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CLIENTS REPORTS\_CURRENT REPORTS\EXPORT REPORTS\"/>
    </mc:Choice>
  </mc:AlternateContent>
  <xr:revisionPtr revIDLastSave="0" documentId="13_ncr:1_{AE0650DC-8F9F-4F5F-8A7C-C60D2AD58E97}" xr6:coauthVersionLast="47" xr6:coauthVersionMax="47" xr10:uidLastSave="{00000000-0000-0000-0000-000000000000}"/>
  <bookViews>
    <workbookView xWindow="20370" yWindow="-120" windowWidth="29040" windowHeight="15720" tabRatio="708" activeTab="15" xr2:uid="{D75A182B-1169-484D-BDB9-DB9B8256A274}"/>
  </bookViews>
  <sheets>
    <sheet name="KCC-DAR" sheetId="9" r:id="rId1"/>
    <sheet name="KCC-TANGA" sheetId="27" state="hidden" r:id="rId2"/>
    <sheet name="LUILU-DAR" sheetId="29" state="hidden" r:id="rId3"/>
    <sheet name="KAIPENG -DAR" sheetId="21" state="hidden" r:id="rId4"/>
    <sheet name="COMMUS--DAR" sheetId="30" r:id="rId5"/>
    <sheet name="MUTANDA-DAR" sheetId="32" r:id="rId6"/>
    <sheet name="LCS-DAR" sheetId="34" state="hidden" r:id="rId7"/>
    <sheet name="KAIPENG-DAR" sheetId="36" r:id="rId8"/>
    <sheet name="EML-DAR" sheetId="25" state="hidden" r:id="rId9"/>
    <sheet name="COMMUS-DAR" sheetId="16" state="hidden" r:id="rId10"/>
    <sheet name="SICOMINE-DAR" sheetId="23" state="hidden" r:id="rId11"/>
    <sheet name="MUMI-DAR" sheetId="14" state="hidden" r:id="rId12"/>
    <sheet name="DEZIWA-DAR" sheetId="22" state="hidden" r:id="rId13"/>
    <sheet name="JCM-DAR" sheetId="26" r:id="rId14"/>
    <sheet name="TCC-DAR" sheetId="37" r:id="rId15"/>
    <sheet name="SUMMARY" sheetId="13" r:id="rId16"/>
    <sheet name="COMILU-DAR" sheetId="31" state="hidden" r:id="rId17"/>
    <sheet name="SHITURU-DAR" sheetId="33" state="hidden" r:id="rId18"/>
    <sheet name="Sheet1" sheetId="35" state="hidden" r:id="rId19"/>
  </sheets>
  <definedNames>
    <definedName name="_xlnm._FilterDatabase" localSheetId="9" hidden="1">'COMMUS-DAR'!$A$1:$AF$36</definedName>
    <definedName name="_xlnm._FilterDatabase" localSheetId="4" hidden="1">'COMMUS--DAR'!$A$3:$AG$3</definedName>
    <definedName name="_xlnm._FilterDatabase" localSheetId="12" hidden="1">'DEZIWA-DAR'!$A$1:$AF$32</definedName>
    <definedName name="_xlnm._FilterDatabase" localSheetId="0" hidden="1">'KCC-DAR'!$A$3:$AJ$163</definedName>
    <definedName name="_xlnm._FilterDatabase" localSheetId="11" hidden="1">'MUMI-DAR'!$A$3:$AF$56</definedName>
    <definedName name="_xlnm._FilterDatabase" localSheetId="10" hidden="1">'SICOMINE-DAR'!$A$1:$AF$105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3" l="1"/>
  <c r="L1" i="37"/>
  <c r="AE403" i="9"/>
  <c r="AE404" i="9"/>
  <c r="AE405" i="9"/>
  <c r="AE406" i="9"/>
  <c r="AE407" i="9"/>
  <c r="AE408" i="9"/>
  <c r="AE409" i="9"/>
  <c r="AF409" i="9" s="1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T96" i="9"/>
  <c r="A408" i="9"/>
  <c r="T37" i="32" l="1"/>
  <c r="A39" i="32"/>
  <c r="T36" i="32"/>
  <c r="T52" i="9"/>
  <c r="T408" i="9" l="1"/>
  <c r="AF408" i="9" s="1"/>
  <c r="T4" i="9"/>
  <c r="T404" i="9"/>
  <c r="AF404" i="9" s="1"/>
  <c r="T409" i="9"/>
  <c r="T5" i="9"/>
  <c r="T6" i="9"/>
  <c r="T11" i="9"/>
  <c r="T12" i="9"/>
  <c r="T7" i="9"/>
  <c r="T13" i="9"/>
  <c r="T14" i="9"/>
  <c r="T405" i="9"/>
  <c r="AF405" i="9" s="1"/>
  <c r="T9" i="9"/>
  <c r="T406" i="9"/>
  <c r="AF406" i="9" s="1"/>
  <c r="T8" i="9"/>
  <c r="T15" i="9"/>
  <c r="T16" i="9"/>
  <c r="T17" i="9"/>
  <c r="T18" i="9"/>
  <c r="T19" i="9"/>
  <c r="T20" i="9"/>
  <c r="T21" i="9"/>
  <c r="T22" i="9"/>
  <c r="T23" i="9"/>
  <c r="T10" i="9"/>
  <c r="T29" i="9"/>
  <c r="T30" i="9"/>
  <c r="T24" i="9"/>
  <c r="T25" i="9"/>
  <c r="T31" i="9"/>
  <c r="T26" i="9"/>
  <c r="T32" i="9"/>
  <c r="T33" i="9"/>
  <c r="T27" i="9"/>
  <c r="T34" i="9"/>
  <c r="T28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A61" i="9" l="1"/>
  <c r="AE401" i="9" l="1"/>
  <c r="AE402" i="9"/>
  <c r="T93" i="9" l="1"/>
  <c r="T95" i="9"/>
  <c r="AE398" i="9"/>
  <c r="AE399" i="9"/>
  <c r="AE400" i="9"/>
  <c r="T33" i="32" l="1"/>
  <c r="T34" i="32"/>
  <c r="T35" i="32"/>
  <c r="T15" i="36" l="1"/>
  <c r="T16" i="36"/>
  <c r="AE397" i="9" l="1"/>
  <c r="AE396" i="9"/>
  <c r="T32" i="32" l="1"/>
  <c r="T90" i="9"/>
  <c r="T91" i="9"/>
  <c r="T92" i="9"/>
  <c r="AE393" i="9" l="1"/>
  <c r="AE394" i="9"/>
  <c r="AE395" i="9"/>
  <c r="T94" i="9"/>
  <c r="AE392" i="9"/>
  <c r="T31" i="32"/>
  <c r="T89" i="9"/>
  <c r="AE44" i="30" l="1"/>
  <c r="AE385" i="9"/>
  <c r="AE386" i="9"/>
  <c r="AE387" i="9"/>
  <c r="AE388" i="9"/>
  <c r="AE389" i="9"/>
  <c r="AE390" i="9"/>
  <c r="AE391" i="9"/>
  <c r="L7" i="13"/>
  <c r="T12" i="36"/>
  <c r="T14" i="36"/>
  <c r="T13" i="36"/>
  <c r="AE13" i="34"/>
  <c r="AE14" i="34"/>
  <c r="AE12" i="34"/>
  <c r="AE11" i="34"/>
  <c r="AE10" i="34"/>
  <c r="AE9" i="34"/>
  <c r="AE8" i="34"/>
  <c r="AE7" i="34"/>
  <c r="AE6" i="34"/>
  <c r="AE5" i="34"/>
  <c r="AE4" i="34"/>
  <c r="AE384" i="9"/>
  <c r="AE382" i="9"/>
  <c r="AE383" i="9"/>
  <c r="T17" i="37"/>
  <c r="A17" i="37"/>
  <c r="T16" i="37"/>
  <c r="A16" i="37"/>
  <c r="T15" i="37"/>
  <c r="A15" i="37"/>
  <c r="T14" i="37"/>
  <c r="A14" i="37"/>
  <c r="T13" i="37"/>
  <c r="A13" i="37"/>
  <c r="T20" i="37"/>
  <c r="A20" i="37"/>
  <c r="T12" i="37"/>
  <c r="A12" i="37"/>
  <c r="T11" i="37"/>
  <c r="A11" i="37"/>
  <c r="T18" i="37"/>
  <c r="A18" i="37"/>
  <c r="T10" i="37"/>
  <c r="A10" i="37"/>
  <c r="T9" i="37"/>
  <c r="A9" i="37"/>
  <c r="T8" i="37"/>
  <c r="A8" i="37"/>
  <c r="T7" i="37"/>
  <c r="A7" i="37"/>
  <c r="T19" i="37"/>
  <c r="A19" i="37"/>
  <c r="T6" i="37"/>
  <c r="A6" i="37"/>
  <c r="T5" i="37"/>
  <c r="A5" i="37"/>
  <c r="T4" i="37"/>
  <c r="A4" i="37"/>
  <c r="T10" i="36" l="1"/>
  <c r="T11" i="36"/>
  <c r="U5" i="26"/>
  <c r="U6" i="26"/>
  <c r="U7" i="26"/>
  <c r="U8" i="26"/>
  <c r="U9" i="26"/>
  <c r="U10" i="26"/>
  <c r="U11" i="26"/>
  <c r="U12" i="26"/>
  <c r="U13" i="26"/>
  <c r="U14" i="26"/>
  <c r="U15" i="26"/>
  <c r="U16" i="26"/>
  <c r="U17" i="26"/>
  <c r="U18" i="26"/>
  <c r="U19" i="26"/>
  <c r="U20" i="26"/>
  <c r="U21" i="26"/>
  <c r="U22" i="26"/>
  <c r="U23" i="26"/>
  <c r="U4" i="26"/>
  <c r="T25" i="32"/>
  <c r="T26" i="32"/>
  <c r="T28" i="32"/>
  <c r="T30" i="32"/>
  <c r="T29" i="32"/>
  <c r="A128" i="9" l="1"/>
  <c r="A94" i="9"/>
  <c r="T13" i="34"/>
  <c r="AF13" i="34" s="1"/>
  <c r="T86" i="9"/>
  <c r="T88" i="9"/>
  <c r="T87" i="9"/>
  <c r="T20" i="32" l="1"/>
  <c r="T21" i="32"/>
  <c r="T27" i="32"/>
  <c r="T22" i="32"/>
  <c r="T24" i="32"/>
  <c r="T23" i="32"/>
  <c r="AE381" i="9"/>
  <c r="T381" i="9"/>
  <c r="AE380" i="9"/>
  <c r="T380" i="9"/>
  <c r="AE379" i="9"/>
  <c r="T379" i="9"/>
  <c r="AE378" i="9"/>
  <c r="T378" i="9"/>
  <c r="AE377" i="9"/>
  <c r="T377" i="9"/>
  <c r="AE376" i="9"/>
  <c r="T376" i="9"/>
  <c r="AE375" i="9"/>
  <c r="T375" i="9"/>
  <c r="AE374" i="9"/>
  <c r="T374" i="9"/>
  <c r="AE373" i="9"/>
  <c r="T373" i="9"/>
  <c r="AE372" i="9"/>
  <c r="T372" i="9"/>
  <c r="AE371" i="9"/>
  <c r="T371" i="9"/>
  <c r="AE370" i="9"/>
  <c r="T370" i="9"/>
  <c r="AE369" i="9"/>
  <c r="T369" i="9"/>
  <c r="AE368" i="9"/>
  <c r="T368" i="9"/>
  <c r="AE367" i="9"/>
  <c r="T367" i="9"/>
  <c r="AE366" i="9"/>
  <c r="T366" i="9"/>
  <c r="AE365" i="9"/>
  <c r="T365" i="9"/>
  <c r="AE364" i="9"/>
  <c r="T364" i="9"/>
  <c r="AE363" i="9"/>
  <c r="T363" i="9"/>
  <c r="AE362" i="9"/>
  <c r="T362" i="9"/>
  <c r="AE361" i="9"/>
  <c r="T361" i="9"/>
  <c r="AE360" i="9"/>
  <c r="T360" i="9"/>
  <c r="AE359" i="9"/>
  <c r="T359" i="9"/>
  <c r="AE358" i="9"/>
  <c r="T358" i="9"/>
  <c r="AE357" i="9"/>
  <c r="T357" i="9"/>
  <c r="AE356" i="9"/>
  <c r="T356" i="9"/>
  <c r="AE355" i="9"/>
  <c r="T355" i="9"/>
  <c r="AE354" i="9"/>
  <c r="T354" i="9"/>
  <c r="AE353" i="9"/>
  <c r="T353" i="9"/>
  <c r="AE352" i="9"/>
  <c r="T352" i="9"/>
  <c r="AE351" i="9"/>
  <c r="T351" i="9"/>
  <c r="AE350" i="9"/>
  <c r="T350" i="9"/>
  <c r="AE349" i="9"/>
  <c r="T349" i="9"/>
  <c r="AE348" i="9"/>
  <c r="T348" i="9"/>
  <c r="AE347" i="9"/>
  <c r="T347" i="9"/>
  <c r="AE346" i="9"/>
  <c r="T346" i="9"/>
  <c r="AE345" i="9"/>
  <c r="T345" i="9"/>
  <c r="AE344" i="9"/>
  <c r="T344" i="9"/>
  <c r="AE343" i="9"/>
  <c r="T343" i="9"/>
  <c r="AE342" i="9"/>
  <c r="T342" i="9"/>
  <c r="AE341" i="9"/>
  <c r="T341" i="9"/>
  <c r="AE340" i="9"/>
  <c r="T340" i="9"/>
  <c r="AE339" i="9"/>
  <c r="T339" i="9"/>
  <c r="AE338" i="9"/>
  <c r="T338" i="9"/>
  <c r="AE337" i="9"/>
  <c r="T337" i="9"/>
  <c r="AE336" i="9"/>
  <c r="T336" i="9"/>
  <c r="AE335" i="9"/>
  <c r="T335" i="9"/>
  <c r="AE334" i="9"/>
  <c r="T334" i="9"/>
  <c r="AE333" i="9"/>
  <c r="T333" i="9"/>
  <c r="AE332" i="9"/>
  <c r="T332" i="9"/>
  <c r="AE331" i="9"/>
  <c r="T331" i="9"/>
  <c r="AE330" i="9"/>
  <c r="T330" i="9"/>
  <c r="AE329" i="9"/>
  <c r="T329" i="9"/>
  <c r="AE328" i="9"/>
  <c r="T328" i="9"/>
  <c r="AE327" i="9"/>
  <c r="T327" i="9"/>
  <c r="AE326" i="9"/>
  <c r="T326" i="9"/>
  <c r="AE325" i="9"/>
  <c r="T325" i="9"/>
  <c r="AE324" i="9"/>
  <c r="T324" i="9"/>
  <c r="AE323" i="9"/>
  <c r="T323" i="9"/>
  <c r="AE322" i="9"/>
  <c r="T322" i="9"/>
  <c r="AE321" i="9"/>
  <c r="T321" i="9"/>
  <c r="AE320" i="9"/>
  <c r="T320" i="9"/>
  <c r="AE319" i="9"/>
  <c r="T319" i="9"/>
  <c r="AE318" i="9"/>
  <c r="T318" i="9"/>
  <c r="AE317" i="9"/>
  <c r="T317" i="9"/>
  <c r="AE316" i="9"/>
  <c r="T316" i="9"/>
  <c r="AE315" i="9"/>
  <c r="T315" i="9"/>
  <c r="AE314" i="9"/>
  <c r="T314" i="9"/>
  <c r="AE313" i="9"/>
  <c r="T313" i="9"/>
  <c r="AE312" i="9"/>
  <c r="T312" i="9"/>
  <c r="AE311" i="9"/>
  <c r="T311" i="9"/>
  <c r="AE310" i="9"/>
  <c r="T310" i="9"/>
  <c r="AE309" i="9"/>
  <c r="T309" i="9"/>
  <c r="AE308" i="9"/>
  <c r="T308" i="9"/>
  <c r="AE307" i="9"/>
  <c r="T307" i="9"/>
  <c r="AE306" i="9"/>
  <c r="T306" i="9"/>
  <c r="AE305" i="9"/>
  <c r="T305" i="9"/>
  <c r="AE304" i="9"/>
  <c r="T304" i="9"/>
  <c r="AE303" i="9"/>
  <c r="T303" i="9"/>
  <c r="AE302" i="9"/>
  <c r="T302" i="9"/>
  <c r="AE301" i="9"/>
  <c r="T301" i="9"/>
  <c r="AE300" i="9"/>
  <c r="T300" i="9"/>
  <c r="AE299" i="9"/>
  <c r="T299" i="9"/>
  <c r="AE298" i="9"/>
  <c r="T298" i="9"/>
  <c r="AE297" i="9"/>
  <c r="T297" i="9"/>
  <c r="AE296" i="9"/>
  <c r="T296" i="9"/>
  <c r="AE295" i="9"/>
  <c r="T295" i="9"/>
  <c r="AE294" i="9"/>
  <c r="T294" i="9"/>
  <c r="AE293" i="9"/>
  <c r="T293" i="9"/>
  <c r="AE292" i="9"/>
  <c r="T292" i="9"/>
  <c r="AE291" i="9"/>
  <c r="T291" i="9"/>
  <c r="AE290" i="9"/>
  <c r="T290" i="9"/>
  <c r="AE289" i="9"/>
  <c r="T289" i="9"/>
  <c r="AE288" i="9"/>
  <c r="T288" i="9"/>
  <c r="AE287" i="9"/>
  <c r="T287" i="9"/>
  <c r="AE286" i="9"/>
  <c r="T286" i="9"/>
  <c r="AE285" i="9"/>
  <c r="T285" i="9"/>
  <c r="AE284" i="9"/>
  <c r="T284" i="9"/>
  <c r="AE283" i="9"/>
  <c r="T283" i="9"/>
  <c r="AE282" i="9"/>
  <c r="T282" i="9"/>
  <c r="AE281" i="9"/>
  <c r="T281" i="9"/>
  <c r="AE280" i="9"/>
  <c r="T280" i="9"/>
  <c r="AE279" i="9"/>
  <c r="T279" i="9"/>
  <c r="AE278" i="9"/>
  <c r="T278" i="9"/>
  <c r="AE277" i="9"/>
  <c r="T277" i="9"/>
  <c r="AE276" i="9"/>
  <c r="T276" i="9"/>
  <c r="AE275" i="9"/>
  <c r="T275" i="9"/>
  <c r="AE274" i="9"/>
  <c r="T274" i="9"/>
  <c r="AE273" i="9"/>
  <c r="T273" i="9"/>
  <c r="AE272" i="9"/>
  <c r="T272" i="9"/>
  <c r="AE271" i="9"/>
  <c r="T271" i="9"/>
  <c r="AE270" i="9"/>
  <c r="T270" i="9"/>
  <c r="AE269" i="9"/>
  <c r="T269" i="9"/>
  <c r="AE268" i="9"/>
  <c r="T268" i="9"/>
  <c r="AE267" i="9"/>
  <c r="T267" i="9"/>
  <c r="AE266" i="9"/>
  <c r="T266" i="9"/>
  <c r="AE265" i="9"/>
  <c r="T265" i="9"/>
  <c r="AE264" i="9"/>
  <c r="T264" i="9"/>
  <c r="AE263" i="9"/>
  <c r="T263" i="9"/>
  <c r="AE262" i="9"/>
  <c r="T262" i="9"/>
  <c r="AE261" i="9"/>
  <c r="T261" i="9"/>
  <c r="AE260" i="9"/>
  <c r="T260" i="9"/>
  <c r="AE259" i="9"/>
  <c r="T259" i="9"/>
  <c r="AE258" i="9"/>
  <c r="T258" i="9"/>
  <c r="AE257" i="9"/>
  <c r="T257" i="9"/>
  <c r="AE256" i="9"/>
  <c r="T256" i="9"/>
  <c r="AE255" i="9"/>
  <c r="T255" i="9"/>
  <c r="AE254" i="9"/>
  <c r="T254" i="9"/>
  <c r="AE253" i="9"/>
  <c r="T253" i="9"/>
  <c r="AE252" i="9"/>
  <c r="T252" i="9"/>
  <c r="AE251" i="9"/>
  <c r="T251" i="9"/>
  <c r="AE250" i="9"/>
  <c r="T250" i="9"/>
  <c r="AE249" i="9"/>
  <c r="T249" i="9"/>
  <c r="AE248" i="9"/>
  <c r="T248" i="9"/>
  <c r="AE247" i="9"/>
  <c r="T247" i="9"/>
  <c r="AE246" i="9"/>
  <c r="T246" i="9"/>
  <c r="AE245" i="9"/>
  <c r="T245" i="9"/>
  <c r="AE244" i="9"/>
  <c r="T244" i="9"/>
  <c r="AE243" i="9"/>
  <c r="T243" i="9"/>
  <c r="AE242" i="9"/>
  <c r="T242" i="9"/>
  <c r="AE241" i="9"/>
  <c r="T241" i="9"/>
  <c r="AE240" i="9"/>
  <c r="T240" i="9"/>
  <c r="AE239" i="9"/>
  <c r="T239" i="9"/>
  <c r="AE238" i="9"/>
  <c r="T238" i="9"/>
  <c r="AE237" i="9"/>
  <c r="T237" i="9"/>
  <c r="AE236" i="9"/>
  <c r="T236" i="9"/>
  <c r="AE235" i="9"/>
  <c r="T235" i="9"/>
  <c r="AE234" i="9"/>
  <c r="T234" i="9"/>
  <c r="AE233" i="9"/>
  <c r="T233" i="9"/>
  <c r="AE232" i="9"/>
  <c r="T232" i="9"/>
  <c r="AE231" i="9"/>
  <c r="T231" i="9"/>
  <c r="AE230" i="9"/>
  <c r="T230" i="9"/>
  <c r="AE229" i="9"/>
  <c r="T229" i="9"/>
  <c r="AE228" i="9"/>
  <c r="T228" i="9"/>
  <c r="AE227" i="9"/>
  <c r="T227" i="9"/>
  <c r="AE226" i="9"/>
  <c r="T226" i="9"/>
  <c r="AE225" i="9"/>
  <c r="T225" i="9"/>
  <c r="AE224" i="9"/>
  <c r="T224" i="9"/>
  <c r="AE223" i="9"/>
  <c r="T223" i="9"/>
  <c r="AE222" i="9"/>
  <c r="T222" i="9"/>
  <c r="AE221" i="9"/>
  <c r="T221" i="9"/>
  <c r="AE220" i="9"/>
  <c r="T220" i="9"/>
  <c r="AE219" i="9"/>
  <c r="T219" i="9"/>
  <c r="AE218" i="9"/>
  <c r="T218" i="9"/>
  <c r="AE217" i="9"/>
  <c r="T217" i="9"/>
  <c r="AE216" i="9"/>
  <c r="T216" i="9"/>
  <c r="AE215" i="9"/>
  <c r="T215" i="9"/>
  <c r="AE214" i="9"/>
  <c r="T214" i="9"/>
  <c r="AE213" i="9"/>
  <c r="T213" i="9"/>
  <c r="AE212" i="9"/>
  <c r="T212" i="9"/>
  <c r="AE211" i="9"/>
  <c r="T211" i="9"/>
  <c r="AE210" i="9"/>
  <c r="T210" i="9"/>
  <c r="AE209" i="9"/>
  <c r="T209" i="9"/>
  <c r="AE208" i="9"/>
  <c r="T208" i="9"/>
  <c r="AE207" i="9"/>
  <c r="T207" i="9"/>
  <c r="AE206" i="9"/>
  <c r="T206" i="9"/>
  <c r="AE205" i="9"/>
  <c r="T205" i="9"/>
  <c r="AE204" i="9"/>
  <c r="T204" i="9"/>
  <c r="AE203" i="9"/>
  <c r="T203" i="9"/>
  <c r="AE202" i="9"/>
  <c r="T202" i="9"/>
  <c r="AE201" i="9"/>
  <c r="T201" i="9"/>
  <c r="AE200" i="9"/>
  <c r="T200" i="9"/>
  <c r="AE199" i="9"/>
  <c r="T199" i="9"/>
  <c r="AE198" i="9"/>
  <c r="T198" i="9"/>
  <c r="AE197" i="9"/>
  <c r="T197" i="9"/>
  <c r="AE196" i="9"/>
  <c r="T196" i="9"/>
  <c r="AE195" i="9"/>
  <c r="T195" i="9"/>
  <c r="AE194" i="9"/>
  <c r="T194" i="9"/>
  <c r="AE193" i="9"/>
  <c r="T193" i="9"/>
  <c r="AE192" i="9"/>
  <c r="T192" i="9"/>
  <c r="AE191" i="9"/>
  <c r="T191" i="9"/>
  <c r="AE190" i="9"/>
  <c r="T190" i="9"/>
  <c r="AE189" i="9"/>
  <c r="T189" i="9"/>
  <c r="AE188" i="9"/>
  <c r="T188" i="9"/>
  <c r="AE187" i="9"/>
  <c r="T187" i="9"/>
  <c r="AE186" i="9"/>
  <c r="T186" i="9"/>
  <c r="AE185" i="9"/>
  <c r="T185" i="9"/>
  <c r="AE184" i="9"/>
  <c r="T184" i="9"/>
  <c r="AE183" i="9"/>
  <c r="T183" i="9"/>
  <c r="AE182" i="9"/>
  <c r="T182" i="9"/>
  <c r="AE181" i="9"/>
  <c r="T181" i="9"/>
  <c r="AE180" i="9"/>
  <c r="T180" i="9"/>
  <c r="AE179" i="9"/>
  <c r="T179" i="9"/>
  <c r="AE178" i="9"/>
  <c r="T178" i="9"/>
  <c r="AE177" i="9"/>
  <c r="T177" i="9"/>
  <c r="AE176" i="9"/>
  <c r="T176" i="9"/>
  <c r="AE175" i="9"/>
  <c r="T175" i="9"/>
  <c r="AE174" i="9"/>
  <c r="T174" i="9"/>
  <c r="AE173" i="9"/>
  <c r="T173" i="9"/>
  <c r="AE172" i="9"/>
  <c r="T172" i="9"/>
  <c r="AE171" i="9"/>
  <c r="T171" i="9"/>
  <c r="AE170" i="9"/>
  <c r="T170" i="9"/>
  <c r="AE169" i="9"/>
  <c r="T169" i="9"/>
  <c r="AE168" i="9"/>
  <c r="T168" i="9"/>
  <c r="AE167" i="9"/>
  <c r="T167" i="9"/>
  <c r="AE166" i="9"/>
  <c r="T166" i="9"/>
  <c r="AE165" i="9"/>
  <c r="T165" i="9"/>
  <c r="AF311" i="9" l="1"/>
  <c r="AF327" i="9"/>
  <c r="AF335" i="9"/>
  <c r="AF343" i="9"/>
  <c r="AF351" i="9"/>
  <c r="AF359" i="9"/>
  <c r="AF367" i="9"/>
  <c r="AF348" i="9"/>
  <c r="AF372" i="9"/>
  <c r="AF347" i="9"/>
  <c r="AF355" i="9"/>
  <c r="AF363" i="9"/>
  <c r="AF371" i="9"/>
  <c r="AF379" i="9"/>
  <c r="AF375" i="9"/>
  <c r="AF313" i="9"/>
  <c r="AF305" i="9"/>
  <c r="AF170" i="9"/>
  <c r="AF178" i="9"/>
  <c r="AF186" i="9"/>
  <c r="AF194" i="9"/>
  <c r="AF202" i="9"/>
  <c r="AF210" i="9"/>
  <c r="AF218" i="9"/>
  <c r="AF298" i="9"/>
  <c r="AF257" i="9"/>
  <c r="AF289" i="9"/>
  <c r="AF297" i="9"/>
  <c r="AF337" i="9"/>
  <c r="AF293" i="9"/>
  <c r="AF317" i="9"/>
  <c r="AF325" i="9"/>
  <c r="AF341" i="9"/>
  <c r="AF349" i="9"/>
  <c r="AF357" i="9"/>
  <c r="AF365" i="9"/>
  <c r="AF373" i="9"/>
  <c r="AF381" i="9"/>
  <c r="AF294" i="9"/>
  <c r="AF172" i="9"/>
  <c r="AF180" i="9"/>
  <c r="AF188" i="9"/>
  <c r="AF196" i="9"/>
  <c r="AF204" i="9"/>
  <c r="AF212" i="9"/>
  <c r="AF220" i="9"/>
  <c r="AF244" i="9"/>
  <c r="AF252" i="9"/>
  <c r="AF223" i="9"/>
  <c r="AF231" i="9"/>
  <c r="AF239" i="9"/>
  <c r="AF255" i="9"/>
  <c r="AF295" i="9"/>
  <c r="AF321" i="9"/>
  <c r="AF329" i="9"/>
  <c r="AF345" i="9"/>
  <c r="AF353" i="9"/>
  <c r="AF361" i="9"/>
  <c r="AF369" i="9"/>
  <c r="AF377" i="9"/>
  <c r="AF168" i="9"/>
  <c r="AF221" i="9"/>
  <c r="AF237" i="9"/>
  <c r="AF253" i="9"/>
  <c r="AF309" i="9"/>
  <c r="AF314" i="9"/>
  <c r="AF322" i="9"/>
  <c r="AF330" i="9"/>
  <c r="AF222" i="9"/>
  <c r="AF169" i="9"/>
  <c r="AF225" i="9"/>
  <c r="AF233" i="9"/>
  <c r="AF259" i="9"/>
  <c r="AF267" i="9"/>
  <c r="AF275" i="9"/>
  <c r="AF283" i="9"/>
  <c r="AF301" i="9"/>
  <c r="AF306" i="9"/>
  <c r="AF319" i="9"/>
  <c r="AF339" i="9"/>
  <c r="AF291" i="9"/>
  <c r="AF299" i="9"/>
  <c r="AF263" i="9"/>
  <c r="AF271" i="9"/>
  <c r="AF279" i="9"/>
  <c r="AF287" i="9"/>
  <c r="AF307" i="9"/>
  <c r="AF310" i="9"/>
  <c r="AF315" i="9"/>
  <c r="AF333" i="9"/>
  <c r="AF338" i="9"/>
  <c r="AF176" i="9"/>
  <c r="AF184" i="9"/>
  <c r="AF192" i="9"/>
  <c r="AF200" i="9"/>
  <c r="AF208" i="9"/>
  <c r="AF256" i="9"/>
  <c r="AF261" i="9"/>
  <c r="AF269" i="9"/>
  <c r="AF277" i="9"/>
  <c r="AF285" i="9"/>
  <c r="AF290" i="9"/>
  <c r="AF303" i="9"/>
  <c r="AF323" i="9"/>
  <c r="AF326" i="9"/>
  <c r="AF331" i="9"/>
  <c r="AF166" i="9"/>
  <c r="AF174" i="9"/>
  <c r="AF182" i="9"/>
  <c r="AF190" i="9"/>
  <c r="AF198" i="9"/>
  <c r="AF206" i="9"/>
  <c r="AF227" i="9"/>
  <c r="AF235" i="9"/>
  <c r="AF240" i="9"/>
  <c r="AF177" i="9"/>
  <c r="AF185" i="9"/>
  <c r="AF193" i="9"/>
  <c r="AF201" i="9"/>
  <c r="AF209" i="9"/>
  <c r="AF217" i="9"/>
  <c r="AF238" i="9"/>
  <c r="AF243" i="9"/>
  <c r="AF251" i="9"/>
  <c r="AF258" i="9"/>
  <c r="AF266" i="9"/>
  <c r="AF274" i="9"/>
  <c r="AF282" i="9"/>
  <c r="AF296" i="9"/>
  <c r="AF312" i="9"/>
  <c r="AF328" i="9"/>
  <c r="AF342" i="9"/>
  <c r="AF350" i="9"/>
  <c r="AF358" i="9"/>
  <c r="AF366" i="9"/>
  <c r="AF374" i="9"/>
  <c r="AF167" i="9"/>
  <c r="AF175" i="9"/>
  <c r="AF183" i="9"/>
  <c r="AF191" i="9"/>
  <c r="AF199" i="9"/>
  <c r="AF207" i="9"/>
  <c r="AF215" i="9"/>
  <c r="AF228" i="9"/>
  <c r="AF236" i="9"/>
  <c r="AF241" i="9"/>
  <c r="AF249" i="9"/>
  <c r="AF254" i="9"/>
  <c r="AF264" i="9"/>
  <c r="AF272" i="9"/>
  <c r="AF280" i="9"/>
  <c r="AF292" i="9"/>
  <c r="AF308" i="9"/>
  <c r="AF324" i="9"/>
  <c r="AF340" i="9"/>
  <c r="AF356" i="9"/>
  <c r="AF364" i="9"/>
  <c r="AF380" i="9"/>
  <c r="AF165" i="9"/>
  <c r="AF173" i="9"/>
  <c r="AF181" i="9"/>
  <c r="AF189" i="9"/>
  <c r="AF197" i="9"/>
  <c r="AF205" i="9"/>
  <c r="AF213" i="9"/>
  <c r="AF226" i="9"/>
  <c r="AF234" i="9"/>
  <c r="AF247" i="9"/>
  <c r="AF262" i="9"/>
  <c r="AF270" i="9"/>
  <c r="AF278" i="9"/>
  <c r="AF288" i="9"/>
  <c r="AF304" i="9"/>
  <c r="AF336" i="9"/>
  <c r="AF346" i="9"/>
  <c r="AF354" i="9"/>
  <c r="AF362" i="9"/>
  <c r="AF370" i="9"/>
  <c r="AF378" i="9"/>
  <c r="AF229" i="9"/>
  <c r="AF242" i="9"/>
  <c r="AF250" i="9"/>
  <c r="AF265" i="9"/>
  <c r="AF273" i="9"/>
  <c r="AF281" i="9"/>
  <c r="AF171" i="9"/>
  <c r="AF179" i="9"/>
  <c r="AF187" i="9"/>
  <c r="AF195" i="9"/>
  <c r="AF203" i="9"/>
  <c r="AF211" i="9"/>
  <c r="AF219" i="9"/>
  <c r="AF224" i="9"/>
  <c r="AF245" i="9"/>
  <c r="AF352" i="9"/>
  <c r="AF360" i="9"/>
  <c r="AF368" i="9"/>
  <c r="AF376" i="9"/>
  <c r="AF320" i="9"/>
  <c r="AF216" i="9"/>
  <c r="AF232" i="9"/>
  <c r="AF248" i="9"/>
  <c r="AF286" i="9"/>
  <c r="AF302" i="9"/>
  <c r="AF318" i="9"/>
  <c r="AF334" i="9"/>
  <c r="AF214" i="9"/>
  <c r="AF230" i="9"/>
  <c r="AF246" i="9"/>
  <c r="AF260" i="9"/>
  <c r="AF268" i="9"/>
  <c r="AF276" i="9"/>
  <c r="AF284" i="9"/>
  <c r="AF300" i="9"/>
  <c r="AF316" i="9"/>
  <c r="AF332" i="9"/>
  <c r="AF344" i="9"/>
  <c r="U27" i="26" l="1"/>
  <c r="U28" i="26"/>
  <c r="U29" i="26"/>
  <c r="U30" i="26"/>
  <c r="U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26" i="26"/>
  <c r="T5" i="36" l="1"/>
  <c r="T6" i="36"/>
  <c r="T7" i="36"/>
  <c r="T8" i="36"/>
  <c r="T9" i="36"/>
  <c r="T4" i="36"/>
  <c r="A151" i="9"/>
  <c r="A152" i="9"/>
  <c r="A161" i="9"/>
  <c r="A135" i="9"/>
  <c r="A154" i="9"/>
  <c r="A162" i="9"/>
  <c r="A155" i="9"/>
  <c r="A133" i="9"/>
  <c r="A134" i="9"/>
  <c r="A149" i="9"/>
  <c r="A150" i="9"/>
  <c r="A130" i="9"/>
  <c r="A131" i="9"/>
  <c r="A121" i="9"/>
  <c r="A122" i="9"/>
  <c r="A107" i="9"/>
  <c r="A118" i="9"/>
  <c r="A119" i="9"/>
  <c r="A120" i="9"/>
  <c r="A124" i="9"/>
  <c r="A114" i="9"/>
  <c r="A136" i="9"/>
  <c r="A125" i="9"/>
  <c r="A116" i="9"/>
  <c r="A117" i="9"/>
  <c r="A103" i="9"/>
  <c r="A112" i="9"/>
  <c r="A158" i="9"/>
  <c r="A109" i="9"/>
  <c r="A129" i="9"/>
  <c r="A104" i="9"/>
  <c r="A113" i="9"/>
  <c r="A105" i="9"/>
  <c r="A127" i="9"/>
  <c r="A126" i="9"/>
  <c r="A115" i="9"/>
  <c r="A157" i="9"/>
  <c r="A153" i="9"/>
  <c r="A156" i="9"/>
  <c r="A106" i="9"/>
  <c r="A123" i="9"/>
  <c r="A148" i="9"/>
  <c r="A23" i="26" l="1"/>
  <c r="A17" i="26"/>
  <c r="A16" i="26"/>
  <c r="A15" i="26"/>
  <c r="A14" i="26"/>
  <c r="A13" i="26"/>
  <c r="A19" i="26"/>
  <c r="A18" i="26"/>
  <c r="A12" i="26"/>
  <c r="A11" i="26"/>
  <c r="A10" i="26"/>
  <c r="A9" i="26"/>
  <c r="A8" i="26"/>
  <c r="A7" i="26"/>
  <c r="A6" i="26"/>
  <c r="A5" i="26"/>
  <c r="A22" i="26"/>
  <c r="A21" i="26"/>
  <c r="A20" i="26"/>
  <c r="A4" i="26"/>
  <c r="A4" i="32" l="1"/>
  <c r="A6" i="32"/>
  <c r="A7" i="32"/>
  <c r="A8" i="32"/>
  <c r="A9" i="32"/>
  <c r="A10" i="32"/>
  <c r="A78" i="32"/>
  <c r="A75" i="32"/>
  <c r="A11" i="32"/>
  <c r="A77" i="32"/>
  <c r="A76" i="32"/>
  <c r="A5" i="32"/>
  <c r="A12" i="32"/>
  <c r="A15" i="32"/>
  <c r="A16" i="32"/>
  <c r="A13" i="32"/>
  <c r="A14" i="32"/>
  <c r="A17" i="32"/>
  <c r="A18" i="32"/>
  <c r="A19" i="32"/>
  <c r="A20" i="32"/>
  <c r="A21" i="32"/>
  <c r="A23" i="32"/>
  <c r="A25" i="32"/>
  <c r="A27" i="32"/>
  <c r="A22" i="32"/>
  <c r="A24" i="32"/>
  <c r="A26" i="32"/>
  <c r="A28" i="32"/>
  <c r="A30" i="32"/>
  <c r="A29" i="32"/>
  <c r="A31" i="32"/>
  <c r="A32" i="32"/>
  <c r="A37" i="32"/>
  <c r="A41" i="32"/>
  <c r="A35" i="32"/>
  <c r="A42" i="32"/>
  <c r="A40" i="32"/>
  <c r="A36" i="32"/>
  <c r="A33" i="32"/>
  <c r="A38" i="32"/>
  <c r="A43" i="32"/>
  <c r="A34" i="32"/>
  <c r="T17" i="32"/>
  <c r="T18" i="32"/>
  <c r="T19" i="32"/>
  <c r="A111" i="9" l="1"/>
  <c r="A92" i="9"/>
  <c r="A147" i="9"/>
  <c r="A137" i="9"/>
  <c r="A138" i="9"/>
  <c r="A139" i="9"/>
  <c r="A98" i="9"/>
  <c r="A140" i="9"/>
  <c r="A99" i="9"/>
  <c r="A101" i="9"/>
  <c r="A141" i="9"/>
  <c r="A159" i="9"/>
  <c r="A160" i="9"/>
  <c r="A145" i="9"/>
  <c r="A143" i="9"/>
  <c r="A144" i="9"/>
  <c r="A100" i="9"/>
  <c r="A142" i="9"/>
  <c r="A102" i="9"/>
  <c r="T85" i="9" l="1"/>
  <c r="L6" i="13" l="1"/>
  <c r="T79" i="9"/>
  <c r="A5" i="36" l="1"/>
  <c r="A4" i="36"/>
  <c r="AE43" i="30"/>
  <c r="T80" i="9"/>
  <c r="T77" i="9"/>
  <c r="T84" i="9"/>
  <c r="T78" i="9"/>
  <c r="T82" i="9"/>
  <c r="T83" i="9"/>
  <c r="T403" i="9"/>
  <c r="AF403" i="9" s="1"/>
  <c r="T400" i="9"/>
  <c r="AF400" i="9" s="1"/>
  <c r="T383" i="9"/>
  <c r="AF383" i="9" s="1"/>
  <c r="T387" i="9"/>
  <c r="AF387" i="9" s="1"/>
  <c r="T384" i="9"/>
  <c r="AF384" i="9" s="1"/>
  <c r="T394" i="9"/>
  <c r="AF394" i="9" s="1"/>
  <c r="T395" i="9"/>
  <c r="AF395" i="9" s="1"/>
  <c r="T407" i="9"/>
  <c r="AF407" i="9" s="1"/>
  <c r="T390" i="9"/>
  <c r="AF390" i="9" s="1"/>
  <c r="T393" i="9"/>
  <c r="AF393" i="9" s="1"/>
  <c r="T382" i="9"/>
  <c r="AF382" i="9" s="1"/>
  <c r="T402" i="9"/>
  <c r="AF402" i="9" s="1"/>
  <c r="T76" i="9" l="1"/>
  <c r="T81" i="9"/>
  <c r="T6" i="30" l="1"/>
  <c r="T5" i="30"/>
  <c r="A80" i="9" l="1"/>
  <c r="T399" i="9" l="1"/>
  <c r="AF399" i="9" s="1"/>
  <c r="T398" i="9"/>
  <c r="AF398" i="9" s="1"/>
  <c r="T401" i="9"/>
  <c r="AF401" i="9" s="1"/>
  <c r="T388" i="9"/>
  <c r="AF388" i="9" s="1"/>
  <c r="T391" i="9"/>
  <c r="AF391" i="9" s="1"/>
  <c r="T389" i="9"/>
  <c r="AF389" i="9" s="1"/>
  <c r="T392" i="9"/>
  <c r="AF392" i="9" s="1"/>
  <c r="T385" i="9"/>
  <c r="AF385" i="9" s="1"/>
  <c r="T396" i="9"/>
  <c r="AF396" i="9" s="1"/>
  <c r="T386" i="9"/>
  <c r="AF386" i="9" s="1"/>
  <c r="AE41" i="30" l="1"/>
  <c r="AE42" i="30"/>
  <c r="A51" i="9"/>
  <c r="L5" i="13"/>
  <c r="T74" i="32"/>
  <c r="T71" i="32"/>
  <c r="T5" i="32"/>
  <c r="T70" i="32"/>
  <c r="T12" i="32"/>
  <c r="T15" i="32"/>
  <c r="T16" i="32"/>
  <c r="T13" i="32"/>
  <c r="T14" i="32"/>
  <c r="AF45" i="30"/>
  <c r="AE40" i="30"/>
  <c r="AE39" i="30" l="1"/>
  <c r="T64" i="32"/>
  <c r="T60" i="32"/>
  <c r="T65" i="32"/>
  <c r="T4" i="32"/>
  <c r="T68" i="32"/>
  <c r="T6" i="32"/>
  <c r="T73" i="32"/>
  <c r="T7" i="32"/>
  <c r="T8" i="32"/>
  <c r="T69" i="32"/>
  <c r="T9" i="32"/>
  <c r="T10" i="32"/>
  <c r="T78" i="32"/>
  <c r="T75" i="32"/>
  <c r="T11" i="32"/>
  <c r="T72" i="32"/>
  <c r="T77" i="32"/>
  <c r="T76" i="32"/>
  <c r="T397" i="9"/>
  <c r="AF397" i="9" s="1"/>
  <c r="T44" i="30"/>
  <c r="AF44" i="30" s="1"/>
  <c r="AE18" i="31" l="1"/>
  <c r="AE37" i="30"/>
  <c r="AE38" i="30"/>
  <c r="AE16" i="31" l="1"/>
  <c r="AE17" i="31"/>
  <c r="L1" i="36"/>
  <c r="A37" i="30" l="1"/>
  <c r="A39" i="30"/>
  <c r="A38" i="30"/>
  <c r="A42" i="30"/>
  <c r="A4" i="30"/>
  <c r="A43" i="30"/>
  <c r="A44" i="30"/>
  <c r="A5" i="30"/>
  <c r="A6" i="30"/>
  <c r="A7" i="30"/>
  <c r="AE34" i="30"/>
  <c r="AE35" i="30"/>
  <c r="AE36" i="30"/>
  <c r="A33" i="9"/>
  <c r="AE15" i="31"/>
  <c r="AE14" i="31"/>
  <c r="AE33" i="30"/>
  <c r="AE32" i="30" l="1"/>
  <c r="A66" i="9"/>
  <c r="A40" i="9"/>
  <c r="A67" i="9"/>
  <c r="A49" i="9"/>
  <c r="A44" i="9"/>
  <c r="A58" i="9"/>
  <c r="A37" i="9"/>
  <c r="A47" i="9"/>
  <c r="A60" i="9"/>
  <c r="A48" i="9"/>
  <c r="A59" i="9"/>
  <c r="A39" i="9"/>
  <c r="A54" i="9"/>
  <c r="A64" i="9"/>
  <c r="A38" i="9"/>
  <c r="A68" i="9"/>
  <c r="A65" i="9"/>
  <c r="A45" i="9"/>
  <c r="A95" i="9"/>
  <c r="A91" i="9"/>
  <c r="A46" i="9"/>
  <c r="A146" i="9"/>
  <c r="A90" i="9"/>
  <c r="AE31" i="30" l="1"/>
  <c r="AE13" i="31" l="1"/>
  <c r="AE30" i="30"/>
  <c r="T66" i="32"/>
  <c r="T62" i="32"/>
  <c r="T63" i="32"/>
  <c r="AE29" i="30" l="1"/>
  <c r="AE8" i="31" l="1"/>
  <c r="AE9" i="31"/>
  <c r="AE10" i="31"/>
  <c r="AE11" i="31"/>
  <c r="AE12" i="31"/>
  <c r="A83" i="9"/>
  <c r="A88" i="9"/>
  <c r="A14" i="9"/>
  <c r="A81" i="9"/>
  <c r="A62" i="9"/>
  <c r="A85" i="9"/>
  <c r="A63" i="9"/>
  <c r="A132" i="9"/>
  <c r="A10" i="9"/>
  <c r="A53" i="9"/>
  <c r="A84" i="9"/>
  <c r="A52" i="9"/>
  <c r="A87" i="9"/>
  <c r="A78" i="9"/>
  <c r="A77" i="9"/>
  <c r="A89" i="9"/>
  <c r="A41" i="9"/>
  <c r="A75" i="9"/>
  <c r="A96" i="9"/>
  <c r="A8" i="9"/>
  <c r="A82" i="9"/>
  <c r="A108" i="9"/>
  <c r="A110" i="9"/>
  <c r="A15" i="9"/>
  <c r="A74" i="9"/>
  <c r="A5" i="9" l="1"/>
  <c r="A407" i="9"/>
  <c r="A23" i="9"/>
  <c r="A21" i="9"/>
  <c r="A6" i="9"/>
  <c r="A12" i="9"/>
  <c r="A4" i="9"/>
  <c r="A29" i="9"/>
  <c r="A69" i="9"/>
  <c r="A50" i="9"/>
  <c r="A55" i="9"/>
  <c r="A70" i="9"/>
  <c r="A30" i="9"/>
  <c r="A24" i="9"/>
  <c r="A25" i="9"/>
  <c r="A36" i="9"/>
  <c r="A34" i="9"/>
  <c r="A28" i="9"/>
  <c r="A9" i="9"/>
  <c r="A31" i="9"/>
  <c r="A35" i="9"/>
  <c r="A26" i="9"/>
  <c r="A93" i="9"/>
  <c r="A406" i="9"/>
  <c r="A97" i="9"/>
  <c r="A27" i="9"/>
  <c r="A76" i="9"/>
  <c r="A32" i="9"/>
  <c r="A42" i="9"/>
  <c r="A57" i="9"/>
  <c r="A22" i="9"/>
  <c r="A7" i="9"/>
  <c r="A16" i="9"/>
  <c r="A79" i="9"/>
  <c r="A43" i="9"/>
  <c r="A86" i="9"/>
  <c r="AE4" i="29"/>
  <c r="AE28" i="30" l="1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5" i="34" l="1"/>
  <c r="AF5" i="34" s="1"/>
  <c r="T4" i="34"/>
  <c r="AF4" i="34" s="1"/>
  <c r="T6" i="34"/>
  <c r="AF6" i="34" s="1"/>
  <c r="T7" i="34"/>
  <c r="AF7" i="34" s="1"/>
  <c r="T8" i="34"/>
  <c r="AF8" i="34" s="1"/>
  <c r="T10" i="34"/>
  <c r="AF10" i="34" s="1"/>
  <c r="T12" i="34"/>
  <c r="AF12" i="34" s="1"/>
  <c r="T14" i="34"/>
  <c r="AF14" i="34" s="1"/>
  <c r="T11" i="34"/>
  <c r="AF11" i="34" s="1"/>
  <c r="T9" i="34"/>
  <c r="AF9" i="34" s="1"/>
  <c r="T58" i="32"/>
  <c r="T50" i="32"/>
  <c r="T49" i="32"/>
  <c r="T47" i="32"/>
  <c r="T48" i="32"/>
  <c r="T51" i="32"/>
  <c r="T67" i="32"/>
  <c r="T61" i="32"/>
  <c r="T52" i="32"/>
  <c r="T59" i="32"/>
  <c r="T55" i="32"/>
  <c r="T53" i="32"/>
  <c r="T56" i="32"/>
  <c r="T57" i="32"/>
  <c r="T54" i="32"/>
  <c r="T46" i="32"/>
  <c r="T17" i="31"/>
  <c r="AF17" i="31" s="1"/>
  <c r="T9" i="31"/>
  <c r="AF9" i="31" s="1"/>
  <c r="T14" i="31"/>
  <c r="AF14" i="31" s="1"/>
  <c r="T10" i="31"/>
  <c r="AF10" i="31" s="1"/>
  <c r="T11" i="31"/>
  <c r="AF11" i="31" s="1"/>
  <c r="T15" i="31"/>
  <c r="AF15" i="31" s="1"/>
  <c r="T16" i="31"/>
  <c r="AF16" i="31" s="1"/>
  <c r="T13" i="31"/>
  <c r="AF13" i="31" s="1"/>
  <c r="T12" i="31"/>
  <c r="AF12" i="31" s="1"/>
  <c r="T18" i="31"/>
  <c r="AF18" i="31" s="1"/>
  <c r="T4" i="29" l="1"/>
  <c r="AF4" i="29" s="1"/>
  <c r="T27" i="30"/>
  <c r="T11" i="30"/>
  <c r="T12" i="30"/>
  <c r="T13" i="30"/>
  <c r="T14" i="30"/>
  <c r="T15" i="30"/>
  <c r="T16" i="30"/>
  <c r="T17" i="30"/>
  <c r="T18" i="30"/>
  <c r="T19" i="30"/>
  <c r="T20" i="30"/>
  <c r="T21" i="30"/>
  <c r="T22" i="30"/>
  <c r="T23" i="30"/>
  <c r="T24" i="30"/>
  <c r="T25" i="30"/>
  <c r="T26" i="30"/>
  <c r="T10" i="30"/>
  <c r="T43" i="30"/>
  <c r="AF43" i="30" s="1"/>
  <c r="T42" i="30"/>
  <c r="AF42" i="30" s="1"/>
  <c r="T41" i="30"/>
  <c r="AF41" i="30" s="1"/>
  <c r="T31" i="30"/>
  <c r="AF31" i="30" s="1"/>
  <c r="T34" i="30"/>
  <c r="AF34" i="30" s="1"/>
  <c r="T40" i="30"/>
  <c r="AF40" i="30" s="1"/>
  <c r="T37" i="30"/>
  <c r="AF37" i="30" s="1"/>
  <c r="T30" i="30"/>
  <c r="AF30" i="30" s="1"/>
  <c r="T29" i="30"/>
  <c r="AF29" i="30" s="1"/>
  <c r="T32" i="30"/>
  <c r="AF32" i="30" s="1"/>
  <c r="T36" i="30"/>
  <c r="AF36" i="30" s="1"/>
  <c r="T39" i="30"/>
  <c r="AF39" i="30" s="1"/>
  <c r="T33" i="30"/>
  <c r="AF33" i="30" s="1"/>
  <c r="T38" i="30"/>
  <c r="AF38" i="30" s="1"/>
  <c r="T4" i="30"/>
  <c r="T35" i="30"/>
  <c r="AF35" i="30" s="1"/>
  <c r="T28" i="30"/>
  <c r="AF28" i="30" s="1"/>
  <c r="A5" i="21" l="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4" i="21"/>
  <c r="AE95" i="21"/>
  <c r="AE27" i="30"/>
  <c r="AF27" i="30" s="1"/>
  <c r="T8" i="31" l="1"/>
  <c r="AF8" i="31" s="1"/>
  <c r="AE7" i="31"/>
  <c r="AE6" i="31"/>
  <c r="AE5" i="31"/>
  <c r="AE4" i="31"/>
  <c r="AE26" i="30"/>
  <c r="A11" i="30"/>
  <c r="L4" i="13"/>
  <c r="L2" i="13"/>
  <c r="AE25" i="30" l="1"/>
  <c r="A56" i="9"/>
  <c r="A17" i="9"/>
  <c r="A71" i="9"/>
  <c r="A73" i="9"/>
  <c r="A18" i="9"/>
  <c r="A72" i="9"/>
  <c r="A409" i="9"/>
  <c r="A19" i="9"/>
  <c r="A20" i="9"/>
  <c r="A11" i="9"/>
  <c r="A13" i="9"/>
  <c r="L1" i="9"/>
  <c r="AE20" i="29" l="1"/>
  <c r="AE24" i="30"/>
  <c r="AE22" i="30"/>
  <c r="AE23" i="30"/>
  <c r="AE19" i="30" l="1"/>
  <c r="AE20" i="30"/>
  <c r="AE21" i="30"/>
  <c r="AE18" i="30"/>
  <c r="AE17" i="30"/>
  <c r="T5" i="33" l="1"/>
  <c r="T7" i="33"/>
  <c r="T4" i="33"/>
  <c r="T6" i="33"/>
  <c r="T8" i="33"/>
  <c r="T9" i="33"/>
  <c r="AE15" i="30"/>
  <c r="AE16" i="30"/>
  <c r="AF17" i="30"/>
  <c r="AF23" i="30"/>
  <c r="AF19" i="30"/>
  <c r="AF20" i="30"/>
  <c r="AF26" i="30"/>
  <c r="AF18" i="30"/>
  <c r="AF24" i="30"/>
  <c r="AF21" i="30"/>
  <c r="AF22" i="30"/>
  <c r="AF25" i="30"/>
  <c r="AE14" i="30"/>
  <c r="AE17" i="27"/>
  <c r="AF15" i="30" l="1"/>
  <c r="AF16" i="30"/>
  <c r="AE13" i="30"/>
  <c r="T7" i="31"/>
  <c r="AF7" i="31" s="1"/>
  <c r="T5" i="31"/>
  <c r="AF5" i="31" s="1"/>
  <c r="T6" i="31"/>
  <c r="AF6" i="31" s="1"/>
  <c r="T4" i="31"/>
  <c r="AF4" i="31" s="1"/>
  <c r="AF14" i="30"/>
  <c r="AE12" i="30"/>
  <c r="AE11" i="30"/>
  <c r="AF13" i="30" l="1"/>
  <c r="A10" i="30" l="1"/>
  <c r="L1" i="30"/>
  <c r="AE10" i="30"/>
  <c r="AE5" i="29" l="1"/>
  <c r="L1" i="34" l="1"/>
  <c r="AF17" i="27" l="1"/>
  <c r="A27" i="30" l="1"/>
  <c r="L1" i="33" l="1"/>
  <c r="AE6" i="29" l="1"/>
  <c r="A6" i="27"/>
  <c r="A5" i="27"/>
  <c r="A7" i="27"/>
  <c r="A8" i="27"/>
  <c r="A16" i="27"/>
  <c r="A17" i="27"/>
  <c r="A10" i="27"/>
  <c r="A11" i="27"/>
  <c r="A12" i="27"/>
  <c r="A13" i="27"/>
  <c r="A14" i="27"/>
  <c r="A15" i="27"/>
  <c r="A9" i="27"/>
  <c r="AE7" i="29"/>
  <c r="AE8" i="29"/>
  <c r="AE9" i="29"/>
  <c r="AE10" i="29" l="1"/>
  <c r="AE12" i="29"/>
  <c r="AE13" i="29"/>
  <c r="AE14" i="29"/>
  <c r="AE15" i="29"/>
  <c r="AE16" i="29"/>
  <c r="AE17" i="29"/>
  <c r="AE18" i="29"/>
  <c r="AE19" i="29"/>
  <c r="AE11" i="29"/>
  <c r="AE15" i="27"/>
  <c r="AE13" i="27"/>
  <c r="AE4" i="27"/>
  <c r="AE6" i="27"/>
  <c r="AE12" i="27"/>
  <c r="AE11" i="27"/>
  <c r="AE10" i="27"/>
  <c r="AE5" i="27"/>
  <c r="AE9" i="27"/>
  <c r="AE7" i="27"/>
  <c r="AE8" i="27"/>
  <c r="AE16" i="27"/>
  <c r="AE14" i="27"/>
  <c r="AF11" i="30" l="1"/>
  <c r="AF10" i="30"/>
  <c r="A4" i="27" l="1"/>
  <c r="L1" i="29" l="1"/>
  <c r="L1" i="26"/>
  <c r="L1" i="31"/>
  <c r="L1" i="32"/>
  <c r="A28" i="30"/>
  <c r="A41" i="30"/>
  <c r="A31" i="30"/>
  <c r="A36" i="30"/>
  <c r="A34" i="30"/>
  <c r="A33" i="30"/>
  <c r="A35" i="30"/>
  <c r="A40" i="30"/>
  <c r="A30" i="30"/>
  <c r="A29" i="30"/>
  <c r="A32" i="30"/>
  <c r="AF12" i="30" l="1"/>
  <c r="L1" i="25"/>
  <c r="AF15" i="27" l="1"/>
  <c r="AF13" i="27"/>
  <c r="T4" i="27"/>
  <c r="AF4" i="27" s="1"/>
  <c r="AF6" i="27"/>
  <c r="AF12" i="27"/>
  <c r="AF11" i="27"/>
  <c r="AF10" i="27"/>
  <c r="AF14" i="27" l="1"/>
  <c r="T5" i="29"/>
  <c r="AF5" i="29" s="1"/>
  <c r="T9" i="29"/>
  <c r="AF9" i="29" s="1"/>
  <c r="T20" i="29"/>
  <c r="AF20" i="29" s="1"/>
  <c r="T17" i="29"/>
  <c r="AF17" i="29" s="1"/>
  <c r="T13" i="29"/>
  <c r="AF13" i="29" s="1"/>
  <c r="T18" i="29"/>
  <c r="AF18" i="29" s="1"/>
  <c r="T12" i="29"/>
  <c r="AF12" i="29" s="1"/>
  <c r="T10" i="29"/>
  <c r="AF10" i="29" s="1"/>
  <c r="T19" i="29"/>
  <c r="AF19" i="29" s="1"/>
  <c r="T16" i="29"/>
  <c r="AF16" i="29" s="1"/>
  <c r="T15" i="29"/>
  <c r="AF15" i="29" s="1"/>
  <c r="T6" i="29"/>
  <c r="AF6" i="29" s="1"/>
  <c r="T14" i="29"/>
  <c r="AF14" i="29" s="1"/>
  <c r="T7" i="29"/>
  <c r="AF7" i="29" s="1"/>
  <c r="T11" i="29"/>
  <c r="AF11" i="29" s="1"/>
  <c r="T8" i="29"/>
  <c r="AF8" i="29" s="1"/>
  <c r="AF16" i="27"/>
  <c r="L3" i="13" l="1"/>
  <c r="AF8" i="27" l="1"/>
  <c r="AF7" i="27" l="1"/>
  <c r="AF5" i="27" l="1"/>
  <c r="AF9" i="27"/>
  <c r="AE86" i="21" l="1"/>
  <c r="AE87" i="21"/>
  <c r="AE88" i="21"/>
  <c r="AE89" i="21"/>
  <c r="AE90" i="21"/>
  <c r="AE91" i="21"/>
  <c r="AE92" i="21"/>
  <c r="AE93" i="21"/>
  <c r="AE94" i="21"/>
  <c r="AE104" i="23" l="1"/>
  <c r="AE105" i="23"/>
  <c r="AE85" i="21" l="1"/>
  <c r="AF97" i="21"/>
  <c r="AE84" i="21"/>
  <c r="AE83" i="21" l="1"/>
  <c r="T83" i="21"/>
  <c r="AF83" i="21" l="1"/>
  <c r="AE103" i="23"/>
  <c r="AE45" i="27" l="1"/>
  <c r="L1" i="27"/>
  <c r="T85" i="21" l="1"/>
  <c r="AF85" i="21" s="1"/>
  <c r="T86" i="21"/>
  <c r="AF86" i="21" s="1"/>
  <c r="T87" i="21"/>
  <c r="AF87" i="21" s="1"/>
  <c r="T88" i="21"/>
  <c r="AF88" i="21" s="1"/>
  <c r="T89" i="21"/>
  <c r="AF89" i="21" s="1"/>
  <c r="T90" i="21"/>
  <c r="AF90" i="21" s="1"/>
  <c r="T91" i="21"/>
  <c r="AF91" i="21" s="1"/>
  <c r="T92" i="21"/>
  <c r="AF92" i="21" s="1"/>
  <c r="T93" i="21"/>
  <c r="AF93" i="21" s="1"/>
  <c r="T94" i="21"/>
  <c r="AF94" i="21" s="1"/>
  <c r="T95" i="21"/>
  <c r="AF95" i="21" s="1"/>
  <c r="AE80" i="21" l="1"/>
  <c r="AE81" i="21"/>
  <c r="AE82" i="21"/>
  <c r="AE79" i="21"/>
  <c r="AE78" i="21" l="1"/>
  <c r="AE77" i="21" l="1"/>
  <c r="AE76" i="21" l="1"/>
  <c r="AE75" i="21" l="1"/>
  <c r="AE74" i="21"/>
  <c r="AE73" i="21"/>
  <c r="AE72" i="21"/>
  <c r="AE71" i="21"/>
  <c r="AE70" i="21" l="1"/>
  <c r="AE69" i="21"/>
  <c r="AE67" i="21" l="1"/>
  <c r="AE68" i="21"/>
  <c r="AE71" i="14"/>
  <c r="AE102" i="23"/>
  <c r="AE101" i="23" l="1"/>
  <c r="T104" i="23" l="1"/>
  <c r="AF104" i="23" s="1"/>
  <c r="AE100" i="23"/>
  <c r="T81" i="21"/>
  <c r="AF81" i="21" s="1"/>
  <c r="T68" i="21"/>
  <c r="AF68" i="21" s="1"/>
  <c r="T80" i="21"/>
  <c r="AF80" i="21" s="1"/>
  <c r="T77" i="21"/>
  <c r="AF77" i="21" s="1"/>
  <c r="T74" i="21"/>
  <c r="AF74" i="21" s="1"/>
  <c r="T75" i="21"/>
  <c r="AF75" i="21" s="1"/>
  <c r="T78" i="21"/>
  <c r="AF78" i="21" s="1"/>
  <c r="T69" i="21"/>
  <c r="AF69" i="21" s="1"/>
  <c r="T82" i="21"/>
  <c r="AF82" i="21" s="1"/>
  <c r="T71" i="21"/>
  <c r="AF71" i="21" s="1"/>
  <c r="T72" i="21"/>
  <c r="AF72" i="21" s="1"/>
  <c r="T76" i="21"/>
  <c r="AF76" i="21" s="1"/>
  <c r="T73" i="21"/>
  <c r="AF73" i="21" s="1"/>
  <c r="T70" i="21"/>
  <c r="AF70" i="21" s="1"/>
  <c r="T79" i="21"/>
  <c r="AF79" i="21" s="1"/>
  <c r="T84" i="21"/>
  <c r="AF84" i="21" s="1"/>
  <c r="T67" i="21" l="1"/>
  <c r="AF67" i="21" s="1"/>
  <c r="AE99" i="23" l="1"/>
  <c r="AE98" i="23"/>
  <c r="AE36" i="16" l="1"/>
  <c r="AE37" i="16"/>
  <c r="AE34" i="16"/>
  <c r="AE35" i="16"/>
  <c r="AE33" i="16"/>
  <c r="AE32" i="16" l="1"/>
  <c r="AE97" i="23" l="1"/>
  <c r="AE31" i="16"/>
  <c r="AE30" i="16"/>
  <c r="T97" i="23"/>
  <c r="T99" i="23"/>
  <c r="AF99" i="23" s="1"/>
  <c r="T105" i="23"/>
  <c r="AF105" i="23" s="1"/>
  <c r="T101" i="23"/>
  <c r="AF101" i="23" s="1"/>
  <c r="T100" i="23"/>
  <c r="AF100" i="23" s="1"/>
  <c r="T102" i="23"/>
  <c r="AF102" i="23" s="1"/>
  <c r="T103" i="23"/>
  <c r="AF103" i="23" s="1"/>
  <c r="AE66" i="21"/>
  <c r="AE29" i="16"/>
  <c r="AF97" i="23" l="1"/>
  <c r="AE93" i="23"/>
  <c r="AE94" i="23"/>
  <c r="AE95" i="23"/>
  <c r="AE96" i="23"/>
  <c r="AE46" i="22" l="1"/>
  <c r="T93" i="23" l="1"/>
  <c r="AF93" i="23" s="1"/>
  <c r="T94" i="23"/>
  <c r="AF94" i="23" s="1"/>
  <c r="T95" i="23"/>
  <c r="AF95" i="23" s="1"/>
  <c r="T96" i="23"/>
  <c r="AF96" i="23" s="1"/>
  <c r="T98" i="23"/>
  <c r="AF98" i="23" s="1"/>
  <c r="AE28" i="16" l="1"/>
  <c r="AE92" i="23"/>
  <c r="AE27" i="16" l="1"/>
  <c r="AE26" i="16" l="1"/>
  <c r="T26" i="16"/>
  <c r="AE25" i="16"/>
  <c r="T25" i="16"/>
  <c r="AE24" i="16"/>
  <c r="T24" i="16"/>
  <c r="AE23" i="16"/>
  <c r="T23" i="16"/>
  <c r="AE22" i="16"/>
  <c r="T22" i="16"/>
  <c r="AE21" i="16"/>
  <c r="T21" i="16"/>
  <c r="AE20" i="16"/>
  <c r="T20" i="16"/>
  <c r="AE19" i="16"/>
  <c r="T19" i="16"/>
  <c r="AE18" i="16"/>
  <c r="T18" i="16"/>
  <c r="AE17" i="16"/>
  <c r="T17" i="16"/>
  <c r="AE16" i="16"/>
  <c r="T16" i="16"/>
  <c r="AE15" i="16"/>
  <c r="T15" i="16"/>
  <c r="AE14" i="16"/>
  <c r="T14" i="16"/>
  <c r="AE13" i="16"/>
  <c r="T13" i="16"/>
  <c r="AE12" i="16"/>
  <c r="T12" i="16"/>
  <c r="AE11" i="16"/>
  <c r="T11" i="16"/>
  <c r="AE10" i="16"/>
  <c r="T10" i="16"/>
  <c r="AE9" i="16"/>
  <c r="T9" i="16"/>
  <c r="AE8" i="16"/>
  <c r="T8" i="16"/>
  <c r="AE7" i="16"/>
  <c r="T7" i="16"/>
  <c r="AE6" i="16"/>
  <c r="T6" i="16"/>
  <c r="AE5" i="16"/>
  <c r="T5" i="16"/>
  <c r="AE4" i="16"/>
  <c r="T4" i="16"/>
  <c r="AE91" i="23"/>
  <c r="T17" i="25"/>
  <c r="T9" i="25"/>
  <c r="T8" i="25"/>
  <c r="T5" i="25"/>
  <c r="T14" i="25"/>
  <c r="T15" i="25"/>
  <c r="T12" i="25"/>
  <c r="T6" i="25"/>
  <c r="T13" i="25"/>
  <c r="T16" i="25"/>
  <c r="T18" i="25"/>
  <c r="T10" i="25"/>
  <c r="T4" i="25"/>
  <c r="T19" i="25"/>
  <c r="T20" i="25"/>
  <c r="T7" i="25"/>
  <c r="T21" i="25"/>
  <c r="T11" i="25"/>
  <c r="AE87" i="23"/>
  <c r="AE88" i="23"/>
  <c r="AE89" i="23"/>
  <c r="AE90" i="23"/>
  <c r="AE149" i="16" l="1"/>
  <c r="AE150" i="16"/>
  <c r="AE86" i="23" l="1"/>
  <c r="AE85" i="23"/>
  <c r="AE148" i="16"/>
  <c r="T33" i="16" l="1"/>
  <c r="AE84" i="23" l="1"/>
  <c r="AE147" i="16"/>
  <c r="AE83" i="23" l="1"/>
  <c r="AE82" i="23"/>
  <c r="AE81" i="23" l="1"/>
  <c r="AE80" i="23"/>
  <c r="AE145" i="16"/>
  <c r="AE146" i="16"/>
  <c r="T91" i="23" l="1"/>
  <c r="AF91" i="23" s="1"/>
  <c r="AE144" i="16"/>
  <c r="AE143" i="16"/>
  <c r="AE142" i="16"/>
  <c r="AE79" i="23" l="1"/>
  <c r="AE77" i="23" l="1"/>
  <c r="AE78" i="23"/>
  <c r="AE141" i="16" l="1"/>
  <c r="AE140" i="16" l="1"/>
  <c r="AE139" i="16"/>
  <c r="AE136" i="16"/>
  <c r="AE137" i="16"/>
  <c r="AE138" i="16"/>
  <c r="T37" i="16"/>
  <c r="T31" i="16"/>
  <c r="T150" i="16"/>
  <c r="AF150" i="16" s="1"/>
  <c r="T32" i="16"/>
  <c r="T36" i="16"/>
  <c r="T27" i="16"/>
  <c r="T28" i="16"/>
  <c r="AE76" i="23"/>
  <c r="AE75" i="23"/>
  <c r="AE74" i="23"/>
  <c r="AE135" i="16"/>
  <c r="AE134" i="16"/>
  <c r="AE133" i="16"/>
  <c r="AE72" i="23" l="1"/>
  <c r="AE73" i="23"/>
  <c r="AE132" i="16"/>
  <c r="AE131" i="16"/>
  <c r="T144" i="16" l="1"/>
  <c r="AF144" i="16" s="1"/>
  <c r="T149" i="16"/>
  <c r="AF149" i="16" s="1"/>
  <c r="T29" i="16"/>
  <c r="T30" i="16"/>
  <c r="T148" i="16"/>
  <c r="AF148" i="16" s="1"/>
  <c r="T35" i="16"/>
  <c r="T34" i="16"/>
  <c r="AE65" i="21"/>
  <c r="AE64" i="21"/>
  <c r="AE71" i="23" l="1"/>
  <c r="AE70" i="23"/>
  <c r="AE69" i="23"/>
  <c r="AE130" i="16"/>
  <c r="AE129" i="16"/>
  <c r="AE128" i="16"/>
  <c r="AE127" i="16"/>
  <c r="AE70" i="14"/>
  <c r="AE126" i="16"/>
  <c r="T66" i="21" l="1"/>
  <c r="AF66" i="21" s="1"/>
  <c r="AE63" i="21"/>
  <c r="AE68" i="23"/>
  <c r="AE67" i="23"/>
  <c r="AE64" i="23"/>
  <c r="AE65" i="23"/>
  <c r="AE66" i="23"/>
  <c r="AE125" i="16"/>
  <c r="AE124" i="16"/>
  <c r="AE123" i="16"/>
  <c r="AE63" i="23"/>
  <c r="AE122" i="16"/>
  <c r="AE121" i="16"/>
  <c r="AE120" i="16"/>
  <c r="AE119" i="16"/>
  <c r="AE118" i="16"/>
  <c r="AE69" i="14" l="1"/>
  <c r="AE116" i="16" l="1"/>
  <c r="AE117" i="16"/>
  <c r="AE115" i="16"/>
  <c r="AE114" i="16"/>
  <c r="AE62" i="23" l="1"/>
  <c r="AE61" i="23"/>
  <c r="AE112" i="16"/>
  <c r="AE113" i="16"/>
  <c r="AE68" i="14" l="1"/>
  <c r="AE60" i="23"/>
  <c r="AE45" i="22" l="1"/>
  <c r="AE59" i="23"/>
  <c r="AE58" i="23"/>
  <c r="AE111" i="16"/>
  <c r="AE110" i="16" l="1"/>
  <c r="AE109" i="16"/>
  <c r="AE57" i="23" l="1"/>
  <c r="AE108" i="16" l="1"/>
  <c r="AE56" i="23" l="1"/>
  <c r="AE107" i="16"/>
  <c r="AE62" i="21" l="1"/>
  <c r="AE51" i="23"/>
  <c r="AE52" i="23"/>
  <c r="AE53" i="23"/>
  <c r="AE54" i="23"/>
  <c r="AE55" i="23"/>
  <c r="AE48" i="23"/>
  <c r="AE49" i="23"/>
  <c r="AE50" i="23"/>
  <c r="AE106" i="16"/>
  <c r="AE105" i="16"/>
  <c r="AE104" i="16"/>
  <c r="AE61" i="21"/>
  <c r="T48" i="23"/>
  <c r="T49" i="23"/>
  <c r="AE101" i="16"/>
  <c r="AE102" i="16"/>
  <c r="AE103" i="16"/>
  <c r="T142" i="16"/>
  <c r="AF142" i="16" s="1"/>
  <c r="T146" i="16"/>
  <c r="AF146" i="16" s="1"/>
  <c r="T141" i="16"/>
  <c r="AF141" i="16" s="1"/>
  <c r="T143" i="16"/>
  <c r="AF143" i="16" s="1"/>
  <c r="T50" i="23" l="1"/>
  <c r="AF50" i="23" s="1"/>
  <c r="T55" i="23"/>
  <c r="AF55" i="23" s="1"/>
  <c r="T54" i="23"/>
  <c r="AF54" i="23" s="1"/>
  <c r="T90" i="23"/>
  <c r="AF90" i="23" s="1"/>
  <c r="AE60" i="21"/>
  <c r="AE100" i="16"/>
  <c r="AE99" i="16"/>
  <c r="AE98" i="16"/>
  <c r="T47" i="23" l="1"/>
  <c r="AE46" i="23"/>
  <c r="AE47" i="23"/>
  <c r="AE59" i="21"/>
  <c r="AE58" i="21"/>
  <c r="AE57" i="21"/>
  <c r="AE56" i="21"/>
  <c r="AE97" i="16"/>
  <c r="AF47" i="23" l="1"/>
  <c r="T88" i="23" l="1"/>
  <c r="AF88" i="23" s="1"/>
  <c r="AE34" i="22"/>
  <c r="AE35" i="22"/>
  <c r="AE36" i="22"/>
  <c r="AE37" i="22"/>
  <c r="AE38" i="22"/>
  <c r="AE39" i="22"/>
  <c r="AE40" i="22"/>
  <c r="AE41" i="22"/>
  <c r="AE42" i="22"/>
  <c r="AE43" i="22"/>
  <c r="AE44" i="22"/>
  <c r="AE96" i="16"/>
  <c r="T101" i="16" l="1"/>
  <c r="AF101" i="16" s="1"/>
  <c r="T105" i="16"/>
  <c r="AF105" i="16" s="1"/>
  <c r="T102" i="16"/>
  <c r="AF102" i="16" s="1"/>
  <c r="T133" i="16"/>
  <c r="AF133" i="16" s="1"/>
  <c r="T111" i="16"/>
  <c r="AF111" i="16" s="1"/>
  <c r="T107" i="16"/>
  <c r="AF107" i="16" s="1"/>
  <c r="T108" i="16"/>
  <c r="AF108" i="16" s="1"/>
  <c r="T129" i="16"/>
  <c r="AF129" i="16" s="1"/>
  <c r="T99" i="16"/>
  <c r="AF99" i="16" s="1"/>
  <c r="T109" i="16"/>
  <c r="AF109" i="16" s="1"/>
  <c r="T120" i="16"/>
  <c r="AF120" i="16" s="1"/>
  <c r="T110" i="16"/>
  <c r="AF110" i="16" s="1"/>
  <c r="T118" i="16"/>
  <c r="AF118" i="16" s="1"/>
  <c r="T132" i="16"/>
  <c r="AF132" i="16" s="1"/>
  <c r="T114" i="16"/>
  <c r="AF114" i="16" s="1"/>
  <c r="T127" i="16"/>
  <c r="AF127" i="16" s="1"/>
  <c r="T123" i="16"/>
  <c r="AF123" i="16" s="1"/>
  <c r="T119" i="16"/>
  <c r="AF119" i="16" s="1"/>
  <c r="T121" i="16"/>
  <c r="AF121" i="16" s="1"/>
  <c r="T131" i="16"/>
  <c r="AF131" i="16" s="1"/>
  <c r="T138" i="16"/>
  <c r="AF138" i="16" s="1"/>
  <c r="T113" i="16"/>
  <c r="AF113" i="16" s="1"/>
  <c r="T115" i="16"/>
  <c r="AF115" i="16" s="1"/>
  <c r="T116" i="16"/>
  <c r="AF116" i="16" s="1"/>
  <c r="T103" i="16"/>
  <c r="AF103" i="16" s="1"/>
  <c r="T100" i="16"/>
  <c r="AF100" i="16" s="1"/>
  <c r="T139" i="16"/>
  <c r="AF139" i="16" s="1"/>
  <c r="T128" i="16"/>
  <c r="AF128" i="16" s="1"/>
  <c r="T122" i="16"/>
  <c r="AF122" i="16" s="1"/>
  <c r="T126" i="16"/>
  <c r="AF126" i="16" s="1"/>
  <c r="T124" i="16"/>
  <c r="AF124" i="16" s="1"/>
  <c r="T106" i="16"/>
  <c r="AF106" i="16" s="1"/>
  <c r="T145" i="16"/>
  <c r="AF145" i="16" s="1"/>
  <c r="T117" i="16"/>
  <c r="AF117" i="16" s="1"/>
  <c r="T125" i="16"/>
  <c r="AF125" i="16" s="1"/>
  <c r="T135" i="16"/>
  <c r="AF135" i="16" s="1"/>
  <c r="T130" i="16"/>
  <c r="AF130" i="16" s="1"/>
  <c r="T140" i="16"/>
  <c r="AF140" i="16" s="1"/>
  <c r="T134" i="16"/>
  <c r="AF134" i="16" s="1"/>
  <c r="T136" i="16"/>
  <c r="AF136" i="16" s="1"/>
  <c r="T147" i="16"/>
  <c r="AF147" i="16" s="1"/>
  <c r="T137" i="16"/>
  <c r="AF137" i="16" s="1"/>
  <c r="T52" i="23"/>
  <c r="AF52" i="23" s="1"/>
  <c r="T56" i="23"/>
  <c r="AF56" i="23" s="1"/>
  <c r="T53" i="23"/>
  <c r="AF53" i="23" s="1"/>
  <c r="T69" i="23"/>
  <c r="AF69" i="23" s="1"/>
  <c r="T59" i="23"/>
  <c r="AF59" i="23" s="1"/>
  <c r="T63" i="23"/>
  <c r="AF63" i="23" s="1"/>
  <c r="T70" i="23"/>
  <c r="AF70" i="23" s="1"/>
  <c r="T58" i="23"/>
  <c r="AF58" i="23" s="1"/>
  <c r="AF49" i="23"/>
  <c r="T57" i="23"/>
  <c r="AF57" i="23" s="1"/>
  <c r="T79" i="23"/>
  <c r="AF79" i="23" s="1"/>
  <c r="T66" i="23"/>
  <c r="AF66" i="23" s="1"/>
  <c r="AF48" i="23"/>
  <c r="T81" i="23"/>
  <c r="AF81" i="23" s="1"/>
  <c r="T60" i="23"/>
  <c r="AF60" i="23" s="1"/>
  <c r="T61" i="23"/>
  <c r="AF61" i="23" s="1"/>
  <c r="T80" i="23"/>
  <c r="AF80" i="23" s="1"/>
  <c r="T84" i="23"/>
  <c r="AF84" i="23" s="1"/>
  <c r="T68" i="23"/>
  <c r="AF68" i="23" s="1"/>
  <c r="T67" i="23"/>
  <c r="AF67" i="23" s="1"/>
  <c r="T76" i="23"/>
  <c r="AF76" i="23" s="1"/>
  <c r="T74" i="23"/>
  <c r="AF74" i="23" s="1"/>
  <c r="T77" i="23"/>
  <c r="AF77" i="23" s="1"/>
  <c r="T65" i="23"/>
  <c r="AF65" i="23" s="1"/>
  <c r="T75" i="23"/>
  <c r="AF75" i="23" s="1"/>
  <c r="T71" i="23"/>
  <c r="AF71" i="23" s="1"/>
  <c r="T92" i="23"/>
  <c r="AF92" i="23" s="1"/>
  <c r="T64" i="23"/>
  <c r="AF64" i="23" s="1"/>
  <c r="T62" i="23"/>
  <c r="AF62" i="23" s="1"/>
  <c r="T72" i="23"/>
  <c r="AF72" i="23" s="1"/>
  <c r="T78" i="23"/>
  <c r="AF78" i="23" s="1"/>
  <c r="T73" i="23"/>
  <c r="AF73" i="23" s="1"/>
  <c r="AE57" i="14"/>
  <c r="AE67" i="14"/>
  <c r="AE66" i="14"/>
  <c r="AE94" i="16" l="1"/>
  <c r="AE95" i="16"/>
  <c r="AE93" i="16"/>
  <c r="AE55" i="21"/>
  <c r="AE92" i="16"/>
  <c r="T86" i="23" l="1"/>
  <c r="AF86" i="23" s="1"/>
  <c r="T82" i="23"/>
  <c r="AF82" i="23" s="1"/>
  <c r="T83" i="23" l="1"/>
  <c r="AF83" i="23" s="1"/>
  <c r="AE91" i="16"/>
  <c r="AE54" i="21" l="1"/>
  <c r="AE90" i="16"/>
  <c r="AE53" i="21" l="1"/>
  <c r="AE65" i="14"/>
  <c r="AE64" i="14"/>
  <c r="T51" i="23" l="1"/>
  <c r="AF51" i="23" s="1"/>
  <c r="T91" i="16"/>
  <c r="AF91" i="16" s="1"/>
  <c r="T104" i="16"/>
  <c r="AF104" i="16" s="1"/>
  <c r="T93" i="16"/>
  <c r="AF93" i="16" s="1"/>
  <c r="T98" i="16"/>
  <c r="AF98" i="16" s="1"/>
  <c r="T92" i="16"/>
  <c r="AF92" i="16" s="1"/>
  <c r="T96" i="16"/>
  <c r="AF96" i="16" s="1"/>
  <c r="T94" i="16"/>
  <c r="AF94" i="16" s="1"/>
  <c r="T97" i="16"/>
  <c r="AF97" i="16" s="1"/>
  <c r="T95" i="16"/>
  <c r="AF95" i="16" s="1"/>
  <c r="T112" i="16"/>
  <c r="AF112" i="16" s="1"/>
  <c r="AE63" i="14"/>
  <c r="T87" i="23"/>
  <c r="AF87" i="23" s="1"/>
  <c r="T85" i="23"/>
  <c r="AF85" i="23" s="1"/>
  <c r="AE62" i="14"/>
  <c r="T89" i="23"/>
  <c r="AF89" i="23" s="1"/>
  <c r="AE61" i="14" l="1"/>
  <c r="AF61" i="14" s="1"/>
  <c r="AE52" i="21"/>
  <c r="AE33" i="22" l="1"/>
  <c r="T63" i="21" l="1"/>
  <c r="AF63" i="21" s="1"/>
  <c r="T59" i="21"/>
  <c r="AF59" i="21" s="1"/>
  <c r="T37" i="22"/>
  <c r="AF37" i="22" s="1"/>
  <c r="T43" i="22"/>
  <c r="AF43" i="22" s="1"/>
  <c r="T39" i="22"/>
  <c r="AF39" i="22" s="1"/>
  <c r="T36" i="22"/>
  <c r="AF36" i="22" s="1"/>
  <c r="T38" i="22"/>
  <c r="AF38" i="22" s="1"/>
  <c r="T46" i="22"/>
  <c r="AF46" i="22" s="1"/>
  <c r="T33" i="22"/>
  <c r="AF33" i="22" s="1"/>
  <c r="T44" i="22"/>
  <c r="AF44" i="22" s="1"/>
  <c r="T41" i="22"/>
  <c r="AF41" i="22" s="1"/>
  <c r="T34" i="22"/>
  <c r="AF34" i="22" s="1"/>
  <c r="T35" i="22"/>
  <c r="AF35" i="22" s="1"/>
  <c r="T42" i="22"/>
  <c r="AF42" i="22" s="1"/>
  <c r="T45" i="22"/>
  <c r="AF45" i="22" s="1"/>
  <c r="T40" i="22"/>
  <c r="AF40" i="22" s="1"/>
  <c r="T62" i="14"/>
  <c r="AF62" i="14" s="1"/>
  <c r="T63" i="14"/>
  <c r="AF63" i="14" s="1"/>
  <c r="T66" i="14"/>
  <c r="AF66" i="14" s="1"/>
  <c r="T65" i="14"/>
  <c r="AF65" i="14" s="1"/>
  <c r="T67" i="14"/>
  <c r="AF67" i="14" s="1"/>
  <c r="T64" i="14"/>
  <c r="AF64" i="14" s="1"/>
  <c r="T71" i="14"/>
  <c r="AF71" i="14" s="1"/>
  <c r="T69" i="14"/>
  <c r="AF69" i="14" s="1"/>
  <c r="T57" i="14"/>
  <c r="AF57" i="14" s="1"/>
  <c r="T70" i="14"/>
  <c r="AF70" i="14" s="1"/>
  <c r="T68" i="14"/>
  <c r="AF68" i="14" s="1"/>
  <c r="T53" i="21"/>
  <c r="AF53" i="21" s="1"/>
  <c r="T55" i="21"/>
  <c r="AF55" i="21" s="1"/>
  <c r="T65" i="21"/>
  <c r="AF65" i="21" s="1"/>
  <c r="T54" i="21"/>
  <c r="AF54" i="21" s="1"/>
  <c r="T61" i="21"/>
  <c r="AF61" i="21" s="1"/>
  <c r="T64" i="21"/>
  <c r="AF64" i="21" s="1"/>
  <c r="T62" i="21"/>
  <c r="AF62" i="21" s="1"/>
  <c r="T56" i="21"/>
  <c r="AF56" i="21" s="1"/>
  <c r="T60" i="21"/>
  <c r="AF60" i="21" s="1"/>
  <c r="T57" i="21"/>
  <c r="AF57" i="21" s="1"/>
  <c r="T58" i="21"/>
  <c r="AF58" i="21" s="1"/>
  <c r="AE60" i="14" l="1"/>
  <c r="AE58" i="14" l="1"/>
  <c r="AE56" i="14"/>
  <c r="AE59" i="14"/>
  <c r="T90" i="16"/>
  <c r="AF90" i="16" s="1"/>
  <c r="T58" i="14" l="1"/>
  <c r="AF58" i="14" s="1"/>
  <c r="T59" i="14"/>
  <c r="AF59" i="14" s="1"/>
  <c r="AE51" i="21" l="1"/>
  <c r="AE50" i="21" l="1"/>
  <c r="T51" i="21" l="1"/>
  <c r="AF51" i="21" s="1"/>
  <c r="T52" i="21"/>
  <c r="AF52" i="21" s="1"/>
  <c r="AE49" i="21"/>
  <c r="T50" i="21" l="1"/>
  <c r="AF50" i="21" s="1"/>
  <c r="AE48" i="21"/>
  <c r="T60" i="14" l="1"/>
  <c r="AF60" i="14" s="1"/>
  <c r="AE47" i="21" l="1"/>
  <c r="AE43" i="21" l="1"/>
  <c r="AE44" i="21"/>
  <c r="AE45" i="21"/>
  <c r="AE46" i="21"/>
  <c r="AE42" i="21" l="1"/>
  <c r="AE41" i="21"/>
  <c r="AE40" i="21"/>
  <c r="AE39" i="21" l="1"/>
  <c r="AE38" i="21"/>
  <c r="AE37" i="21"/>
  <c r="AE36" i="21"/>
  <c r="AE35" i="21" l="1"/>
  <c r="T44" i="21" l="1"/>
  <c r="AF44" i="21" s="1"/>
  <c r="T35" i="21"/>
  <c r="AF35" i="21" s="1"/>
  <c r="T37" i="21"/>
  <c r="AF37" i="21" s="1"/>
  <c r="T45" i="21"/>
  <c r="AF45" i="21" s="1"/>
  <c r="T39" i="21"/>
  <c r="AF39" i="21" s="1"/>
  <c r="T41" i="21"/>
  <c r="AF41" i="21" s="1"/>
  <c r="T36" i="21"/>
  <c r="AF36" i="21" s="1"/>
  <c r="T46" i="21"/>
  <c r="AF46" i="21" s="1"/>
  <c r="T43" i="21"/>
  <c r="AF43" i="21" s="1"/>
  <c r="T40" i="21"/>
  <c r="AF40" i="21" s="1"/>
  <c r="T38" i="21"/>
  <c r="AF38" i="21" s="1"/>
  <c r="T49" i="21"/>
  <c r="AF49" i="21" s="1"/>
  <c r="T47" i="21"/>
  <c r="AF47" i="21" s="1"/>
  <c r="T48" i="21"/>
  <c r="AF48" i="21" s="1"/>
  <c r="AE34" i="21"/>
  <c r="T34" i="21"/>
  <c r="L1" i="16"/>
  <c r="AF34" i="21" l="1"/>
  <c r="AE33" i="21" l="1"/>
  <c r="AE32" i="21" l="1"/>
  <c r="AE31" i="21"/>
  <c r="AE30" i="21"/>
  <c r="T30" i="21" l="1"/>
  <c r="AF30" i="21" s="1"/>
  <c r="T31" i="21"/>
  <c r="AF31" i="21" s="1"/>
  <c r="T42" i="21"/>
  <c r="AF42" i="21" s="1"/>
  <c r="AE45" i="23"/>
  <c r="AE29" i="21"/>
  <c r="AE44" i="23"/>
  <c r="AE43" i="23"/>
  <c r="AE42" i="23"/>
  <c r="AE41" i="23"/>
  <c r="AE40" i="23"/>
  <c r="AE39" i="23" l="1"/>
  <c r="AE38" i="23"/>
  <c r="AE37" i="23"/>
  <c r="AE36" i="23"/>
  <c r="AE28" i="21"/>
  <c r="AE35" i="23" l="1"/>
  <c r="AE34" i="23"/>
  <c r="AE33" i="23"/>
  <c r="AE31" i="23" l="1"/>
  <c r="AE32" i="23"/>
  <c r="AE27" i="21"/>
  <c r="S56" i="14"/>
  <c r="AF56" i="14" s="1"/>
  <c r="AE30" i="23" l="1"/>
  <c r="AE29" i="23"/>
  <c r="AE28" i="23"/>
  <c r="AE27" i="23"/>
  <c r="AE26" i="21"/>
  <c r="AE25" i="21"/>
  <c r="AE24" i="21"/>
  <c r="AE26" i="23"/>
  <c r="AE23" i="21"/>
  <c r="AE25" i="23"/>
  <c r="AE24" i="23"/>
  <c r="AE23" i="23"/>
  <c r="AE22" i="23"/>
  <c r="AE22" i="21"/>
  <c r="AE21" i="23" l="1"/>
  <c r="AE20" i="23"/>
  <c r="T25" i="21" l="1"/>
  <c r="AF25" i="21" s="1"/>
  <c r="T27" i="21"/>
  <c r="AF27" i="21" s="1"/>
  <c r="T28" i="21"/>
  <c r="AF28" i="21" s="1"/>
  <c r="T24" i="21"/>
  <c r="AF24" i="21" s="1"/>
  <c r="T23" i="21"/>
  <c r="AF23" i="21" s="1"/>
  <c r="T26" i="21"/>
  <c r="AF26" i="21" s="1"/>
  <c r="T32" i="21"/>
  <c r="AF32" i="21" s="1"/>
  <c r="T29" i="21"/>
  <c r="AF29" i="21" s="1"/>
  <c r="T33" i="21"/>
  <c r="AF33" i="21" s="1"/>
  <c r="AE19" i="23"/>
  <c r="AE17" i="23"/>
  <c r="AE18" i="23"/>
  <c r="AE5" i="23" l="1"/>
  <c r="AE6" i="23"/>
  <c r="AE7" i="23"/>
  <c r="AE8" i="23"/>
  <c r="AE9" i="23"/>
  <c r="AE10" i="23"/>
  <c r="AE11" i="23"/>
  <c r="AE12" i="23"/>
  <c r="AE13" i="23"/>
  <c r="AE14" i="23"/>
  <c r="AE15" i="23"/>
  <c r="AE16" i="23"/>
  <c r="AE4" i="23"/>
  <c r="AE16" i="21"/>
  <c r="AE17" i="21"/>
  <c r="AE18" i="21"/>
  <c r="AE19" i="21"/>
  <c r="AE20" i="21"/>
  <c r="AE21" i="21"/>
  <c r="T15" i="23" l="1"/>
  <c r="AF15" i="23" s="1"/>
  <c r="T14" i="23"/>
  <c r="AF14" i="23" s="1"/>
  <c r="AE15" i="21"/>
  <c r="T41" i="23" l="1"/>
  <c r="AF41" i="23" s="1"/>
  <c r="T37" i="23"/>
  <c r="AF37" i="23" s="1"/>
  <c r="T44" i="23"/>
  <c r="AF44" i="23" s="1"/>
  <c r="T42" i="23"/>
  <c r="AF42" i="23" s="1"/>
  <c r="T22" i="21" l="1"/>
  <c r="AF22" i="21" s="1"/>
  <c r="T16" i="21"/>
  <c r="AF16" i="21" s="1"/>
  <c r="T17" i="21"/>
  <c r="AF17" i="21" s="1"/>
  <c r="T19" i="21"/>
  <c r="AF19" i="21" s="1"/>
  <c r="T20" i="21"/>
  <c r="AF20" i="21" s="1"/>
  <c r="T15" i="21"/>
  <c r="AF15" i="21" s="1"/>
  <c r="T21" i="21"/>
  <c r="AF21" i="21" s="1"/>
  <c r="T18" i="21"/>
  <c r="AF18" i="21" s="1"/>
  <c r="T16" i="23"/>
  <c r="AF16" i="23" s="1"/>
  <c r="T40" i="23"/>
  <c r="AF40" i="23" s="1"/>
  <c r="T22" i="23"/>
  <c r="AF22" i="23" s="1"/>
  <c r="T8" i="23"/>
  <c r="AF8" i="23" s="1"/>
  <c r="T9" i="23"/>
  <c r="AF9" i="23" s="1"/>
  <c r="T7" i="23"/>
  <c r="AF7" i="23" s="1"/>
  <c r="T12" i="23"/>
  <c r="AF12" i="23" s="1"/>
  <c r="T17" i="23"/>
  <c r="AF17" i="23" s="1"/>
  <c r="T4" i="23"/>
  <c r="AF4" i="23" s="1"/>
  <c r="T20" i="23"/>
  <c r="AF20" i="23" s="1"/>
  <c r="T18" i="23"/>
  <c r="AF18" i="23" s="1"/>
  <c r="T36" i="23"/>
  <c r="AF36" i="23" s="1"/>
  <c r="T5" i="23"/>
  <c r="AF5" i="23" s="1"/>
  <c r="T10" i="23"/>
  <c r="AF10" i="23" s="1"/>
  <c r="T11" i="23"/>
  <c r="AF11" i="23" s="1"/>
  <c r="T13" i="23"/>
  <c r="AF13" i="23" s="1"/>
  <c r="T6" i="23"/>
  <c r="AF6" i="23" s="1"/>
  <c r="T46" i="23"/>
  <c r="AF46" i="23" s="1"/>
  <c r="T23" i="23"/>
  <c r="AF23" i="23" s="1"/>
  <c r="T39" i="23"/>
  <c r="AF39" i="23" s="1"/>
  <c r="T24" i="23"/>
  <c r="AF24" i="23" s="1"/>
  <c r="T33" i="23"/>
  <c r="AF33" i="23" s="1"/>
  <c r="T45" i="23"/>
  <c r="AF45" i="23" s="1"/>
  <c r="T43" i="23"/>
  <c r="AF43" i="23" s="1"/>
  <c r="T31" i="23"/>
  <c r="AF31" i="23" s="1"/>
  <c r="T34" i="23"/>
  <c r="AF34" i="23" s="1"/>
  <c r="T25" i="23"/>
  <c r="AF25" i="23" s="1"/>
  <c r="T21" i="23"/>
  <c r="AF21" i="23" s="1"/>
  <c r="T26" i="23"/>
  <c r="AF26" i="23" s="1"/>
  <c r="T29" i="23"/>
  <c r="AF29" i="23" s="1"/>
  <c r="T35" i="23"/>
  <c r="AF35" i="23" s="1"/>
  <c r="T38" i="23"/>
  <c r="AF38" i="23" s="1"/>
  <c r="T27" i="23"/>
  <c r="AF27" i="23" s="1"/>
  <c r="T30" i="23"/>
  <c r="AF30" i="23" s="1"/>
  <c r="T32" i="23"/>
  <c r="AF32" i="23" s="1"/>
  <c r="T28" i="23"/>
  <c r="AF28" i="23" s="1"/>
  <c r="T19" i="23"/>
  <c r="AF19" i="23" s="1"/>
  <c r="AE32" i="22" l="1"/>
  <c r="AE31" i="22" l="1"/>
  <c r="AE30" i="22"/>
  <c r="AE29" i="22"/>
  <c r="AE14" i="21"/>
  <c r="AE6" i="22" l="1"/>
  <c r="AE5" i="22"/>
  <c r="AE4" i="22"/>
  <c r="AE28" i="22" l="1"/>
  <c r="AE25" i="22"/>
  <c r="AE26" i="22"/>
  <c r="AE27" i="22"/>
  <c r="AE24" i="22"/>
  <c r="AE22" i="22" l="1"/>
  <c r="AE23" i="22"/>
  <c r="AE8" i="22" l="1"/>
  <c r="AE7" i="22"/>
  <c r="AE21" i="22"/>
  <c r="AE20" i="22"/>
  <c r="AE13" i="21" l="1"/>
  <c r="AE18" i="22" l="1"/>
  <c r="AE19" i="22"/>
  <c r="T14" i="21" l="1"/>
  <c r="AF14" i="21" s="1"/>
  <c r="AE17" i="22" l="1"/>
  <c r="S8" i="22" l="1"/>
  <c r="AF8" i="22" s="1"/>
  <c r="AE12" i="21" l="1"/>
  <c r="AE16" i="22" l="1"/>
  <c r="AE15" i="22" l="1"/>
  <c r="AE14" i="22"/>
  <c r="AE5" i="21"/>
  <c r="AE6" i="21"/>
  <c r="AE7" i="21"/>
  <c r="AE8" i="21"/>
  <c r="AE9" i="21"/>
  <c r="AE10" i="21"/>
  <c r="AE11" i="21"/>
  <c r="AE13" i="22" l="1"/>
  <c r="AE12" i="22"/>
  <c r="AE11" i="22"/>
  <c r="AE10" i="22"/>
  <c r="AE9" i="22"/>
  <c r="AE4" i="21" l="1"/>
  <c r="S32" i="22"/>
  <c r="AF32" i="22" s="1"/>
  <c r="L1" i="23" l="1"/>
  <c r="T12" i="21" l="1"/>
  <c r="AF12" i="21" s="1"/>
  <c r="S11" i="22" l="1"/>
  <c r="AF11" i="22" s="1"/>
  <c r="S14" i="22"/>
  <c r="AF14" i="22" s="1"/>
  <c r="S12" i="22"/>
  <c r="AF12" i="22" s="1"/>
  <c r="S10" i="22"/>
  <c r="AF10" i="22" s="1"/>
  <c r="S9" i="22"/>
  <c r="AF9" i="22" s="1"/>
  <c r="S29" i="22"/>
  <c r="AF29" i="22" s="1"/>
  <c r="S15" i="22"/>
  <c r="AF15" i="22" s="1"/>
  <c r="S16" i="22"/>
  <c r="AF16" i="22" s="1"/>
  <c r="S30" i="22"/>
  <c r="AF30" i="22" s="1"/>
  <c r="S5" i="22"/>
  <c r="AF5" i="22" s="1"/>
  <c r="S18" i="22"/>
  <c r="AF18" i="22" s="1"/>
  <c r="S19" i="22"/>
  <c r="AF19" i="22" s="1"/>
  <c r="S22" i="22"/>
  <c r="AF22" i="22" s="1"/>
  <c r="S23" i="22"/>
  <c r="AF23" i="22" s="1"/>
  <c r="S6" i="22"/>
  <c r="AF6" i="22" s="1"/>
  <c r="S31" i="22"/>
  <c r="AF31" i="22" s="1"/>
  <c r="S20" i="22"/>
  <c r="AF20" i="22" s="1"/>
  <c r="S21" i="22"/>
  <c r="AF21" i="22" s="1"/>
  <c r="S26" i="22"/>
  <c r="AF26" i="22" s="1"/>
  <c r="S27" i="22"/>
  <c r="AF27" i="22" s="1"/>
  <c r="S25" i="22"/>
  <c r="AF25" i="22" s="1"/>
  <c r="S24" i="22"/>
  <c r="AF24" i="22" s="1"/>
  <c r="S7" i="22"/>
  <c r="AF7" i="22" s="1"/>
  <c r="S4" i="22"/>
  <c r="AF4" i="22" s="1"/>
  <c r="S28" i="22"/>
  <c r="AF28" i="22" s="1"/>
  <c r="S17" i="22"/>
  <c r="AF17" i="22" s="1"/>
  <c r="T10" i="21" l="1"/>
  <c r="AF10" i="21" s="1"/>
  <c r="T11" i="21"/>
  <c r="AF11" i="21" s="1"/>
  <c r="T6" i="21"/>
  <c r="AF6" i="21" s="1"/>
  <c r="T9" i="21"/>
  <c r="AF9" i="21" s="1"/>
  <c r="T8" i="21"/>
  <c r="AF8" i="21" s="1"/>
  <c r="AE55" i="14" l="1"/>
  <c r="T13" i="21" l="1"/>
  <c r="AF13" i="21" s="1"/>
  <c r="T4" i="21"/>
  <c r="AF4" i="21" s="1"/>
  <c r="T5" i="21"/>
  <c r="AF5" i="21" s="1"/>
  <c r="S13" i="22" l="1"/>
  <c r="AF13" i="22" s="1"/>
  <c r="AE54" i="14"/>
  <c r="T7" i="21" l="1"/>
  <c r="AF7" i="21" s="1"/>
  <c r="AE51" i="14" l="1"/>
  <c r="AE52" i="14"/>
  <c r="AE53" i="14"/>
  <c r="L1" i="22" l="1"/>
  <c r="L1" i="21"/>
  <c r="S55" i="14" l="1"/>
  <c r="AF55" i="14" s="1"/>
  <c r="S52" i="14"/>
  <c r="AF52" i="14" s="1"/>
  <c r="S4" i="14"/>
  <c r="S54" i="14"/>
  <c r="AF54" i="14" s="1"/>
  <c r="S53" i="14"/>
  <c r="AF53" i="14" s="1"/>
  <c r="AE50" i="14" l="1"/>
  <c r="AE49" i="14" l="1"/>
  <c r="AE48" i="14"/>
  <c r="AE47" i="14"/>
  <c r="AE46" i="14" l="1"/>
  <c r="AE45" i="14"/>
  <c r="AE44" i="14"/>
  <c r="AE43" i="14"/>
  <c r="AE42" i="14"/>
  <c r="AE39" i="14" l="1"/>
  <c r="AE40" i="14"/>
  <c r="AE41" i="14"/>
  <c r="AE38" i="14" l="1"/>
  <c r="AE37" i="14" l="1"/>
  <c r="AE36" i="14"/>
  <c r="AE35" i="14"/>
  <c r="AE34" i="14"/>
  <c r="AE33" i="14" l="1"/>
  <c r="S36" i="14" l="1"/>
  <c r="AF36" i="14" s="1"/>
  <c r="S38" i="14"/>
  <c r="AF38" i="14" s="1"/>
  <c r="S39" i="14" l="1"/>
  <c r="AF39" i="14" s="1"/>
  <c r="S35" i="14"/>
  <c r="AF35" i="14" s="1"/>
  <c r="S51" i="14"/>
  <c r="AF51" i="14" s="1"/>
  <c r="S33" i="14"/>
  <c r="AF33" i="14" s="1"/>
  <c r="S41" i="14"/>
  <c r="AF41" i="14" s="1"/>
  <c r="S47" i="14" l="1"/>
  <c r="AF47" i="14" s="1"/>
  <c r="S49" i="14" l="1"/>
  <c r="AF49" i="14" s="1"/>
  <c r="S42" i="14"/>
  <c r="AF42" i="14" s="1"/>
  <c r="S43" i="14"/>
  <c r="AF43" i="14" s="1"/>
  <c r="S46" i="14"/>
  <c r="AF46" i="14" s="1"/>
  <c r="S50" i="14"/>
  <c r="AF50" i="14" s="1"/>
  <c r="S44" i="14" l="1"/>
  <c r="AF44" i="14" s="1"/>
  <c r="S45" i="14"/>
  <c r="AF45" i="14" s="1"/>
  <c r="S37" i="14" l="1"/>
  <c r="AF37" i="14" s="1"/>
  <c r="S34" i="14"/>
  <c r="AF34" i="14" s="1"/>
  <c r="S48" i="14"/>
  <c r="AF48" i="14" s="1"/>
  <c r="S40" i="14" l="1"/>
  <c r="AF40" i="14" s="1"/>
  <c r="AE6" i="14" l="1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5" i="14"/>
  <c r="AF19" i="14" l="1"/>
  <c r="AF28" i="14"/>
  <c r="AF24" i="14"/>
  <c r="AF16" i="14"/>
  <c r="AF8" i="14"/>
  <c r="AF11" i="14"/>
  <c r="AF25" i="14"/>
  <c r="AF17" i="14"/>
  <c r="AF7" i="14"/>
  <c r="AF22" i="14"/>
  <c r="AF14" i="14"/>
  <c r="AF6" i="14"/>
  <c r="AF23" i="14"/>
  <c r="AF15" i="14"/>
  <c r="AF26" i="14"/>
  <c r="AF18" i="14"/>
  <c r="AF30" i="14"/>
  <c r="AF27" i="14"/>
  <c r="AF29" i="14"/>
  <c r="AF21" i="14"/>
  <c r="AF13" i="14"/>
  <c r="AF5" i="14"/>
  <c r="AF20" i="14"/>
  <c r="AF12" i="14"/>
  <c r="AF32" i="14"/>
  <c r="AF10" i="14"/>
  <c r="AF31" i="14"/>
  <c r="AF9" i="14"/>
</calcChain>
</file>

<file path=xl/sharedStrings.xml><?xml version="1.0" encoding="utf-8"?>
<sst xmlns="http://schemas.openxmlformats.org/spreadsheetml/2006/main" count="15671" uniqueCount="3575">
  <si>
    <t>SN#</t>
  </si>
  <si>
    <t>Loaded Mt</t>
  </si>
  <si>
    <t>L/SITE</t>
  </si>
  <si>
    <t>Origins</t>
  </si>
  <si>
    <t>WHISKY</t>
  </si>
  <si>
    <t>Nakonde border</t>
  </si>
  <si>
    <t>Tunduma border</t>
  </si>
  <si>
    <t>Final destination</t>
  </si>
  <si>
    <t>ETA</t>
  </si>
  <si>
    <t>OFFLOADED</t>
  </si>
  <si>
    <t>T619DPV</t>
  </si>
  <si>
    <t>T642CJT</t>
  </si>
  <si>
    <t>T540CTF</t>
  </si>
  <si>
    <t>T661BZY</t>
  </si>
  <si>
    <t>T464CRA</t>
  </si>
  <si>
    <t>T868CJS</t>
  </si>
  <si>
    <t>T810BYV</t>
  </si>
  <si>
    <t>T324CFY</t>
  </si>
  <si>
    <t>T488AUU</t>
  </si>
  <si>
    <t>T208DYR</t>
  </si>
  <si>
    <t>T213DEG</t>
  </si>
  <si>
    <t>T574DTR</t>
  </si>
  <si>
    <t>T712DMS</t>
  </si>
  <si>
    <t>T494AUU</t>
  </si>
  <si>
    <t>T389DSM</t>
  </si>
  <si>
    <t>T872CQL</t>
  </si>
  <si>
    <t>T455CRA</t>
  </si>
  <si>
    <t>T322DUD</t>
  </si>
  <si>
    <t>T858DVK</t>
  </si>
  <si>
    <t>T536BWU</t>
  </si>
  <si>
    <t>T350DWZ</t>
  </si>
  <si>
    <t>T192DXQ</t>
  </si>
  <si>
    <t>T193DXQ</t>
  </si>
  <si>
    <t>T339DZH</t>
  </si>
  <si>
    <t>T206DZH</t>
  </si>
  <si>
    <t>T852DZG</t>
  </si>
  <si>
    <t>T443DZH</t>
  </si>
  <si>
    <t>T332EBB</t>
  </si>
  <si>
    <t>T577EBB</t>
  </si>
  <si>
    <t>T200DYR</t>
  </si>
  <si>
    <t>T706BMY</t>
  </si>
  <si>
    <t>T570DTR</t>
  </si>
  <si>
    <t>T539BXN</t>
  </si>
  <si>
    <t>T383BXG</t>
  </si>
  <si>
    <t>T935CAS</t>
  </si>
  <si>
    <t>T193CVF</t>
  </si>
  <si>
    <t>T873CJS</t>
  </si>
  <si>
    <t>T971CFD</t>
  </si>
  <si>
    <t>T219DPX</t>
  </si>
  <si>
    <t>T989ANZ</t>
  </si>
  <si>
    <t>T660BZH</t>
  </si>
  <si>
    <t>T156BZX</t>
  </si>
  <si>
    <t>T199BUF</t>
  </si>
  <si>
    <t>T620DPV</t>
  </si>
  <si>
    <t>T209DEG</t>
  </si>
  <si>
    <t>T497DMH</t>
  </si>
  <si>
    <t>T400BQX</t>
  </si>
  <si>
    <t>T392DSM</t>
  </si>
  <si>
    <t>T579DPW</t>
  </si>
  <si>
    <t>T196BUF</t>
  </si>
  <si>
    <t>T623DPV</t>
  </si>
  <si>
    <t>T101APA</t>
  </si>
  <si>
    <t>T864EBS</t>
  </si>
  <si>
    <t>T964EBC</t>
  </si>
  <si>
    <t>T551EBB</t>
  </si>
  <si>
    <t>SHABANI</t>
  </si>
  <si>
    <t>JACKSON</t>
  </si>
  <si>
    <t>ALLY</t>
  </si>
  <si>
    <t>MOHAMED</t>
  </si>
  <si>
    <t>OMARI</t>
  </si>
  <si>
    <t>RASHID</t>
  </si>
  <si>
    <t>TBA</t>
  </si>
  <si>
    <t>T354DCA</t>
  </si>
  <si>
    <t>T133AAY</t>
  </si>
  <si>
    <t>T357DWZ</t>
  </si>
  <si>
    <t>T190DXQ</t>
  </si>
  <si>
    <t>T191DXQ</t>
  </si>
  <si>
    <t>T294DRM</t>
  </si>
  <si>
    <t>T320BXG</t>
  </si>
  <si>
    <t>T656DQF</t>
  </si>
  <si>
    <t>T870DQF</t>
  </si>
  <si>
    <t>T883DQF</t>
  </si>
  <si>
    <t>T998DNE</t>
  </si>
  <si>
    <t>T724AHL</t>
  </si>
  <si>
    <t>T372DSM</t>
  </si>
  <si>
    <t>T651BZY</t>
  </si>
  <si>
    <t>T654AVR</t>
  </si>
  <si>
    <t>T854EBS</t>
  </si>
  <si>
    <t>T965EBC</t>
  </si>
  <si>
    <t>T552EBB</t>
  </si>
  <si>
    <t>T446DZH</t>
  </si>
  <si>
    <t>T203DZH</t>
  </si>
  <si>
    <t>T862DZG</t>
  </si>
  <si>
    <t>T870DRL</t>
  </si>
  <si>
    <t>T398DRY</t>
  </si>
  <si>
    <t>T767EAE</t>
  </si>
  <si>
    <t>T573DTR</t>
  </si>
  <si>
    <t>T339DWZ</t>
  </si>
  <si>
    <t>T105DXM</t>
  </si>
  <si>
    <t>T477DZH</t>
  </si>
  <si>
    <t>T334EBB</t>
  </si>
  <si>
    <t>T566EBB</t>
  </si>
  <si>
    <t>T201DYR</t>
  </si>
  <si>
    <t>T242AJP</t>
  </si>
  <si>
    <t>T963DWJ</t>
  </si>
  <si>
    <t>T334DWZ</t>
  </si>
  <si>
    <t>T936DWJ</t>
  </si>
  <si>
    <t>T328DWZ</t>
  </si>
  <si>
    <t>T197CVF</t>
  </si>
  <si>
    <t>T956DWJ</t>
  </si>
  <si>
    <t>T619BVP</t>
  </si>
  <si>
    <t>T812BVG</t>
  </si>
  <si>
    <t>T762CRG</t>
  </si>
  <si>
    <t>T177BUF</t>
  </si>
  <si>
    <t>RAJABU</t>
  </si>
  <si>
    <t>MOHAMEDI</t>
  </si>
  <si>
    <t>SAID</t>
  </si>
  <si>
    <t>BAKARI</t>
  </si>
  <si>
    <t>ABDALLAH</t>
  </si>
  <si>
    <t>NASSORO</t>
  </si>
  <si>
    <t>TAE510421</t>
  </si>
  <si>
    <t>T310DRF</t>
  </si>
  <si>
    <t>T392DRY</t>
  </si>
  <si>
    <t>T939DEY</t>
  </si>
  <si>
    <t>T336DGN</t>
  </si>
  <si>
    <t>T148DDY</t>
  </si>
  <si>
    <t>T665AVR</t>
  </si>
  <si>
    <t>T611DPW</t>
  </si>
  <si>
    <t>T224DQD</t>
  </si>
  <si>
    <t>T501DQD</t>
  </si>
  <si>
    <t>T298DRF</t>
  </si>
  <si>
    <t>T399DRY</t>
  </si>
  <si>
    <t>T923DCP</t>
  </si>
  <si>
    <t>T332BXG</t>
  </si>
  <si>
    <t>T628DPW</t>
  </si>
  <si>
    <t>T541BWU</t>
  </si>
  <si>
    <t>T872DRL</t>
  </si>
  <si>
    <t>T924AEN</t>
  </si>
  <si>
    <t>T373DCA</t>
  </si>
  <si>
    <t>T540BWU</t>
  </si>
  <si>
    <t>T622DPV</t>
  </si>
  <si>
    <t>KCC</t>
  </si>
  <si>
    <t>N/A</t>
  </si>
  <si>
    <t>T255CVP</t>
  </si>
  <si>
    <t>T874CTU</t>
  </si>
  <si>
    <t>T952ASG</t>
  </si>
  <si>
    <t>T660DQF</t>
  </si>
  <si>
    <t>T513DQD</t>
  </si>
  <si>
    <t>T352DWZ</t>
  </si>
  <si>
    <t>T182DXQ</t>
  </si>
  <si>
    <t>T581DMJ</t>
  </si>
  <si>
    <t>T581DTR</t>
  </si>
  <si>
    <t>T998ANZ</t>
  </si>
  <si>
    <t>T869DRL</t>
  </si>
  <si>
    <t>T396DRY</t>
  </si>
  <si>
    <t>T307DRF</t>
  </si>
  <si>
    <t>T494DCA</t>
  </si>
  <si>
    <t>T859DVK</t>
  </si>
  <si>
    <t>T495DCA</t>
  </si>
  <si>
    <t>T577DMJ</t>
  </si>
  <si>
    <t>T342DXR</t>
  </si>
  <si>
    <t>T621DZH</t>
  </si>
  <si>
    <t>T571EBB</t>
  </si>
  <si>
    <t>T714DMS</t>
  </si>
  <si>
    <t>T638DRM</t>
  </si>
  <si>
    <t>T751CRG</t>
  </si>
  <si>
    <t>T315DUD</t>
  </si>
  <si>
    <t>T657DQF</t>
  </si>
  <si>
    <t>T875DQF</t>
  </si>
  <si>
    <t>T697DRY</t>
  </si>
  <si>
    <t>T204DSK</t>
  </si>
  <si>
    <t>T202DYR</t>
  </si>
  <si>
    <t>T565DTR</t>
  </si>
  <si>
    <t>T437DBY</t>
  </si>
  <si>
    <t>T890CQL</t>
  </si>
  <si>
    <t>T940DWJ</t>
  </si>
  <si>
    <t>T462DZH</t>
  </si>
  <si>
    <t>T468CBM</t>
  </si>
  <si>
    <t>T206DYR</t>
  </si>
  <si>
    <t>T569DTR</t>
  </si>
  <si>
    <t>T658BVB</t>
  </si>
  <si>
    <t>T977ASG</t>
  </si>
  <si>
    <t>T501DMH</t>
  </si>
  <si>
    <t>T129DUG</t>
  </si>
  <si>
    <t>T399DZH</t>
  </si>
  <si>
    <t>T561EBB</t>
  </si>
  <si>
    <t>T730BAK</t>
  </si>
  <si>
    <t>T621CKK</t>
  </si>
  <si>
    <t>T879CBB</t>
  </si>
  <si>
    <t>T442DZH</t>
  </si>
  <si>
    <t>T560EBB</t>
  </si>
  <si>
    <t>ABDALAH</t>
  </si>
  <si>
    <t>WAZIRI</t>
  </si>
  <si>
    <t>OMARY</t>
  </si>
  <si>
    <t>CHARLES</t>
  </si>
  <si>
    <t>SALUM</t>
  </si>
  <si>
    <t>DANIEL</t>
  </si>
  <si>
    <t>TAE369504</t>
  </si>
  <si>
    <t>TAE411267</t>
  </si>
  <si>
    <t>DCG DAR</t>
  </si>
  <si>
    <t>SICOMINE</t>
  </si>
  <si>
    <t>ACCESS WH</t>
  </si>
  <si>
    <t>T581DPW</t>
  </si>
  <si>
    <t>T963ASG</t>
  </si>
  <si>
    <t>T893CJS</t>
  </si>
  <si>
    <t>T205CVF</t>
  </si>
  <si>
    <t>T432BVZ</t>
  </si>
  <si>
    <t>T748CVC</t>
  </si>
  <si>
    <t>T331DWZ</t>
  </si>
  <si>
    <t>T181DED</t>
  </si>
  <si>
    <t>T568DTR</t>
  </si>
  <si>
    <t>T320CFY</t>
  </si>
  <si>
    <t>T326BXG</t>
  </si>
  <si>
    <t>T348DWZ</t>
  </si>
  <si>
    <t>T114DXM</t>
  </si>
  <si>
    <t>T115DXM</t>
  </si>
  <si>
    <t>T866CQL</t>
  </si>
  <si>
    <t>T695BMY</t>
  </si>
  <si>
    <t>T580DTR</t>
  </si>
  <si>
    <t>T231DNF</t>
  </si>
  <si>
    <t>T641DRM</t>
  </si>
  <si>
    <t>T626DRM</t>
  </si>
  <si>
    <t>T342DWZ</t>
  </si>
  <si>
    <t>T122DXM</t>
  </si>
  <si>
    <t>T123DXM</t>
  </si>
  <si>
    <t>T374DCA</t>
  </si>
  <si>
    <t>T792BDF</t>
  </si>
  <si>
    <t>T324BZY</t>
  </si>
  <si>
    <t>T105APA</t>
  </si>
  <si>
    <t>TAE048605</t>
  </si>
  <si>
    <t>DAMAS</t>
  </si>
  <si>
    <t>TAE454531</t>
  </si>
  <si>
    <t>KASUMBALESA/SAKANIA</t>
  </si>
  <si>
    <t>T353DWZ</t>
  </si>
  <si>
    <t>T630DXS</t>
  </si>
  <si>
    <t>T633DXS</t>
  </si>
  <si>
    <t>T398BQX</t>
  </si>
  <si>
    <t>T346DWZ</t>
  </si>
  <si>
    <t>T108DXM</t>
  </si>
  <si>
    <t>T109DXM</t>
  </si>
  <si>
    <t>T679CJT</t>
  </si>
  <si>
    <t>T925CTU</t>
  </si>
  <si>
    <t>T621DPV</t>
  </si>
  <si>
    <t>T144DDY</t>
  </si>
  <si>
    <t>T110APA</t>
  </si>
  <si>
    <t>T580DPW</t>
  </si>
  <si>
    <t>T108APA</t>
  </si>
  <si>
    <t>T358DWZ</t>
  </si>
  <si>
    <t>T194DXQ</t>
  </si>
  <si>
    <t>T196DXQ</t>
  </si>
  <si>
    <t>T903ECV</t>
  </si>
  <si>
    <t>T245ARR</t>
  </si>
  <si>
    <t>T445DZH</t>
  </si>
  <si>
    <t>T348EBB</t>
  </si>
  <si>
    <t>T559EBB</t>
  </si>
  <si>
    <t>T884ECV</t>
  </si>
  <si>
    <t>T660CKC</t>
  </si>
  <si>
    <t>T850CQL</t>
  </si>
  <si>
    <t>T373CRT</t>
  </si>
  <si>
    <t>T648AVR</t>
  </si>
  <si>
    <t>T380DSM</t>
  </si>
  <si>
    <t>JOHN</t>
  </si>
  <si>
    <t>PHILIPO</t>
  </si>
  <si>
    <t>TAE585782</t>
  </si>
  <si>
    <t>MUMI</t>
  </si>
  <si>
    <t>T299DRF</t>
  </si>
  <si>
    <t>T497DCA</t>
  </si>
  <si>
    <t>T139DDY</t>
  </si>
  <si>
    <t>T502BWD</t>
  </si>
  <si>
    <t>T579DMJ</t>
  </si>
  <si>
    <t>T486BCE</t>
  </si>
  <si>
    <t>T123DUG</t>
  </si>
  <si>
    <t>T781CCY</t>
  </si>
  <si>
    <t>T466CBM</t>
  </si>
  <si>
    <t>T578DMJ</t>
  </si>
  <si>
    <t>T177DCZ</t>
  </si>
  <si>
    <t>T556DTR</t>
  </si>
  <si>
    <t>T273CUN</t>
  </si>
  <si>
    <t>T682BAK</t>
  </si>
  <si>
    <t>T305DRF</t>
  </si>
  <si>
    <t>T705APD</t>
  </si>
  <si>
    <t>T469DZH</t>
  </si>
  <si>
    <t>T208DZH</t>
  </si>
  <si>
    <t>T193DZH</t>
  </si>
  <si>
    <t>T230CVP</t>
  </si>
  <si>
    <t>T194BED</t>
  </si>
  <si>
    <t>EDWARD</t>
  </si>
  <si>
    <t>T892ECV</t>
  </si>
  <si>
    <t>T699CKC</t>
  </si>
  <si>
    <t>T631DRM</t>
  </si>
  <si>
    <t>T316DRM</t>
  </si>
  <si>
    <t>T261DTD</t>
  </si>
  <si>
    <t>T516DQH</t>
  </si>
  <si>
    <t>T251ARR</t>
  </si>
  <si>
    <t>T307CVN</t>
  </si>
  <si>
    <t>T508BWD</t>
  </si>
  <si>
    <t>T930DWJ</t>
  </si>
  <si>
    <t>T303EBB</t>
  </si>
  <si>
    <t>T873CBB</t>
  </si>
  <si>
    <t>T215DEG</t>
  </si>
  <si>
    <t>T613DPV</t>
  </si>
  <si>
    <t>T211DNF</t>
  </si>
  <si>
    <t>T249ARR</t>
  </si>
  <si>
    <t>T378DTD</t>
  </si>
  <si>
    <t>T883ECV</t>
  </si>
  <si>
    <t>T514AUU</t>
  </si>
  <si>
    <t>T479DZH</t>
  </si>
  <si>
    <t>T195DZH</t>
  </si>
  <si>
    <t>T901DZG</t>
  </si>
  <si>
    <t>T887CJS</t>
  </si>
  <si>
    <t>T741CVC</t>
  </si>
  <si>
    <t>T772EAE</t>
  </si>
  <si>
    <t>T753CVC</t>
  </si>
  <si>
    <t>T993DWJ</t>
  </si>
  <si>
    <t>T337DWZ</t>
  </si>
  <si>
    <t>T517AUU</t>
  </si>
  <si>
    <t>T134DUG</t>
  </si>
  <si>
    <t>T340DWZ</t>
  </si>
  <si>
    <t>T112DXM</t>
  </si>
  <si>
    <t>T113DXM</t>
  </si>
  <si>
    <t>T586DMJ</t>
  </si>
  <si>
    <t>T287BED</t>
  </si>
  <si>
    <t>T960DWJ</t>
  </si>
  <si>
    <t>T586DPW</t>
  </si>
  <si>
    <t>T226DQD</t>
  </si>
  <si>
    <t>T509DQD</t>
  </si>
  <si>
    <t>T640DPW</t>
  </si>
  <si>
    <t>T406BJE</t>
  </si>
  <si>
    <t>T859CQL</t>
  </si>
  <si>
    <t>T724DRY</t>
  </si>
  <si>
    <t>T203DSK</t>
  </si>
  <si>
    <t>T300CYC</t>
  </si>
  <si>
    <t>T215DCZ</t>
  </si>
  <si>
    <t>IDDI</t>
  </si>
  <si>
    <t>T326CFY</t>
  </si>
  <si>
    <t>T199BED</t>
  </si>
  <si>
    <t>JUMA</t>
  </si>
  <si>
    <t>T585DMJ</t>
  </si>
  <si>
    <t>T709BMY</t>
  </si>
  <si>
    <t>T965DWJ</t>
  </si>
  <si>
    <t>T933DEY</t>
  </si>
  <si>
    <t>T345DEX</t>
  </si>
  <si>
    <t>T650DQF</t>
  </si>
  <si>
    <t>T363DRQ</t>
  </si>
  <si>
    <t>T625DRM</t>
  </si>
  <si>
    <t>T785CCY</t>
  </si>
  <si>
    <t>T768CVC</t>
  </si>
  <si>
    <t>T937DEY</t>
  </si>
  <si>
    <t>T326DGN</t>
  </si>
  <si>
    <t>T487DAA</t>
  </si>
  <si>
    <t>T411BJE</t>
  </si>
  <si>
    <t>T650CJT</t>
  </si>
  <si>
    <t>T428CRA</t>
  </si>
  <si>
    <t>T703BVB</t>
  </si>
  <si>
    <t>T254ARR</t>
  </si>
  <si>
    <t>T347DWZ</t>
  </si>
  <si>
    <t>T372DZH</t>
  </si>
  <si>
    <t>T198DZH</t>
  </si>
  <si>
    <t>T897DZG</t>
  </si>
  <si>
    <t>T521AUU</t>
  </si>
  <si>
    <t>T117DUG</t>
  </si>
  <si>
    <t>TAE623801</t>
  </si>
  <si>
    <t>T343DWZ</t>
  </si>
  <si>
    <t>T120DXM</t>
  </si>
  <si>
    <t>T121DXM</t>
  </si>
  <si>
    <t>RAMADHAN</t>
  </si>
  <si>
    <t>T859EBS</t>
  </si>
  <si>
    <t>T960EBC</t>
  </si>
  <si>
    <t>T556EBB</t>
  </si>
  <si>
    <t>T887EBS</t>
  </si>
  <si>
    <t>T963EBC</t>
  </si>
  <si>
    <t>T554EBB</t>
  </si>
  <si>
    <t>T940DEY</t>
  </si>
  <si>
    <t>T320DGN</t>
  </si>
  <si>
    <t>Uplift</t>
  </si>
  <si>
    <t>Offloading Point</t>
  </si>
  <si>
    <t>Transporter</t>
  </si>
  <si>
    <t>Truck</t>
  </si>
  <si>
    <t>Current Location</t>
  </si>
  <si>
    <t>Arrival</t>
  </si>
  <si>
    <t>Loaded</t>
  </si>
  <si>
    <t>Departure</t>
  </si>
  <si>
    <t>Days</t>
  </si>
  <si>
    <t>Dispatch</t>
  </si>
  <si>
    <t>Offloaded</t>
  </si>
  <si>
    <t>Flatbed</t>
  </si>
  <si>
    <t>Trailer I</t>
  </si>
  <si>
    <t>Trailer II</t>
  </si>
  <si>
    <t>First</t>
  </si>
  <si>
    <t>Last</t>
  </si>
  <si>
    <t>Driver Name</t>
  </si>
  <si>
    <t>Passport</t>
  </si>
  <si>
    <t>Lot No</t>
  </si>
  <si>
    <t>T118BFS</t>
  </si>
  <si>
    <t>T408DTF</t>
  </si>
  <si>
    <t>T741BYV</t>
  </si>
  <si>
    <t>T357DZH</t>
  </si>
  <si>
    <t>T549EBB</t>
  </si>
  <si>
    <t>T936DEY</t>
  </si>
  <si>
    <t>T310CLR</t>
  </si>
  <si>
    <t>T974ASG</t>
  </si>
  <si>
    <t>T512DQH</t>
  </si>
  <si>
    <t>T643DRM</t>
  </si>
  <si>
    <t>T644DRM</t>
  </si>
  <si>
    <t>T774CRG</t>
  </si>
  <si>
    <t>T949CTU</t>
  </si>
  <si>
    <t>T787CCY</t>
  </si>
  <si>
    <t>T718CVC</t>
  </si>
  <si>
    <t>T315BED</t>
  </si>
  <si>
    <t>T354DWZ</t>
  </si>
  <si>
    <t>T173DXQ</t>
  </si>
  <si>
    <t>T176DXQ</t>
  </si>
  <si>
    <t>T193DNF</t>
  </si>
  <si>
    <t>T882CBB</t>
  </si>
  <si>
    <t>T968DWJ</t>
  </si>
  <si>
    <t>T418BVZ</t>
  </si>
  <si>
    <t>T463CBM</t>
  </si>
  <si>
    <t>T341DWZ</t>
  </si>
  <si>
    <t>T116DXM</t>
  </si>
  <si>
    <t>T117DXM</t>
  </si>
  <si>
    <t>T588DPW</t>
  </si>
  <si>
    <t>T298BWW</t>
  </si>
  <si>
    <t>T901ECV</t>
  </si>
  <si>
    <t>T350BDR</t>
  </si>
  <si>
    <t>T885ECV</t>
  </si>
  <si>
    <t>T496DCA</t>
  </si>
  <si>
    <t>TAE322602</t>
  </si>
  <si>
    <t>T781CRG</t>
  </si>
  <si>
    <t>T482DZH</t>
  </si>
  <si>
    <t>COMMUS</t>
  </si>
  <si>
    <t>T203DEG</t>
  </si>
  <si>
    <t>T987DWJ</t>
  </si>
  <si>
    <t>T342EBB</t>
  </si>
  <si>
    <t>T564EBB</t>
  </si>
  <si>
    <t>TAE430574</t>
  </si>
  <si>
    <t>T942DEY</t>
  </si>
  <si>
    <t>T343DGN</t>
  </si>
  <si>
    <t>BAKARI ALLY</t>
  </si>
  <si>
    <t>T351DWZ</t>
  </si>
  <si>
    <t>T292DRM</t>
  </si>
  <si>
    <t>T595DPW</t>
  </si>
  <si>
    <t>T674CJT</t>
  </si>
  <si>
    <t>T928ATG</t>
  </si>
  <si>
    <t>T102APA</t>
  </si>
  <si>
    <t>TAE563425</t>
  </si>
  <si>
    <t>T623DXS</t>
  </si>
  <si>
    <t>T626DXS</t>
  </si>
  <si>
    <t>T728CVC</t>
  </si>
  <si>
    <t>T998DWJ</t>
  </si>
  <si>
    <t>T533BXN</t>
  </si>
  <si>
    <t>T179DXQ</t>
  </si>
  <si>
    <t>T347EBB</t>
  </si>
  <si>
    <t>T390ALY</t>
  </si>
  <si>
    <t>TAE516267</t>
  </si>
  <si>
    <t>AB1288480</t>
  </si>
  <si>
    <t>T134EES</t>
  </si>
  <si>
    <t>T303BED</t>
  </si>
  <si>
    <t>T872EBS</t>
  </si>
  <si>
    <t>T966EBC</t>
  </si>
  <si>
    <t>T550EBB</t>
  </si>
  <si>
    <t>T389DZH</t>
  </si>
  <si>
    <t>T205DZH</t>
  </si>
  <si>
    <t>T850DZG</t>
  </si>
  <si>
    <t>T184DED</t>
  </si>
  <si>
    <t>T654CJT</t>
  </si>
  <si>
    <t>T167CTH</t>
  </si>
  <si>
    <t>PETER</t>
  </si>
  <si>
    <t>T693CXU</t>
  </si>
  <si>
    <t>T657CKC</t>
  </si>
  <si>
    <t>T774EAE</t>
  </si>
  <si>
    <t>T180DED</t>
  </si>
  <si>
    <t>T579DTR</t>
  </si>
  <si>
    <t>T429CAF</t>
  </si>
  <si>
    <t>T109AQL</t>
  </si>
  <si>
    <t>T330DWZ</t>
  </si>
  <si>
    <t>T247ARR</t>
  </si>
  <si>
    <t>T318DUD</t>
  </si>
  <si>
    <t>T514BXN</t>
  </si>
  <si>
    <t>T863CBB</t>
  </si>
  <si>
    <t>T668BZY</t>
  </si>
  <si>
    <t>T896CBB</t>
  </si>
  <si>
    <t>T990DWJ</t>
  </si>
  <si>
    <t>T860DVK</t>
  </si>
  <si>
    <t>T432DBY</t>
  </si>
  <si>
    <t>T718DEG</t>
  </si>
  <si>
    <t>T349DWZ</t>
  </si>
  <si>
    <t>T609DXS</t>
  </si>
  <si>
    <t>T611DXS</t>
  </si>
  <si>
    <t>T101DXM</t>
  </si>
  <si>
    <t>T204DYR</t>
  </si>
  <si>
    <t>T335DWZ</t>
  </si>
  <si>
    <t>T509AUU</t>
  </si>
  <si>
    <t>T553DTR</t>
  </si>
  <si>
    <t>T863CJS</t>
  </si>
  <si>
    <t>T161CTH</t>
  </si>
  <si>
    <t>T666CJT</t>
  </si>
  <si>
    <t>T336DWZ</t>
  </si>
  <si>
    <t>T896ECV</t>
  </si>
  <si>
    <t>T929CTU</t>
  </si>
  <si>
    <t>T872DQF</t>
  </si>
  <si>
    <t>T547CTF</t>
  </si>
  <si>
    <t>T219DCZ</t>
  </si>
  <si>
    <t>T582DTR</t>
  </si>
  <si>
    <t>T881EBS</t>
  </si>
  <si>
    <t>T968EBC</t>
  </si>
  <si>
    <t>T547EBB</t>
  </si>
  <si>
    <t>T360CXX</t>
  </si>
  <si>
    <t>T935CTU</t>
  </si>
  <si>
    <t>T444DZH</t>
  </si>
  <si>
    <t>T345EBB</t>
  </si>
  <si>
    <t>T562EBB</t>
  </si>
  <si>
    <t>T934DEY</t>
  </si>
  <si>
    <t>T344DEX</t>
  </si>
  <si>
    <t>T873CQL</t>
  </si>
  <si>
    <t>T178DED</t>
  </si>
  <si>
    <t>T578DTR</t>
  </si>
  <si>
    <t>T159DDY</t>
  </si>
  <si>
    <t>Total delays</t>
  </si>
  <si>
    <t>T639DRM</t>
  </si>
  <si>
    <t>T635DRM</t>
  </si>
  <si>
    <t>T341EBB</t>
  </si>
  <si>
    <t>T563EBB</t>
  </si>
  <si>
    <t>REMARK</t>
  </si>
  <si>
    <t>DEZIWA</t>
  </si>
  <si>
    <t>PATRICK</t>
  </si>
  <si>
    <t>RICHARD</t>
  </si>
  <si>
    <t>RAMADHANI</t>
  </si>
  <si>
    <t>RAJAB</t>
  </si>
  <si>
    <t>STEPHEN</t>
  </si>
  <si>
    <t>HASSAN</t>
  </si>
  <si>
    <t>SHOMARI MPONJELA</t>
  </si>
  <si>
    <t>T719EFH</t>
  </si>
  <si>
    <t>JUMANNE WAZIRI</t>
  </si>
  <si>
    <t>KEPHA</t>
  </si>
  <si>
    <t>BENJAMIN NDULA</t>
  </si>
  <si>
    <t>T857CJS</t>
  </si>
  <si>
    <t>T615EFH</t>
  </si>
  <si>
    <t>MUSSA</t>
  </si>
  <si>
    <t>YUBERT</t>
  </si>
  <si>
    <t>MIKA CHILIMOGA</t>
  </si>
  <si>
    <t>T327DMH</t>
  </si>
  <si>
    <t>T376DTD</t>
  </si>
  <si>
    <t>ABRAHAM</t>
  </si>
  <si>
    <t>T301BZY</t>
  </si>
  <si>
    <t>T618EFH</t>
  </si>
  <si>
    <t>JOSEPH</t>
  </si>
  <si>
    <t>MSINDU</t>
  </si>
  <si>
    <t>JUMA SALUM</t>
  </si>
  <si>
    <t>T611EFH</t>
  </si>
  <si>
    <t>OMARY MNONJI</t>
  </si>
  <si>
    <t>TAE644735</t>
  </si>
  <si>
    <t>OMAR</t>
  </si>
  <si>
    <t>JUMA MACHIBYA</t>
  </si>
  <si>
    <t>TAE688703</t>
  </si>
  <si>
    <t>WILSON</t>
  </si>
  <si>
    <t>REVERIANI NGAIZA</t>
  </si>
  <si>
    <t>TAE696314</t>
  </si>
  <si>
    <t>T344EBB</t>
  </si>
  <si>
    <t>OVERLAND</t>
  </si>
  <si>
    <t>T345DWZ</t>
  </si>
  <si>
    <t>T126DXM</t>
  </si>
  <si>
    <t>T127DXM</t>
  </si>
  <si>
    <t>ELISHA</t>
  </si>
  <si>
    <t>ELIONA SILAA</t>
  </si>
  <si>
    <t>T424DZH</t>
  </si>
  <si>
    <t>T721EFH</t>
  </si>
  <si>
    <t>PEASON MTAMBI</t>
  </si>
  <si>
    <t>MBARAKA</t>
  </si>
  <si>
    <t>KARATA AYUBU</t>
  </si>
  <si>
    <t>SAMWEL</t>
  </si>
  <si>
    <t>JAMES SANIDA</t>
  </si>
  <si>
    <t>MRISHO</t>
  </si>
  <si>
    <t>ABAS BUNOKO</t>
  </si>
  <si>
    <t>TAE684500</t>
  </si>
  <si>
    <t>T645CKC</t>
  </si>
  <si>
    <t>DUNCUN</t>
  </si>
  <si>
    <t>WAMBUFA SAGARE</t>
  </si>
  <si>
    <t>ISMAIL MOHAMED</t>
  </si>
  <si>
    <t>YUSUPH NYANGE</t>
  </si>
  <si>
    <t>TAE684868</t>
  </si>
  <si>
    <t>LUCAS</t>
  </si>
  <si>
    <t>CHARLES HENRY</t>
  </si>
  <si>
    <t>TAE679467</t>
  </si>
  <si>
    <t>YUSUPH</t>
  </si>
  <si>
    <t>AMIRI</t>
  </si>
  <si>
    <t>TWAHA</t>
  </si>
  <si>
    <t>ISMAIL</t>
  </si>
  <si>
    <t>JAMES</t>
  </si>
  <si>
    <t>T193DYR</t>
  </si>
  <si>
    <t>T170EBA</t>
  </si>
  <si>
    <t>T893DGT</t>
  </si>
  <si>
    <t>T198DYR</t>
  </si>
  <si>
    <t>T663DQF</t>
  </si>
  <si>
    <t>T676BXN</t>
  </si>
  <si>
    <t>T708DMS</t>
  </si>
  <si>
    <t>T638DPW</t>
  </si>
  <si>
    <t>T899ECV</t>
  </si>
  <si>
    <t>T196DYR</t>
  </si>
  <si>
    <t>T459DZH</t>
  </si>
  <si>
    <t>T879CQL</t>
  </si>
  <si>
    <t>T446EFR</t>
  </si>
  <si>
    <t>T643CKC</t>
  </si>
  <si>
    <t>T653AEE</t>
  </si>
  <si>
    <t>T577DTR</t>
  </si>
  <si>
    <t>T513EFH</t>
  </si>
  <si>
    <t>T882DQF</t>
  </si>
  <si>
    <t>T537EFH</t>
  </si>
  <si>
    <t>T504DQD</t>
  </si>
  <si>
    <t>T517DQD</t>
  </si>
  <si>
    <t>T996DWJ</t>
  </si>
  <si>
    <t>T202DZH</t>
  </si>
  <si>
    <t>T856DZG</t>
  </si>
  <si>
    <t>T476CBM</t>
  </si>
  <si>
    <t>T730EFH</t>
  </si>
  <si>
    <t>T417EFX</t>
  </si>
  <si>
    <t>T197EFX</t>
  </si>
  <si>
    <t>T201EFH</t>
  </si>
  <si>
    <t>SALEHE SHENGOTO</t>
  </si>
  <si>
    <t>KARIM</t>
  </si>
  <si>
    <t>AYUBU ALLY</t>
  </si>
  <si>
    <t>ISSA</t>
  </si>
  <si>
    <t>ABASI</t>
  </si>
  <si>
    <t>FRANK</t>
  </si>
  <si>
    <t>FADHILI</t>
  </si>
  <si>
    <t>MOHAMED SASAMALO</t>
  </si>
  <si>
    <t>SELEMANI</t>
  </si>
  <si>
    <t>MASUDI NTANDU</t>
  </si>
  <si>
    <t>PRINCHIPATUS</t>
  </si>
  <si>
    <t>HURUKA</t>
  </si>
  <si>
    <t>SALUMU MOHAMEDI</t>
  </si>
  <si>
    <t>MSAFIRI</t>
  </si>
  <si>
    <t>WILIADI</t>
  </si>
  <si>
    <t>LUKUSYILA MWAKYOMA</t>
  </si>
  <si>
    <t>KIKWALA</t>
  </si>
  <si>
    <t>ADOLPH KASWIZA</t>
  </si>
  <si>
    <t>ISAKA</t>
  </si>
  <si>
    <t>KADRI OMARI</t>
  </si>
  <si>
    <t>IBRAHIM</t>
  </si>
  <si>
    <t>EZEKIEL PHILIPO</t>
  </si>
  <si>
    <t>MAUOD JAHADI</t>
  </si>
  <si>
    <t>HAMIS</t>
  </si>
  <si>
    <t>MOHAMED NYANYANGE</t>
  </si>
  <si>
    <t>H BIYOMBO</t>
  </si>
  <si>
    <t>TAE599171</t>
  </si>
  <si>
    <t>TAE673964</t>
  </si>
  <si>
    <t>TAE652275</t>
  </si>
  <si>
    <t>HEMEDI</t>
  </si>
  <si>
    <t>AMON LULENGA</t>
  </si>
  <si>
    <t>T529BWD</t>
  </si>
  <si>
    <t>T521EFH</t>
  </si>
  <si>
    <t>TAE690838</t>
  </si>
  <si>
    <t>TAE695738</t>
  </si>
  <si>
    <t>T165DDY</t>
  </si>
  <si>
    <t>JUMANNE IDDI</t>
  </si>
  <si>
    <t>TAE463104</t>
  </si>
  <si>
    <t xml:space="preserve">SELEMANI </t>
  </si>
  <si>
    <t>DCG,DAR</t>
  </si>
  <si>
    <t>T467DZH</t>
  </si>
  <si>
    <t>T660BXN</t>
  </si>
  <si>
    <t>T168EES</t>
  </si>
  <si>
    <t>T170EES</t>
  </si>
  <si>
    <t>T329DWZ</t>
  </si>
  <si>
    <t>T197DYR</t>
  </si>
  <si>
    <t>T630DPW</t>
  </si>
  <si>
    <t>T448EFR</t>
  </si>
  <si>
    <t>T418BXV</t>
  </si>
  <si>
    <t>T879EBS</t>
  </si>
  <si>
    <t>T154DDY</t>
  </si>
  <si>
    <t>T400DZH</t>
  </si>
  <si>
    <t>T906DZG</t>
  </si>
  <si>
    <t>T463DAA</t>
  </si>
  <si>
    <t>T531EFH</t>
  </si>
  <si>
    <t>T454CBM</t>
  </si>
  <si>
    <t>T620EFH</t>
  </si>
  <si>
    <t>T213DCZ</t>
  </si>
  <si>
    <t>T554DTR</t>
  </si>
  <si>
    <t>T629DRM</t>
  </si>
  <si>
    <t>T990ANZ</t>
  </si>
  <si>
    <t>T225EFX</t>
  </si>
  <si>
    <t>T399EFX</t>
  </si>
  <si>
    <t>T677EFH</t>
  </si>
  <si>
    <t>T548EBB</t>
  </si>
  <si>
    <t>T982ASG</t>
  </si>
  <si>
    <t>MARTIN</t>
  </si>
  <si>
    <t>DEVILLIER JAPANIS</t>
  </si>
  <si>
    <t>LEONARD</t>
  </si>
  <si>
    <t>SAIDI</t>
  </si>
  <si>
    <t>DEVID SHANGALI</t>
  </si>
  <si>
    <t>ABDILLAH</t>
  </si>
  <si>
    <t>HAMISI</t>
  </si>
  <si>
    <t>LAURENT</t>
  </si>
  <si>
    <t>CHRISTOPHER NGASALA</t>
  </si>
  <si>
    <t>KASSIMU MWEMBA</t>
  </si>
  <si>
    <t>MGANGA</t>
  </si>
  <si>
    <t>MWAMEDI RASHIDI</t>
  </si>
  <si>
    <t>SAID MBONDE</t>
  </si>
  <si>
    <t>GABON</t>
  </si>
  <si>
    <t>KALUGE MASALE</t>
  </si>
  <si>
    <t>TITUSI MKENGE</t>
  </si>
  <si>
    <t>ABDUL</t>
  </si>
  <si>
    <t>MOHAMED SATAL</t>
  </si>
  <si>
    <t>EZEKIA</t>
  </si>
  <si>
    <t>ALLY MOHAMED</t>
  </si>
  <si>
    <t>JOSHUA</t>
  </si>
  <si>
    <t>BROWN NZAVIKE</t>
  </si>
  <si>
    <t>EMMANUEL</t>
  </si>
  <si>
    <t>NYASAHIRA</t>
  </si>
  <si>
    <t>WARYOBA DAMAS</t>
  </si>
  <si>
    <t>MANASE</t>
  </si>
  <si>
    <t>WILBAD MSOFE</t>
  </si>
  <si>
    <t>DENIS</t>
  </si>
  <si>
    <t>AMANI</t>
  </si>
  <si>
    <t>MWANDEGE MOHAMED</t>
  </si>
  <si>
    <t>SHUKURU</t>
  </si>
  <si>
    <t>OMARY FUNUA</t>
  </si>
  <si>
    <t>AMAN</t>
  </si>
  <si>
    <t>HARUNA NGOLLOH</t>
  </si>
  <si>
    <t>MUSSA MOHAMED</t>
  </si>
  <si>
    <t>DAVID</t>
  </si>
  <si>
    <t>TAE676353</t>
  </si>
  <si>
    <t>TAE696352</t>
  </si>
  <si>
    <t>TAE656657</t>
  </si>
  <si>
    <t>TAE412505</t>
  </si>
  <si>
    <t>T212EES</t>
  </si>
  <si>
    <t>T538EFH</t>
  </si>
  <si>
    <t>T588CJT</t>
  </si>
  <si>
    <t>T436CRA</t>
  </si>
  <si>
    <t>T511EFH</t>
  </si>
  <si>
    <t>T401EFR</t>
  </si>
  <si>
    <t>T286EFX</t>
  </si>
  <si>
    <t>T297EFX</t>
  </si>
  <si>
    <t>T696EFH</t>
  </si>
  <si>
    <t>ATHUMANI ALLY</t>
  </si>
  <si>
    <t>AHMED</t>
  </si>
  <si>
    <t>ALLY GOMBAT</t>
  </si>
  <si>
    <t>ADAM</t>
  </si>
  <si>
    <t>SAID SHABANI</t>
  </si>
  <si>
    <t>ABDULAZIZ</t>
  </si>
  <si>
    <t>ROBINSON</t>
  </si>
  <si>
    <t>MKANDAWILE KASSIAN</t>
  </si>
  <si>
    <t>ONESPHORO ZEPHANIA</t>
  </si>
  <si>
    <t>G BARNABA</t>
  </si>
  <si>
    <t>JUMA SOMBI</t>
  </si>
  <si>
    <t>ULEDI ALLY</t>
  </si>
  <si>
    <t>SHAMTE LUNGUSA</t>
  </si>
  <si>
    <t>MFAUME</t>
  </si>
  <si>
    <t>ISMAIL NASSORO</t>
  </si>
  <si>
    <t>HEMED</t>
  </si>
  <si>
    <t>TAE689931</t>
  </si>
  <si>
    <t>TAE676212</t>
  </si>
  <si>
    <t>Overland -- Tracking Status report</t>
  </si>
  <si>
    <t>T499DMH</t>
  </si>
  <si>
    <t>T180EES</t>
  </si>
  <si>
    <t>T182EES</t>
  </si>
  <si>
    <t>T536EFH</t>
  </si>
  <si>
    <t>T136DUG</t>
  </si>
  <si>
    <t>T613EFH</t>
  </si>
  <si>
    <t>T988ANZ</t>
  </si>
  <si>
    <t>T363DCA</t>
  </si>
  <si>
    <t>T810AEJ</t>
  </si>
  <si>
    <t>AB1519121</t>
  </si>
  <si>
    <t>TAE708965</t>
  </si>
  <si>
    <t>TAE702481</t>
  </si>
  <si>
    <t>TAE724508</t>
  </si>
  <si>
    <t>T956CAS</t>
  </si>
  <si>
    <t>T411EFX</t>
  </si>
  <si>
    <t>T220EFX</t>
  </si>
  <si>
    <t>KAGANDE RAZALO</t>
  </si>
  <si>
    <t>TWALIHATA WASIA</t>
  </si>
  <si>
    <t>TAE686755</t>
  </si>
  <si>
    <t>TAE675302</t>
  </si>
  <si>
    <t>ASAJILE</t>
  </si>
  <si>
    <t xml:space="preserve">ALLY </t>
  </si>
  <si>
    <t>T904ECV</t>
  </si>
  <si>
    <t>T381EFR</t>
  </si>
  <si>
    <t>T173EES</t>
  </si>
  <si>
    <t>T362EFR</t>
  </si>
  <si>
    <t>T717DEG</t>
  </si>
  <si>
    <t>T414EFX</t>
  </si>
  <si>
    <t>T194EFX</t>
  </si>
  <si>
    <t>T237EFX</t>
  </si>
  <si>
    <t>T408EFX</t>
  </si>
  <si>
    <t>T637DRM</t>
  </si>
  <si>
    <t>MAHMOUD</t>
  </si>
  <si>
    <t>TAE698975</t>
  </si>
  <si>
    <t>TAE690722</t>
  </si>
  <si>
    <t>TAE677239</t>
  </si>
  <si>
    <t>TAE740885</t>
  </si>
  <si>
    <t>WILLIAM KIWIA</t>
  </si>
  <si>
    <t>ALLY MZUNDA</t>
  </si>
  <si>
    <t>T971EBX</t>
  </si>
  <si>
    <t>T976EBX</t>
  </si>
  <si>
    <t>T970EBX</t>
  </si>
  <si>
    <t>T982EBX</t>
  </si>
  <si>
    <t>T960EBX</t>
  </si>
  <si>
    <t>T984EBX</t>
  </si>
  <si>
    <t>T963EBX</t>
  </si>
  <si>
    <t>T977EBX</t>
  </si>
  <si>
    <t>T405EFM</t>
  </si>
  <si>
    <t>T642BZY</t>
  </si>
  <si>
    <t>T323ECC</t>
  </si>
  <si>
    <t>T243ECC</t>
  </si>
  <si>
    <t>T252ECC</t>
  </si>
  <si>
    <t>T264ECC</t>
  </si>
  <si>
    <t>T270ECC</t>
  </si>
  <si>
    <t>T297ECC</t>
  </si>
  <si>
    <t>T230ECC</t>
  </si>
  <si>
    <t>T291ECC</t>
  </si>
  <si>
    <t>T325ECC</t>
  </si>
  <si>
    <t>T645AVR</t>
  </si>
  <si>
    <t>JEREMIAH</t>
  </si>
  <si>
    <t>SHABAN</t>
  </si>
  <si>
    <t>TWALIBU</t>
  </si>
  <si>
    <t xml:space="preserve">OMARY </t>
  </si>
  <si>
    <t>MASALA ALPHONCE</t>
  </si>
  <si>
    <t>JOSEPH CHUGA</t>
  </si>
  <si>
    <t>SALUM BEHO</t>
  </si>
  <si>
    <t>TAE720168</t>
  </si>
  <si>
    <t>AB1314534</t>
  </si>
  <si>
    <t xml:space="preserve">Loading Capacities </t>
  </si>
  <si>
    <t>Loaded waiting for release</t>
  </si>
  <si>
    <t>T480DZH</t>
  </si>
  <si>
    <t>T419CRA</t>
  </si>
  <si>
    <t>T955ASG</t>
  </si>
  <si>
    <t>T952DWJ</t>
  </si>
  <si>
    <t>T678EFH</t>
  </si>
  <si>
    <t>T395DSM</t>
  </si>
  <si>
    <t xml:space="preserve">MRISHO </t>
  </si>
  <si>
    <t>ANTHONY</t>
  </si>
  <si>
    <t>YONA LEMA</t>
  </si>
  <si>
    <t>TAE684571</t>
  </si>
  <si>
    <t>TAE742718</t>
  </si>
  <si>
    <t>TAE676309</t>
  </si>
  <si>
    <t>T797DRY</t>
  </si>
  <si>
    <t>T969ASG</t>
  </si>
  <si>
    <t>T262DTD</t>
  </si>
  <si>
    <t>T525EFH</t>
  </si>
  <si>
    <t xml:space="preserve">SAID </t>
  </si>
  <si>
    <t>MBWANA</t>
  </si>
  <si>
    <t>HASHIM MBUNDA</t>
  </si>
  <si>
    <t>PATRICK JANSON</t>
  </si>
  <si>
    <t>TAE720227</t>
  </si>
  <si>
    <t>TAE350439</t>
  </si>
  <si>
    <t>TAE634807</t>
  </si>
  <si>
    <t>T229DNF</t>
  </si>
  <si>
    <t>T756BYV</t>
  </si>
  <si>
    <t>T397DSM</t>
  </si>
  <si>
    <t xml:space="preserve">SHABANI </t>
  </si>
  <si>
    <t>HUSSEIN</t>
  </si>
  <si>
    <t xml:space="preserve">ADAM </t>
  </si>
  <si>
    <t>BAKARI CHIKOKO</t>
  </si>
  <si>
    <t>TAE666837</t>
  </si>
  <si>
    <t>TAE692271</t>
  </si>
  <si>
    <t>T233DQD</t>
  </si>
  <si>
    <t>T657AVR</t>
  </si>
  <si>
    <t>T720DEG</t>
  </si>
  <si>
    <t>T616EFH</t>
  </si>
  <si>
    <t xml:space="preserve">RASHIDI </t>
  </si>
  <si>
    <t>TAE628984</t>
  </si>
  <si>
    <t>TAE718376</t>
  </si>
  <si>
    <t>TAE675812</t>
  </si>
  <si>
    <t>T704DRY</t>
  </si>
  <si>
    <t>ANTONI PASTORY</t>
  </si>
  <si>
    <t>TAE719738</t>
  </si>
  <si>
    <t>MARTIN CHOKOLA</t>
  </si>
  <si>
    <t>TAE692344</t>
  </si>
  <si>
    <t>JOSEPH MALIMI</t>
  </si>
  <si>
    <t>TAE610637</t>
  </si>
  <si>
    <t>T356EFR</t>
  </si>
  <si>
    <t>T188EFX</t>
  </si>
  <si>
    <t>T186EFX</t>
  </si>
  <si>
    <t>AHMED ABBAS</t>
  </si>
  <si>
    <t>TAE676300</t>
  </si>
  <si>
    <t>TAE721845</t>
  </si>
  <si>
    <t>OBEDI MSOFE</t>
  </si>
  <si>
    <t>TAE678441</t>
  </si>
  <si>
    <t>T673ALS</t>
  </si>
  <si>
    <t>Waiting to load</t>
  </si>
  <si>
    <t xml:space="preserve">Waiting to Offload </t>
  </si>
  <si>
    <t>Total</t>
  </si>
  <si>
    <t>Mine</t>
  </si>
  <si>
    <t>In -Transit (DRC)</t>
  </si>
  <si>
    <t>T149EES</t>
  </si>
  <si>
    <t>T109APA</t>
  </si>
  <si>
    <t>T524EFH</t>
  </si>
  <si>
    <t>T449EFR</t>
  </si>
  <si>
    <t>T290EFX</t>
  </si>
  <si>
    <t>T294EFX</t>
  </si>
  <si>
    <t>T969EBC</t>
  </si>
  <si>
    <t>T181EFX</t>
  </si>
  <si>
    <t>T305EFX</t>
  </si>
  <si>
    <t>JACKSON KULINDWA</t>
  </si>
  <si>
    <t>SEBASTIAN</t>
  </si>
  <si>
    <t>JOHN SEBASTIAN</t>
  </si>
  <si>
    <t>AGUSTINO</t>
  </si>
  <si>
    <t>SHIJA SWEKHE</t>
  </si>
  <si>
    <t>DAUD</t>
  </si>
  <si>
    <t>KASWAHILI MALANDO</t>
  </si>
  <si>
    <t>TAE664846</t>
  </si>
  <si>
    <t>TAE681550</t>
  </si>
  <si>
    <t>TAE696102</t>
  </si>
  <si>
    <t>CHARLES MABULA</t>
  </si>
  <si>
    <t>T196BED</t>
  </si>
  <si>
    <t>T541DMH</t>
  </si>
  <si>
    <t>T408CRA</t>
  </si>
  <si>
    <t>GODFREY</t>
  </si>
  <si>
    <t>FAUSTINE MAKULA</t>
  </si>
  <si>
    <t>T394CLJ</t>
  </si>
  <si>
    <t>T686BWV</t>
  </si>
  <si>
    <t>BAKARI MBEJA</t>
  </si>
  <si>
    <t>T186EES</t>
  </si>
  <si>
    <t>T416EFH</t>
  </si>
  <si>
    <t>BOAZI</t>
  </si>
  <si>
    <t>NGAIMISI BAKILA</t>
  </si>
  <si>
    <t>T465DZH</t>
  </si>
  <si>
    <t>HAMISI BUNGARA</t>
  </si>
  <si>
    <t>T162DDY</t>
  </si>
  <si>
    <t>ERASTO</t>
  </si>
  <si>
    <t>MANENO SHAIBU</t>
  </si>
  <si>
    <t>T617EFH</t>
  </si>
  <si>
    <t>MASUDI ABDALAH</t>
  </si>
  <si>
    <t>T517EFH</t>
  </si>
  <si>
    <t>KHAMIS</t>
  </si>
  <si>
    <t>T199DZH</t>
  </si>
  <si>
    <t>T867EBS</t>
  </si>
  <si>
    <t>T961EBC</t>
  </si>
  <si>
    <t>T558EBB</t>
  </si>
  <si>
    <t>PASTORY</t>
  </si>
  <si>
    <t>MZUMARI CHARLES</t>
  </si>
  <si>
    <t>T645CJT</t>
  </si>
  <si>
    <t>T445CBM</t>
  </si>
  <si>
    <t>T984DWJ</t>
  </si>
  <si>
    <t>SALIM</t>
  </si>
  <si>
    <t>ZUBERI ALLY</t>
  </si>
  <si>
    <t>MOHAMED MMINGE</t>
  </si>
  <si>
    <t>MOGELLA</t>
  </si>
  <si>
    <t>ABDALA MBAWALA</t>
  </si>
  <si>
    <t>T157EES</t>
  </si>
  <si>
    <t>TAE725522</t>
  </si>
  <si>
    <t>TAE729141</t>
  </si>
  <si>
    <t>TAE658337</t>
  </si>
  <si>
    <t>TAE699344</t>
  </si>
  <si>
    <t>TAE683889</t>
  </si>
  <si>
    <t>TAE678383</t>
  </si>
  <si>
    <t>AB1569690</t>
  </si>
  <si>
    <t>TAE679581</t>
  </si>
  <si>
    <t>TAE716333</t>
  </si>
  <si>
    <t>TAE684455</t>
  </si>
  <si>
    <t>TAE076772</t>
  </si>
  <si>
    <t>TAE726368</t>
  </si>
  <si>
    <t>TAE714148</t>
  </si>
  <si>
    <t>T573EDN</t>
  </si>
  <si>
    <t>T472EFM</t>
  </si>
  <si>
    <t>HAMISI MOHAMED</t>
  </si>
  <si>
    <t>T576EDN</t>
  </si>
  <si>
    <t>T470EFM</t>
  </si>
  <si>
    <t>BRAYN</t>
  </si>
  <si>
    <t>T544DED</t>
  </si>
  <si>
    <t>T312DED</t>
  </si>
  <si>
    <t>T251CVP</t>
  </si>
  <si>
    <t>T188CVF</t>
  </si>
  <si>
    <t>T675DUQ</t>
  </si>
  <si>
    <t>RAMADHANI GOGO</t>
  </si>
  <si>
    <t xml:space="preserve">ASAJILE </t>
  </si>
  <si>
    <t>RICHARD MWAKATUMBULA</t>
  </si>
  <si>
    <t>T935BZF</t>
  </si>
  <si>
    <t>T169BZX</t>
  </si>
  <si>
    <t>SAIDI ALLY</t>
  </si>
  <si>
    <t>TAE720481</t>
  </si>
  <si>
    <t>ERASTO NGULWARA</t>
  </si>
  <si>
    <t>TAE660264</t>
  </si>
  <si>
    <t>T684BZY</t>
  </si>
  <si>
    <t>T534CTF</t>
  </si>
  <si>
    <t>ABDALAH ALLY</t>
  </si>
  <si>
    <t>TAE655427</t>
  </si>
  <si>
    <t>TAE697184</t>
  </si>
  <si>
    <t>T203DYR</t>
  </si>
  <si>
    <t>T772AHL</t>
  </si>
  <si>
    <t>T948DWJ</t>
  </si>
  <si>
    <t>EVARISTO SIWINGWA</t>
  </si>
  <si>
    <t>T218EES</t>
  </si>
  <si>
    <t xml:space="preserve">T349EGE </t>
  </si>
  <si>
    <t>KATINA SHIJA</t>
  </si>
  <si>
    <t>T221EES</t>
  </si>
  <si>
    <t>T362EGE</t>
  </si>
  <si>
    <t>ATHMAN KASUBI</t>
  </si>
  <si>
    <t>MAGENI BUPAMBA</t>
  </si>
  <si>
    <t>EMMANUWEL</t>
  </si>
  <si>
    <t>ANGWILILE MWANDENUKA</t>
  </si>
  <si>
    <t>MAURICE MAPUNDA</t>
  </si>
  <si>
    <t>T223EES</t>
  </si>
  <si>
    <t>T186DED</t>
  </si>
  <si>
    <t>T575DTR</t>
  </si>
  <si>
    <t>ADAM RASHID</t>
  </si>
  <si>
    <t>SILAS</t>
  </si>
  <si>
    <t>JONAS MAGAMBO</t>
  </si>
  <si>
    <t>T599BXN</t>
  </si>
  <si>
    <t>T186BED</t>
  </si>
  <si>
    <t>T689DUQ</t>
  </si>
  <si>
    <t>MAHAMOOD</t>
  </si>
  <si>
    <t>JAPANIS DEVILLIES</t>
  </si>
  <si>
    <t>T320DWU</t>
  </si>
  <si>
    <t>T722BAK</t>
  </si>
  <si>
    <t>CONSTATINE</t>
  </si>
  <si>
    <t>ELIAS MASHINE</t>
  </si>
  <si>
    <t>TAE694724</t>
  </si>
  <si>
    <t>TAE712521</t>
  </si>
  <si>
    <t>TAE686856</t>
  </si>
  <si>
    <t>TAE471129</t>
  </si>
  <si>
    <t>AB1598066</t>
  </si>
  <si>
    <t>TAE687849</t>
  </si>
  <si>
    <t>TAE772894</t>
  </si>
  <si>
    <t>TAE684407</t>
  </si>
  <si>
    <t>TAE739621</t>
  </si>
  <si>
    <t>TAE723240</t>
  </si>
  <si>
    <t>TAE500747</t>
  </si>
  <si>
    <t>GRAND TOTAL</t>
  </si>
  <si>
    <t>T447EFR</t>
  </si>
  <si>
    <t>T239EFX</t>
  </si>
  <si>
    <t>T315EFX</t>
  </si>
  <si>
    <t>EMANUEL</t>
  </si>
  <si>
    <t>ANDELILE MSUSI</t>
  </si>
  <si>
    <t>TAE690982</t>
  </si>
  <si>
    <t>TAE686937</t>
  </si>
  <si>
    <t>T545DMH</t>
  </si>
  <si>
    <t>T183BUF</t>
  </si>
  <si>
    <t>LUGANO</t>
  </si>
  <si>
    <t>YANGSON MWAFONGO</t>
  </si>
  <si>
    <t>T166DDY</t>
  </si>
  <si>
    <t>T181BUF</t>
  </si>
  <si>
    <t>YAHAYA ALLY</t>
  </si>
  <si>
    <t>TAE693823</t>
  </si>
  <si>
    <t>ETA LOADING</t>
  </si>
  <si>
    <t>At K-lesa border/Sakania</t>
  </si>
  <si>
    <t>T498DMH</t>
  </si>
  <si>
    <t>SALIMU</t>
  </si>
  <si>
    <t>HAMISS SAID</t>
  </si>
  <si>
    <t>TAE343169</t>
  </si>
  <si>
    <t>ATHUMANI</t>
  </si>
  <si>
    <t>DANIFRED</t>
  </si>
  <si>
    <t>F DEDU</t>
  </si>
  <si>
    <t>TAE684089</t>
  </si>
  <si>
    <t>NICODEMUS</t>
  </si>
  <si>
    <t>JORDAN MATWEGULA</t>
  </si>
  <si>
    <t>TAE482465</t>
  </si>
  <si>
    <t>TAE719229</t>
  </si>
  <si>
    <t>PAUL</t>
  </si>
  <si>
    <t>STEVEN SIANGA</t>
  </si>
  <si>
    <t>TAE499713</t>
  </si>
  <si>
    <t>TAE701720</t>
  </si>
  <si>
    <t>T327DWZ</t>
  </si>
  <si>
    <t>T208DSK</t>
  </si>
  <si>
    <t>JAABIR ISMAIL</t>
  </si>
  <si>
    <t>TAE487363</t>
  </si>
  <si>
    <t>KENETH</t>
  </si>
  <si>
    <t>TAE472686</t>
  </si>
  <si>
    <t>FANO KAZUNGU</t>
  </si>
  <si>
    <t>TAE760433</t>
  </si>
  <si>
    <t>KELVIN</t>
  </si>
  <si>
    <t>AB1643822</t>
  </si>
  <si>
    <t>TAE703299</t>
  </si>
  <si>
    <t>T160EES</t>
  </si>
  <si>
    <t>T539EFH</t>
  </si>
  <si>
    <t>SALEH MGENI</t>
  </si>
  <si>
    <t>TAE672815</t>
  </si>
  <si>
    <t>LAWRENCE</t>
  </si>
  <si>
    <t>ONESMO SANGIJA</t>
  </si>
  <si>
    <t>DAUDI PEME</t>
  </si>
  <si>
    <t>TAE717640</t>
  </si>
  <si>
    <t>T332DWZ</t>
  </si>
  <si>
    <t>T417BQX</t>
  </si>
  <si>
    <t>T373DSM</t>
  </si>
  <si>
    <t>CHARLES NIKOBOGORO</t>
  </si>
  <si>
    <t>T490DQH</t>
  </si>
  <si>
    <t>T899BBQ</t>
  </si>
  <si>
    <t>ATHUMAN MJAKEO</t>
  </si>
  <si>
    <t>TAE639906</t>
  </si>
  <si>
    <t>TAE702136</t>
  </si>
  <si>
    <t>T717DMS</t>
  </si>
  <si>
    <t>T246DQD</t>
  </si>
  <si>
    <t>T511DQD</t>
  </si>
  <si>
    <t>T378BXG</t>
  </si>
  <si>
    <t>T334EFR</t>
  </si>
  <si>
    <t>T415EFX</t>
  </si>
  <si>
    <t>T195EFX</t>
  </si>
  <si>
    <t>T141EES</t>
  </si>
  <si>
    <t>T984CML</t>
  </si>
  <si>
    <t>T375CRT</t>
  </si>
  <si>
    <t>T426EFH</t>
  </si>
  <si>
    <t>IDD</t>
  </si>
  <si>
    <t>MATAYI SABO</t>
  </si>
  <si>
    <t>ZUBERI</t>
  </si>
  <si>
    <t>SAID ZUBERI</t>
  </si>
  <si>
    <t>INVOCAFTH</t>
  </si>
  <si>
    <t>KULWA</t>
  </si>
  <si>
    <t>HAMISI KABOTA</t>
  </si>
  <si>
    <t>SAID ALLY</t>
  </si>
  <si>
    <t>TAE457524</t>
  </si>
  <si>
    <t>TAE708981</t>
  </si>
  <si>
    <t>TAE743412</t>
  </si>
  <si>
    <t>TAE703812</t>
  </si>
  <si>
    <t>TAE709025</t>
  </si>
  <si>
    <t>T797CCY</t>
  </si>
  <si>
    <t>T169AHE</t>
  </si>
  <si>
    <t>T693EFH</t>
  </si>
  <si>
    <t>T729EFH</t>
  </si>
  <si>
    <t>T473DZH</t>
  </si>
  <si>
    <t>T155DDY</t>
  </si>
  <si>
    <t>T663CKC</t>
  </si>
  <si>
    <t>ALLY KILABA</t>
  </si>
  <si>
    <t>DAUDI</t>
  </si>
  <si>
    <t>DAMAS MWAPENDA</t>
  </si>
  <si>
    <t>RASHIDI</t>
  </si>
  <si>
    <t>FADHILI ALLY</t>
  </si>
  <si>
    <t>MICHAEL</t>
  </si>
  <si>
    <t>GEORGE</t>
  </si>
  <si>
    <t>NICHOLAUS MKOMA</t>
  </si>
  <si>
    <t>SALEHE</t>
  </si>
  <si>
    <t>ISSA ABDALLAH</t>
  </si>
  <si>
    <t>TAE124637</t>
  </si>
  <si>
    <t>TAE676779</t>
  </si>
  <si>
    <t>TAE769554</t>
  </si>
  <si>
    <t>TAE690535</t>
  </si>
  <si>
    <t>TAE686963</t>
  </si>
  <si>
    <t>T539BWU</t>
  </si>
  <si>
    <t>T658DQF</t>
  </si>
  <si>
    <t>T879DQF</t>
  </si>
  <si>
    <t>T880DQF</t>
  </si>
  <si>
    <t>T336EFR</t>
  </si>
  <si>
    <t>T292EFX</t>
  </si>
  <si>
    <t>T296EFX</t>
  </si>
  <si>
    <t>T399EFR</t>
  </si>
  <si>
    <t>T226EFX</t>
  </si>
  <si>
    <t>T401EFX</t>
  </si>
  <si>
    <t>T608EFH</t>
  </si>
  <si>
    <t>T398EFR</t>
  </si>
  <si>
    <t>T413EFX</t>
  </si>
  <si>
    <t>T192EFX</t>
  </si>
  <si>
    <t>T638BVP</t>
  </si>
  <si>
    <t>T702BMY</t>
  </si>
  <si>
    <t>T528EFH</t>
  </si>
  <si>
    <t>BAHATI</t>
  </si>
  <si>
    <t>TAE757693</t>
  </si>
  <si>
    <t>CHARLES MSWAHIL</t>
  </si>
  <si>
    <t>MWIDADI ALLY</t>
  </si>
  <si>
    <t>TAE663753</t>
  </si>
  <si>
    <t>PAUL MAKOYE</t>
  </si>
  <si>
    <t>TAE717845</t>
  </si>
  <si>
    <t>BASHIRU</t>
  </si>
  <si>
    <t>HUSSEIN KULILI</t>
  </si>
  <si>
    <t>TAE688460</t>
  </si>
  <si>
    <t>BARAKA</t>
  </si>
  <si>
    <t>FARUKU SANGA</t>
  </si>
  <si>
    <t>TAE635265</t>
  </si>
  <si>
    <t>MOHAMED MANJICHA</t>
  </si>
  <si>
    <t>TAE698086</t>
  </si>
  <si>
    <t>EZEKIEL</t>
  </si>
  <si>
    <t>SALIM BAKARI</t>
  </si>
  <si>
    <t>TAE659735</t>
  </si>
  <si>
    <t>HAMIS SHIJA</t>
  </si>
  <si>
    <t>SALIM MASAWE</t>
  </si>
  <si>
    <t>KASSIM</t>
  </si>
  <si>
    <t>YUNUS MWAKANYAMALE</t>
  </si>
  <si>
    <t>CHRISTIAN</t>
  </si>
  <si>
    <t>CLETUS CHILUMBA</t>
  </si>
  <si>
    <t>TAE694994</t>
  </si>
  <si>
    <t>DADI SWALEH</t>
  </si>
  <si>
    <t>ABDALLAH MKASI</t>
  </si>
  <si>
    <t>TAE340126</t>
  </si>
  <si>
    <t>SALEHE MWADEGU</t>
  </si>
  <si>
    <t>TAE660218</t>
  </si>
  <si>
    <t>TAE691110</t>
  </si>
  <si>
    <t>TAE746399</t>
  </si>
  <si>
    <t>SEIF KAMWELWE</t>
  </si>
  <si>
    <t>TAE677071</t>
  </si>
  <si>
    <t>MIKIDADI</t>
  </si>
  <si>
    <t>MRISHO MAYUNGA</t>
  </si>
  <si>
    <t>TAE656546</t>
  </si>
  <si>
    <t>TAE711130</t>
  </si>
  <si>
    <t>MC/31125</t>
  </si>
  <si>
    <t>MC/31142</t>
  </si>
  <si>
    <t>MC/31143</t>
  </si>
  <si>
    <t>MC/31145</t>
  </si>
  <si>
    <t>MC/31147</t>
  </si>
  <si>
    <t>MC/31148</t>
  </si>
  <si>
    <t>MC/31150</t>
  </si>
  <si>
    <t>MC/31144</t>
  </si>
  <si>
    <t>MC/31146</t>
  </si>
  <si>
    <t>MC/31166</t>
  </si>
  <si>
    <t>MC/31154</t>
  </si>
  <si>
    <t>MC/31167</t>
  </si>
  <si>
    <t>MC/31169</t>
  </si>
  <si>
    <t>MC/31170</t>
  </si>
  <si>
    <t>MC/31172</t>
  </si>
  <si>
    <t>MC/31171</t>
  </si>
  <si>
    <t>MC/31123</t>
  </si>
  <si>
    <t>MC/31120</t>
  </si>
  <si>
    <t>MC/31121</t>
  </si>
  <si>
    <t>MC/31122</t>
  </si>
  <si>
    <t>MC/31116</t>
  </si>
  <si>
    <t>MC/31112</t>
  </si>
  <si>
    <t>MC/31115</t>
  </si>
  <si>
    <t>MC/31114</t>
  </si>
  <si>
    <t>MC/31117</t>
  </si>
  <si>
    <t>MC/31118</t>
  </si>
  <si>
    <t>MC/31113</t>
  </si>
  <si>
    <t>DCG</t>
  </si>
  <si>
    <t>T885CBB</t>
  </si>
  <si>
    <t>T648CJT</t>
  </si>
  <si>
    <t>T499DAA</t>
  </si>
  <si>
    <t>T664BXN</t>
  </si>
  <si>
    <t>T869CTU</t>
  </si>
  <si>
    <t>GERVAS</t>
  </si>
  <si>
    <t>TIBAIGANA GREGORY</t>
  </si>
  <si>
    <t>ALEX</t>
  </si>
  <si>
    <t>GOMELY ROBERT</t>
  </si>
  <si>
    <t>TAE725185</t>
  </si>
  <si>
    <t>SHAIBU NGAYELA</t>
  </si>
  <si>
    <t>JUMA MSUYA</t>
  </si>
  <si>
    <t>TAE685336</t>
  </si>
  <si>
    <t>MASAMA</t>
  </si>
  <si>
    <t>TAE695902</t>
  </si>
  <si>
    <t>TAE545563</t>
  </si>
  <si>
    <t>TAE720179</t>
  </si>
  <si>
    <t>DCG, DAR</t>
  </si>
  <si>
    <t>ACCESS DAR</t>
  </si>
  <si>
    <t>T546DED</t>
  </si>
  <si>
    <t>T310DED</t>
  </si>
  <si>
    <t>T543DYT</t>
  </si>
  <si>
    <t>T861DZC</t>
  </si>
  <si>
    <t>T544DYT</t>
  </si>
  <si>
    <t>T866DZC</t>
  </si>
  <si>
    <t>T595BXN</t>
  </si>
  <si>
    <t>T127ATF</t>
  </si>
  <si>
    <t>T532EFH</t>
  </si>
  <si>
    <t>RESPICE</t>
  </si>
  <si>
    <t>JOACHIM MHINA</t>
  </si>
  <si>
    <t>MUSSA MHINA</t>
  </si>
  <si>
    <t>KIBWANA KIGOLA</t>
  </si>
  <si>
    <t>JORDANI</t>
  </si>
  <si>
    <t>NICODEMUS MATWEGULA</t>
  </si>
  <si>
    <t>SADICK</t>
  </si>
  <si>
    <t>AHIMIDIWE</t>
  </si>
  <si>
    <t>JACKSON MASAKI</t>
  </si>
  <si>
    <t>RASHID MIHAYO</t>
  </si>
  <si>
    <t>SAID NYAMONDE</t>
  </si>
  <si>
    <t>TAE650005</t>
  </si>
  <si>
    <t>TAE709592</t>
  </si>
  <si>
    <t>TAE660971</t>
  </si>
  <si>
    <t>TAE695512</t>
  </si>
  <si>
    <t>TAE702933</t>
  </si>
  <si>
    <t>T357EGE</t>
  </si>
  <si>
    <t>T202DEG</t>
  </si>
  <si>
    <t>T520BXN</t>
  </si>
  <si>
    <t>T144CTH</t>
  </si>
  <si>
    <t>T415EFH</t>
  </si>
  <si>
    <t>T120ATF</t>
  </si>
  <si>
    <t>T387BXG</t>
  </si>
  <si>
    <t>T619EFH</t>
  </si>
  <si>
    <t>T690EFH</t>
  </si>
  <si>
    <t>MSHANA OMARI</t>
  </si>
  <si>
    <t>YAHAYA MWEKWALUMA</t>
  </si>
  <si>
    <t>JEREMIA</t>
  </si>
  <si>
    <t>MAX NDEMBO</t>
  </si>
  <si>
    <t>ALLY HALFANI</t>
  </si>
  <si>
    <t>MHINA</t>
  </si>
  <si>
    <t>HOSSENI NTULWE</t>
  </si>
  <si>
    <t>MALANDO</t>
  </si>
  <si>
    <t>TAE711899</t>
  </si>
  <si>
    <t>TAE679049</t>
  </si>
  <si>
    <t>TAE566386</t>
  </si>
  <si>
    <t>TAE717193</t>
  </si>
  <si>
    <t>MC/31221</t>
  </si>
  <si>
    <t>T361EFR</t>
  </si>
  <si>
    <t>MIRAJI</t>
  </si>
  <si>
    <t>JABIRY KAMONGO</t>
  </si>
  <si>
    <t>TAE691013</t>
  </si>
  <si>
    <t>T971CAS</t>
  </si>
  <si>
    <t>T807BVG</t>
  </si>
  <si>
    <t>T506EFH</t>
  </si>
  <si>
    <t>T426BVZ</t>
  </si>
  <si>
    <t>T192BED</t>
  </si>
  <si>
    <t>CHAME</t>
  </si>
  <si>
    <t>YASSIN SHEBE</t>
  </si>
  <si>
    <t>TAE666836</t>
  </si>
  <si>
    <t>ACCESS ,DAR</t>
  </si>
  <si>
    <t>T214EES</t>
  </si>
  <si>
    <t>T268DQD</t>
  </si>
  <si>
    <t>T510DQD</t>
  </si>
  <si>
    <t>SILIVELIUS</t>
  </si>
  <si>
    <t>RUTAKUMWA MBULI</t>
  </si>
  <si>
    <t>BATWEL</t>
  </si>
  <si>
    <t>SUDI</t>
  </si>
  <si>
    <t>HALIFA MIZOZO</t>
  </si>
  <si>
    <t>TAE634342</t>
  </si>
  <si>
    <t>TAE687448</t>
  </si>
  <si>
    <t>PASCHAL</t>
  </si>
  <si>
    <t>TAE665537</t>
  </si>
  <si>
    <t>T676EFH</t>
  </si>
  <si>
    <t xml:space="preserve">EMMANUEL </t>
  </si>
  <si>
    <t>T625BVP</t>
  </si>
  <si>
    <t>T558CTF</t>
  </si>
  <si>
    <t>T859CTU</t>
  </si>
  <si>
    <t>T460DZH</t>
  </si>
  <si>
    <t>T204DZH</t>
  </si>
  <si>
    <t>T848DZG</t>
  </si>
  <si>
    <t>T561EHZ</t>
  </si>
  <si>
    <t>T692EHV</t>
  </si>
  <si>
    <t>T461DZH</t>
  </si>
  <si>
    <t>T503AUU</t>
  </si>
  <si>
    <t>T713DMS</t>
  </si>
  <si>
    <t>T304ARK</t>
  </si>
  <si>
    <t>T399DSM</t>
  </si>
  <si>
    <t>T139EES</t>
  </si>
  <si>
    <t>T174EJA</t>
  </si>
  <si>
    <t>T105EHW</t>
  </si>
  <si>
    <t>T643DPW</t>
  </si>
  <si>
    <t>T211DEG</t>
  </si>
  <si>
    <t>T635BVP</t>
  </si>
  <si>
    <t>T864CTU</t>
  </si>
  <si>
    <t>T927EGG</t>
  </si>
  <si>
    <t>T360CRT</t>
  </si>
  <si>
    <t>HUSSEIN CHOVU</t>
  </si>
  <si>
    <t>IBRAHIMU WASIKA</t>
  </si>
  <si>
    <t>AHMED MAYMUN</t>
  </si>
  <si>
    <t>DEOGRATIAS</t>
  </si>
  <si>
    <t>TADEUS TARIMO</t>
  </si>
  <si>
    <t>MOHAMED LIBONGE</t>
  </si>
  <si>
    <t>JUMA KAPERA</t>
  </si>
  <si>
    <t>HABIB</t>
  </si>
  <si>
    <t>ALLY MIANDANJE</t>
  </si>
  <si>
    <t>ADRONICUS</t>
  </si>
  <si>
    <t>CHRISOKOINE MABULA</t>
  </si>
  <si>
    <t>HAMAD</t>
  </si>
  <si>
    <t>TAE515232</t>
  </si>
  <si>
    <t>TAE728853</t>
  </si>
  <si>
    <t>TAE712174</t>
  </si>
  <si>
    <t>TAE749645</t>
  </si>
  <si>
    <t>TAE737355</t>
  </si>
  <si>
    <t>TAE667678</t>
  </si>
  <si>
    <t>TAE684456</t>
  </si>
  <si>
    <t>TAE690802</t>
  </si>
  <si>
    <t>At Tunduma/Nakonde Border</t>
  </si>
  <si>
    <t>In -Transit ZBM</t>
  </si>
  <si>
    <t xml:space="preserve">In -Transit TZ </t>
  </si>
  <si>
    <t>T219DQD</t>
  </si>
  <si>
    <t>TAE655799</t>
  </si>
  <si>
    <t>FRENK</t>
  </si>
  <si>
    <t>MOHAMED MANYAI</t>
  </si>
  <si>
    <t>JOHNBOSCO</t>
  </si>
  <si>
    <t>JACOB KAINUNULA</t>
  </si>
  <si>
    <t>TAE751644</t>
  </si>
  <si>
    <t>T712AQU</t>
  </si>
  <si>
    <t>T190BUF</t>
  </si>
  <si>
    <t>T383DZH</t>
  </si>
  <si>
    <t>T355DZH</t>
  </si>
  <si>
    <t>T541BYZ</t>
  </si>
  <si>
    <t>T365CXX</t>
  </si>
  <si>
    <t>T585DPW</t>
  </si>
  <si>
    <t>T548CTF</t>
  </si>
  <si>
    <t>T487DEG</t>
  </si>
  <si>
    <t>T708CKC</t>
  </si>
  <si>
    <t>T301BXT</t>
  </si>
  <si>
    <t>T758CVC</t>
  </si>
  <si>
    <t>T720EFH</t>
  </si>
  <si>
    <t>T149DDY</t>
  </si>
  <si>
    <t>T651AEE</t>
  </si>
  <si>
    <t>T993ATE</t>
  </si>
  <si>
    <t>T944DEY</t>
  </si>
  <si>
    <t>T383DGN</t>
  </si>
  <si>
    <t>T192EES</t>
  </si>
  <si>
    <t>T714CWH</t>
  </si>
  <si>
    <t>T275DTA</t>
  </si>
  <si>
    <t>T266DSM</t>
  </si>
  <si>
    <t>T269DSM</t>
  </si>
  <si>
    <t>ADAM IBRAHIM  </t>
  </si>
  <si>
    <t>EVODY</t>
  </si>
  <si>
    <t>SAMBAI</t>
  </si>
  <si>
    <t>EMMANUEL JIHILA</t>
  </si>
  <si>
    <t>MAGANGA</t>
  </si>
  <si>
    <t>MAYUNGA KAJALA</t>
  </si>
  <si>
    <t>KITWANA</t>
  </si>
  <si>
    <t>RAMADHANI KUCHEMA</t>
  </si>
  <si>
    <t>SULTANI SULTANI</t>
  </si>
  <si>
    <t>DAN</t>
  </si>
  <si>
    <t>JOHN NGWETA</t>
  </si>
  <si>
    <t>ADOLF</t>
  </si>
  <si>
    <t>PAUL KILIMANJARO</t>
  </si>
  <si>
    <t>COSMAS</t>
  </si>
  <si>
    <t>ISRAEL SANGA</t>
  </si>
  <si>
    <t>JAFARI</t>
  </si>
  <si>
    <t>SALUM NGWIKI</t>
  </si>
  <si>
    <t>LAWRENC MWAMBUJA</t>
  </si>
  <si>
    <t xml:space="preserve">HEMEDI </t>
  </si>
  <si>
    <t>SEIPH</t>
  </si>
  <si>
    <t xml:space="preserve"> HAMISI MAKITA</t>
  </si>
  <si>
    <t xml:space="preserve">ANDREW </t>
  </si>
  <si>
    <t>GEORGE KAUNDE</t>
  </si>
  <si>
    <t>TAE669748</t>
  </si>
  <si>
    <t>TAE714051</t>
  </si>
  <si>
    <t>TAE668173</t>
  </si>
  <si>
    <t>TAE660226</t>
  </si>
  <si>
    <t>TAE666664</t>
  </si>
  <si>
    <t>TAE679873</t>
  </si>
  <si>
    <t>TAE701754</t>
  </si>
  <si>
    <t>TAE772425</t>
  </si>
  <si>
    <t>TAE736809</t>
  </si>
  <si>
    <t>TAE670206</t>
  </si>
  <si>
    <t>TAE694191</t>
  </si>
  <si>
    <t>T351EGE</t>
  </si>
  <si>
    <t>T473DAA</t>
  </si>
  <si>
    <t>T624DPV</t>
  </si>
  <si>
    <t>T971ASG</t>
  </si>
  <si>
    <t>T223DNF</t>
  </si>
  <si>
    <t>T642DPW</t>
  </si>
  <si>
    <t>T535BWU</t>
  </si>
  <si>
    <t>T152EJA</t>
  </si>
  <si>
    <t>T760EHV</t>
  </si>
  <si>
    <t>T659CJT</t>
  </si>
  <si>
    <t>T493AAY</t>
  </si>
  <si>
    <t>T582DPW</t>
  </si>
  <si>
    <t>T940CTU</t>
  </si>
  <si>
    <t>T154EJA</t>
  </si>
  <si>
    <t>T693EHV</t>
  </si>
  <si>
    <t>T297EJA</t>
  </si>
  <si>
    <t>T151EHW</t>
  </si>
  <si>
    <t>T582DMJ</t>
  </si>
  <si>
    <t>T948ASG</t>
  </si>
  <si>
    <t>T668DUQ</t>
  </si>
  <si>
    <t>T704EHZ</t>
  </si>
  <si>
    <t>T724EHV</t>
  </si>
  <si>
    <t>T319DRM</t>
  </si>
  <si>
    <t>T648AEE</t>
  </si>
  <si>
    <t>SHABANI MILLONDOMO</t>
  </si>
  <si>
    <t>TAE665219</t>
  </si>
  <si>
    <t>KOKOYO</t>
  </si>
  <si>
    <t>ALFAN LAWA</t>
  </si>
  <si>
    <t>SHABANI OMARY</t>
  </si>
  <si>
    <t>OWENI</t>
  </si>
  <si>
    <t>NAZARENO NGOLO</t>
  </si>
  <si>
    <t>AB1687216</t>
  </si>
  <si>
    <t>EMMANUEL NTUNDU</t>
  </si>
  <si>
    <t>TAE671650</t>
  </si>
  <si>
    <t>AB1724365</t>
  </si>
  <si>
    <t>ABDALLAH NZUGILO</t>
  </si>
  <si>
    <t>TAE719756</t>
  </si>
  <si>
    <t>E NGUMBI</t>
  </si>
  <si>
    <t>TAE679312</t>
  </si>
  <si>
    <t>ATHUMANI MANGO</t>
  </si>
  <si>
    <t>ERNEST MOLLEL</t>
  </si>
  <si>
    <t>TAE717099</t>
  </si>
  <si>
    <t>MASHAKA OMARY</t>
  </si>
  <si>
    <t xml:space="preserve">MLOWE </t>
  </si>
  <si>
    <t>MAIKO BENJAMIN</t>
  </si>
  <si>
    <t>TAE685725</t>
  </si>
  <si>
    <t>ANDREA DANIEL</t>
  </si>
  <si>
    <t>TAE672246</t>
  </si>
  <si>
    <t>CLAUDY</t>
  </si>
  <si>
    <t>FRANK CHAMBULILA</t>
  </si>
  <si>
    <t>MOSES KIRIGINA</t>
  </si>
  <si>
    <t>TAE483382</t>
  </si>
  <si>
    <t>HASHIMU KUMBUKILA</t>
  </si>
  <si>
    <t>TAE667963</t>
  </si>
  <si>
    <t>ANYINGISYE MWANYINGILI</t>
  </si>
  <si>
    <t>Trailer type</t>
  </si>
  <si>
    <t>T639AVR</t>
  </si>
  <si>
    <t>T176EES</t>
  </si>
  <si>
    <t>T524AUU</t>
  </si>
  <si>
    <t>T321CFY</t>
  </si>
  <si>
    <t>T693BMY</t>
  </si>
  <si>
    <t>T565CTF</t>
  </si>
  <si>
    <t>ELIYA KYEJO</t>
  </si>
  <si>
    <t>ALPHONCE PHILIPO</t>
  </si>
  <si>
    <t>MSARIKA</t>
  </si>
  <si>
    <t>SALUM KIYOYA</t>
  </si>
  <si>
    <t>NASSORO CHARLES</t>
  </si>
  <si>
    <t>TAE681249</t>
  </si>
  <si>
    <t>TAE672834</t>
  </si>
  <si>
    <t>TAE735849</t>
  </si>
  <si>
    <t>TAE743690</t>
  </si>
  <si>
    <t>TAE702275</t>
  </si>
  <si>
    <t xml:space="preserve">FADHILI </t>
  </si>
  <si>
    <t xml:space="preserve"> EDWARD KYEJO </t>
  </si>
  <si>
    <t xml:space="preserve">SAULI </t>
  </si>
  <si>
    <t xml:space="preserve"> MZEE MNEMO</t>
  </si>
  <si>
    <t xml:space="preserve">DAMAS </t>
  </si>
  <si>
    <t xml:space="preserve">GODFREY </t>
  </si>
  <si>
    <t xml:space="preserve"> SYVESTER MADAHA</t>
  </si>
  <si>
    <t xml:space="preserve">BAKARI </t>
  </si>
  <si>
    <t xml:space="preserve"> OMARI MSAFA</t>
  </si>
  <si>
    <t xml:space="preserve"> FAUSTINE MAKULA</t>
  </si>
  <si>
    <t xml:space="preserve"> MOHAMMEDI MBUNGIRO</t>
  </si>
  <si>
    <t xml:space="preserve">MASHAKA </t>
  </si>
  <si>
    <t>T272DQD-</t>
  </si>
  <si>
    <t>MLUNDI</t>
  </si>
  <si>
    <t>MAKWAYA ATHUMAN</t>
  </si>
  <si>
    <t>TAE600776</t>
  </si>
  <si>
    <t>TAE445735</t>
  </si>
  <si>
    <t>KCC-DAR</t>
  </si>
  <si>
    <t xml:space="preserve"> </t>
  </si>
  <si>
    <t>ASHRAFU</t>
  </si>
  <si>
    <t>ERNEST JOSEPH</t>
  </si>
  <si>
    <t>Type</t>
  </si>
  <si>
    <t>CGL24/8/080</t>
  </si>
  <si>
    <t>CGL24/8/148</t>
  </si>
  <si>
    <t>CGL24/8/085</t>
  </si>
  <si>
    <t>CGL24/8/144</t>
  </si>
  <si>
    <t>CGL24/8/081</t>
  </si>
  <si>
    <t>CGL24/8/133</t>
  </si>
  <si>
    <t>CGL24/8/141</t>
  </si>
  <si>
    <t>CGL24/8/151</t>
  </si>
  <si>
    <t>CGL24/8/142</t>
  </si>
  <si>
    <t>CGL24/8/157</t>
  </si>
  <si>
    <t>MC/31532</t>
  </si>
  <si>
    <t>MC/31519</t>
  </si>
  <si>
    <t>MC/31520</t>
  </si>
  <si>
    <t>T616CKK</t>
  </si>
  <si>
    <t>T391BJE</t>
  </si>
  <si>
    <t>T423EFH</t>
  </si>
  <si>
    <t>ALLY RUNGU</t>
  </si>
  <si>
    <t>GODFREY KALINGA</t>
  </si>
  <si>
    <t>PETRO MALIMA</t>
  </si>
  <si>
    <t>CHENI BWANAKOO</t>
  </si>
  <si>
    <t>TAE791368</t>
  </si>
  <si>
    <t>TAE635427</t>
  </si>
  <si>
    <t>AB1754182</t>
  </si>
  <si>
    <t>AB1754677</t>
  </si>
  <si>
    <t>KAIPENG</t>
  </si>
  <si>
    <t>`</t>
  </si>
  <si>
    <t>CGL24/8/139</t>
  </si>
  <si>
    <t xml:space="preserve"> YASIN KAPALAMPYA</t>
  </si>
  <si>
    <t>AB1754706</t>
  </si>
  <si>
    <t>T643EHZ</t>
  </si>
  <si>
    <t>T148EHW</t>
  </si>
  <si>
    <t>T997ANZ</t>
  </si>
  <si>
    <t>T881DQF</t>
  </si>
  <si>
    <t>BLASIUS</t>
  </si>
  <si>
    <t>DANIEL LAY</t>
  </si>
  <si>
    <t>DAUDI SADIKI</t>
  </si>
  <si>
    <t>MASHAULI</t>
  </si>
  <si>
    <t>JOEL SENGUKA</t>
  </si>
  <si>
    <t>ELIAKIMU</t>
  </si>
  <si>
    <t>LEONARD STEVEN</t>
  </si>
  <si>
    <t>DEDAN JACKSON</t>
  </si>
  <si>
    <t>KHALFANI SEMINDU</t>
  </si>
  <si>
    <t>AB1790490</t>
  </si>
  <si>
    <t>AB1790963</t>
  </si>
  <si>
    <t>TAE708939</t>
  </si>
  <si>
    <t>TAE827213</t>
  </si>
  <si>
    <t>AB1791347</t>
  </si>
  <si>
    <t>TAE698059</t>
  </si>
  <si>
    <t>TAE701293</t>
  </si>
  <si>
    <t>CGL24/8/150</t>
  </si>
  <si>
    <t>T545BXN</t>
  </si>
  <si>
    <t>T867CBB</t>
  </si>
  <si>
    <t>T640EHZ</t>
  </si>
  <si>
    <t>T728EHV</t>
  </si>
  <si>
    <t>T900CBB</t>
  </si>
  <si>
    <t>T945CAS</t>
  </si>
  <si>
    <t>T374CRT</t>
  </si>
  <si>
    <t>T363EFR</t>
  </si>
  <si>
    <t>T238EFX</t>
  </si>
  <si>
    <t>T312EFX</t>
  </si>
  <si>
    <t>T627CKK</t>
  </si>
  <si>
    <t>T368CRT</t>
  </si>
  <si>
    <t>FLATBED</t>
  </si>
  <si>
    <t>MATHAYO</t>
  </si>
  <si>
    <t>DANFORD LUHANGA</t>
  </si>
  <si>
    <t>JUMA BODE</t>
  </si>
  <si>
    <t>TAE696979</t>
  </si>
  <si>
    <t>TAE663372</t>
  </si>
  <si>
    <t>WILLIAM SAID</t>
  </si>
  <si>
    <t>TAE656914</t>
  </si>
  <si>
    <t>SYVESTER MADAHA</t>
  </si>
  <si>
    <t>TAE701735</t>
  </si>
  <si>
    <t>JERRY</t>
  </si>
  <si>
    <t>KALEBU MAZENGO</t>
  </si>
  <si>
    <t>AB10001157</t>
  </si>
  <si>
    <t>NOSHADY</t>
  </si>
  <si>
    <t>ALLY MUSTAPHA</t>
  </si>
  <si>
    <t>AB1794510</t>
  </si>
  <si>
    <t>RAMADHAN JUMA</t>
  </si>
  <si>
    <t>TAE698703</t>
  </si>
  <si>
    <t>AB10001502</t>
  </si>
  <si>
    <t>RASHIDI PAZI</t>
  </si>
  <si>
    <t>TAE724144</t>
  </si>
  <si>
    <t>MAKWAYA</t>
  </si>
  <si>
    <t>TAE813780</t>
  </si>
  <si>
    <t>ABDALLAH RASHID</t>
  </si>
  <si>
    <t>TAE709003</t>
  </si>
  <si>
    <t xml:space="preserve">NURDIN </t>
  </si>
  <si>
    <t xml:space="preserve">YUSSUF </t>
  </si>
  <si>
    <t>MASUMBUKO BISHIMKUMBI</t>
  </si>
  <si>
    <t>TAE833589</t>
  </si>
  <si>
    <t>PAULO CHIWANGO</t>
  </si>
  <si>
    <t>SMD-CU-2025-292</t>
  </si>
  <si>
    <t>SMD-CU-2025-291</t>
  </si>
  <si>
    <t>SMD-CU-2025-288</t>
  </si>
  <si>
    <t>SMD-CU-2025-294</t>
  </si>
  <si>
    <t>SMD-CU-2025-295</t>
  </si>
  <si>
    <t>SMD-CU-2025-293</t>
  </si>
  <si>
    <t>T695EHV</t>
  </si>
  <si>
    <t>T189EGH</t>
  </si>
  <si>
    <t>T203EES</t>
  </si>
  <si>
    <t>T726EHV</t>
  </si>
  <si>
    <t>MOHAMEDI SHAME</t>
  </si>
  <si>
    <t>SALUMU MAGOMBEKA</t>
  </si>
  <si>
    <t>HENDRICK</t>
  </si>
  <si>
    <t>SIMON WILLIAM</t>
  </si>
  <si>
    <t>HARUOB</t>
  </si>
  <si>
    <t>MANSOORY SULEIMAN</t>
  </si>
  <si>
    <t>KAYUSI</t>
  </si>
  <si>
    <t>COELESTINE ALFRED</t>
  </si>
  <si>
    <t>ADRIANO MUHANDO</t>
  </si>
  <si>
    <t>BOSCO MLIGO</t>
  </si>
  <si>
    <t>MASUMBUKO</t>
  </si>
  <si>
    <t>JUMA MSUMARI</t>
  </si>
  <si>
    <t>AB1774263</t>
  </si>
  <si>
    <t>TAE795110</t>
  </si>
  <si>
    <t>TAE809451</t>
  </si>
  <si>
    <t>TAE725985</t>
  </si>
  <si>
    <t>AB10001386</t>
  </si>
  <si>
    <t>TAE742625</t>
  </si>
  <si>
    <t>AB1795393</t>
  </si>
  <si>
    <t>TAE821025</t>
  </si>
  <si>
    <t>SMD-CU-2025-DEC-174</t>
  </si>
  <si>
    <t>SMD-CU-2025-DEC-177</t>
  </si>
  <si>
    <t>SMD-CU-2025-DEC-178</t>
  </si>
  <si>
    <t>SMD-CU-2025-DEC-175</t>
  </si>
  <si>
    <t>SMD-CU-2025-DEC-176</t>
  </si>
  <si>
    <t>SMD-CU-2025-DEC-179</t>
  </si>
  <si>
    <t>SMD-CU-2025-313</t>
  </si>
  <si>
    <t>SMD-CU-2025-314</t>
  </si>
  <si>
    <t>SMD-CU-2025-315</t>
  </si>
  <si>
    <t>SMD-CU-2025-307</t>
  </si>
  <si>
    <t>SMD-CU-2025-309</t>
  </si>
  <si>
    <t>SMD-CU-2025-308</t>
  </si>
  <si>
    <t>SMD-CU-2025-316</t>
  </si>
  <si>
    <t>SMD-CU-2025-DEC-167</t>
  </si>
  <si>
    <t>SMD-CU-2025-DEC-168</t>
  </si>
  <si>
    <t>SMD-CU-2025-325</t>
  </si>
  <si>
    <t>SMD-CU-2025-322</t>
  </si>
  <si>
    <t>SMD-CU-2025-323</t>
  </si>
  <si>
    <t>SMD-CU-2025-324</t>
  </si>
  <si>
    <t>SMD-CU-2025-326</t>
  </si>
  <si>
    <t>SMD-CU-2025-361</t>
  </si>
  <si>
    <t>KADILI</t>
  </si>
  <si>
    <t>MOHAMED KISANDUKU</t>
  </si>
  <si>
    <t>TAE813098</t>
  </si>
  <si>
    <t>T856DVK</t>
  </si>
  <si>
    <t>T439DBY</t>
  </si>
  <si>
    <t>T356DWZ</t>
  </si>
  <si>
    <t>T618DXS</t>
  </si>
  <si>
    <t>T619DXS</t>
  </si>
  <si>
    <t>MUSTAFA NKWEPU</t>
  </si>
  <si>
    <t>BASILIUS</t>
  </si>
  <si>
    <t>JOHN BANDA</t>
  </si>
  <si>
    <t>TITUS MKENGE</t>
  </si>
  <si>
    <t>FRUGENCE</t>
  </si>
  <si>
    <t>ALLY FUNGAMEZA </t>
  </si>
  <si>
    <t>OMARI NYATEGA</t>
  </si>
  <si>
    <t>TAE789727</t>
  </si>
  <si>
    <t>TAE711896</t>
  </si>
  <si>
    <t>TAE719358</t>
  </si>
  <si>
    <t>AB1587704</t>
  </si>
  <si>
    <t>T686DUQ</t>
  </si>
  <si>
    <t>ISACK</t>
  </si>
  <si>
    <t>SAMSON KALIDUSHI</t>
  </si>
  <si>
    <t>VICTORY</t>
  </si>
  <si>
    <t>ANDREAY MWEAKALONGE</t>
  </si>
  <si>
    <t>ISIKE</t>
  </si>
  <si>
    <t>LEARNSON NJOWELA</t>
  </si>
  <si>
    <t>AB1798375</t>
  </si>
  <si>
    <t>TAE694069</t>
  </si>
  <si>
    <t>TA8003335</t>
  </si>
  <si>
    <t>T709EHZ</t>
  </si>
  <si>
    <t>T147EHW</t>
  </si>
  <si>
    <t>T895ECV</t>
  </si>
  <si>
    <t>T697CKC</t>
  </si>
  <si>
    <t>T798CCY</t>
  </si>
  <si>
    <t>T716DMS</t>
  </si>
  <si>
    <t>T270DQD</t>
  </si>
  <si>
    <t>T507DQD</t>
  </si>
  <si>
    <t>T341EB</t>
  </si>
  <si>
    <t>NICHOLAS</t>
  </si>
  <si>
    <t>GWALUSAKO MWAKALEBELA</t>
  </si>
  <si>
    <t>ALLY NJOWELE</t>
  </si>
  <si>
    <t>HASSAN CHILEU</t>
  </si>
  <si>
    <t>JOHN POMBO</t>
  </si>
  <si>
    <t>MWIDINI</t>
  </si>
  <si>
    <t>HASSANI OMARI</t>
  </si>
  <si>
    <t>ENYASI SHIYO</t>
  </si>
  <si>
    <t>TAE675596</t>
  </si>
  <si>
    <t>TAE657209</t>
  </si>
  <si>
    <t>TAE774308</t>
  </si>
  <si>
    <t>SMD-CU-2025-399</t>
  </si>
  <si>
    <t>CMSB25-2-028</t>
  </si>
  <si>
    <t>CMSB25-2-029</t>
  </si>
  <si>
    <t>CMSB25-2-023</t>
  </si>
  <si>
    <t>CMSB25-2-024</t>
  </si>
  <si>
    <t>CMSB25-2-031</t>
  </si>
  <si>
    <t>GCR-25/261</t>
  </si>
  <si>
    <t>GCR-25/249</t>
  </si>
  <si>
    <t>GCR-25/248</t>
  </si>
  <si>
    <t>GCR-25/259</t>
  </si>
  <si>
    <t>GCR-25/260</t>
  </si>
  <si>
    <t>GCR-25/250</t>
  </si>
  <si>
    <t>GCR-25/263</t>
  </si>
  <si>
    <t>GCR-25/293</t>
  </si>
  <si>
    <t>GCR-25/264</t>
  </si>
  <si>
    <t>GCR-25/262</t>
  </si>
  <si>
    <t>GCR-25/241</t>
  </si>
  <si>
    <t>MC/31538</t>
  </si>
  <si>
    <t>MC/31528</t>
  </si>
  <si>
    <t>MC/31515</t>
  </si>
  <si>
    <t>MC/31543</t>
  </si>
  <si>
    <t>MC/31544</t>
  </si>
  <si>
    <t>MC/31536</t>
  </si>
  <si>
    <t>MC/31537</t>
  </si>
  <si>
    <t>MC/31546</t>
  </si>
  <si>
    <t>MC/31553</t>
  </si>
  <si>
    <t>MC/31540</t>
  </si>
  <si>
    <t>MC/31541</t>
  </si>
  <si>
    <t>MC/31547</t>
  </si>
  <si>
    <t>MC/31533</t>
  </si>
  <si>
    <t>MC/31568</t>
  </si>
  <si>
    <t>MC/31542</t>
  </si>
  <si>
    <t>MC/31592</t>
  </si>
  <si>
    <t>MC/31545</t>
  </si>
  <si>
    <t>CMSB25-2-025</t>
  </si>
  <si>
    <t>442504-5-008</t>
  </si>
  <si>
    <t>442504-5-010</t>
  </si>
  <si>
    <t>442504-5-007</t>
  </si>
  <si>
    <t>442504-5-017</t>
  </si>
  <si>
    <t>442504-5-009</t>
  </si>
  <si>
    <t>442504-5-019</t>
  </si>
  <si>
    <t>442504-5-012</t>
  </si>
  <si>
    <t>442504-5-006</t>
  </si>
  <si>
    <t>442504-5-015</t>
  </si>
  <si>
    <t>442504-5-014</t>
  </si>
  <si>
    <t>442504-5-011</t>
  </si>
  <si>
    <t>442504-5-018</t>
  </si>
  <si>
    <t>442504-5-016</t>
  </si>
  <si>
    <t>GCR-25/374</t>
  </si>
  <si>
    <t>GCR-25/373</t>
  </si>
  <si>
    <t>GCR-25/382</t>
  </si>
  <si>
    <t>GCR-25/381</t>
  </si>
  <si>
    <t>GCR-25/379</t>
  </si>
  <si>
    <t>GCR-25/380</t>
  </si>
  <si>
    <t>GCR-25/391</t>
  </si>
  <si>
    <t>GCR-25/393</t>
  </si>
  <si>
    <t>GCR-25/392</t>
  </si>
  <si>
    <t>GCR-25/394</t>
  </si>
  <si>
    <t>GCR-25/405</t>
  </si>
  <si>
    <t>GCR-25/438</t>
  </si>
  <si>
    <t>GCR-25/449</t>
  </si>
  <si>
    <t>GCR-25/375</t>
  </si>
  <si>
    <t>GCR-25/372</t>
  </si>
  <si>
    <t>GCR-25/390</t>
  </si>
  <si>
    <t>442504-5-013</t>
  </si>
  <si>
    <t>442504-5-123</t>
  </si>
  <si>
    <t>442504-5-122</t>
  </si>
  <si>
    <t>442504-5-124</t>
  </si>
  <si>
    <t>442504-5-126</t>
  </si>
  <si>
    <t>442504-5-125</t>
  </si>
  <si>
    <t>CCO25-6-048</t>
  </si>
  <si>
    <t>CCO25-6-055</t>
  </si>
  <si>
    <t>CCO25-6-053</t>
  </si>
  <si>
    <t>442504-5-084</t>
  </si>
  <si>
    <t>CCO25-6-051</t>
  </si>
  <si>
    <t>CCO25-6-054</t>
  </si>
  <si>
    <t>442504-5-235</t>
  </si>
  <si>
    <t>442504-5-219</t>
  </si>
  <si>
    <t>442504-5-225</t>
  </si>
  <si>
    <t>442504-5-220</t>
  </si>
  <si>
    <t>442504-5-221</t>
  </si>
  <si>
    <t>442504-5-267</t>
  </si>
  <si>
    <t>442504-5-273</t>
  </si>
  <si>
    <t>442504-5-268</t>
  </si>
  <si>
    <t>442504-5-270</t>
  </si>
  <si>
    <t>442504-5-228</t>
  </si>
  <si>
    <t>442504-5-227</t>
  </si>
  <si>
    <t>442504-5-226</t>
  </si>
  <si>
    <t>442504-5-275</t>
  </si>
  <si>
    <t>442504-5-269</t>
  </si>
  <si>
    <t>442504-5-266</t>
  </si>
  <si>
    <t>442504-5-274</t>
  </si>
  <si>
    <t xml:space="preserve">VICENT </t>
  </si>
  <si>
    <t>DFONCE MBEPWA</t>
  </si>
  <si>
    <t>TAE771648</t>
  </si>
  <si>
    <t>442504-6-106</t>
  </si>
  <si>
    <t>442504-6-107</t>
  </si>
  <si>
    <t>442504-6-108</t>
  </si>
  <si>
    <t>442504-6-102</t>
  </si>
  <si>
    <t>442504-6-104</t>
  </si>
  <si>
    <t>442504-6-159</t>
  </si>
  <si>
    <t>442504-6-103</t>
  </si>
  <si>
    <t>T949BZF</t>
  </si>
  <si>
    <t>T162BZX</t>
  </si>
  <si>
    <t>T718EFH</t>
  </si>
  <si>
    <t xml:space="preserve">T391BJE </t>
  </si>
  <si>
    <t>ZAID</t>
  </si>
  <si>
    <t>CORNEL</t>
  </si>
  <si>
    <t>MATO</t>
  </si>
  <si>
    <t>ANDREW</t>
  </si>
  <si>
    <t>ABDI RAMADHAN</t>
  </si>
  <si>
    <t>BETHOD MGOMAHENGA</t>
  </si>
  <si>
    <t>LEONARDI STEVEN</t>
  </si>
  <si>
    <t>SALUMU ALLY</t>
  </si>
  <si>
    <t>AUGUSTINO KISOGA</t>
  </si>
  <si>
    <t>DANIEL MATO</t>
  </si>
  <si>
    <t>SAMIR SALUM</t>
  </si>
  <si>
    <t>HAMISI MAKITA</t>
  </si>
  <si>
    <t>TAE709108</t>
  </si>
  <si>
    <t>GCR-25/531</t>
  </si>
  <si>
    <t>GCR-25/504</t>
  </si>
  <si>
    <t>GCR-25/489</t>
  </si>
  <si>
    <t>GCR-25/490</t>
  </si>
  <si>
    <t>GCR-25/492</t>
  </si>
  <si>
    <t>GCR-25/493</t>
  </si>
  <si>
    <t>GCR-25/461</t>
  </si>
  <si>
    <t>GCR-25/462</t>
  </si>
  <si>
    <t>GCR-25/463</t>
  </si>
  <si>
    <t>GCR-25/464</t>
  </si>
  <si>
    <t>GCR-25/465</t>
  </si>
  <si>
    <t>GCR-25/466</t>
  </si>
  <si>
    <t>GCR-25/467</t>
  </si>
  <si>
    <t>GCR-25/451</t>
  </si>
  <si>
    <t>GCR-25/452</t>
  </si>
  <si>
    <t>GCR-25/460</t>
  </si>
  <si>
    <t>GCR-25/453</t>
  </si>
  <si>
    <t>GCR-25/491</t>
  </si>
  <si>
    <t>GCR-25/529</t>
  </si>
  <si>
    <t>GCR-25/522</t>
  </si>
  <si>
    <t>GCR-25/530</t>
  </si>
  <si>
    <t>TAE793273</t>
  </si>
  <si>
    <t>AB10014994</t>
  </si>
  <si>
    <t>T950DDM</t>
  </si>
  <si>
    <t>T554BTU</t>
  </si>
  <si>
    <t>KILEO HAMAD</t>
  </si>
  <si>
    <t>AB10015130</t>
  </si>
  <si>
    <t>TAE39352</t>
  </si>
  <si>
    <t>TAE808297</t>
  </si>
  <si>
    <t>SAMWEL SHILAYE</t>
  </si>
  <si>
    <t>T484DCZ</t>
  </si>
  <si>
    <t>T681AHL</t>
  </si>
  <si>
    <t>ALLI</t>
  </si>
  <si>
    <t>MWALIMU TEACHER</t>
  </si>
  <si>
    <t xml:space="preserve">T200DEG </t>
  </si>
  <si>
    <t>FUAD</t>
  </si>
  <si>
    <t>SAID NGAKA</t>
  </si>
  <si>
    <t>T182EFX</t>
  </si>
  <si>
    <t>T308EFX</t>
  </si>
  <si>
    <t>T147EES</t>
  </si>
  <si>
    <t>PHILEMON</t>
  </si>
  <si>
    <t>JOHN NDAKI</t>
  </si>
  <si>
    <t>HASHIM</t>
  </si>
  <si>
    <t>AHMAD HASHIM</t>
  </si>
  <si>
    <t>YUSUFU</t>
  </si>
  <si>
    <t>COSTANTINE MCHOMVU</t>
  </si>
  <si>
    <t>TAE665120</t>
  </si>
  <si>
    <t>TAE713129</t>
  </si>
  <si>
    <t>TAE737261</t>
  </si>
  <si>
    <t>BASHIRI</t>
  </si>
  <si>
    <t>T459CBM</t>
  </si>
  <si>
    <t>RAMADHANI HEMEDI</t>
  </si>
  <si>
    <t>ANDALILE FOKILE</t>
  </si>
  <si>
    <t>MCHELE MAGUDULA</t>
  </si>
  <si>
    <t>HASSAN MNONDWA</t>
  </si>
  <si>
    <t>AMOS</t>
  </si>
  <si>
    <t>YOHANA LUCAS</t>
  </si>
  <si>
    <t>DIWADHA DAUDA</t>
  </si>
  <si>
    <t>OMARY MUZII</t>
  </si>
  <si>
    <t>JUMA KINUNDA</t>
  </si>
  <si>
    <t>TAE703383</t>
  </si>
  <si>
    <t>TAE729420</t>
  </si>
  <si>
    <t>TAE794573</t>
  </si>
  <si>
    <t>TAE856482</t>
  </si>
  <si>
    <t>T841EFC</t>
  </si>
  <si>
    <t>T180EFH</t>
  </si>
  <si>
    <t>T886EJU</t>
  </si>
  <si>
    <t>T167EJV</t>
  </si>
  <si>
    <t>T512EFH</t>
  </si>
  <si>
    <t>T508ELF</t>
  </si>
  <si>
    <t>T978BXK</t>
  </si>
  <si>
    <t>T362DCA</t>
  </si>
  <si>
    <t>T916EJU</t>
  </si>
  <si>
    <t>T 133 EJV</t>
  </si>
  <si>
    <t>T599DPW</t>
  </si>
  <si>
    <t>T524BWD</t>
  </si>
  <si>
    <t>T671EFH</t>
  </si>
  <si>
    <t>T311EES</t>
  </si>
  <si>
    <t>ISSA ALLY</t>
  </si>
  <si>
    <t xml:space="preserve">ANTONY </t>
  </si>
  <si>
    <t>JACOB TWANGE</t>
  </si>
  <si>
    <t>LUSAJO</t>
  </si>
  <si>
    <t>TUNTUFYE MWANDAMBO</t>
  </si>
  <si>
    <t>RODGERS CHIPETA</t>
  </si>
  <si>
    <t>AUGUSTINO NGUVUMALI</t>
  </si>
  <si>
    <t>ALLY SHANI</t>
  </si>
  <si>
    <t>ERICK</t>
  </si>
  <si>
    <t>SAID MAKAME</t>
  </si>
  <si>
    <t>MOHAMEDI MAKANDAWILE</t>
  </si>
  <si>
    <t>SAID LUCAS</t>
  </si>
  <si>
    <t>GABRIEL</t>
  </si>
  <si>
    <t>SIMONI</t>
  </si>
  <si>
    <t>JULIUS NDILLAH</t>
  </si>
  <si>
    <t xml:space="preserve">MSAFIRI </t>
  </si>
  <si>
    <t xml:space="preserve"> SALEHE KUNGA</t>
  </si>
  <si>
    <t>AB0001704</t>
  </si>
  <si>
    <t>AB10002364</t>
  </si>
  <si>
    <t>AB10033928</t>
  </si>
  <si>
    <t>AB1271925</t>
  </si>
  <si>
    <t>TAE 684106</t>
  </si>
  <si>
    <t>TAE 716118</t>
  </si>
  <si>
    <t>TAE635262</t>
  </si>
  <si>
    <t>TAE66608</t>
  </si>
  <si>
    <t>TAE695393</t>
  </si>
  <si>
    <t>TAE697590</t>
  </si>
  <si>
    <t>TAE743837</t>
  </si>
  <si>
    <t>AB10021385</t>
  </si>
  <si>
    <t>AB10018452</t>
  </si>
  <si>
    <t>AB10018532</t>
  </si>
  <si>
    <t>AB1812927</t>
  </si>
  <si>
    <t>AB100018925</t>
  </si>
  <si>
    <t>AB10017297</t>
  </si>
  <si>
    <t>AB10020622</t>
  </si>
  <si>
    <t>AB10020843</t>
  </si>
  <si>
    <t>TAE809426</t>
  </si>
  <si>
    <t>TAE678549</t>
  </si>
  <si>
    <t>AB10022562</t>
  </si>
  <si>
    <t>BENSON</t>
  </si>
  <si>
    <t>WILLIAM NGURKO</t>
  </si>
  <si>
    <t>AB10039080</t>
  </si>
  <si>
    <t>MTOLO</t>
  </si>
  <si>
    <t>AB10043598</t>
  </si>
  <si>
    <t>AB10041478</t>
  </si>
  <si>
    <t>AB10037458</t>
  </si>
  <si>
    <t>AB10036452</t>
  </si>
  <si>
    <t>T926EJU</t>
  </si>
  <si>
    <t>T164EJV</t>
  </si>
  <si>
    <t xml:space="preserve">MIRAJI </t>
  </si>
  <si>
    <t>HAMISI MIRAJI</t>
  </si>
  <si>
    <t>T931EFC</t>
  </si>
  <si>
    <t>YUSUPH KIVUNJA</t>
  </si>
  <si>
    <t>T852EFC</t>
  </si>
  <si>
    <t>T182EFH</t>
  </si>
  <si>
    <t>HARUNA</t>
  </si>
  <si>
    <t xml:space="preserve"> AMANI HARUNA</t>
  </si>
  <si>
    <t>TAE529197</t>
  </si>
  <si>
    <t>TAE416763</t>
  </si>
  <si>
    <t>TAE803564</t>
  </si>
  <si>
    <t>In transit</t>
  </si>
  <si>
    <t>SMD-CU-2025-801</t>
  </si>
  <si>
    <t>SMD-CU-2025-802</t>
  </si>
  <si>
    <t>SMD-CU-2025-803</t>
  </si>
  <si>
    <t>SMD-CU-2025-804</t>
  </si>
  <si>
    <t>SMD-CU-2025-805</t>
  </si>
  <si>
    <t>SMD-CU-2025-807</t>
  </si>
  <si>
    <t>SMD-CU-2025-808</t>
  </si>
  <si>
    <t>SMD-CU-2025-809</t>
  </si>
  <si>
    <t>SMD-CU-2025-810</t>
  </si>
  <si>
    <t>SMD-CU-2025-811</t>
  </si>
  <si>
    <t>SMD-CU-2025-812</t>
  </si>
  <si>
    <t>SMD-CU-2025-813</t>
  </si>
  <si>
    <t>SMD-CU-2025-814</t>
  </si>
  <si>
    <t>SMD-CU-2025-815</t>
  </si>
  <si>
    <t>T949DSV</t>
  </si>
  <si>
    <t>T798EAH</t>
  </si>
  <si>
    <t>T918DSV</t>
  </si>
  <si>
    <t>T131DTR</t>
  </si>
  <si>
    <t>T585AQK</t>
  </si>
  <si>
    <t>T927DSV</t>
  </si>
  <si>
    <t>T130DTR</t>
  </si>
  <si>
    <t xml:space="preserve">T581DTR </t>
  </si>
  <si>
    <t>T931CAH</t>
  </si>
  <si>
    <t>T400CBH</t>
  </si>
  <si>
    <t>T295BED</t>
  </si>
  <si>
    <t>T929DSV</t>
  </si>
  <si>
    <t>T820DUS</t>
  </si>
  <si>
    <t>T984DBZ</t>
  </si>
  <si>
    <t>T284AMQ</t>
  </si>
  <si>
    <t>T924DSV</t>
  </si>
  <si>
    <t>T824DUS</t>
  </si>
  <si>
    <t>T587BWS</t>
  </si>
  <si>
    <t>T563APC</t>
  </si>
  <si>
    <t>T184CVF</t>
  </si>
  <si>
    <t>T696CXU</t>
  </si>
  <si>
    <t>TRYFON</t>
  </si>
  <si>
    <t>ANTON LYAPEGA</t>
  </si>
  <si>
    <t>AB10001818</t>
  </si>
  <si>
    <t>SALEH ALLY</t>
  </si>
  <si>
    <t>AB10042239</t>
  </si>
  <si>
    <t>AB10045570</t>
  </si>
  <si>
    <t>KHALIFA</t>
  </si>
  <si>
    <t>JUMA MOHAMED</t>
  </si>
  <si>
    <t>AB10047228</t>
  </si>
  <si>
    <t>AB10047802</t>
  </si>
  <si>
    <t xml:space="preserve"> SEIF </t>
  </si>
  <si>
    <t>ALLY NASSORO</t>
  </si>
  <si>
    <t>AB10048141</t>
  </si>
  <si>
    <t>WAZIRI OMARI</t>
  </si>
  <si>
    <t>AB10050528</t>
  </si>
  <si>
    <t>ZABRON</t>
  </si>
  <si>
    <t>DANIEL OLAL</t>
  </si>
  <si>
    <t>TAE468034</t>
  </si>
  <si>
    <t>VOLMOS</t>
  </si>
  <si>
    <t>AKWILA NYATUKA</t>
  </si>
  <si>
    <t>TAE565855</t>
  </si>
  <si>
    <t>ATHUMANI MLUNDI</t>
  </si>
  <si>
    <t>FRANCIS</t>
  </si>
  <si>
    <t>JOHN HAULE</t>
  </si>
  <si>
    <t>TAE663434</t>
  </si>
  <si>
    <t>SHABANI DIWA</t>
  </si>
  <si>
    <t>TAE679662</t>
  </si>
  <si>
    <t>TAE686876</t>
  </si>
  <si>
    <t>ROMANI SEBEA</t>
  </si>
  <si>
    <t>TAE694491</t>
  </si>
  <si>
    <t>TAE698321</t>
  </si>
  <si>
    <t>TAE698969</t>
  </si>
  <si>
    <t>IMANUEL MPEZYA</t>
  </si>
  <si>
    <t>HATIBU</t>
  </si>
  <si>
    <t>HAMADI KAMOTE</t>
  </si>
  <si>
    <t>TAE755609</t>
  </si>
  <si>
    <t>TAE771072</t>
  </si>
  <si>
    <t>KASHINJE</t>
  </si>
  <si>
    <t>BUKUMBI JEREMIAN</t>
  </si>
  <si>
    <t>TAE781513</t>
  </si>
  <si>
    <t xml:space="preserve"> SIMON LUAMBANO</t>
  </si>
  <si>
    <t>AB10047703</t>
  </si>
  <si>
    <t>MILTON</t>
  </si>
  <si>
    <t>ALLEN NYUDIKE</t>
  </si>
  <si>
    <t>CHRIS BEKKER</t>
  </si>
  <si>
    <t>NASSIR</t>
  </si>
  <si>
    <t>OMARY SALEHE</t>
  </si>
  <si>
    <t>ALPHONCE</t>
  </si>
  <si>
    <t>MUSSA HAZOLE</t>
  </si>
  <si>
    <t>ISSA NYUNDO</t>
  </si>
  <si>
    <t>MORIS</t>
  </si>
  <si>
    <t>MWEMEZI KATUNZI</t>
  </si>
  <si>
    <t>RAMADHAN GOGO</t>
  </si>
  <si>
    <t>EDWARD MWAKYEMBE</t>
  </si>
  <si>
    <t>GCR-25/624</t>
  </si>
  <si>
    <t>GCR-25/627</t>
  </si>
  <si>
    <t>GCR-25/629</t>
  </si>
  <si>
    <t>GCR-25/666</t>
  </si>
  <si>
    <t>GCR-25/628</t>
  </si>
  <si>
    <t>GCR-25/670</t>
  </si>
  <si>
    <t>GCR-25/671</t>
  </si>
  <si>
    <t>GCR-25/625</t>
  </si>
  <si>
    <t>GCR-25/626</t>
  </si>
  <si>
    <t>CGL25/3/158</t>
  </si>
  <si>
    <t>CGL25/3/162</t>
  </si>
  <si>
    <t>CGL25/3/171</t>
  </si>
  <si>
    <t>CGL25/3/159</t>
  </si>
  <si>
    <t>GCR-25/667</t>
  </si>
  <si>
    <t>GCR-25/668</t>
  </si>
  <si>
    <t>GCR-25/669</t>
  </si>
  <si>
    <t>CGL25/3/181</t>
  </si>
  <si>
    <t>CCO25-9-056</t>
  </si>
  <si>
    <t>CGL25/3/178</t>
  </si>
  <si>
    <t>CGL25/4/003</t>
  </si>
  <si>
    <t>CGL25/3/140</t>
  </si>
  <si>
    <t>CGL25/3/139</t>
  </si>
  <si>
    <t>CGL25/3/150</t>
  </si>
  <si>
    <t>CMSB25/4/021</t>
  </si>
  <si>
    <t>KC2/25132</t>
  </si>
  <si>
    <t>T309EES</t>
  </si>
  <si>
    <t>T759EHV</t>
  </si>
  <si>
    <t>T876DCP</t>
  </si>
  <si>
    <t xml:space="preserve">ISACK </t>
  </si>
  <si>
    <t>HARIM MWAMENGO</t>
  </si>
  <si>
    <t>SALEHE SAID</t>
  </si>
  <si>
    <t>THOBIAS</t>
  </si>
  <si>
    <t xml:space="preserve"> NICOLAUS ANDREA</t>
  </si>
  <si>
    <t xml:space="preserve">ANTHONY </t>
  </si>
  <si>
    <t xml:space="preserve">ANDREW MBANGA </t>
  </si>
  <si>
    <t xml:space="preserve">ADOLPH </t>
  </si>
  <si>
    <t>SAIMON SELEMANI</t>
  </si>
  <si>
    <t xml:space="preserve">BAHATI </t>
  </si>
  <si>
    <t>OMARI WAZIRI</t>
  </si>
  <si>
    <t xml:space="preserve">JOHNSON </t>
  </si>
  <si>
    <t>FADHIL ALMAS</t>
  </si>
  <si>
    <t xml:space="preserve"> RAJABU BARUA</t>
  </si>
  <si>
    <t>AB10004701</t>
  </si>
  <si>
    <t>AB10058338</t>
  </si>
  <si>
    <t>AB1006087</t>
  </si>
  <si>
    <t>TAE399100</t>
  </si>
  <si>
    <t>AB10058340</t>
  </si>
  <si>
    <t>AB10059716</t>
  </si>
  <si>
    <t>AB10011618</t>
  </si>
  <si>
    <t>AB10060177</t>
  </si>
  <si>
    <t>T375EFR</t>
  </si>
  <si>
    <t>T236EFX</t>
  </si>
  <si>
    <t>T407EFX</t>
  </si>
  <si>
    <t>T674BAK</t>
  </si>
  <si>
    <t>T596CJT</t>
  </si>
  <si>
    <t>T468DAA</t>
  </si>
  <si>
    <t>YUNUS  MWAKANYAMALE</t>
  </si>
  <si>
    <t>LEONARD  SICHULA</t>
  </si>
  <si>
    <t>JACOB  KAINUNULA</t>
  </si>
  <si>
    <t>SALEH  MGENI</t>
  </si>
  <si>
    <t>PAULO  MZALIFU</t>
  </si>
  <si>
    <t>MUSTAFA</t>
  </si>
  <si>
    <t>MWIDINI  WAKATI</t>
  </si>
  <si>
    <t>CLOFAC</t>
  </si>
  <si>
    <t>FAUSTIN  MALIMA</t>
  </si>
  <si>
    <t>SULEIMAN</t>
  </si>
  <si>
    <t>MATHIAS  MGAYA</t>
  </si>
  <si>
    <t>MELKION</t>
  </si>
  <si>
    <t>NICHOLAUS  NTOGHA</t>
  </si>
  <si>
    <t>IBRAHIMU  WASIKA</t>
  </si>
  <si>
    <t>STEVEN  KIMARO</t>
  </si>
  <si>
    <t>ABDALLAH  KISANDUKU</t>
  </si>
  <si>
    <t>MOHAMED  LIBONGE</t>
  </si>
  <si>
    <t>SALUMU  MAGOMBEKA</t>
  </si>
  <si>
    <t>MANSOORY  SULEIMAN</t>
  </si>
  <si>
    <t>GWALUSAKO  MWAKALEBELA</t>
  </si>
  <si>
    <t>JUMA  SOMBI</t>
  </si>
  <si>
    <t>MATHIAS  NYEREGETE</t>
  </si>
  <si>
    <t>HASSAN  CHILEU</t>
  </si>
  <si>
    <t>HASSANI  OMARI</t>
  </si>
  <si>
    <t>AMBLOZI</t>
  </si>
  <si>
    <t>NKOSWE  ZENO</t>
  </si>
  <si>
    <t>ONESPHORO  ZEPHANIA</t>
  </si>
  <si>
    <t>JUMA  OMARI</t>
  </si>
  <si>
    <t>MAX  NDEMBO</t>
  </si>
  <si>
    <t>PATRICK  JANSON</t>
  </si>
  <si>
    <t>DAUD  KASWAHILI</t>
  </si>
  <si>
    <t>YUSUPH  NYANGE</t>
  </si>
  <si>
    <t>OMARY  BAKARI</t>
  </si>
  <si>
    <t>JABIRY  KAMONGO</t>
  </si>
  <si>
    <t>KALIMU</t>
  </si>
  <si>
    <t>MASUDI  KANZEMBE</t>
  </si>
  <si>
    <t>HUSSENI  NG'OMBO</t>
  </si>
  <si>
    <t>ALLY  GOMBAT</t>
  </si>
  <si>
    <t>JANGSON  MWAIPOPO</t>
  </si>
  <si>
    <t>EDWARD  KYEJO</t>
  </si>
  <si>
    <t>JUMA  KAPERA</t>
  </si>
  <si>
    <t>JOEL  SENGUKA</t>
  </si>
  <si>
    <t>OMARI  MSAFA</t>
  </si>
  <si>
    <t>RASHID  KIBWANA</t>
  </si>
  <si>
    <t>SALIM  MASAWE</t>
  </si>
  <si>
    <t>MWEMEZI  THOMAS</t>
  </si>
  <si>
    <t>BONIFACE  MAGESA</t>
  </si>
  <si>
    <t>JONAS  MAGAMBO</t>
  </si>
  <si>
    <t>COELESTINE  ALFRED</t>
  </si>
  <si>
    <t>VICENT</t>
  </si>
  <si>
    <t>IDFONCE  MBEPWA</t>
  </si>
  <si>
    <t>TAE691011</t>
  </si>
  <si>
    <t>TAE710570</t>
  </si>
  <si>
    <t>AB10060182</t>
  </si>
  <si>
    <t>AB10060181</t>
  </si>
  <si>
    <t>TAE590756</t>
  </si>
  <si>
    <t>AB10058464</t>
  </si>
  <si>
    <t>TAE387777</t>
  </si>
  <si>
    <t>IDDI KAHEMA</t>
  </si>
  <si>
    <t>TAE673909</t>
  </si>
  <si>
    <t>GCR-25/709</t>
  </si>
  <si>
    <t>GCR-25/708</t>
  </si>
  <si>
    <t>CGL25/4/008</t>
  </si>
  <si>
    <t>CCO25/9/058</t>
  </si>
  <si>
    <t>CC025/9/057</t>
  </si>
  <si>
    <t>CCO25/9/059</t>
  </si>
  <si>
    <t>CMSSB25-4-044</t>
  </si>
  <si>
    <t>CGL25/4/034</t>
  </si>
  <si>
    <t>CGL25/4/014</t>
  </si>
  <si>
    <t>CGL25/4/036</t>
  </si>
  <si>
    <t>CGL25/4/044</t>
  </si>
  <si>
    <t>CGL25/4/019</t>
  </si>
  <si>
    <t>CCO25/9/061</t>
  </si>
  <si>
    <t>CMSSB25/4/051</t>
  </si>
  <si>
    <t>CGL25/4/015</t>
  </si>
  <si>
    <t>CMSSB25-4-052</t>
  </si>
  <si>
    <t>CMSSB25/4/053</t>
  </si>
  <si>
    <t>CGL25/4/016</t>
  </si>
  <si>
    <t>CMSSB25/04/054</t>
  </si>
  <si>
    <t>CGL25/4050</t>
  </si>
  <si>
    <t>CGL25/4/051</t>
  </si>
  <si>
    <t>CGL25/4/054</t>
  </si>
  <si>
    <t>CMSSB25/4/041</t>
  </si>
  <si>
    <t>CGL25/4/041</t>
  </si>
  <si>
    <t>CGL25/4/029</t>
  </si>
  <si>
    <t>CMSSB25/4/045</t>
  </si>
  <si>
    <t>PL2518-2507-SCM-003</t>
  </si>
  <si>
    <t>PL2518-2507-SCM-004</t>
  </si>
  <si>
    <t>PL2518-2507-SCM-005</t>
  </si>
  <si>
    <t>PL2518-2507-SCM-006</t>
  </si>
  <si>
    <t>PL2518-2507-SCM-007</t>
  </si>
  <si>
    <t>PL2518-2507-SCM-008</t>
  </si>
  <si>
    <t>PL2518-2507-SCM-016</t>
  </si>
  <si>
    <t>PL2518-2507-SCM-015</t>
  </si>
  <si>
    <t>PL2518-2507-SCM-017</t>
  </si>
  <si>
    <t>PL2518-2507-SCM-018</t>
  </si>
  <si>
    <t>PL2518-2507-SCM-019</t>
  </si>
  <si>
    <t>PL2518-2507-SCM-020</t>
  </si>
  <si>
    <t>PL2518-2507-SCM-022</t>
  </si>
  <si>
    <t>PL2518-2507-SCM-021</t>
  </si>
  <si>
    <t>PL2518-2507-SCM-023</t>
  </si>
  <si>
    <t>PL2518-2507-SCM-026</t>
  </si>
  <si>
    <t>PL2518-2507-SCM-024</t>
  </si>
  <si>
    <t>PL2518-2507-SCM-025</t>
  </si>
  <si>
    <t>PL2518-2507-SCM-027</t>
  </si>
  <si>
    <t>PL2518-2507-SCM-038</t>
  </si>
  <si>
    <t>PL2518-2507-SCM-037</t>
  </si>
  <si>
    <t>PL2518-2507-SCM-039</t>
  </si>
  <si>
    <t>PL2518-2507-SCM-047</t>
  </si>
  <si>
    <t>PL2518-2507-SCM-036</t>
  </si>
  <si>
    <t>CGL25/04/023</t>
  </si>
  <si>
    <t>CGL25/4/067</t>
  </si>
  <si>
    <t>CGL25/4/064</t>
  </si>
  <si>
    <t>CGL25/4/066</t>
  </si>
  <si>
    <t>CGL25/4/059</t>
  </si>
  <si>
    <t>CGL25/4/058</t>
  </si>
  <si>
    <t>CGL25/4/055</t>
  </si>
  <si>
    <t>CMSB25-4-059</t>
  </si>
  <si>
    <t>CMSB25-4-058</t>
  </si>
  <si>
    <t>PL2517-2508-SCM-079</t>
  </si>
  <si>
    <t>PL2517-2508-SCM-051</t>
  </si>
  <si>
    <t>PL2517-2508-SCM-048</t>
  </si>
  <si>
    <t>PL2517-2508-SCM-049</t>
  </si>
  <si>
    <t>PL2517-2508-SCM-050</t>
  </si>
  <si>
    <t>PL2517-2508-SCM-054</t>
  </si>
  <si>
    <t>PL2517-2508-SCM-052</t>
  </si>
  <si>
    <t>PL2517-2508-SCM-053</t>
  </si>
  <si>
    <t>PL2517-2508-SCM-109</t>
  </si>
  <si>
    <t>PL2517-2508-SCM-114</t>
  </si>
  <si>
    <t>Sn</t>
  </si>
  <si>
    <t>PL2517-2508-SCM-112</t>
  </si>
  <si>
    <t>PL2517-2508-SCM-108</t>
  </si>
  <si>
    <t>PL2517-2508-SCM-111</t>
  </si>
  <si>
    <t>PL2517-2508-SCM-110</t>
  </si>
  <si>
    <t>PL2517-2508-SCM-139</t>
  </si>
  <si>
    <t>PL2517-2508-SCM-138</t>
  </si>
  <si>
    <t>PL2518-2508-SCM-029</t>
  </si>
  <si>
    <t>PL2518-2508-SCM-028</t>
  </si>
  <si>
    <t>PL2518-2508-SCM-051</t>
  </si>
  <si>
    <t>CMSB25-4-065</t>
  </si>
  <si>
    <t>CMSB25-4-062</t>
  </si>
  <si>
    <t>CMSB25-4-064</t>
  </si>
  <si>
    <t>CGL25/4/071</t>
  </si>
  <si>
    <t>CGL25/4/070</t>
  </si>
  <si>
    <t>CMSB25-4-068</t>
  </si>
  <si>
    <t>CGL25/4/074</t>
  </si>
  <si>
    <t>CMSB25-4-073</t>
  </si>
  <si>
    <t>CMSB25-4-071</t>
  </si>
  <si>
    <t>CGL25/4/073</t>
  </si>
  <si>
    <t>CMSB25-4-056</t>
  </si>
  <si>
    <t>PL2517-2508-SCM-113</t>
  </si>
  <si>
    <t>T884EBS</t>
  </si>
  <si>
    <t>T675EFH</t>
  </si>
  <si>
    <t>T962EBC</t>
  </si>
  <si>
    <t>T553EBB</t>
  </si>
  <si>
    <t>ABDALLAH ATHUMAN</t>
  </si>
  <si>
    <t>MOHAMED ALLY</t>
  </si>
  <si>
    <t>KAMEHA</t>
  </si>
  <si>
    <t>KENEDY CHALO</t>
  </si>
  <si>
    <t>NASORO JUMA</t>
  </si>
  <si>
    <t>MOHAMED SINDA</t>
  </si>
  <si>
    <t> TAE 700361</t>
  </si>
  <si>
    <t>TAE685180</t>
  </si>
  <si>
    <t>TAE694963</t>
  </si>
  <si>
    <t>AB10071521</t>
  </si>
  <si>
    <t>AB10075261</t>
  </si>
  <si>
    <t>AB10075215</t>
  </si>
  <si>
    <t>PL2517-2509-SCM-080</t>
  </si>
  <si>
    <t>PL2517-2509-SCM-072</t>
  </si>
  <si>
    <t>CGL25/4/080</t>
  </si>
  <si>
    <t>CGL25/4/078</t>
  </si>
  <si>
    <t>CMSB25-5-003</t>
  </si>
  <si>
    <t>CGL25/4/079</t>
  </si>
  <si>
    <t>CGL25/4/081</t>
  </si>
  <si>
    <t>CMSB25-5-004</t>
  </si>
  <si>
    <t>CMSB25-5-007</t>
  </si>
  <si>
    <t>CMSB25-5-006</t>
  </si>
  <si>
    <t>CGL25/4/093</t>
  </si>
  <si>
    <t>CGL25/4/094</t>
  </si>
  <si>
    <t>CGL25/4/091</t>
  </si>
  <si>
    <t>CGL25/4/089</t>
  </si>
  <si>
    <t>CGL25/4/095</t>
  </si>
  <si>
    <t>CGL25/4/100</t>
  </si>
  <si>
    <r>
      <rPr>
        <strike/>
        <sz val="10"/>
        <color theme="1"/>
        <rFont val="Calibri"/>
        <family val="2"/>
        <scheme val="minor"/>
      </rPr>
      <t>T152DDY</t>
    </r>
    <r>
      <rPr>
        <sz val="10"/>
        <color theme="1"/>
        <rFont val="Calibri"/>
        <family val="2"/>
        <scheme val="minor"/>
      </rPr>
      <t>/T593DPW</t>
    </r>
  </si>
  <si>
    <t xml:space="preserve">PIUS MKWAMA </t>
  </si>
  <si>
    <t xml:space="preserve">T932AMG </t>
  </si>
  <si>
    <t>T257EMM</t>
  </si>
  <si>
    <t xml:space="preserve"> T277DTA</t>
  </si>
  <si>
    <t>T215EMM</t>
  </si>
  <si>
    <t>T226EMM</t>
  </si>
  <si>
    <t>MASOUDI</t>
  </si>
  <si>
    <t>TAE656098</t>
  </si>
  <si>
    <t>DANIELY MSEMO</t>
  </si>
  <si>
    <t>AB10073949</t>
  </si>
  <si>
    <t>ONESMO</t>
  </si>
  <si>
    <t>LAULIAN SIZMWE</t>
  </si>
  <si>
    <t>TAE677843</t>
  </si>
  <si>
    <t>THABITI KASSIMU</t>
  </si>
  <si>
    <t>AB10074652</t>
  </si>
  <si>
    <t>AYUB ALLY</t>
  </si>
  <si>
    <t>HAMISI SALUM</t>
  </si>
  <si>
    <t>TAE641211</t>
  </si>
  <si>
    <t>HERRY</t>
  </si>
  <si>
    <t>SAIDI SANGARI</t>
  </si>
  <si>
    <t>TAE542351</t>
  </si>
  <si>
    <t>JABIRI</t>
  </si>
  <si>
    <t>JABU SAAD</t>
  </si>
  <si>
    <t>TAE694804</t>
  </si>
  <si>
    <t xml:space="preserve">MBWANA </t>
  </si>
  <si>
    <t>ISSA CHALAMANDA</t>
  </si>
  <si>
    <t>AB10078916</t>
  </si>
  <si>
    <t>IKUPILIKA</t>
  </si>
  <si>
    <t>EDSON MWANGOMBOLA</t>
  </si>
  <si>
    <t>TAE774078</t>
  </si>
  <si>
    <t>ABDULY</t>
  </si>
  <si>
    <t>SAID SANGARI</t>
  </si>
  <si>
    <t>TAE515159</t>
  </si>
  <si>
    <t>NUHU</t>
  </si>
  <si>
    <t>EDDY KILAPILO</t>
  </si>
  <si>
    <t>TAE572766</t>
  </si>
  <si>
    <t>MRISHO HUSSEIN</t>
  </si>
  <si>
    <t>AB10078996</t>
  </si>
  <si>
    <t>JUMA HUSSEIN</t>
  </si>
  <si>
    <t>AB10079003</t>
  </si>
  <si>
    <t>LUKMAN</t>
  </si>
  <si>
    <t>ALLY WARBURG</t>
  </si>
  <si>
    <t>AB10078903</t>
  </si>
  <si>
    <t>JUNAIDI MDOSE</t>
  </si>
  <si>
    <t>AB10079658</t>
  </si>
  <si>
    <t>SEPH SHUNDA</t>
  </si>
  <si>
    <t>TAE820336</t>
  </si>
  <si>
    <t xml:space="preserve"> HASHIM MBUNDA</t>
  </si>
  <si>
    <t xml:space="preserve">NICODEMUS </t>
  </si>
  <si>
    <t>KBS/25/0122</t>
  </si>
  <si>
    <t>KC2/25286</t>
  </si>
  <si>
    <t>PL2517-2509-SCM-006</t>
  </si>
  <si>
    <t>PL2517-2509-SCM-068</t>
  </si>
  <si>
    <t xml:space="preserve">PL2517-2509-SCM-069 </t>
  </si>
  <si>
    <t>PL2517-2509-SCM-007</t>
  </si>
  <si>
    <t>PL2517-2509-SCM-067</t>
  </si>
  <si>
    <t>KC2/25281</t>
  </si>
  <si>
    <t>KC3/24085</t>
  </si>
  <si>
    <t>T251EMM</t>
  </si>
  <si>
    <t>T254EMM</t>
  </si>
  <si>
    <t>T218EMM</t>
  </si>
  <si>
    <t>T227EMM</t>
  </si>
  <si>
    <t>T256EMM</t>
  </si>
  <si>
    <t>T236EMM</t>
  </si>
  <si>
    <t>T216EMM</t>
  </si>
  <si>
    <t>T228EMM</t>
  </si>
  <si>
    <t>T220EMM</t>
  </si>
  <si>
    <t>SAID MNAMBIA</t>
  </si>
  <si>
    <t>AB10079557</t>
  </si>
  <si>
    <t>JORDAN</t>
  </si>
  <si>
    <t>AB10080031</t>
  </si>
  <si>
    <t>DEDAN LENGWALA</t>
  </si>
  <si>
    <t>AB10076103</t>
  </si>
  <si>
    <t>DENISI</t>
  </si>
  <si>
    <t>KILISTOFA HAULE</t>
  </si>
  <si>
    <t>TAE560483</t>
  </si>
  <si>
    <t>AB10001451</t>
  </si>
  <si>
    <t>AB10075174</t>
  </si>
  <si>
    <t>AB10073955</t>
  </si>
  <si>
    <t>MASHANGO</t>
  </si>
  <si>
    <t>SIFFA MTENDA</t>
  </si>
  <si>
    <t>TAE8435553</t>
  </si>
  <si>
    <t>JUMA SHABANI</t>
  </si>
  <si>
    <t>TAE658726</t>
  </si>
  <si>
    <t>AUGUSTINO KUSOGA</t>
  </si>
  <si>
    <t>PL2517-2509-SCM-090</t>
  </si>
  <si>
    <t>PL2517-2509-SCM-089</t>
  </si>
  <si>
    <t>PL2517-2509-SCM-086</t>
  </si>
  <si>
    <t>PL2518-2509-SCM-017</t>
  </si>
  <si>
    <t>PL2518-2509-SCM-018</t>
  </si>
  <si>
    <t>KC3/24132</t>
  </si>
  <si>
    <t>KC3/25329</t>
  </si>
  <si>
    <t>KC3/24142</t>
  </si>
  <si>
    <t>KC2/25352</t>
  </si>
  <si>
    <t>T244EMP</t>
  </si>
  <si>
    <t>T737BAK</t>
  </si>
  <si>
    <t>ABASI MNINGE</t>
  </si>
  <si>
    <t>HUSSENI</t>
  </si>
  <si>
    <t>WAMBULA BALAZA</t>
  </si>
  <si>
    <t>MURTAZA</t>
  </si>
  <si>
    <t>HASHIMU MPATILA</t>
  </si>
  <si>
    <t>ROBERT</t>
  </si>
  <si>
    <t>MOKI MWIKAMBO</t>
  </si>
  <si>
    <t>ADAM LINGAKA</t>
  </si>
  <si>
    <t>HISDORY KALINGA</t>
  </si>
  <si>
    <t>AB10080829</t>
  </si>
  <si>
    <t>AB10084083</t>
  </si>
  <si>
    <t>TAE681526</t>
  </si>
  <si>
    <t>AB10083989</t>
  </si>
  <si>
    <t>KC3/24131</t>
  </si>
  <si>
    <t>KC3/24159</t>
  </si>
  <si>
    <t>KC2/25381</t>
  </si>
  <si>
    <t>KC2/25372</t>
  </si>
  <si>
    <t>SULTAN YENGAYENGA</t>
  </si>
  <si>
    <t>AB10082742</t>
  </si>
  <si>
    <t>KC2/25337</t>
  </si>
  <si>
    <t>EXCELLEN</t>
  </si>
  <si>
    <t>CGL25/4/104</t>
  </si>
  <si>
    <t>KC2/25334</t>
  </si>
  <si>
    <t>KC3/24166</t>
  </si>
  <si>
    <t>KC2/25427</t>
  </si>
  <si>
    <t>KC2/25382</t>
  </si>
  <si>
    <t>KC3/24203</t>
  </si>
  <si>
    <t>KC2/25432</t>
  </si>
  <si>
    <t>KC2/25424</t>
  </si>
  <si>
    <t>KC3/24201</t>
  </si>
  <si>
    <t>KC2/25425</t>
  </si>
  <si>
    <t>KC3/24210</t>
  </si>
  <si>
    <t>KC3/24196</t>
  </si>
  <si>
    <t>KC3/24190</t>
  </si>
  <si>
    <t>KC3/24191</t>
  </si>
  <si>
    <t>KC3/24192</t>
  </si>
  <si>
    <t>KC3/24202</t>
  </si>
  <si>
    <t>KC2/25419</t>
  </si>
  <si>
    <t>KC2/25402</t>
  </si>
  <si>
    <t>KC2/25416</t>
  </si>
  <si>
    <t>KC3/24217</t>
  </si>
  <si>
    <t>KC3/24221</t>
  </si>
  <si>
    <t>KC2/25436</t>
  </si>
  <si>
    <t>KC2/25448</t>
  </si>
  <si>
    <t>KC3/24227</t>
  </si>
  <si>
    <t>KC3/24247</t>
  </si>
  <si>
    <t>KC3/24249</t>
  </si>
  <si>
    <t>KC2/25485</t>
  </si>
  <si>
    <t>KC3/24254</t>
  </si>
  <si>
    <t>KC3/24256</t>
  </si>
  <si>
    <t>KC3/24257</t>
  </si>
  <si>
    <t>KC3/24241</t>
  </si>
  <si>
    <t>KC3/24248</t>
  </si>
  <si>
    <t>KC3/24173</t>
  </si>
  <si>
    <t>KC2/25428</t>
  </si>
  <si>
    <t>KC3/24157</t>
  </si>
  <si>
    <t>KC3/24165</t>
  </si>
  <si>
    <t>KBS/25/0129</t>
  </si>
  <si>
    <t>KBS/25/0126</t>
  </si>
  <si>
    <t>KBS/25/0128</t>
  </si>
  <si>
    <t>KBS/25/0130</t>
  </si>
  <si>
    <t>KBS/25/0127</t>
  </si>
  <si>
    <t>PL2527-2508-SCM-070</t>
  </si>
  <si>
    <t>PL2527-2508-SCM-080</t>
  </si>
  <si>
    <t>KBS/25/0132</t>
  </si>
  <si>
    <t>KBS/25/0131</t>
  </si>
  <si>
    <t>KBS/25/0133</t>
  </si>
  <si>
    <t>KC3/24365</t>
  </si>
  <si>
    <t>KC2/25627</t>
  </si>
  <si>
    <t>KC2/25617</t>
  </si>
  <si>
    <t>KC2/25624</t>
  </si>
  <si>
    <t>KC2/25632</t>
  </si>
  <si>
    <t>KC3/24387</t>
  </si>
  <si>
    <t>KC2/25619</t>
  </si>
  <si>
    <t>KBS/25/0135</t>
  </si>
  <si>
    <t>KBS/25/0134</t>
  </si>
  <si>
    <t>KBS/25/0136</t>
  </si>
  <si>
    <t>KC3/24372</t>
  </si>
  <si>
    <t>KC2/25657</t>
  </si>
  <si>
    <t>KC3/24404</t>
  </si>
  <si>
    <t>KC2/25675</t>
  </si>
  <si>
    <t>KC3/24416</t>
  </si>
  <si>
    <t>KC2/25671</t>
  </si>
  <si>
    <t>KC2/25672</t>
  </si>
  <si>
    <t>KC2/25673</t>
  </si>
  <si>
    <t>TUNDUMA</t>
  </si>
  <si>
    <t>PL252528-2508-SCM-022</t>
  </si>
  <si>
    <t>T202DYR/T725DPW</t>
  </si>
  <si>
    <t>KC3/24445</t>
  </si>
  <si>
    <t>KC3/24433</t>
  </si>
  <si>
    <t>KC3/24423</t>
  </si>
  <si>
    <t>KC2/25714</t>
  </si>
  <si>
    <t>KC2/25688</t>
  </si>
  <si>
    <t>KBS/25/0137</t>
  </si>
  <si>
    <t>KC2/25698</t>
  </si>
  <si>
    <t>KC2/25704</t>
  </si>
  <si>
    <t>KBS/25/0138</t>
  </si>
  <si>
    <t>KC3/24459</t>
  </si>
  <si>
    <t>T722BVB</t>
  </si>
  <si>
    <t>T416EFX</t>
  </si>
  <si>
    <t>T201EFX</t>
  </si>
  <si>
    <t>T344DWZ</t>
  </si>
  <si>
    <t>T124DXM</t>
  </si>
  <si>
    <t>T125DXM</t>
  </si>
  <si>
    <t>T709DMS</t>
  </si>
  <si>
    <t>T221DQD</t>
  </si>
  <si>
    <t>T512DQD</t>
  </si>
  <si>
    <t>T459DMH</t>
  </si>
  <si>
    <t>T959ASG</t>
  </si>
  <si>
    <t>T213EMP</t>
  </si>
  <si>
    <t>T245EMP</t>
  </si>
  <si>
    <t>T327CFY</t>
  </si>
  <si>
    <t>T450CBM</t>
  </si>
  <si>
    <t>T475DZH</t>
  </si>
  <si>
    <t>T201DZH</t>
  </si>
  <si>
    <t>T925DZG</t>
  </si>
  <si>
    <t>T593DPW</t>
  </si>
  <si>
    <t>T687BVB</t>
  </si>
  <si>
    <t>T495BWD</t>
  </si>
  <si>
    <t>T224EMP</t>
  </si>
  <si>
    <t>T262EMP</t>
  </si>
  <si>
    <t>T462DMH</t>
  </si>
  <si>
    <t>T311BXG</t>
  </si>
  <si>
    <t>T210DUD</t>
  </si>
  <si>
    <t>OMARI MATAKA</t>
  </si>
  <si>
    <t>TAE691183</t>
  </si>
  <si>
    <t>ATHUMAN MUIRA</t>
  </si>
  <si>
    <t>TAE660104</t>
  </si>
  <si>
    <t>ALAMINI</t>
  </si>
  <si>
    <t>SADICK OMARY</t>
  </si>
  <si>
    <t>TAE623003</t>
  </si>
  <si>
    <t>AISHA</t>
  </si>
  <si>
    <t>HUSSENI RAMADHANI</t>
  </si>
  <si>
    <t>AB10104448</t>
  </si>
  <si>
    <t>MWEMEZI THOMAS</t>
  </si>
  <si>
    <t>STEVEN KIMARO</t>
  </si>
  <si>
    <t>AB10113232</t>
  </si>
  <si>
    <t>TAE877667</t>
  </si>
  <si>
    <t>DEVILLIER'S JAPANIS</t>
  </si>
  <si>
    <t>SADUKI</t>
  </si>
  <si>
    <t>BONIFACE MAGESA</t>
  </si>
  <si>
    <t>STEVEN</t>
  </si>
  <si>
    <t>LUCAS MBANGA</t>
  </si>
  <si>
    <t>AB10113175</t>
  </si>
  <si>
    <t>JOSEPH LISO</t>
  </si>
  <si>
    <t>AB10106163</t>
  </si>
  <si>
    <t>NICOLAUS ANDREA</t>
  </si>
  <si>
    <t>AB101090037</t>
  </si>
  <si>
    <t>MWIDINI WAKATI</t>
  </si>
  <si>
    <t>HASHIM BAKARI</t>
  </si>
  <si>
    <t>AB10113689</t>
  </si>
  <si>
    <t>HAMIS KITEMBO </t>
  </si>
  <si>
    <t>AB10112205</t>
  </si>
  <si>
    <t>SAID NG'AKA</t>
  </si>
  <si>
    <t>TAE 834516</t>
  </si>
  <si>
    <t>MASUDI KANZEMBE</t>
  </si>
  <si>
    <t>AB1429360</t>
  </si>
  <si>
    <t>TAE699444</t>
  </si>
  <si>
    <t>MATHIAS NYEREGETE</t>
  </si>
  <si>
    <t>AHMAD</t>
  </si>
  <si>
    <t>ALLY GOMBATI</t>
  </si>
  <si>
    <t>THOMAS NYILIKA</t>
  </si>
  <si>
    <t>TAE697594</t>
  </si>
  <si>
    <t>AB10115043</t>
  </si>
  <si>
    <t>DAUD KASWAHILI</t>
  </si>
  <si>
    <t>AB10111489</t>
  </si>
  <si>
    <t>MOSES</t>
  </si>
  <si>
    <t>JULIUS KASILO</t>
  </si>
  <si>
    <t>AB10115012</t>
  </si>
  <si>
    <t>ABDALLAH KISANDUKU</t>
  </si>
  <si>
    <t>OMARY BAKARI</t>
  </si>
  <si>
    <t>AB10115184</t>
  </si>
  <si>
    <t>KC2/25745</t>
  </si>
  <si>
    <t>KC2/25769</t>
  </si>
  <si>
    <t>KC3/24502</t>
  </si>
  <si>
    <t>KC3/24506</t>
  </si>
  <si>
    <t>KC2/25798</t>
  </si>
  <si>
    <t>KC3/24516</t>
  </si>
  <si>
    <t>KC2/25805</t>
  </si>
  <si>
    <t>KC3/24519</t>
  </si>
  <si>
    <t>KC2/25803</t>
  </si>
  <si>
    <t>KC2/25806</t>
  </si>
  <si>
    <t>GCR-25/985</t>
  </si>
  <si>
    <t>GCR-25/986</t>
  </si>
  <si>
    <t>GCR-25/987</t>
  </si>
  <si>
    <t>GCR-25/988</t>
  </si>
  <si>
    <t>GCR-25/989</t>
  </si>
  <si>
    <t>GCR-25/990</t>
  </si>
  <si>
    <t>GCR-25/991</t>
  </si>
  <si>
    <t>GCR-25/992</t>
  </si>
  <si>
    <t>GCR-25/993</t>
  </si>
  <si>
    <t>GCR-25/994</t>
  </si>
  <si>
    <t>GCR-25/995</t>
  </si>
  <si>
    <t>GCR-25/996</t>
  </si>
  <si>
    <t>GCR-25/969</t>
  </si>
  <si>
    <t>GCR-25/970</t>
  </si>
  <si>
    <t>GCR-25/971</t>
  </si>
  <si>
    <t>GCR-25/972</t>
  </si>
  <si>
    <t>GCR-25/973</t>
  </si>
  <si>
    <t>GCR-25/982</t>
  </si>
  <si>
    <t>GCR-25/983</t>
  </si>
  <si>
    <t>GCR-25/984</t>
  </si>
  <si>
    <t>GCR-25/957</t>
  </si>
  <si>
    <t>GCR-25/958</t>
  </si>
  <si>
    <t>GCR-25/959</t>
  </si>
  <si>
    <t>GCR-25/960</t>
  </si>
  <si>
    <t>GCR-25/961</t>
  </si>
  <si>
    <t>GCR-25/952</t>
  </si>
  <si>
    <t>GCR-25/953</t>
  </si>
  <si>
    <t>GCR-25/954</t>
  </si>
  <si>
    <t>KC3/24538</t>
  </si>
  <si>
    <t>KC2/25839</t>
  </si>
  <si>
    <t>KC3/24556</t>
  </si>
  <si>
    <t>KC3/24531</t>
  </si>
  <si>
    <t>KC3/24529</t>
  </si>
  <si>
    <t>KC2/25827</t>
  </si>
  <si>
    <t>KC3/24524</t>
  </si>
  <si>
    <t>KC2/25828</t>
  </si>
  <si>
    <t>GCR-25/1003</t>
  </si>
  <si>
    <t>T214EMP</t>
  </si>
  <si>
    <t>T628BVP</t>
  </si>
  <si>
    <t>T526CRA</t>
  </si>
  <si>
    <t>T221EMM</t>
  </si>
  <si>
    <t>T551DCZ</t>
  </si>
  <si>
    <t>T515BWD</t>
  </si>
  <si>
    <t>T699DRY</t>
  </si>
  <si>
    <t>T207DSK</t>
  </si>
  <si>
    <t>T663CJT</t>
  </si>
  <si>
    <t>T553CTF</t>
  </si>
  <si>
    <t>T158DDY</t>
  </si>
  <si>
    <t>T386ABA</t>
  </si>
  <si>
    <t>T207DYR</t>
  </si>
  <si>
    <t>T742BAK</t>
  </si>
  <si>
    <t>T567DTR</t>
  </si>
  <si>
    <t>T500DMH</t>
  </si>
  <si>
    <t>T855CBB</t>
  </si>
  <si>
    <t>T612EFH</t>
  </si>
  <si>
    <t>SALUMU</t>
  </si>
  <si>
    <t>JUMAA</t>
  </si>
  <si>
    <t>BONIPHACE</t>
  </si>
  <si>
    <t>MGENI</t>
  </si>
  <si>
    <t>EDGAR</t>
  </si>
  <si>
    <t>HEZRON</t>
  </si>
  <si>
    <t>KIBWANA SEKIBOKO</t>
  </si>
  <si>
    <t>PAULO MZALIFU</t>
  </si>
  <si>
    <t>HALFAN KIPANGA</t>
  </si>
  <si>
    <t>MOSHI RAMADHANI</t>
  </si>
  <si>
    <t>KASIMU KAMBANANGE</t>
  </si>
  <si>
    <t>OMARY MGENI</t>
  </si>
  <si>
    <t>FRANCIS LALISA</t>
  </si>
  <si>
    <t>GEORGE NSONGAMA</t>
  </si>
  <si>
    <t>TAE793398</t>
  </si>
  <si>
    <t>AB10123706</t>
  </si>
  <si>
    <t>TAE891492</t>
  </si>
  <si>
    <t>AB10124686</t>
  </si>
  <si>
    <t>AB10123700</t>
  </si>
  <si>
    <t>AB10125031</t>
  </si>
  <si>
    <t>AB10129090</t>
  </si>
  <si>
    <t>AB10122993</t>
  </si>
  <si>
    <t>AB10126544</t>
  </si>
  <si>
    <t>AB10127250</t>
  </si>
  <si>
    <t>TAE747922</t>
  </si>
  <si>
    <t>TAE694132</t>
  </si>
  <si>
    <t>AB10124318</t>
  </si>
  <si>
    <t>AB10032632</t>
  </si>
  <si>
    <t>JCM</t>
  </si>
  <si>
    <t>KC2/25840</t>
  </si>
  <si>
    <t>KC2/25833</t>
  </si>
  <si>
    <t>KC2/25860</t>
  </si>
  <si>
    <t>KC3/24623</t>
  </si>
  <si>
    <t>KC3/24635</t>
  </si>
  <si>
    <t>KC2/25971</t>
  </si>
  <si>
    <t>KC2/26002</t>
  </si>
  <si>
    <t>KC2/26008</t>
  </si>
  <si>
    <t>KC2/26004</t>
  </si>
  <si>
    <t>KC2/26014</t>
  </si>
  <si>
    <t>KC3/24659</t>
  </si>
  <si>
    <t>KC2/26017</t>
  </si>
  <si>
    <t>KC3/24654</t>
  </si>
  <si>
    <t>KC3/24674</t>
  </si>
  <si>
    <t>KC3/24688</t>
  </si>
  <si>
    <t>KC2/26040</t>
  </si>
  <si>
    <t>KC2/26054</t>
  </si>
  <si>
    <t>KC2/26057</t>
  </si>
  <si>
    <t>KC3/24697</t>
  </si>
  <si>
    <t>T796DRY</t>
  </si>
  <si>
    <t>T205DSK</t>
  </si>
  <si>
    <t>T890ECV</t>
  </si>
  <si>
    <t>T500AUU</t>
  </si>
  <si>
    <t>T217EMM</t>
  </si>
  <si>
    <t>T258EMM</t>
  </si>
  <si>
    <t>OMARI MSAFA</t>
  </si>
  <si>
    <t>SAID HEMED</t>
  </si>
  <si>
    <t>VICTOR</t>
  </si>
  <si>
    <t>ANDREY MWAKALONGE</t>
  </si>
  <si>
    <t>MAURIDI</t>
  </si>
  <si>
    <t>ABASI AMIRY</t>
  </si>
  <si>
    <t>PAULO</t>
  </si>
  <si>
    <t>JENGO PAULO</t>
  </si>
  <si>
    <t>TAE802612</t>
  </si>
  <si>
    <t xml:space="preserve"> TAE700469</t>
  </si>
  <si>
    <t xml:space="preserve"> TAE690838</t>
  </si>
  <si>
    <t>AB10134107</t>
  </si>
  <si>
    <t>AB10134448</t>
  </si>
  <si>
    <t>DCG -TANGA</t>
  </si>
  <si>
    <t>T371EFR</t>
  </si>
  <si>
    <t>T180EFX</t>
  </si>
  <si>
    <t>T299EFX</t>
  </si>
  <si>
    <t>T369DCA</t>
  </si>
  <si>
    <t>T478AUU</t>
  </si>
  <si>
    <t>T225EMP</t>
  </si>
  <si>
    <t>T227EMP</t>
  </si>
  <si>
    <t>T232DNF</t>
  </si>
  <si>
    <t>T569CTF</t>
  </si>
  <si>
    <t>T566DTR</t>
  </si>
  <si>
    <t>T225EMM</t>
  </si>
  <si>
    <t>T310EES</t>
  </si>
  <si>
    <t>T254DQD</t>
  </si>
  <si>
    <t>T515DQD</t>
  </si>
  <si>
    <t>ROMANUSY</t>
  </si>
  <si>
    <t>PASCAL</t>
  </si>
  <si>
    <t>JOHNSON</t>
  </si>
  <si>
    <t>FRANSIS</t>
  </si>
  <si>
    <t>ZABRON MSEMWA</t>
  </si>
  <si>
    <t>GILBERT PHILIPO</t>
  </si>
  <si>
    <t>MOHAMEDI MTUNGAKOA</t>
  </si>
  <si>
    <t>STAMILI SALUM</t>
  </si>
  <si>
    <t>WAZIRI MFINANGA</t>
  </si>
  <si>
    <t>FADHILI ALMASI</t>
  </si>
  <si>
    <t>A MWATUPOSOLE</t>
  </si>
  <si>
    <t>HAMIS NJENJEMA</t>
  </si>
  <si>
    <t>HIDOLI KALINGA</t>
  </si>
  <si>
    <t>TAE700208</t>
  </si>
  <si>
    <t>TAE736496</t>
  </si>
  <si>
    <t>AB10133980</t>
  </si>
  <si>
    <t>AB10129411</t>
  </si>
  <si>
    <t>AB10129243</t>
  </si>
  <si>
    <t>TAE485152</t>
  </si>
  <si>
    <t>AB10134383</t>
  </si>
  <si>
    <t>TAE030872</t>
  </si>
  <si>
    <t>AB10135024</t>
  </si>
  <si>
    <t>AB10131706</t>
  </si>
  <si>
    <t>T230EMM</t>
  </si>
  <si>
    <t>T202EMP</t>
  </si>
  <si>
    <t>T287EMP</t>
  </si>
  <si>
    <t>MOHAMMED</t>
  </si>
  <si>
    <t>TUMAINI KOMBA</t>
  </si>
  <si>
    <t>SAID MISODE</t>
  </si>
  <si>
    <t>ALLY MATIMBWA</t>
  </si>
  <si>
    <t>TAE 074250</t>
  </si>
  <si>
    <t>TAE902542</t>
  </si>
  <si>
    <t>AB10001269</t>
  </si>
  <si>
    <t>TAE697050</t>
  </si>
  <si>
    <t>AB10133969</t>
  </si>
  <si>
    <t>TAE672838</t>
  </si>
  <si>
    <t>TAE900965</t>
  </si>
  <si>
    <t>DEOGRASIAS</t>
  </si>
  <si>
    <t>INYASI SHIO</t>
  </si>
  <si>
    <t>KC2/26097</t>
  </si>
  <si>
    <t>KC3/24710</t>
  </si>
  <si>
    <t>KC3/24713</t>
  </si>
  <si>
    <t>KC2/26092</t>
  </si>
  <si>
    <t>KC3/24728</t>
  </si>
  <si>
    <t>KC2/26095</t>
  </si>
  <si>
    <t>KC3/24705</t>
  </si>
  <si>
    <t>LUILU</t>
  </si>
  <si>
    <t>JCM-CU-2025-545</t>
  </si>
  <si>
    <t>JCM-CU-2025-544</t>
    <phoneticPr fontId="30" type="noConversion"/>
  </si>
  <si>
    <t>JCM-CU-2025-546</t>
  </si>
  <si>
    <t>JCM-CU-2025-550</t>
  </si>
  <si>
    <t>JCM-CU-2025-549</t>
  </si>
  <si>
    <t>JCM-CU-2025-547</t>
  </si>
  <si>
    <t>JCM-CU-2025-548</t>
  </si>
  <si>
    <t>JCM-CU-2025-551</t>
  </si>
  <si>
    <t>JCM-CU-2025-552</t>
  </si>
  <si>
    <t>JCM-CU-2025-553</t>
  </si>
  <si>
    <t>KC3/24717</t>
  </si>
  <si>
    <t>KC2/26074</t>
  </si>
  <si>
    <t>KC2/26090</t>
  </si>
  <si>
    <t>KC2/26098</t>
  </si>
  <si>
    <t>KC3/24712</t>
  </si>
  <si>
    <t>KC2/26111</t>
  </si>
  <si>
    <t>KC2/26114</t>
  </si>
  <si>
    <t>KC2/26101</t>
  </si>
  <si>
    <t>KC2/26122</t>
  </si>
  <si>
    <t>KC2/26168</t>
  </si>
  <si>
    <t>KC2/26211</t>
  </si>
  <si>
    <t>NDOLA</t>
  </si>
  <si>
    <t>In Transit</t>
  </si>
  <si>
    <t>COMMUS-DAR</t>
  </si>
  <si>
    <t>T364EFR</t>
  </si>
  <si>
    <t>T492ELF</t>
  </si>
  <si>
    <t>T257EMP</t>
  </si>
  <si>
    <t>T261EMP</t>
  </si>
  <si>
    <t>T226DNF</t>
  </si>
  <si>
    <t>T634AVR</t>
  </si>
  <si>
    <t>T384DSM</t>
  </si>
  <si>
    <t>T463DZH</t>
  </si>
  <si>
    <t>T340EBB</t>
  </si>
  <si>
    <t>T569EBB</t>
  </si>
  <si>
    <t>T583DMJ</t>
  </si>
  <si>
    <t>T183DED</t>
  </si>
  <si>
    <t>T508EFH</t>
  </si>
  <si>
    <t>T373BVZ</t>
  </si>
  <si>
    <t>T650AVR</t>
  </si>
  <si>
    <t>T234EMP</t>
  </si>
  <si>
    <t>T192BUF</t>
  </si>
  <si>
    <t>YUSSUF</t>
  </si>
  <si>
    <t xml:space="preserve"> MASUMBUKO BISHMKUMBI</t>
  </si>
  <si>
    <t>ABUBAKARI</t>
  </si>
  <si>
    <t>SHABANI ABDALLAH</t>
  </si>
  <si>
    <t xml:space="preserve">SAID MKAMI </t>
  </si>
  <si>
    <t>THEONAS</t>
  </si>
  <si>
    <t>VICENT KALYAL</t>
  </si>
  <si>
    <t>HUSSEIN ALLY</t>
  </si>
  <si>
    <t>JACKOBO</t>
  </si>
  <si>
    <t>PHILIPO MAPOLU</t>
  </si>
  <si>
    <t>JACOB WALLECY</t>
  </si>
  <si>
    <t>TAE833598</t>
  </si>
  <si>
    <t>TAE714114</t>
  </si>
  <si>
    <t>AB10086430</t>
  </si>
  <si>
    <t>AB10148996</t>
  </si>
  <si>
    <t>COMILU</t>
  </si>
  <si>
    <t>BRIDGE TAZARA</t>
  </si>
  <si>
    <t>T252EMP</t>
  </si>
  <si>
    <t>T472CBM</t>
  </si>
  <si>
    <t>T216EMP</t>
  </si>
  <si>
    <t>T725DPW</t>
  </si>
  <si>
    <t>T185DED</t>
  </si>
  <si>
    <t>T967EBC</t>
  </si>
  <si>
    <t>MATHIAS</t>
  </si>
  <si>
    <t>GOMEL ROBERT</t>
  </si>
  <si>
    <t>RICHARD NGAA</t>
  </si>
  <si>
    <t>TAE880378</t>
  </si>
  <si>
    <t>T272DQD</t>
  </si>
  <si>
    <t>T349EGE</t>
  </si>
  <si>
    <t>T873DRL</t>
  </si>
  <si>
    <t>T478CRA</t>
  </si>
  <si>
    <t>T219EMP</t>
  </si>
  <si>
    <t>T451EFR</t>
  </si>
  <si>
    <t>T490ELF</t>
  </si>
  <si>
    <t>T208EMP</t>
  </si>
  <si>
    <t>T338EFR</t>
  </si>
  <si>
    <t>T371CRT</t>
  </si>
  <si>
    <t>T102DWK</t>
  </si>
  <si>
    <t>T289EMP</t>
  </si>
  <si>
    <t>T661BAK</t>
  </si>
  <si>
    <t>T417EFH</t>
  </si>
  <si>
    <t>T200CVF</t>
  </si>
  <si>
    <t>T212EMM</t>
  </si>
  <si>
    <t>T145EES</t>
  </si>
  <si>
    <t>T337BXK</t>
  </si>
  <si>
    <t>T522EFH</t>
  </si>
  <si>
    <t>T210EMP</t>
  </si>
  <si>
    <t>T234DNF</t>
  </si>
  <si>
    <t>T763CVC</t>
  </si>
  <si>
    <t>T959DWJ</t>
  </si>
  <si>
    <t>T355DWZ</t>
  </si>
  <si>
    <t>T186DXQ</t>
  </si>
  <si>
    <t>T188DXQ</t>
  </si>
  <si>
    <t>T246EMP</t>
  </si>
  <si>
    <t>T308BZY</t>
  </si>
  <si>
    <t>T405BQX</t>
  </si>
  <si>
    <t>T260EMP</t>
  </si>
  <si>
    <t>OMARI FUNUA</t>
  </si>
  <si>
    <t>CASTORY</t>
  </si>
  <si>
    <t>HENRY MWILAPWA</t>
  </si>
  <si>
    <t>SAIDI DIBENGURA</t>
  </si>
  <si>
    <t>MOHAMED KHALFANI</t>
  </si>
  <si>
    <t>NDANDA</t>
  </si>
  <si>
    <t>MATHIAS GEORGE</t>
  </si>
  <si>
    <t>HUSSEIN RAMADHANI</t>
  </si>
  <si>
    <t>FREDRICK</t>
  </si>
  <si>
    <t>LUCAS NYAMHANGA</t>
  </si>
  <si>
    <t>HUDHAIFA</t>
  </si>
  <si>
    <t>KAZEMBWE HILALY</t>
  </si>
  <si>
    <t>JUMA OMARI</t>
  </si>
  <si>
    <t>BEHO SALUM</t>
  </si>
  <si>
    <t>VULISTER</t>
  </si>
  <si>
    <t>BEATUS TEMU</t>
  </si>
  <si>
    <t>MOHAMED ABDALLAH</t>
  </si>
  <si>
    <t>TAE799612</t>
  </si>
  <si>
    <t>AB10149777</t>
  </si>
  <si>
    <t>AB10148954</t>
  </si>
  <si>
    <t>TAE697542</t>
  </si>
  <si>
    <t>TAE639404</t>
  </si>
  <si>
    <t>AB10147820</t>
  </si>
  <si>
    <t>AB10148836</t>
  </si>
  <si>
    <t>TAE752363</t>
  </si>
  <si>
    <t>TAE749225</t>
  </si>
  <si>
    <t>TAE353304</t>
  </si>
  <si>
    <t>TAE122054</t>
  </si>
  <si>
    <t>RELOAD DAR</t>
  </si>
  <si>
    <t>T715DMS</t>
  </si>
  <si>
    <t>T249DQD</t>
  </si>
  <si>
    <t>T514DQD</t>
  </si>
  <si>
    <t>T113BFS</t>
  </si>
  <si>
    <t>T198EMP</t>
  </si>
  <si>
    <t>T777AXN</t>
  </si>
  <si>
    <t>T285EMP</t>
  </si>
  <si>
    <t>GIVEN</t>
  </si>
  <si>
    <t>EDWARD KYEJO</t>
  </si>
  <si>
    <t>ALLEN LUKINDO</t>
  </si>
  <si>
    <t>GERALD KIMARO</t>
  </si>
  <si>
    <t>JANGSON MWAIPOPO</t>
  </si>
  <si>
    <t>TAE708652</t>
  </si>
  <si>
    <t>TAE721709</t>
  </si>
  <si>
    <t>TAE695345</t>
  </si>
  <si>
    <t>TAE906697</t>
  </si>
  <si>
    <t>Enroute to Mumi</t>
  </si>
  <si>
    <t>AB10152432</t>
  </si>
  <si>
    <t>AB10151570</t>
  </si>
  <si>
    <t>ISAYA MNERO</t>
  </si>
  <si>
    <t>ATHUMAN ALLY</t>
  </si>
  <si>
    <t>AB10150514</t>
  </si>
  <si>
    <t>KC3/24863</t>
  </si>
  <si>
    <t>KC2/26270</t>
  </si>
  <si>
    <t>KC3/24857</t>
  </si>
  <si>
    <t>KC2/26188</t>
  </si>
  <si>
    <t>KC2/26257</t>
  </si>
  <si>
    <t>KC3/24849</t>
  </si>
  <si>
    <t>KC2/26178</t>
  </si>
  <si>
    <t>KC3/24869</t>
  </si>
  <si>
    <t>KC3/24875</t>
  </si>
  <si>
    <t>KC3/24908</t>
  </si>
  <si>
    <t>KC3/24907</t>
  </si>
  <si>
    <t>KC2/26358</t>
  </si>
  <si>
    <t>KC3/24921</t>
  </si>
  <si>
    <t>KC2/26309</t>
  </si>
  <si>
    <t>KC2/26352</t>
  </si>
  <si>
    <t>KC2/26346</t>
  </si>
  <si>
    <t>KC3/24922</t>
  </si>
  <si>
    <t>KC3/24924</t>
  </si>
  <si>
    <t>KC2/26347</t>
  </si>
  <si>
    <t>KC3/24926</t>
  </si>
  <si>
    <t>KC2/26374</t>
  </si>
  <si>
    <t>KC2/26376</t>
  </si>
  <si>
    <t>KC3/24941</t>
  </si>
  <si>
    <t>KC2/26397</t>
  </si>
  <si>
    <t>KC2/26315</t>
  </si>
  <si>
    <t>KC3/24966</t>
  </si>
  <si>
    <t>KC2/26417</t>
  </si>
  <si>
    <t>KC2/26423</t>
  </si>
  <si>
    <t>KC2/26293</t>
  </si>
  <si>
    <t>KC2/26311</t>
  </si>
  <si>
    <t>KC2/26443</t>
  </si>
  <si>
    <t>KC3/24873</t>
  </si>
  <si>
    <t>KC3/24987</t>
  </si>
  <si>
    <t>KC3/24982</t>
  </si>
  <si>
    <t>KC2/26382</t>
  </si>
  <si>
    <t>KC3/24936</t>
  </si>
  <si>
    <t>KC2/26387</t>
  </si>
  <si>
    <t>KC3/24951</t>
  </si>
  <si>
    <t>KC2/26436</t>
  </si>
  <si>
    <t>KC2/26427</t>
  </si>
  <si>
    <t>KC2/26446</t>
  </si>
  <si>
    <t>KC2/26445</t>
  </si>
  <si>
    <t>KC2/26448</t>
  </si>
  <si>
    <t>KC3/24997</t>
  </si>
  <si>
    <t>KC2/26468</t>
  </si>
  <si>
    <t>KC2/26440</t>
  </si>
  <si>
    <t>KC2/26462</t>
  </si>
  <si>
    <t>KC3/25003</t>
  </si>
  <si>
    <t>KC3/25019</t>
  </si>
  <si>
    <t>KC2/26356</t>
  </si>
  <si>
    <t>KC2/26372</t>
  </si>
  <si>
    <t>KC2/26379</t>
  </si>
  <si>
    <t>KC2/26381</t>
  </si>
  <si>
    <t>KC3/24947</t>
  </si>
  <si>
    <t>KC2/26266</t>
  </si>
  <si>
    <t>KC2/26395</t>
  </si>
  <si>
    <t>KC2/26400</t>
  </si>
  <si>
    <t>KC2/26449</t>
  </si>
  <si>
    <t>KC2/26464</t>
  </si>
  <si>
    <t>KC3/25007</t>
  </si>
  <si>
    <t>KC2/26209</t>
  </si>
  <si>
    <t>KC3/24881</t>
  </si>
  <si>
    <t>KC2/26348</t>
  </si>
  <si>
    <t>AB10154927</t>
  </si>
  <si>
    <t>HAMISI OMARY</t>
  </si>
  <si>
    <t>TAE901699</t>
  </si>
  <si>
    <t>AB10149713</t>
  </si>
  <si>
    <t>NICODEM HOSSEA</t>
  </si>
  <si>
    <t>AB10151313</t>
  </si>
  <si>
    <t>AB10155594</t>
  </si>
  <si>
    <t>DAVID KIMUNE</t>
  </si>
  <si>
    <t>AB10155588</t>
  </si>
  <si>
    <t>T233EMP</t>
  </si>
  <si>
    <t>T249CVP</t>
  </si>
  <si>
    <t>T759AXN</t>
  </si>
  <si>
    <t>T341DXR</t>
  </si>
  <si>
    <t>T711DMS</t>
  </si>
  <si>
    <t>T239DQD</t>
  </si>
  <si>
    <t>T518DQD</t>
  </si>
  <si>
    <t>T187BUF</t>
  </si>
  <si>
    <t>T229EMP</t>
  </si>
  <si>
    <t>T230EMP</t>
  </si>
  <si>
    <t>T195EMP</t>
  </si>
  <si>
    <t>T197EES</t>
  </si>
  <si>
    <t>T739CWH</t>
  </si>
  <si>
    <t>ALI</t>
  </si>
  <si>
    <t>CHILE</t>
  </si>
  <si>
    <t>MLOWE</t>
  </si>
  <si>
    <t>DOTTO</t>
  </si>
  <si>
    <t>MWINYIJUMA MABADI</t>
  </si>
  <si>
    <t>JACKOBU MAHENGE</t>
  </si>
  <si>
    <t>BETHODI MGOMAHENGA</t>
  </si>
  <si>
    <t>ADAM MSUYA</t>
  </si>
  <si>
    <t>ZENO NKOSWE</t>
  </si>
  <si>
    <t>IPOLE MWAKATUMBULA</t>
  </si>
  <si>
    <t>PETER VICENT</t>
  </si>
  <si>
    <t>ADAM IBRAHIM</t>
  </si>
  <si>
    <t>PIUS MKWAMA</t>
  </si>
  <si>
    <t>MAIKO MWAKALILA</t>
  </si>
  <si>
    <t>HERY OMARI</t>
  </si>
  <si>
    <t>ABDALLAH MIRAMBO</t>
  </si>
  <si>
    <t>AB10147987</t>
  </si>
  <si>
    <t>AB10156018</t>
  </si>
  <si>
    <t>AB10156229</t>
  </si>
  <si>
    <t>TAE 637949</t>
  </si>
  <si>
    <t>TAE644720</t>
  </si>
  <si>
    <t>TAE913113</t>
  </si>
  <si>
    <t>AB10153966</t>
  </si>
  <si>
    <t>Waiting to offload</t>
  </si>
  <si>
    <t>CMSB25-7-081</t>
  </si>
  <si>
    <t>CMSB25-7-080</t>
  </si>
  <si>
    <t>CMSB25-7-083</t>
  </si>
  <si>
    <t>CMSB25-7-082</t>
  </si>
  <si>
    <t>CMSB25-7-094</t>
  </si>
  <si>
    <t>CMSB25-7-093</t>
  </si>
  <si>
    <t>CMSB25-8-003</t>
  </si>
  <si>
    <t>CMSB25-8-005</t>
  </si>
  <si>
    <t>CMSB25-8-002</t>
  </si>
  <si>
    <t>CMSB25-8-010</t>
  </si>
  <si>
    <t>CMSB25-8-011</t>
  </si>
  <si>
    <t>CMSB25-8-006</t>
  </si>
  <si>
    <t>CMSB25-8-009</t>
  </si>
  <si>
    <t>CMSB25-8-015</t>
  </si>
  <si>
    <t>CMSB25-8-012</t>
  </si>
  <si>
    <t>CMSB25-8-014</t>
  </si>
  <si>
    <t>CGL25/6/013</t>
  </si>
  <si>
    <t>CGL25/6/012</t>
  </si>
  <si>
    <t>CGL25/6/016</t>
  </si>
  <si>
    <t>CGL25/6/015</t>
  </si>
  <si>
    <t>CGL25/6/014</t>
  </si>
  <si>
    <t>CGL25/6/032</t>
  </si>
  <si>
    <t>AB10157333</t>
  </si>
  <si>
    <t>T837CQL</t>
  </si>
  <si>
    <t>T643AVR</t>
  </si>
  <si>
    <t>T281EMP</t>
  </si>
  <si>
    <t>T616DPV</t>
  </si>
  <si>
    <t>T690BMY</t>
  </si>
  <si>
    <t>T606DPW</t>
  </si>
  <si>
    <t>T182DED</t>
  </si>
  <si>
    <t>T610CKK</t>
  </si>
  <si>
    <t>T977BQX</t>
  </si>
  <si>
    <t>T519EFH</t>
  </si>
  <si>
    <t>T318CFY</t>
  </si>
  <si>
    <t>T200BED</t>
  </si>
  <si>
    <t>T670EFH</t>
  </si>
  <si>
    <t>T284EMP</t>
  </si>
  <si>
    <t>T691BAK</t>
  </si>
  <si>
    <t>T106DMZ</t>
  </si>
  <si>
    <t>T634DRM</t>
  </si>
  <si>
    <t>T640DRM</t>
  </si>
  <si>
    <t>ABUBAKAR</t>
  </si>
  <si>
    <t>JUMA KIZENGA</t>
  </si>
  <si>
    <t>PHILBERT</t>
  </si>
  <si>
    <t>PHILBERT MHAGAMA</t>
  </si>
  <si>
    <t>MASHAKA</t>
  </si>
  <si>
    <t>FRANK NASARI</t>
  </si>
  <si>
    <t>SIASA NGOCHELA</t>
  </si>
  <si>
    <t>CLEMENT MUGOO</t>
  </si>
  <si>
    <t>MOHAMED CHALACHALA</t>
  </si>
  <si>
    <t>ADAMU</t>
  </si>
  <si>
    <t>CHALRES PASCHAL</t>
  </si>
  <si>
    <t>TWALIB</t>
  </si>
  <si>
    <t>NICHOLAUS NTOGHA</t>
  </si>
  <si>
    <t>AB10155866</t>
  </si>
  <si>
    <t>AB10158270</t>
  </si>
  <si>
    <t>AB10158444</t>
  </si>
  <si>
    <t>AB10159472</t>
  </si>
  <si>
    <t>AB10159625</t>
  </si>
  <si>
    <t>AB10164177</t>
  </si>
  <si>
    <t>AB10164791</t>
  </si>
  <si>
    <t>TAE745067</t>
  </si>
  <si>
    <t>TAE784029</t>
  </si>
  <si>
    <t>TAE866608</t>
  </si>
  <si>
    <t>TAE912274</t>
  </si>
  <si>
    <t>SHITURU</t>
  </si>
  <si>
    <t>PL-2515-2511-CML-029</t>
  </si>
  <si>
    <t>PL-2515-2511-CML-028</t>
  </si>
  <si>
    <t>PL-2515-2511-CML-027</t>
  </si>
  <si>
    <t>PL-2515-2511-CML-033</t>
  </si>
  <si>
    <t>PL-2515-2511-CML-032</t>
  </si>
  <si>
    <t>PL-2515-2512-CML-002</t>
  </si>
  <si>
    <t>PL-2515-2512-CML-001</t>
  </si>
  <si>
    <t>PL-2515-2512-CML-003</t>
  </si>
  <si>
    <t>PL-2515-2512-CML-006</t>
  </si>
  <si>
    <t>PL-2515-2512-CML-004</t>
  </si>
  <si>
    <t>PL-2515-2512-CML-005</t>
  </si>
  <si>
    <t>PL-2515-2512-CML-011</t>
  </si>
  <si>
    <t>PL-2515-2512-CML-010</t>
  </si>
  <si>
    <t>LCS</t>
  </si>
  <si>
    <t>KC2/26526</t>
  </si>
  <si>
    <t>KC3/25071</t>
  </si>
  <si>
    <t>KC2/26527</t>
  </si>
  <si>
    <t>KC2/26595</t>
  </si>
  <si>
    <t>KC2/26607</t>
  </si>
  <si>
    <t>KC2/26605</t>
  </si>
  <si>
    <t>KC2/26569</t>
  </si>
  <si>
    <t>KC3/25116</t>
  </si>
  <si>
    <t>KC3/25110</t>
  </si>
  <si>
    <t>KC3/25120</t>
  </si>
  <si>
    <t>KC3/25132</t>
  </si>
  <si>
    <t>KC2/26579</t>
  </si>
  <si>
    <t>KC2/26612</t>
  </si>
  <si>
    <t>KC3/25083</t>
  </si>
  <si>
    <t>CGL25/6/061</t>
  </si>
  <si>
    <t>CGL25/6/052</t>
  </si>
  <si>
    <t>CGL25/6/053</t>
  </si>
  <si>
    <t>CGL25/6/059</t>
  </si>
  <si>
    <t>CGL25/6/041</t>
  </si>
  <si>
    <t>CGL25/6/050</t>
  </si>
  <si>
    <t>JNK-015</t>
  </si>
  <si>
    <t>JNK-016</t>
  </si>
  <si>
    <t>JNK-017</t>
  </si>
  <si>
    <t>JNK-018</t>
  </si>
  <si>
    <t>JNK-014</t>
  </si>
  <si>
    <t>JNK-013</t>
  </si>
  <si>
    <t>TAE910602</t>
  </si>
  <si>
    <t>CMSB25-8-020</t>
  </si>
  <si>
    <t>CMSB25-8-023</t>
  </si>
  <si>
    <t>CMSB25-8-025</t>
  </si>
  <si>
    <t>CMSB25-8-028</t>
  </si>
  <si>
    <t>CMSB25-8-024</t>
  </si>
  <si>
    <t>CMSB25-8-027</t>
  </si>
  <si>
    <t>CMSB25-8-031</t>
  </si>
  <si>
    <t xml:space="preserve">  </t>
  </si>
  <si>
    <t>KATIBU</t>
  </si>
  <si>
    <t>TAE877677</t>
  </si>
  <si>
    <t>AB10158665</t>
  </si>
  <si>
    <t>ALLY BWAKILA</t>
  </si>
  <si>
    <t>AB10161892</t>
  </si>
  <si>
    <t>CEDRICK</t>
  </si>
  <si>
    <t>CHARLES NANDONDE</t>
  </si>
  <si>
    <t>TAE779083</t>
  </si>
  <si>
    <t>CGL25/6/080</t>
  </si>
  <si>
    <t>JCM-CU-2025-661</t>
  </si>
  <si>
    <t>JCM-CU-2025-662</t>
  </si>
  <si>
    <t>JCM-CU-2025-663</t>
  </si>
  <si>
    <t>JCM-CU-2025-664</t>
  </si>
  <si>
    <t>JCM-CU-2025-665</t>
  </si>
  <si>
    <t>JCM-CU-2025-666</t>
  </si>
  <si>
    <t>JCM-CU-2025-667</t>
  </si>
  <si>
    <t>JCM-CU-2025-668</t>
  </si>
  <si>
    <t>JCM-CU-2025-672</t>
  </si>
  <si>
    <t>JCM-CU-2025-673</t>
  </si>
  <si>
    <t>T764EAE</t>
  </si>
  <si>
    <t>NAKONDE</t>
  </si>
  <si>
    <t>T706EHZ</t>
  </si>
  <si>
    <t>T145EHW</t>
  </si>
  <si>
    <t>T283EMP</t>
  </si>
  <si>
    <t>T753EEY</t>
  </si>
  <si>
    <t>T664EFA</t>
  </si>
  <si>
    <t>T230ELH</t>
  </si>
  <si>
    <t>T328DVM</t>
  </si>
  <si>
    <t>T220DXD</t>
  </si>
  <si>
    <t>T533EDX</t>
  </si>
  <si>
    <t>T933EDN</t>
  </si>
  <si>
    <t>T290EMP</t>
  </si>
  <si>
    <t>T184BUF</t>
  </si>
  <si>
    <t>IDDY</t>
  </si>
  <si>
    <t>MUBAARAK</t>
  </si>
  <si>
    <t>SAMSON</t>
  </si>
  <si>
    <t>MOGELA</t>
  </si>
  <si>
    <t>MOSHI IDDY</t>
  </si>
  <si>
    <t>MUSTAFA MKETO</t>
  </si>
  <si>
    <t>ISAYA MBONGELA</t>
  </si>
  <si>
    <t>ABDALLAH MBAWALA</t>
  </si>
  <si>
    <t>EMMANUEL MPEZYA</t>
  </si>
  <si>
    <t>JUMA NASSOR</t>
  </si>
  <si>
    <t>TAE093406</t>
  </si>
  <si>
    <t>TAE404040</t>
  </si>
  <si>
    <t>TAE550598</t>
  </si>
  <si>
    <t>TAE658911</t>
  </si>
  <si>
    <t>KC3/25237</t>
  </si>
  <si>
    <t>T710EHZ</t>
  </si>
  <si>
    <t>T139EHW</t>
  </si>
  <si>
    <t>T232EMM</t>
  </si>
  <si>
    <t>T250EMP</t>
  </si>
  <si>
    <t>T582ENQ</t>
  </si>
  <si>
    <t>T583ENQ</t>
  </si>
  <si>
    <t>T703DRY</t>
  </si>
  <si>
    <t>T206DSK</t>
  </si>
  <si>
    <t>T268ELA</t>
  </si>
  <si>
    <t>T816ENP</t>
  </si>
  <si>
    <t>T277ELA</t>
  </si>
  <si>
    <t>T262ELA</t>
  </si>
  <si>
    <t>T156DDY</t>
  </si>
  <si>
    <t>T848CBB</t>
  </si>
  <si>
    <t>T629DPW</t>
  </si>
  <si>
    <t>T699BMY</t>
  </si>
  <si>
    <t>T214DCZ</t>
  </si>
  <si>
    <t>T635CKK</t>
  </si>
  <si>
    <t>T747BAK</t>
  </si>
  <si>
    <t>T526EFH</t>
  </si>
  <si>
    <t>T495DQH</t>
  </si>
  <si>
    <t>T362DRQ</t>
  </si>
  <si>
    <t>T633DRM</t>
  </si>
  <si>
    <t>ABDULRAZAK</t>
  </si>
  <si>
    <t>LAWSON</t>
  </si>
  <si>
    <t>MUHINA</t>
  </si>
  <si>
    <t>SULTAN</t>
  </si>
  <si>
    <t>RUKUMAN</t>
  </si>
  <si>
    <t>TRYPHON</t>
  </si>
  <si>
    <t>AZIZ SALIMU</t>
  </si>
  <si>
    <t>ATHUMAN HABIBU</t>
  </si>
  <si>
    <t>GWASEKANA KASHILILIKA</t>
  </si>
  <si>
    <t>ISMAIL MBEGU</t>
  </si>
  <si>
    <t>RASHID KIBWANA</t>
  </si>
  <si>
    <t>SALUM ABDALLAH</t>
  </si>
  <si>
    <t>MASHAURI GELVAS</t>
  </si>
  <si>
    <t>KHAMIS KITEMBO </t>
  </si>
  <si>
    <t>SAID MJATA</t>
  </si>
  <si>
    <t xml:space="preserve"> RENATUS MAHANO</t>
  </si>
  <si>
    <t>SEBASTIAN JOTAMU</t>
  </si>
  <si>
    <t>CONIPHACE MAHIMBO</t>
  </si>
  <si>
    <t>ISSA IBRAHIM</t>
  </si>
  <si>
    <t>YUSUFU MLAWA</t>
  </si>
  <si>
    <t>MOHAMMED MNYIKA</t>
  </si>
  <si>
    <t>ZUBERI MATIMBWA</t>
  </si>
  <si>
    <t>HATIBU CHIPETA</t>
  </si>
  <si>
    <t>AB10171974</t>
  </si>
  <si>
    <t>AB10172937</t>
  </si>
  <si>
    <t>TAE 860734</t>
  </si>
  <si>
    <t>TAE678528</t>
  </si>
  <si>
    <t>TAE679629</t>
  </si>
  <si>
    <t>TAE684106</t>
  </si>
  <si>
    <t>TAE748883</t>
  </si>
  <si>
    <t>TAE817788</t>
  </si>
  <si>
    <t>TAE834516</t>
  </si>
  <si>
    <t>TAE898561</t>
  </si>
  <si>
    <t>TAE917054</t>
  </si>
  <si>
    <t>Enroute to KCC</t>
  </si>
  <si>
    <t>K-LESA ZMB</t>
  </si>
  <si>
    <t>PL-2515-2512-CML-012</t>
  </si>
  <si>
    <t>PL-2515-2512-CML-013</t>
  </si>
  <si>
    <t>T247EMP</t>
  </si>
  <si>
    <t>T220EMP</t>
  </si>
  <si>
    <t>T265EMP</t>
  </si>
  <si>
    <t>T440BVZ</t>
  </si>
  <si>
    <t>T187DED</t>
  </si>
  <si>
    <t>T557DTR</t>
  </si>
  <si>
    <t>T212EMP</t>
  </si>
  <si>
    <t>ADABERT</t>
  </si>
  <si>
    <t>SWEETBERT CHILUMBA</t>
  </si>
  <si>
    <t>SEIF</t>
  </si>
  <si>
    <t>MOHAMEDI HASSAN</t>
  </si>
  <si>
    <t>HASSAN ABELEU</t>
  </si>
  <si>
    <t>KIBWANA SEKIBO</t>
  </si>
  <si>
    <t>MKADARA SHAME</t>
  </si>
  <si>
    <t>WAMBURA BARAZA</t>
  </si>
  <si>
    <t> TAE700361</t>
  </si>
  <si>
    <t>TAE667459</t>
  </si>
  <si>
    <t>TAE709262</t>
  </si>
  <si>
    <t>TAE739788</t>
  </si>
  <si>
    <t>TAE899139</t>
  </si>
  <si>
    <t>CMSBL25-9-034</t>
  </si>
  <si>
    <t>CMSBL25-9-040</t>
  </si>
  <si>
    <t>CMSBL25-9-027</t>
  </si>
  <si>
    <t>CMSBL25-9-035</t>
  </si>
  <si>
    <t>CMSBL25-9-030</t>
  </si>
  <si>
    <t>CMSBL25-9-038</t>
  </si>
  <si>
    <t>CMSBL25-9-036</t>
  </si>
  <si>
    <t>CMSBL25-9-031</t>
  </si>
  <si>
    <t>CMSBL25-9-028</t>
  </si>
  <si>
    <t>CMSBL25-9-039</t>
  </si>
  <si>
    <t>CMSBL25-9-029</t>
  </si>
  <si>
    <t>T167EES</t>
  </si>
  <si>
    <t>T118DXM</t>
  </si>
  <si>
    <t>T119DXM</t>
  </si>
  <si>
    <t>T248EMP</t>
  </si>
  <si>
    <t>T205EMP</t>
  </si>
  <si>
    <t>MASOUD</t>
  </si>
  <si>
    <t>MASOUD JAHADI</t>
  </si>
  <si>
    <t>MASUMBUKO BISHMKUMBI</t>
  </si>
  <si>
    <t>FESTO PHINIAS</t>
  </si>
  <si>
    <t>KALEB MAZENGO</t>
  </si>
  <si>
    <t>CHESKO</t>
  </si>
  <si>
    <t>CHUMILA NGWETA</t>
  </si>
  <si>
    <t>GODWIN</t>
  </si>
  <si>
    <t>KOSAM SAMPAMBA</t>
  </si>
  <si>
    <t>RAMADHANI IDDI</t>
  </si>
  <si>
    <t>FAUSTIN MALIMA</t>
  </si>
  <si>
    <t>VICENT KALYALYA</t>
  </si>
  <si>
    <t>HERI NGOCHELO</t>
  </si>
  <si>
    <t>SAID MKAMI</t>
  </si>
  <si>
    <t>OMARY KIDUKURI</t>
  </si>
  <si>
    <t>RAMADHAN HEMED</t>
  </si>
  <si>
    <t>MURTAZ</t>
  </si>
  <si>
    <t>HASHIM MPATILA</t>
  </si>
  <si>
    <t>LAULIN SIZIMWE</t>
  </si>
  <si>
    <t>TWALIBU SHEKI</t>
  </si>
  <si>
    <t>TAE698743</t>
  </si>
  <si>
    <t>TAE497942</t>
  </si>
  <si>
    <t>TAE439179</t>
  </si>
  <si>
    <t>TAE902970</t>
  </si>
  <si>
    <t>TAE677483</t>
  </si>
  <si>
    <t>TAE798728</t>
  </si>
  <si>
    <t>KC3/25221</t>
  </si>
  <si>
    <t>KC3/25217</t>
  </si>
  <si>
    <t>KC2/26748</t>
  </si>
  <si>
    <t>KC2/26786</t>
  </si>
  <si>
    <t>T481DAA</t>
  </si>
  <si>
    <t>T576DTR</t>
  </si>
  <si>
    <t>T770ENQ</t>
  </si>
  <si>
    <t>T412EFX</t>
  </si>
  <si>
    <t>T398EFX</t>
  </si>
  <si>
    <t>T770CRG</t>
  </si>
  <si>
    <t>HOSEA MPOGOLE</t>
  </si>
  <si>
    <t>TAE405129</t>
  </si>
  <si>
    <t>Enroute to Kaipeng</t>
  </si>
  <si>
    <t>TAE926680</t>
  </si>
  <si>
    <t>T505DQH</t>
  </si>
  <si>
    <t>T217DEG</t>
  </si>
  <si>
    <t>T277DTA</t>
  </si>
  <si>
    <t>T364DCA</t>
  </si>
  <si>
    <t>T338DGN</t>
  </si>
  <si>
    <t>T710DMS</t>
  </si>
  <si>
    <t>T800AXN</t>
  </si>
  <si>
    <t>T387DSM</t>
  </si>
  <si>
    <t>T554ENQ</t>
  </si>
  <si>
    <t>T815ENP</t>
  </si>
  <si>
    <t>T771EAE</t>
  </si>
  <si>
    <t>T538CRA</t>
  </si>
  <si>
    <t>T932DWJ</t>
  </si>
  <si>
    <t>MOHAMEDI KAJO</t>
  </si>
  <si>
    <t>JONAS</t>
  </si>
  <si>
    <t>TUMAINIELI MWENDE</t>
  </si>
  <si>
    <t>JUNAIDI MDOSI</t>
  </si>
  <si>
    <t>SAID KIBARATI</t>
  </si>
  <si>
    <t>HASSAN BIYOMBO</t>
  </si>
  <si>
    <t>MOHAMMED KHATIBU</t>
  </si>
  <si>
    <t>TAE659576</t>
  </si>
  <si>
    <t>TAE900889</t>
  </si>
  <si>
    <t>AB10189210</t>
  </si>
  <si>
    <t>TAE701117</t>
  </si>
  <si>
    <t>KC3/25380</t>
  </si>
  <si>
    <t>KC3/25389</t>
  </si>
  <si>
    <t>KC2/26784</t>
  </si>
  <si>
    <t>KC2/26965</t>
  </si>
  <si>
    <t>KC3/25402</t>
  </si>
  <si>
    <t>KC3/25016</t>
  </si>
  <si>
    <t>KC3/25406</t>
  </si>
  <si>
    <t>KC2/26983</t>
  </si>
  <si>
    <t>KC3/25426</t>
  </si>
  <si>
    <t>KC2/26975</t>
  </si>
  <si>
    <t>KC3/25437</t>
  </si>
  <si>
    <t>KC3/25404</t>
  </si>
  <si>
    <t>KC3/25448</t>
  </si>
  <si>
    <t>KC2/26827</t>
  </si>
  <si>
    <t>KC2/27089</t>
  </si>
  <si>
    <t>KC2/27052</t>
  </si>
  <si>
    <t>KC2/27051</t>
  </si>
  <si>
    <t>KC3/25451</t>
  </si>
  <si>
    <t>KC3/25441</t>
  </si>
  <si>
    <t>KC3/25452</t>
  </si>
  <si>
    <t>KC2/26977</t>
  </si>
  <si>
    <t>KC3/25417</t>
  </si>
  <si>
    <t>KC3/25447</t>
  </si>
  <si>
    <t>KC2/27028</t>
  </si>
  <si>
    <t>KC2/27059</t>
  </si>
  <si>
    <t>KC3/25475</t>
  </si>
  <si>
    <t>KC2/27084</t>
  </si>
  <si>
    <t>KC3/25488</t>
  </si>
  <si>
    <t>KC3/25499</t>
  </si>
  <si>
    <t>KC3/25495</t>
  </si>
  <si>
    <t>KC2/27087</t>
  </si>
  <si>
    <t>KC2/27081</t>
  </si>
  <si>
    <t>MC/32851</t>
  </si>
  <si>
    <t>MC/32888</t>
  </si>
  <si>
    <t>MC/32886</t>
  </si>
  <si>
    <t>MC/32889</t>
  </si>
  <si>
    <t>MC/32891</t>
  </si>
  <si>
    <t>MC/32884</t>
  </si>
  <si>
    <t>MC/32852</t>
  </si>
  <si>
    <t>MC/32853</t>
  </si>
  <si>
    <t>MC/32890</t>
  </si>
  <si>
    <t>MC/32887</t>
  </si>
  <si>
    <t>MC/32894</t>
  </si>
  <si>
    <t>MC/32893</t>
  </si>
  <si>
    <t>MC/32895</t>
  </si>
  <si>
    <t>MC/32899</t>
  </si>
  <si>
    <t>MC/32913</t>
  </si>
  <si>
    <t>MC/32824</t>
  </si>
  <si>
    <t>MC/32854</t>
  </si>
  <si>
    <t>MC/32816</t>
  </si>
  <si>
    <t>MC/32815</t>
  </si>
  <si>
    <t>MC/132817</t>
  </si>
  <si>
    <r>
      <rPr>
        <strike/>
        <sz val="11"/>
        <rFont val="Calibri"/>
        <family val="2"/>
        <scheme val="minor"/>
      </rPr>
      <t>T696CXU</t>
    </r>
    <r>
      <rPr>
        <sz val="11"/>
        <rFont val="Calibri"/>
        <family val="2"/>
        <scheme val="minor"/>
      </rPr>
      <t>/T144DDY</t>
    </r>
  </si>
  <si>
    <t>WHISKEY</t>
  </si>
  <si>
    <r>
      <rPr>
        <strike/>
        <sz val="10"/>
        <color theme="1"/>
        <rFont val="Calibri"/>
        <family val="2"/>
        <scheme val="minor"/>
      </rPr>
      <t>T161DDY</t>
    </r>
    <r>
      <rPr>
        <sz val="10"/>
        <color theme="1"/>
        <rFont val="Calibri"/>
        <family val="2"/>
        <scheme val="minor"/>
      </rPr>
      <t>/T613CKK</t>
    </r>
  </si>
  <si>
    <r>
      <rPr>
        <strike/>
        <sz val="10"/>
        <color theme="1"/>
        <rFont val="Calibri"/>
        <family val="2"/>
        <scheme val="minor"/>
      </rPr>
      <t>T174EJA</t>
    </r>
    <r>
      <rPr>
        <sz val="10"/>
        <color theme="1"/>
        <rFont val="Calibri"/>
        <family val="2"/>
        <scheme val="minor"/>
      </rPr>
      <t>/T186EES</t>
    </r>
  </si>
  <si>
    <r>
      <rPr>
        <strike/>
        <sz val="10"/>
        <color theme="1"/>
        <rFont val="Calibri"/>
        <family val="2"/>
        <scheme val="minor"/>
      </rPr>
      <t>T613CKK</t>
    </r>
    <r>
      <rPr>
        <sz val="10"/>
        <color theme="1"/>
        <rFont val="Calibri"/>
        <family val="2"/>
        <scheme val="minor"/>
      </rPr>
      <t>/T161DDY</t>
    </r>
  </si>
  <si>
    <t>KPM</t>
  </si>
  <si>
    <t>KC2/27088</t>
  </si>
  <si>
    <t>KC3/25524</t>
  </si>
  <si>
    <t>T597DPW</t>
  </si>
  <si>
    <t>T947ADY</t>
  </si>
  <si>
    <t>ANDREA MICHAEL</t>
  </si>
  <si>
    <t>ANDREW MBANGA</t>
  </si>
  <si>
    <t>LAWRENCE MSIMBE</t>
  </si>
  <si>
    <t>SIZYA KASELE</t>
  </si>
  <si>
    <t>RASHIDI MWIPI</t>
  </si>
  <si>
    <t>TAE834390</t>
  </si>
  <si>
    <t>TAE827412</t>
  </si>
  <si>
    <t>AB10137994</t>
  </si>
  <si>
    <t>T204EMP</t>
  </si>
  <si>
    <t>TAE849453</t>
  </si>
  <si>
    <t>KC2/27094</t>
  </si>
  <si>
    <t>KC3/25518</t>
  </si>
  <si>
    <t>KC3/25515</t>
  </si>
  <si>
    <t>MOROGORO</t>
  </si>
  <si>
    <t>T567ENQ</t>
  </si>
  <si>
    <t>T271ELA</t>
  </si>
  <si>
    <t>T269ELA</t>
  </si>
  <si>
    <t>T614DPV</t>
  </si>
  <si>
    <t>T530CTF</t>
  </si>
  <si>
    <t>T196EMP</t>
  </si>
  <si>
    <t>T134ENZ</t>
  </si>
  <si>
    <t>T925EPP</t>
  </si>
  <si>
    <t>TARIKI</t>
  </si>
  <si>
    <t>SAID OMAR</t>
  </si>
  <si>
    <t>RAJABU SAID</t>
  </si>
  <si>
    <t xml:space="preserve">IDDI </t>
  </si>
  <si>
    <t xml:space="preserve">ROBINSON </t>
  </si>
  <si>
    <t xml:space="preserve">GABON </t>
  </si>
  <si>
    <t>KALUGE  MASALE</t>
  </si>
  <si>
    <t>ISAYA BISHE</t>
  </si>
  <si>
    <t>OMAR SALEHE</t>
  </si>
  <si>
    <t xml:space="preserve">YUSUFU </t>
  </si>
  <si>
    <t xml:space="preserve"> HAMADI KAMOTE</t>
  </si>
  <si>
    <t xml:space="preserve">ATHUMANI </t>
  </si>
  <si>
    <t xml:space="preserve">KOKOYO </t>
  </si>
  <si>
    <t xml:space="preserve">ALFAN LAWA </t>
  </si>
  <si>
    <t xml:space="preserve">ABDALAH </t>
  </si>
  <si>
    <t xml:space="preserve">MARTIN </t>
  </si>
  <si>
    <t xml:space="preserve">DEOGRATIAS  </t>
  </si>
  <si>
    <t xml:space="preserve">EDGAR </t>
  </si>
  <si>
    <t xml:space="preserve">JEREMIAH </t>
  </si>
  <si>
    <t>AB10198710</t>
  </si>
  <si>
    <t>TAE422055</t>
  </si>
  <si>
    <t>TAE900571</t>
  </si>
  <si>
    <t>SAKANIA</t>
  </si>
  <si>
    <t>Arrival(JCM)</t>
  </si>
  <si>
    <t>Arrival(KCC)</t>
  </si>
  <si>
    <t>KC/25562</t>
  </si>
  <si>
    <t>KC2/27138</t>
  </si>
  <si>
    <r>
      <t>T186EES/</t>
    </r>
    <r>
      <rPr>
        <sz val="11"/>
        <color theme="1"/>
        <rFont val="Calibri"/>
        <family val="2"/>
        <scheme val="minor"/>
      </rPr>
      <t>T174EJA</t>
    </r>
  </si>
  <si>
    <t>T274ELA</t>
  </si>
  <si>
    <t>SIMON</t>
  </si>
  <si>
    <t>MEDARD CHARAHANI</t>
  </si>
  <si>
    <t>MASUDI KAZEMBE</t>
  </si>
  <si>
    <t>FAIDHAL</t>
  </si>
  <si>
    <t>IAN SHUNDI</t>
  </si>
  <si>
    <t>NICODEMAS HOSSEA</t>
  </si>
  <si>
    <t>HUSSEIN NG'OMBO</t>
  </si>
  <si>
    <t>MORICE</t>
  </si>
  <si>
    <t>AB10143871</t>
  </si>
  <si>
    <t>AB10197738</t>
  </si>
  <si>
    <t>AB10199229</t>
  </si>
  <si>
    <t>AB10199745</t>
  </si>
  <si>
    <t>AB10200933</t>
  </si>
  <si>
    <t>TAE924304</t>
  </si>
  <si>
    <t>CHAMBISHI</t>
  </si>
  <si>
    <t>KC2/27178</t>
  </si>
  <si>
    <t>KC3/25559</t>
  </si>
  <si>
    <t>KC3/25591</t>
  </si>
  <si>
    <t>KC3/25581</t>
  </si>
  <si>
    <t>KC3/25554</t>
  </si>
  <si>
    <t>KC2/27221</t>
  </si>
  <si>
    <t>TCC</t>
  </si>
  <si>
    <t>Arrival(TCC)</t>
  </si>
  <si>
    <t>B/down</t>
  </si>
  <si>
    <t>Enroute to TCC</t>
  </si>
  <si>
    <t>KONKOLA</t>
  </si>
  <si>
    <t>KIBAHA</t>
  </si>
  <si>
    <t>MUTAKA</t>
  </si>
  <si>
    <t>KBS/25/0188</t>
  </si>
  <si>
    <t>CGL25/7/068</t>
  </si>
  <si>
    <t>CGL25/7/067</t>
  </si>
  <si>
    <t>MBEYA</t>
  </si>
  <si>
    <t>K-LESA DRC</t>
  </si>
  <si>
    <t>KAPIRI</t>
  </si>
  <si>
    <t>KC3/25542</t>
  </si>
  <si>
    <t>KC3/25552</t>
  </si>
  <si>
    <t>KC2/27181</t>
  </si>
  <si>
    <t>KC2/27211</t>
  </si>
  <si>
    <t>KC3/25586</t>
  </si>
  <si>
    <t>KC3/25530</t>
  </si>
  <si>
    <t>KBS/25/0187</t>
  </si>
  <si>
    <t>KBS/25/0186</t>
  </si>
  <si>
    <t>KBS/25/0181</t>
  </si>
  <si>
    <t>KBS/25/0192</t>
  </si>
  <si>
    <t>KBS/25/0185</t>
  </si>
  <si>
    <t>KBS/25/0183</t>
  </si>
  <si>
    <t>KBS/25/0184</t>
  </si>
  <si>
    <t>KBS/25/0194</t>
  </si>
  <si>
    <t>KC2/27212</t>
  </si>
  <si>
    <t>KC3/25345</t>
  </si>
  <si>
    <t>KC2/27259</t>
  </si>
  <si>
    <t>KC2/27233</t>
  </si>
  <si>
    <t>KC2/27236</t>
  </si>
  <si>
    <t>KC2/27244</t>
  </si>
  <si>
    <t>KC3/25596</t>
  </si>
  <si>
    <t>KC2/27204</t>
  </si>
  <si>
    <t>KC3/25478</t>
  </si>
  <si>
    <t>KC3/25620</t>
  </si>
  <si>
    <t>KC3/25621</t>
  </si>
  <si>
    <t>KC2/27252</t>
  </si>
  <si>
    <t>KC3/25623</t>
  </si>
  <si>
    <t>KC2/27222</t>
  </si>
  <si>
    <t>KC3/25545</t>
  </si>
  <si>
    <t>KC2/26807</t>
  </si>
  <si>
    <t>KC2/27243</t>
  </si>
  <si>
    <t>KC2/27146</t>
  </si>
  <si>
    <t>KC3/25539</t>
  </si>
  <si>
    <t>KC2/26636</t>
  </si>
  <si>
    <t>KC2/27210</t>
  </si>
  <si>
    <t>KC2/27183</t>
  </si>
  <si>
    <t>KC2/27155</t>
  </si>
  <si>
    <t>KC2/26319</t>
  </si>
  <si>
    <t>KC2/27137</t>
  </si>
  <si>
    <t>KC2/26785</t>
  </si>
  <si>
    <t>KC2/27213</t>
  </si>
  <si>
    <t>KC3/25555</t>
  </si>
  <si>
    <t>KC2/26903</t>
  </si>
  <si>
    <t>KC3/25579</t>
  </si>
  <si>
    <t>KC2/27226</t>
  </si>
  <si>
    <t>KC2/27247</t>
  </si>
  <si>
    <t>KC2/27175</t>
  </si>
  <si>
    <t>KC2/27216</t>
  </si>
  <si>
    <t>KC3/25517</t>
  </si>
  <si>
    <t>KC2/27187</t>
  </si>
  <si>
    <t>KC3/25563</t>
  </si>
  <si>
    <t>KC3/25578</t>
  </si>
  <si>
    <t>KC3/25592</t>
  </si>
  <si>
    <t>MUTANDA</t>
  </si>
  <si>
    <t>CHINGOLA</t>
  </si>
  <si>
    <t>MPEMBA</t>
  </si>
  <si>
    <t>KC2/27275</t>
  </si>
  <si>
    <t>KC2/27237</t>
  </si>
  <si>
    <t>KC3/25624</t>
  </si>
  <si>
    <t>KC2/27276</t>
  </si>
  <si>
    <t xml:space="preserve">T272DQD </t>
  </si>
  <si>
    <t xml:space="preserve">T513DQD </t>
  </si>
  <si>
    <t xml:space="preserve">AHMED </t>
  </si>
  <si>
    <t xml:space="preserve">HABIBU </t>
  </si>
  <si>
    <t xml:space="preserve">RICHARD </t>
  </si>
  <si>
    <t>ELIUD NGUMBI</t>
  </si>
  <si>
    <t xml:space="preserve">THOBIAS </t>
  </si>
  <si>
    <t xml:space="preserve">TWALIB </t>
  </si>
  <si>
    <t xml:space="preserve">ZUBERI </t>
  </si>
  <si>
    <t xml:space="preserve">PAULO </t>
  </si>
  <si>
    <t>CHARLES ANGA</t>
  </si>
  <si>
    <t xml:space="preserve">ABUBAKARI </t>
  </si>
  <si>
    <t>JUMAA KIZENGA</t>
  </si>
  <si>
    <t>TAE697013</t>
  </si>
  <si>
    <t>AB10206050</t>
  </si>
  <si>
    <t>AB10209548</t>
  </si>
  <si>
    <t>AB10173336</t>
  </si>
  <si>
    <t>AB10207312</t>
  </si>
  <si>
    <t>CHILLILABOMBWE</t>
  </si>
  <si>
    <t>KITWE</t>
  </si>
  <si>
    <t>MKUSHI</t>
  </si>
  <si>
    <t>KBS/25/0178</t>
  </si>
  <si>
    <t>KBS/25/0179</t>
  </si>
  <si>
    <t>KBS/25/0180</t>
  </si>
  <si>
    <t>KBS/25/0182</t>
  </si>
  <si>
    <t>KC2/27264</t>
  </si>
  <si>
    <t>KC2/27249</t>
  </si>
  <si>
    <t>KC3/25633</t>
  </si>
  <si>
    <t>KC3/25635</t>
  </si>
  <si>
    <t>KC2/27302</t>
  </si>
  <si>
    <t>KC2/27311</t>
  </si>
  <si>
    <t>KC3/25631</t>
  </si>
  <si>
    <t>KC3/25663</t>
  </si>
  <si>
    <t>KC2/27318</t>
  </si>
  <si>
    <t>KC2/26567</t>
  </si>
  <si>
    <t>KC2/27277</t>
  </si>
  <si>
    <t>KC3/25585</t>
  </si>
  <si>
    <t>MIKUMI</t>
  </si>
  <si>
    <t>MPIKA</t>
  </si>
  <si>
    <t>MATANGA</t>
  </si>
  <si>
    <t>PUTOKA</t>
  </si>
  <si>
    <t>SERENJE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</si>
</sst>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;@"/>
    <numFmt numFmtId="166" formatCode="General\ "/>
    <numFmt numFmtId="167" formatCode="[$-409]dd/mmm/yy;@"/>
    <numFmt numFmtId="168" formatCode="[$-409]d/mmm/yy;@"/>
    <numFmt numFmtId="169" formatCode="[$-409]d\-mmm\-yy;@"/>
    <numFmt numFmtId="170" formatCode="[$-409]d/mmm;@"/>
    <numFmt numFmtId="171" formatCode="[$-409]dd\-mmm\-yy;@"/>
    <numFmt numFmtId="172" formatCode="_(* #,##0_);_(* \(#,##0\);_(* &quot;-&quot;??_);_(@_)"/>
    <numFmt numFmtId="173" formatCode="_ * #,##0.00_ ;_ * \-#,##0.00_ ;_ * &quot;-&quot;??_ ;_ @_ "/>
    <numFmt numFmtId="174" formatCode="_ &quot;R&quot;\ * #,##0.00_ ;_ &quot;R&quot;\ * \-#,##0.00_ ;_ &quot;R&quot;\ * &quot;-&quot;??_ ;_ @_ "/>
    <numFmt numFmtId="175" formatCode="_-* #,##0\ _€_-;\-* #,##0\ _€_-;_-* &quot;-&quot;??\ _€_-;_-@_-"/>
    <numFmt numFmtId="176" formatCode="_-* #,##0.00\ _€_-;\-* #,##0.00\ _€_-;_-* &quot;-&quot;??\ _€_-;_-@_-"/>
    <numFmt numFmtId="177" formatCode="0.000%"/>
    <numFmt numFmtId="178" formatCode="_(* #,##0.0_);_(* \(#,##0.0\);_(* &quot;-&quot;??_);_(@_)"/>
    <numFmt numFmtId="179" formatCode="_(* #,##0.000_);_(* \(#,##0.000\);_(* &quot;-&quot;??_);_(@_)"/>
    <numFmt numFmtId="180" formatCode="_([$$-409]* #,##0.00_);_([$$-409]* \(#,##0.00\);_([$$-409]* &quot;-&quot;??_);_(@_)"/>
    <numFmt numFmtId="181" formatCode="_([$TZS]\ * #,##0.00_);_([$TZS]\ * \(#,##0.00\);_([$TZS]\ * &quot;-&quot;??_);_(@_)"/>
    <numFmt numFmtId="182" formatCode="0.000"/>
    <numFmt numFmtId="183" formatCode="_(&quot;Z$&quot;* #,##0.00_);_(&quot;Z$&quot;* \(#,##0.00\);_(&quot;Z$&quot;* &quot;-&quot;??_);_(@_)"/>
    <numFmt numFmtId="184" formatCode="&quot;$&quot;#,##0\ ;\(&quot;$&quot;#,##0\)"/>
    <numFmt numFmtId="185" formatCode="#,##0&quot;F&quot;;\-#,##0&quot;F&quot;"/>
    <numFmt numFmtId="186" formatCode="#,##0.00&quot;F&quot;;[Red]\-#,##0.00&quot;F&quot;"/>
    <numFmt numFmtId="187" formatCode="#,##0&quot;F&quot;;[Red]\-#,##0&quot;F&quot;"/>
    <numFmt numFmtId="188" formatCode="#,###.##"/>
    <numFmt numFmtId="189" formatCode="[$-F800]dddd\,\ mmmm\ dd\,\ yyyy"/>
    <numFmt numFmtId="190" formatCode="_(&quot;£&quot;* #,##0.00_);_(&quot;£&quot;* \(#,##0.00\);_(&quot;£&quot;* &quot;-&quot;??_);_(@_)"/>
    <numFmt numFmtId="191" formatCode="[$$-409]#,##0"/>
    <numFmt numFmtId="192" formatCode="[$USD]\ #,##0.00_);\([$USD]\ #,##0.00\)"/>
    <numFmt numFmtId="193" formatCode="mm/dd/yy;@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.55"/>
      <color theme="10"/>
      <name val="Calibri"/>
      <family val="2"/>
    </font>
    <font>
      <sz val="11"/>
      <color rgb="FF000000"/>
      <name val="Calibri"/>
      <family val="2"/>
    </font>
    <font>
      <sz val="12"/>
      <name val="Arial Narrow"/>
      <family val="2"/>
    </font>
    <font>
      <sz val="8"/>
      <color theme="1"/>
      <name val="Arial"/>
      <family val="2"/>
    </font>
    <font>
      <sz val="10"/>
      <name val="Verdana"/>
      <family val="2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u/>
      <sz val="11"/>
      <color rgb="FF0463C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0"/>
      <color indexed="12"/>
      <name val="Arial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sz val="10"/>
      <color indexed="8"/>
      <name val="Trebuchet MS"/>
      <family val="2"/>
      <charset val="134"/>
    </font>
    <font>
      <sz val="10"/>
      <color theme="0"/>
      <name val="Trebuchet MS"/>
      <family val="2"/>
    </font>
    <font>
      <sz val="10"/>
      <color rgb="FF9C0006"/>
      <name val="Trebuchet MS"/>
      <family val="2"/>
    </font>
    <font>
      <b/>
      <sz val="10"/>
      <color rgb="FFFA7D00"/>
      <name val="Trebuchet MS"/>
      <family val="2"/>
    </font>
    <font>
      <b/>
      <sz val="10"/>
      <color theme="0"/>
      <name val="Trebuchet MS"/>
      <family val="2"/>
    </font>
    <font>
      <i/>
      <sz val="10"/>
      <color rgb="FF7F7F7F"/>
      <name val="Trebuchet MS"/>
      <family val="2"/>
    </font>
    <font>
      <sz val="10"/>
      <color rgb="FF006100"/>
      <name val="Trebuchet MS"/>
      <family val="2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0"/>
      <color rgb="FF3F3F76"/>
      <name val="Trebuchet MS"/>
      <family val="2"/>
    </font>
    <font>
      <sz val="10"/>
      <color rgb="FFFA7D00"/>
      <name val="Trebuchet MS"/>
      <family val="2"/>
    </font>
    <font>
      <sz val="10"/>
      <color rgb="FF9C6500"/>
      <name val="Trebuchet MS"/>
      <family val="2"/>
    </font>
    <font>
      <b/>
      <sz val="10"/>
      <color rgb="FF3F3F3F"/>
      <name val="Trebuchet MS"/>
      <family val="2"/>
    </font>
    <font>
      <b/>
      <sz val="10"/>
      <color theme="1"/>
      <name val="Trebuchet MS"/>
      <family val="2"/>
    </font>
    <font>
      <sz val="10"/>
      <color rgb="FFFF0000"/>
      <name val="Trebuchet MS"/>
      <family val="2"/>
    </font>
    <font>
      <sz val="8"/>
      <name val="Arial"/>
      <family val="2"/>
    </font>
    <font>
      <sz val="10"/>
      <name val="MS Sans Serif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7"/>
      <name val="Small Fonts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charset val="134"/>
      <scheme val="minor"/>
    </font>
    <font>
      <sz val="12"/>
      <name val="Arial"/>
      <family val="2"/>
    </font>
    <font>
      <u/>
      <sz val="11"/>
      <color indexed="12"/>
      <name val="Calibri"/>
      <family val="2"/>
    </font>
    <font>
      <sz val="12"/>
      <color theme="1"/>
      <name val="Arial Narrow"/>
      <family val="2"/>
    </font>
    <font>
      <u/>
      <sz val="11"/>
      <color theme="10"/>
      <name val="Calibri"/>
      <family val="2"/>
    </font>
    <font>
      <sz val="12"/>
      <color indexed="8"/>
      <name val="Arial Narrow"/>
      <family val="2"/>
    </font>
    <font>
      <sz val="10"/>
      <color indexed="8"/>
      <name val="Arial"/>
      <family val="2"/>
    </font>
    <font>
      <sz val="10"/>
      <color rgb="FF464646"/>
      <name val="Arial"/>
      <family val="2"/>
    </font>
    <font>
      <sz val="8"/>
      <color theme="1"/>
      <name val="Calibri"/>
      <family val="2"/>
      <scheme val="minor"/>
    </font>
    <font>
      <sz val="12"/>
      <name val="宋体"/>
      <charset val="134"/>
    </font>
    <font>
      <u/>
      <sz val="8.1"/>
      <color indexed="12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i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Times New Roman"/>
      <family val="1"/>
    </font>
    <font>
      <i/>
      <sz val="11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9807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6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" fillId="0" borderId="0">
      <alignment vertical="center"/>
    </xf>
    <xf numFmtId="0" fontId="13" fillId="0" borderId="0"/>
    <xf numFmtId="0" fontId="1" fillId="0" borderId="0"/>
    <xf numFmtId="0" fontId="14" fillId="0" borderId="0"/>
    <xf numFmtId="173" fontId="14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169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5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173" fontId="1" fillId="0" borderId="0" applyFont="0" applyFill="0" applyBorder="0" applyAlignment="0" applyProtection="0"/>
    <xf numFmtId="0" fontId="16" fillId="0" borderId="0"/>
    <xf numFmtId="0" fontId="16" fillId="0" borderId="0"/>
    <xf numFmtId="0" fontId="1" fillId="0" borderId="0"/>
    <xf numFmtId="165" fontId="1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" fillId="0" borderId="0"/>
    <xf numFmtId="165" fontId="16" fillId="0" borderId="0"/>
    <xf numFmtId="165" fontId="16" fillId="0" borderId="0"/>
    <xf numFmtId="165" fontId="1" fillId="0" borderId="0" applyFont="0" applyFill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" fillId="0" borderId="0"/>
    <xf numFmtId="165" fontId="1" fillId="0" borderId="0"/>
    <xf numFmtId="165" fontId="16" fillId="0" borderId="0"/>
    <xf numFmtId="165" fontId="16" fillId="0" borderId="0"/>
    <xf numFmtId="165" fontId="1" fillId="0" borderId="0"/>
    <xf numFmtId="165" fontId="1" fillId="0" borderId="0"/>
    <xf numFmtId="0" fontId="16" fillId="0" borderId="0"/>
    <xf numFmtId="0" fontId="17" fillId="8" borderId="0" applyNumberFormat="0" applyBorder="0" applyAlignment="0" applyProtection="0"/>
    <xf numFmtId="0" fontId="17" fillId="7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0" fontId="19" fillId="8" borderId="0" applyNumberFormat="0" applyBorder="0" applyAlignment="0" applyProtection="0"/>
    <xf numFmtId="0" fontId="20" fillId="25" borderId="4" applyNumberFormat="0" applyAlignment="0" applyProtection="0"/>
    <xf numFmtId="0" fontId="21" fillId="26" borderId="6" applyNumberFormat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7" fillId="12" borderId="4" applyNumberFormat="0" applyAlignment="0" applyProtection="0"/>
    <xf numFmtId="0" fontId="28" fillId="0" borderId="5" applyNumberFormat="0" applyFill="0" applyAlignment="0" applyProtection="0"/>
    <xf numFmtId="0" fontId="29" fillId="28" borderId="0" applyNumberFormat="0" applyBorder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" fillId="0" borderId="0"/>
    <xf numFmtId="0" fontId="1" fillId="0" borderId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176" fontId="16" fillId="0" borderId="0" applyFont="0" applyFill="0" applyBorder="0" applyAlignment="0" applyProtection="0"/>
    <xf numFmtId="0" fontId="32" fillId="0" borderId="12" applyNumberFormat="0" applyFill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" fillId="0" borderId="0"/>
    <xf numFmtId="0" fontId="16" fillId="0" borderId="0"/>
    <xf numFmtId="0" fontId="16" fillId="0" borderId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0" borderId="0"/>
    <xf numFmtId="173" fontId="1" fillId="0" borderId="0" applyFont="0" applyFill="0" applyBorder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5" fillId="0" borderId="0"/>
    <xf numFmtId="0" fontId="35" fillId="0" borderId="0"/>
    <xf numFmtId="173" fontId="16" fillId="0" borderId="0" applyFont="0" applyFill="0" applyBorder="0" applyAlignment="0" applyProtection="0"/>
    <xf numFmtId="17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6" fillId="0" borderId="0"/>
    <xf numFmtId="0" fontId="16" fillId="0" borderId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173" fontId="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172" fontId="36" fillId="0" borderId="0"/>
    <xf numFmtId="177" fontId="36" fillId="0" borderId="0"/>
    <xf numFmtId="0" fontId="16" fillId="0" borderId="0"/>
    <xf numFmtId="0" fontId="36" fillId="0" borderId="0"/>
    <xf numFmtId="0" fontId="36" fillId="0" borderId="0"/>
    <xf numFmtId="172" fontId="36" fillId="0" borderId="0"/>
    <xf numFmtId="178" fontId="36" fillId="0" borderId="0"/>
    <xf numFmtId="178" fontId="36" fillId="0" borderId="0"/>
    <xf numFmtId="179" fontId="36" fillId="0" borderId="0"/>
    <xf numFmtId="180" fontId="36" fillId="0" borderId="0"/>
    <xf numFmtId="178" fontId="36" fillId="0" borderId="0"/>
    <xf numFmtId="181" fontId="36" fillId="0" borderId="0"/>
    <xf numFmtId="181" fontId="36" fillId="0" borderId="0"/>
    <xf numFmtId="181" fontId="36" fillId="0" borderId="0"/>
    <xf numFmtId="182" fontId="36" fillId="0" borderId="0"/>
    <xf numFmtId="182" fontId="36" fillId="0" borderId="0"/>
    <xf numFmtId="178" fontId="36" fillId="0" borderId="0"/>
    <xf numFmtId="181" fontId="36" fillId="0" borderId="0"/>
    <xf numFmtId="181" fontId="36" fillId="0" borderId="0"/>
    <xf numFmtId="181" fontId="36" fillId="0" borderId="0"/>
    <xf numFmtId="182" fontId="36" fillId="0" borderId="0"/>
    <xf numFmtId="182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1" fillId="0" borderId="0"/>
    <xf numFmtId="169" fontId="1" fillId="0" borderId="0"/>
    <xf numFmtId="171" fontId="1" fillId="0" borderId="0"/>
    <xf numFmtId="178" fontId="1" fillId="0" borderId="0"/>
    <xf numFmtId="178" fontId="1" fillId="0" borderId="0"/>
    <xf numFmtId="179" fontId="1" fillId="0" borderId="0"/>
    <xf numFmtId="178" fontId="1" fillId="0" borderId="0"/>
    <xf numFmtId="0" fontId="17" fillId="0" borderId="0"/>
    <xf numFmtId="0" fontId="1" fillId="0" borderId="0"/>
    <xf numFmtId="169" fontId="1" fillId="0" borderId="0"/>
    <xf numFmtId="0" fontId="1" fillId="0" borderId="0"/>
    <xf numFmtId="0" fontId="37" fillId="0" borderId="0"/>
    <xf numFmtId="43" fontId="3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38" fillId="0" borderId="0"/>
    <xf numFmtId="0" fontId="37" fillId="0" borderId="0"/>
    <xf numFmtId="43" fontId="37" fillId="0" borderId="0" applyFont="0" applyFill="0" applyBorder="0" applyAlignment="0" applyProtection="0"/>
    <xf numFmtId="0" fontId="1" fillId="0" borderId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6" fillId="0" borderId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5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2" fillId="0" borderId="0">
      <protection locked="0"/>
    </xf>
    <xf numFmtId="0" fontId="1" fillId="0" borderId="0"/>
    <xf numFmtId="0" fontId="1" fillId="0" borderId="0">
      <alignment vertical="center"/>
    </xf>
    <xf numFmtId="43" fontId="9" fillId="0" borderId="0" applyFont="0" applyFill="0" applyBorder="0" applyAlignment="0" applyProtection="0"/>
    <xf numFmtId="170" fontId="1" fillId="0" borderId="0"/>
    <xf numFmtId="0" fontId="39" fillId="0" borderId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27" fillId="12" borderId="4" applyNumberFormat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0" fillId="25" borderId="11" applyNumberFormat="0" applyAlignment="0" applyProtection="0"/>
    <xf numFmtId="0" fontId="17" fillId="27" borderId="7" applyNumberFormat="0" applyFont="0" applyAlignment="0" applyProtection="0"/>
    <xf numFmtId="0" fontId="30" fillId="25" borderId="11" applyNumberForma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32" fillId="0" borderId="12" applyNumberFormat="0" applyFill="0" applyAlignment="0" applyProtection="0"/>
    <xf numFmtId="0" fontId="17" fillId="27" borderId="7" applyNumberFormat="0" applyFon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17" fillId="27" borderId="7" applyNumberFormat="0" applyFont="0" applyAlignment="0" applyProtection="0"/>
    <xf numFmtId="0" fontId="27" fillId="12" borderId="4" applyNumberFormat="0" applyAlignment="0" applyProtection="0"/>
    <xf numFmtId="0" fontId="20" fillId="25" borderId="4" applyNumberForma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27" fillId="12" borderId="4" applyNumberFormat="0" applyAlignment="0" applyProtection="0"/>
    <xf numFmtId="0" fontId="9" fillId="0" borderId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44" fillId="0" borderId="0" applyNumberFormat="0" applyFill="0" applyBorder="0" applyAlignment="0" applyProtection="0"/>
    <xf numFmtId="0" fontId="1" fillId="0" borderId="0"/>
    <xf numFmtId="0" fontId="1" fillId="0" borderId="0"/>
    <xf numFmtId="0" fontId="35" fillId="0" borderId="0"/>
    <xf numFmtId="0" fontId="1" fillId="0" borderId="0"/>
    <xf numFmtId="0" fontId="46" fillId="37" borderId="0" applyNumberFormat="0" applyBorder="0" applyAlignment="0" applyProtection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58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36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50" fillId="30" borderId="0" applyNumberFormat="0" applyBorder="0" applyAlignment="0" applyProtection="0"/>
    <xf numFmtId="0" fontId="51" fillId="33" borderId="16" applyNumberFormat="0" applyAlignment="0" applyProtection="0"/>
    <xf numFmtId="0" fontId="52" fillId="34" borderId="19" applyNumberFormat="0" applyAlignment="0" applyProtection="0"/>
    <xf numFmtId="0" fontId="53" fillId="0" borderId="0" applyNumberFormat="0" applyFill="0" applyBorder="0" applyAlignment="0" applyProtection="0"/>
    <xf numFmtId="0" fontId="54" fillId="29" borderId="0" applyNumberFormat="0" applyBorder="0" applyAlignment="0" applyProtection="0"/>
    <xf numFmtId="0" fontId="55" fillId="0" borderId="13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8" fillId="32" borderId="16" applyNumberFormat="0" applyAlignment="0" applyProtection="0"/>
    <xf numFmtId="0" fontId="59" fillId="0" borderId="18" applyNumberFormat="0" applyFill="0" applyAlignment="0" applyProtection="0"/>
    <xf numFmtId="0" fontId="60" fillId="31" borderId="0" applyNumberFormat="0" applyBorder="0" applyAlignment="0" applyProtection="0"/>
    <xf numFmtId="0" fontId="46" fillId="35" borderId="20" applyNumberFormat="0" applyFont="0" applyAlignment="0" applyProtection="0"/>
    <xf numFmtId="0" fontId="61" fillId="33" borderId="17" applyNumberFormat="0" applyAlignment="0" applyProtection="0"/>
    <xf numFmtId="0" fontId="46" fillId="0" borderId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48" fillId="0" borderId="0">
      <alignment vertical="center"/>
    </xf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58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36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50" fillId="30" borderId="0" applyNumberFormat="0" applyBorder="0" applyAlignment="0" applyProtection="0"/>
    <xf numFmtId="0" fontId="51" fillId="33" borderId="16" applyNumberFormat="0" applyAlignment="0" applyProtection="0"/>
    <xf numFmtId="0" fontId="52" fillId="34" borderId="19" applyNumberFormat="0" applyAlignment="0" applyProtection="0"/>
    <xf numFmtId="0" fontId="53" fillId="0" borderId="0" applyNumberFormat="0" applyFill="0" applyBorder="0" applyAlignment="0" applyProtection="0"/>
    <xf numFmtId="0" fontId="54" fillId="29" borderId="0" applyNumberFormat="0" applyBorder="0" applyAlignment="0" applyProtection="0"/>
    <xf numFmtId="0" fontId="55" fillId="0" borderId="13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8" fillId="32" borderId="16" applyNumberFormat="0" applyAlignment="0" applyProtection="0"/>
    <xf numFmtId="0" fontId="59" fillId="0" borderId="18" applyNumberFormat="0" applyFill="0" applyAlignment="0" applyProtection="0"/>
    <xf numFmtId="0" fontId="60" fillId="31" borderId="0" applyNumberFormat="0" applyBorder="0" applyAlignment="0" applyProtection="0"/>
    <xf numFmtId="0" fontId="46" fillId="35" borderId="20" applyNumberFormat="0" applyFont="0" applyAlignment="0" applyProtection="0"/>
    <xf numFmtId="0" fontId="61" fillId="33" borderId="17" applyNumberFormat="0" applyAlignment="0" applyProtection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46" fillId="0" borderId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58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36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50" fillId="30" borderId="0" applyNumberFormat="0" applyBorder="0" applyAlignment="0" applyProtection="0"/>
    <xf numFmtId="0" fontId="51" fillId="33" borderId="16" applyNumberFormat="0" applyAlignment="0" applyProtection="0"/>
    <xf numFmtId="0" fontId="52" fillId="34" borderId="19" applyNumberFormat="0" applyAlignment="0" applyProtection="0"/>
    <xf numFmtId="0" fontId="53" fillId="0" borderId="0" applyNumberFormat="0" applyFill="0" applyBorder="0" applyAlignment="0" applyProtection="0"/>
    <xf numFmtId="0" fontId="54" fillId="29" borderId="0" applyNumberFormat="0" applyBorder="0" applyAlignment="0" applyProtection="0"/>
    <xf numFmtId="0" fontId="55" fillId="0" borderId="13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8" fillId="32" borderId="16" applyNumberFormat="0" applyAlignment="0" applyProtection="0"/>
    <xf numFmtId="0" fontId="59" fillId="0" borderId="18" applyNumberFormat="0" applyFill="0" applyAlignment="0" applyProtection="0"/>
    <xf numFmtId="0" fontId="60" fillId="31" borderId="0" applyNumberFormat="0" applyBorder="0" applyAlignment="0" applyProtection="0"/>
    <xf numFmtId="0" fontId="46" fillId="35" borderId="20" applyNumberFormat="0" applyFont="0" applyAlignment="0" applyProtection="0"/>
    <xf numFmtId="0" fontId="61" fillId="33" borderId="17" applyNumberFormat="0" applyAlignment="0" applyProtection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46" fillId="0" borderId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58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36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50" fillId="30" borderId="0" applyNumberFormat="0" applyBorder="0" applyAlignment="0" applyProtection="0"/>
    <xf numFmtId="0" fontId="51" fillId="33" borderId="16" applyNumberFormat="0" applyAlignment="0" applyProtection="0"/>
    <xf numFmtId="0" fontId="52" fillId="34" borderId="19" applyNumberFormat="0" applyAlignment="0" applyProtection="0"/>
    <xf numFmtId="0" fontId="53" fillId="0" borderId="0" applyNumberFormat="0" applyFill="0" applyBorder="0" applyAlignment="0" applyProtection="0"/>
    <xf numFmtId="0" fontId="54" fillId="29" borderId="0" applyNumberFormat="0" applyBorder="0" applyAlignment="0" applyProtection="0"/>
    <xf numFmtId="0" fontId="55" fillId="0" borderId="13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8" fillId="32" borderId="16" applyNumberFormat="0" applyAlignment="0" applyProtection="0"/>
    <xf numFmtId="0" fontId="59" fillId="0" borderId="18" applyNumberFormat="0" applyFill="0" applyAlignment="0" applyProtection="0"/>
    <xf numFmtId="0" fontId="60" fillId="31" borderId="0" applyNumberFormat="0" applyBorder="0" applyAlignment="0" applyProtection="0"/>
    <xf numFmtId="0" fontId="46" fillId="35" borderId="20" applyNumberFormat="0" applyFont="0" applyAlignment="0" applyProtection="0"/>
    <xf numFmtId="0" fontId="61" fillId="33" borderId="17" applyNumberFormat="0" applyAlignment="0" applyProtection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46" fillId="0" borderId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58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36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50" fillId="30" borderId="0" applyNumberFormat="0" applyBorder="0" applyAlignment="0" applyProtection="0"/>
    <xf numFmtId="0" fontId="51" fillId="33" borderId="16" applyNumberFormat="0" applyAlignment="0" applyProtection="0"/>
    <xf numFmtId="0" fontId="52" fillId="34" borderId="19" applyNumberFormat="0" applyAlignment="0" applyProtection="0"/>
    <xf numFmtId="0" fontId="53" fillId="0" borderId="0" applyNumberFormat="0" applyFill="0" applyBorder="0" applyAlignment="0" applyProtection="0"/>
    <xf numFmtId="0" fontId="54" fillId="29" borderId="0" applyNumberFormat="0" applyBorder="0" applyAlignment="0" applyProtection="0"/>
    <xf numFmtId="0" fontId="55" fillId="0" borderId="13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8" fillId="32" borderId="16" applyNumberFormat="0" applyAlignment="0" applyProtection="0"/>
    <xf numFmtId="0" fontId="59" fillId="0" borderId="18" applyNumberFormat="0" applyFill="0" applyAlignment="0" applyProtection="0"/>
    <xf numFmtId="0" fontId="60" fillId="31" borderId="0" applyNumberFormat="0" applyBorder="0" applyAlignment="0" applyProtection="0"/>
    <xf numFmtId="0" fontId="46" fillId="35" borderId="20" applyNumberFormat="0" applyFont="0" applyAlignment="0" applyProtection="0"/>
    <xf numFmtId="0" fontId="61" fillId="33" borderId="17" applyNumberFormat="0" applyAlignment="0" applyProtection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6" fillId="0" borderId="0"/>
    <xf numFmtId="164" fontId="1" fillId="0" borderId="0" applyFont="0" applyFill="0" applyBorder="0" applyAlignment="0" applyProtection="0"/>
    <xf numFmtId="168" fontId="16" fillId="0" borderId="0"/>
    <xf numFmtId="0" fontId="16" fillId="0" borderId="0"/>
    <xf numFmtId="0" fontId="47" fillId="0" borderId="0"/>
    <xf numFmtId="0" fontId="16" fillId="0" borderId="0"/>
    <xf numFmtId="165" fontId="1" fillId="0" borderId="0"/>
    <xf numFmtId="0" fontId="16" fillId="0" borderId="0"/>
    <xf numFmtId="0" fontId="16" fillId="0" borderId="0"/>
    <xf numFmtId="183" fontId="16" fillId="0" borderId="0"/>
    <xf numFmtId="168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6" fillId="0" borderId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58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36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50" fillId="30" borderId="0" applyNumberFormat="0" applyBorder="0" applyAlignment="0" applyProtection="0"/>
    <xf numFmtId="0" fontId="51" fillId="33" borderId="16" applyNumberFormat="0" applyAlignment="0" applyProtection="0"/>
    <xf numFmtId="0" fontId="52" fillId="34" borderId="19" applyNumberFormat="0" applyAlignment="0" applyProtection="0"/>
    <xf numFmtId="0" fontId="53" fillId="0" borderId="0" applyNumberFormat="0" applyFill="0" applyBorder="0" applyAlignment="0" applyProtection="0"/>
    <xf numFmtId="0" fontId="54" fillId="29" borderId="0" applyNumberFormat="0" applyBorder="0" applyAlignment="0" applyProtection="0"/>
    <xf numFmtId="0" fontId="55" fillId="0" borderId="13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8" fillId="32" borderId="16" applyNumberFormat="0" applyAlignment="0" applyProtection="0"/>
    <xf numFmtId="0" fontId="59" fillId="0" borderId="18" applyNumberFormat="0" applyFill="0" applyAlignment="0" applyProtection="0"/>
    <xf numFmtId="0" fontId="60" fillId="31" borderId="0" applyNumberFormat="0" applyBorder="0" applyAlignment="0" applyProtection="0"/>
    <xf numFmtId="0" fontId="46" fillId="35" borderId="20" applyNumberFormat="0" applyFont="0" applyAlignment="0" applyProtection="0"/>
    <xf numFmtId="0" fontId="61" fillId="33" borderId="17" applyNumberFormat="0" applyAlignment="0" applyProtection="0"/>
    <xf numFmtId="0" fontId="46" fillId="37" borderId="0" applyNumberFormat="0" applyBorder="0" applyAlignment="0" applyProtection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58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36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50" fillId="30" borderId="0" applyNumberFormat="0" applyBorder="0" applyAlignment="0" applyProtection="0"/>
    <xf numFmtId="0" fontId="51" fillId="33" borderId="16" applyNumberFormat="0" applyAlignment="0" applyProtection="0"/>
    <xf numFmtId="0" fontId="52" fillId="34" borderId="19" applyNumberFormat="0" applyAlignment="0" applyProtection="0"/>
    <xf numFmtId="0" fontId="53" fillId="0" borderId="0" applyNumberFormat="0" applyFill="0" applyBorder="0" applyAlignment="0" applyProtection="0"/>
    <xf numFmtId="0" fontId="54" fillId="29" borderId="0" applyNumberFormat="0" applyBorder="0" applyAlignment="0" applyProtection="0"/>
    <xf numFmtId="0" fontId="55" fillId="0" borderId="13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8" fillId="32" borderId="16" applyNumberFormat="0" applyAlignment="0" applyProtection="0"/>
    <xf numFmtId="0" fontId="59" fillId="0" borderId="18" applyNumberFormat="0" applyFill="0" applyAlignment="0" applyProtection="0"/>
    <xf numFmtId="0" fontId="60" fillId="31" borderId="0" applyNumberFormat="0" applyBorder="0" applyAlignment="0" applyProtection="0"/>
    <xf numFmtId="0" fontId="46" fillId="35" borderId="20" applyNumberFormat="0" applyFont="0" applyAlignment="0" applyProtection="0"/>
    <xf numFmtId="0" fontId="61" fillId="33" borderId="17" applyNumberFormat="0" applyAlignment="0" applyProtection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58" borderId="0" applyNumberFormat="0" applyBorder="0" applyAlignment="0" applyProtection="0"/>
    <xf numFmtId="0" fontId="49" fillId="39" borderId="0" applyNumberFormat="0" applyBorder="0" applyAlignment="0" applyProtection="0"/>
    <xf numFmtId="0" fontId="49" fillId="43" borderId="0" applyNumberFormat="0" applyBorder="0" applyAlignment="0" applyProtection="0"/>
    <xf numFmtId="0" fontId="49" fillId="47" borderId="0" applyNumberFormat="0" applyBorder="0" applyAlignment="0" applyProtection="0"/>
    <xf numFmtId="0" fontId="49" fillId="51" borderId="0" applyNumberFormat="0" applyBorder="0" applyAlignment="0" applyProtection="0"/>
    <xf numFmtId="0" fontId="49" fillId="55" borderId="0" applyNumberFormat="0" applyBorder="0" applyAlignment="0" applyProtection="0"/>
    <xf numFmtId="0" fontId="49" fillId="59" borderId="0" applyNumberFormat="0" applyBorder="0" applyAlignment="0" applyProtection="0"/>
    <xf numFmtId="0" fontId="49" fillId="36" borderId="0" applyNumberFormat="0" applyBorder="0" applyAlignment="0" applyProtection="0"/>
    <xf numFmtId="0" fontId="49" fillId="40" borderId="0" applyNumberFormat="0" applyBorder="0" applyAlignment="0" applyProtection="0"/>
    <xf numFmtId="0" fontId="49" fillId="44" borderId="0" applyNumberFormat="0" applyBorder="0" applyAlignment="0" applyProtection="0"/>
    <xf numFmtId="0" fontId="49" fillId="48" borderId="0" applyNumberFormat="0" applyBorder="0" applyAlignment="0" applyProtection="0"/>
    <xf numFmtId="0" fontId="49" fillId="52" borderId="0" applyNumberFormat="0" applyBorder="0" applyAlignment="0" applyProtection="0"/>
    <xf numFmtId="0" fontId="49" fillId="56" borderId="0" applyNumberFormat="0" applyBorder="0" applyAlignment="0" applyProtection="0"/>
    <xf numFmtId="0" fontId="50" fillId="30" borderId="0" applyNumberFormat="0" applyBorder="0" applyAlignment="0" applyProtection="0"/>
    <xf numFmtId="0" fontId="51" fillId="33" borderId="16" applyNumberFormat="0" applyAlignment="0" applyProtection="0"/>
    <xf numFmtId="0" fontId="52" fillId="34" borderId="19" applyNumberFormat="0" applyAlignment="0" applyProtection="0"/>
    <xf numFmtId="0" fontId="53" fillId="0" borderId="0" applyNumberFormat="0" applyFill="0" applyBorder="0" applyAlignment="0" applyProtection="0"/>
    <xf numFmtId="0" fontId="54" fillId="29" borderId="0" applyNumberFormat="0" applyBorder="0" applyAlignment="0" applyProtection="0"/>
    <xf numFmtId="0" fontId="55" fillId="0" borderId="13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7" fillId="0" borderId="0" applyNumberFormat="0" applyFill="0" applyBorder="0" applyAlignment="0" applyProtection="0"/>
    <xf numFmtId="0" fontId="58" fillId="32" borderId="16" applyNumberFormat="0" applyAlignment="0" applyProtection="0"/>
    <xf numFmtId="0" fontId="59" fillId="0" borderId="18" applyNumberFormat="0" applyFill="0" applyAlignment="0" applyProtection="0"/>
    <xf numFmtId="0" fontId="60" fillId="31" borderId="0" applyNumberFormat="0" applyBorder="0" applyAlignment="0" applyProtection="0"/>
    <xf numFmtId="0" fontId="46" fillId="35" borderId="20" applyNumberFormat="0" applyFont="0" applyAlignment="0" applyProtection="0"/>
    <xf numFmtId="0" fontId="61" fillId="33" borderId="17" applyNumberFormat="0" applyAlignment="0" applyProtection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1" fillId="0" borderId="0"/>
    <xf numFmtId="0" fontId="1" fillId="0" borderId="0"/>
    <xf numFmtId="37" fontId="6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7" fontId="65" fillId="0" borderId="0" applyFont="0" applyFill="0" applyBorder="0" applyAlignment="0" applyProtection="0"/>
    <xf numFmtId="10" fontId="64" fillId="60" borderId="1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" fontId="6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1">
      <protection locked="0"/>
    </xf>
    <xf numFmtId="0" fontId="1" fillId="0" borderId="0"/>
    <xf numFmtId="0" fontId="1" fillId="0" borderId="0"/>
    <xf numFmtId="0" fontId="1" fillId="0" borderId="0"/>
    <xf numFmtId="184" fontId="66" fillId="0" borderId="0" applyFont="0" applyFill="0" applyBorder="0" applyAlignment="0" applyProtection="0"/>
    <xf numFmtId="0" fontId="1" fillId="0" borderId="0"/>
    <xf numFmtId="0" fontId="1" fillId="0" borderId="0"/>
    <xf numFmtId="2" fontId="6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8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64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22" applyBorder="0">
      <alignment horizontal="center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40" fontId="6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6" fillId="0" borderId="0" applyFont="0" applyFill="0" applyBorder="0" applyAlignment="0" applyProtection="0"/>
    <xf numFmtId="15" fontId="66" fillId="0" borderId="0" applyFont="0" applyFill="0" applyBorder="0" applyAlignment="0" applyProtection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64" fillId="0" borderId="1" applyNumberFormat="0" applyFill="0" applyAlignment="0" applyProtection="0">
      <alignment horizontal="left"/>
      <protection locked="0"/>
    </xf>
    <xf numFmtId="0" fontId="1" fillId="0" borderId="0"/>
    <xf numFmtId="0" fontId="1" fillId="0" borderId="0"/>
    <xf numFmtId="0" fontId="1" fillId="0" borderId="0"/>
    <xf numFmtId="164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70" fillId="1" borderId="1">
      <protection locked="0"/>
    </xf>
    <xf numFmtId="0" fontId="1" fillId="0" borderId="0"/>
    <xf numFmtId="0" fontId="1" fillId="0" borderId="0"/>
    <xf numFmtId="0" fontId="1" fillId="0" borderId="0"/>
    <xf numFmtId="0" fontId="66" fillId="0" borderId="23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186" fontId="6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0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3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3">
      <alignment horizontal="center"/>
      <protection locked="0"/>
    </xf>
    <xf numFmtId="164" fontId="16" fillId="0" borderId="0" applyFont="0" applyFill="0" applyBorder="0" applyAlignment="0" applyProtection="0"/>
    <xf numFmtId="0" fontId="1" fillId="0" borderId="0"/>
    <xf numFmtId="0" fontId="1" fillId="0" borderId="0"/>
    <xf numFmtId="0" fontId="16" fillId="0" borderId="22" applyBorder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1">
      <alignment horizontal="center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6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1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5" fillId="0" borderId="0"/>
    <xf numFmtId="0" fontId="35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35" fillId="0" borderId="0"/>
    <xf numFmtId="0" fontId="35" fillId="0" borderId="0"/>
    <xf numFmtId="165" fontId="1" fillId="0" borderId="0"/>
    <xf numFmtId="165" fontId="1" fillId="0" borderId="0"/>
    <xf numFmtId="170" fontId="1" fillId="0" borderId="0"/>
    <xf numFmtId="170" fontId="1" fillId="0" borderId="0"/>
    <xf numFmtId="0" fontId="16" fillId="0" borderId="0"/>
    <xf numFmtId="0" fontId="16" fillId="0" borderId="0"/>
    <xf numFmtId="0" fontId="16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35" fillId="0" borderId="0"/>
    <xf numFmtId="0" fontId="3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47" fillId="0" borderId="0"/>
    <xf numFmtId="189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164" fontId="47" fillId="0" borderId="0" applyFont="0" applyFill="0" applyBorder="0" applyAlignment="0" applyProtection="0"/>
    <xf numFmtId="0" fontId="1" fillId="0" borderId="0"/>
    <xf numFmtId="0" fontId="16" fillId="0" borderId="0"/>
    <xf numFmtId="0" fontId="16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7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7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0" fontId="72" fillId="34" borderId="19" applyNumberFormat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73" fillId="0" borderId="0">
      <alignment vertical="center"/>
    </xf>
    <xf numFmtId="0" fontId="13" fillId="0" borderId="0"/>
    <xf numFmtId="0" fontId="43" fillId="34" borderId="19" applyNumberFormat="0" applyAlignment="0" applyProtection="0"/>
    <xf numFmtId="0" fontId="13" fillId="0" borderId="0"/>
    <xf numFmtId="0" fontId="35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35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4" fillId="0" borderId="0"/>
    <xf numFmtId="0" fontId="7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4" fillId="0" borderId="0"/>
    <xf numFmtId="0" fontId="16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4" fillId="0" borderId="0"/>
    <xf numFmtId="0" fontId="78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74" fillId="0" borderId="0"/>
    <xf numFmtId="0" fontId="7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4" fillId="0" borderId="0"/>
    <xf numFmtId="0" fontId="16" fillId="0" borderId="0"/>
    <xf numFmtId="0" fontId="74" fillId="0" borderId="0"/>
    <xf numFmtId="0" fontId="16" fillId="0" borderId="0"/>
    <xf numFmtId="0" fontId="7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7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74" fillId="0" borderId="0"/>
    <xf numFmtId="0" fontId="74" fillId="0" borderId="0"/>
    <xf numFmtId="0" fontId="74" fillId="0" borderId="0"/>
    <xf numFmtId="0" fontId="16" fillId="0" borderId="0"/>
    <xf numFmtId="0" fontId="74" fillId="0" borderId="0"/>
    <xf numFmtId="0" fontId="16" fillId="0" borderId="0"/>
    <xf numFmtId="0" fontId="74" fillId="0" borderId="0"/>
    <xf numFmtId="0" fontId="16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4" fillId="0" borderId="0"/>
    <xf numFmtId="0" fontId="16" fillId="0" borderId="0"/>
    <xf numFmtId="0" fontId="74" fillId="0" borderId="0"/>
    <xf numFmtId="0" fontId="16" fillId="0" borderId="0"/>
    <xf numFmtId="0" fontId="74" fillId="0" borderId="0"/>
    <xf numFmtId="0" fontId="16" fillId="0" borderId="0"/>
    <xf numFmtId="0" fontId="74" fillId="0" borderId="0"/>
    <xf numFmtId="0" fontId="74" fillId="0" borderId="0"/>
    <xf numFmtId="0" fontId="16" fillId="0" borderId="0"/>
    <xf numFmtId="0" fontId="74" fillId="0" borderId="0"/>
    <xf numFmtId="0" fontId="16" fillId="0" borderId="0"/>
    <xf numFmtId="0" fontId="74" fillId="0" borderId="0"/>
    <xf numFmtId="0" fontId="76" fillId="0" borderId="0"/>
    <xf numFmtId="0" fontId="16" fillId="0" borderId="0"/>
    <xf numFmtId="0" fontId="1" fillId="0" borderId="0"/>
    <xf numFmtId="174" fontId="1" fillId="0" borderId="0" applyFont="0" applyFill="0" applyBorder="0" applyAlignment="0" applyProtection="0"/>
    <xf numFmtId="0" fontId="79" fillId="0" borderId="0"/>
    <xf numFmtId="0" fontId="79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6" fillId="0" borderId="0"/>
    <xf numFmtId="0" fontId="16" fillId="0" borderId="0"/>
    <xf numFmtId="0" fontId="7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0" borderId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79" fillId="0" borderId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" fillId="0" borderId="0"/>
    <xf numFmtId="170" fontId="1" fillId="0" borderId="0"/>
    <xf numFmtId="0" fontId="16" fillId="0" borderId="0"/>
    <xf numFmtId="164" fontId="4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40" fillId="0" borderId="0">
      <alignment vertical="center"/>
    </xf>
    <xf numFmtId="164" fontId="17" fillId="0" borderId="0">
      <protection locked="0"/>
    </xf>
    <xf numFmtId="164" fontId="17" fillId="0" borderId="0">
      <protection locked="0"/>
    </xf>
    <xf numFmtId="164" fontId="17" fillId="0" borderId="0">
      <protection locked="0"/>
    </xf>
    <xf numFmtId="164" fontId="17" fillId="0" borderId="0">
      <protection locked="0"/>
    </xf>
    <xf numFmtId="164" fontId="17" fillId="0" borderId="0">
      <protection locked="0"/>
    </xf>
    <xf numFmtId="0" fontId="16" fillId="0" borderId="0"/>
    <xf numFmtId="0" fontId="1" fillId="0" borderId="0"/>
    <xf numFmtId="164" fontId="4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0" borderId="0"/>
    <xf numFmtId="164" fontId="4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6" fillId="0" borderId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0" fontId="16" fillId="0" borderId="0"/>
    <xf numFmtId="0" fontId="47" fillId="0" borderId="0"/>
    <xf numFmtId="0" fontId="47" fillId="0" borderId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0" fontId="16" fillId="0" borderId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0" fontId="16" fillId="0" borderId="0"/>
    <xf numFmtId="164" fontId="47" fillId="0" borderId="0" applyFont="0" applyFill="0" applyBorder="0" applyAlignment="0" applyProtection="0"/>
    <xf numFmtId="0" fontId="1" fillId="0" borderId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0" fontId="16" fillId="0" borderId="0"/>
    <xf numFmtId="164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0" fontId="47" fillId="0" borderId="0"/>
    <xf numFmtId="164" fontId="47" fillId="0" borderId="0" applyFont="0" applyFill="0" applyBorder="0" applyAlignment="0" applyProtection="0"/>
    <xf numFmtId="0" fontId="47" fillId="0" borderId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0" fontId="73" fillId="0" borderId="0">
      <alignment vertical="center"/>
    </xf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0" fontId="47" fillId="0" borderId="0"/>
    <xf numFmtId="0" fontId="47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13" fillId="0" borderId="0"/>
    <xf numFmtId="0" fontId="13" fillId="0" borderId="0"/>
    <xf numFmtId="173" fontId="16" fillId="0" borderId="0" applyFont="0" applyFill="0" applyBorder="0" applyAlignment="0" applyProtection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168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88" fontId="16" fillId="0" borderId="0"/>
    <xf numFmtId="173" fontId="16" fillId="0" borderId="0" applyFont="0" applyFill="0" applyBorder="0" applyAlignment="0" applyProtection="0"/>
    <xf numFmtId="0" fontId="16" fillId="0" borderId="22" applyBorder="0">
      <alignment horizontal="center"/>
      <protection locked="0"/>
    </xf>
    <xf numFmtId="164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22" applyBorder="0">
      <protection locked="0"/>
    </xf>
    <xf numFmtId="164" fontId="16" fillId="0" borderId="0" applyFont="0" applyFill="0" applyBorder="0" applyAlignment="0" applyProtection="0"/>
    <xf numFmtId="189" fontId="16" fillId="0" borderId="0"/>
    <xf numFmtId="164" fontId="16" fillId="0" borderId="0" applyFont="0" applyFill="0" applyBorder="0" applyAlignment="0" applyProtection="0"/>
    <xf numFmtId="0" fontId="16" fillId="0" borderId="0"/>
    <xf numFmtId="0" fontId="1" fillId="0" borderId="0"/>
    <xf numFmtId="0" fontId="1" fillId="0" borderId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20" fillId="25" borderId="4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2" borderId="4" applyNumberFormat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16" fillId="27" borderId="7" applyNumberFormat="0" applyFont="0" applyAlignment="0" applyProtection="0"/>
    <xf numFmtId="0" fontId="16" fillId="27" borderId="7" applyNumberFormat="0" applyFont="0" applyAlignment="0" applyProtection="0"/>
    <xf numFmtId="0" fontId="31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6" fillId="0" borderId="0"/>
    <xf numFmtId="0" fontId="16" fillId="0" borderId="0"/>
    <xf numFmtId="165" fontId="16" fillId="0" borderId="0">
      <alignment vertical="center"/>
    </xf>
    <xf numFmtId="0" fontId="35" fillId="0" borderId="0"/>
    <xf numFmtId="0" fontId="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0" fillId="0" borderId="0"/>
    <xf numFmtId="0" fontId="64" fillId="0" borderId="29">
      <protection locked="0"/>
    </xf>
    <xf numFmtId="173" fontId="16" fillId="0" borderId="0" applyFont="0" applyFill="0" applyBorder="0" applyAlignment="0" applyProtection="0"/>
    <xf numFmtId="10" fontId="64" fillId="60" borderId="29" applyNumberFormat="0" applyBorder="0" applyAlignment="0" applyProtection="0"/>
    <xf numFmtId="0" fontId="1" fillId="0" borderId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64" fillId="0" borderId="1">
      <protection locked="0"/>
    </xf>
    <xf numFmtId="0" fontId="64" fillId="0" borderId="1">
      <protection locked="0"/>
    </xf>
    <xf numFmtId="0" fontId="16" fillId="0" borderId="22" applyBorder="0">
      <protection locked="0"/>
    </xf>
    <xf numFmtId="0" fontId="17" fillId="25" borderId="0" applyNumberFormat="0" applyBorder="0" applyAlignment="0" applyProtection="0"/>
    <xf numFmtId="0" fontId="20" fillId="25" borderId="25" applyNumberFormat="0" applyAlignment="0" applyProtection="0"/>
    <xf numFmtId="0" fontId="64" fillId="0" borderId="1">
      <alignment horizontal="center"/>
      <protection locked="0"/>
    </xf>
    <xf numFmtId="0" fontId="64" fillId="0" borderId="1">
      <alignment horizontal="center"/>
      <protection locked="0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0" fontId="64" fillId="60" borderId="29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3" fontId="66" fillId="0" borderId="0" applyFont="0" applyFill="0" applyBorder="0" applyAlignment="0" applyProtection="0"/>
    <xf numFmtId="3" fontId="66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84" fontId="66" fillId="0" borderId="0" applyFont="0" applyFill="0" applyBorder="0" applyAlignment="0" applyProtection="0"/>
    <xf numFmtId="184" fontId="66" fillId="0" borderId="0" applyFont="0" applyFill="0" applyBorder="0" applyAlignment="0" applyProtection="0"/>
    <xf numFmtId="15" fontId="66" fillId="0" borderId="0" applyFont="0" applyFill="0" applyBorder="0" applyAlignment="0" applyProtection="0"/>
    <xf numFmtId="15" fontId="66" fillId="0" borderId="0" applyFont="0" applyFill="0" applyBorder="0" applyAlignment="0" applyProtection="0"/>
    <xf numFmtId="2" fontId="66" fillId="0" borderId="0" applyFont="0" applyFill="0" applyBorder="0" applyAlignment="0" applyProtection="0"/>
    <xf numFmtId="2" fontId="66" fillId="0" borderId="0" applyFont="0" applyFill="0" applyBorder="0" applyAlignment="0" applyProtection="0"/>
    <xf numFmtId="0" fontId="64" fillId="0" borderId="1">
      <protection locked="0"/>
    </xf>
    <xf numFmtId="0" fontId="64" fillId="0" borderId="1">
      <protection locked="0"/>
    </xf>
    <xf numFmtId="38" fontId="64" fillId="60" borderId="0" applyNumberFormat="0" applyBorder="0" applyAlignment="0" applyProtection="0"/>
    <xf numFmtId="38" fontId="64" fillId="60" borderId="0" applyNumberFormat="0" applyBorder="0" applyAlignment="0" applyProtection="0"/>
    <xf numFmtId="0" fontId="24" fillId="0" borderId="8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10" fontId="64" fillId="60" borderId="1" applyNumberFormat="0" applyBorder="0" applyAlignment="0" applyProtection="0"/>
    <xf numFmtId="10" fontId="64" fillId="60" borderId="1" applyNumberFormat="0" applyBorder="0" applyAlignment="0" applyProtection="0"/>
    <xf numFmtId="0" fontId="27" fillId="12" borderId="25" applyNumberFormat="0" applyAlignment="0" applyProtection="0"/>
    <xf numFmtId="0" fontId="27" fillId="25" borderId="25" applyNumberFormat="0" applyAlignment="0" applyProtection="0"/>
    <xf numFmtId="0" fontId="16" fillId="0" borderId="22" applyBorder="0">
      <alignment horizontal="center"/>
      <protection locked="0"/>
    </xf>
    <xf numFmtId="0" fontId="64" fillId="0" borderId="29">
      <protection locked="0"/>
    </xf>
    <xf numFmtId="0" fontId="64" fillId="0" borderId="29">
      <protection locked="0"/>
    </xf>
    <xf numFmtId="0" fontId="64" fillId="0" borderId="29">
      <protection locked="0"/>
    </xf>
    <xf numFmtId="37" fontId="69" fillId="0" borderId="0"/>
    <xf numFmtId="37" fontId="69" fillId="0" borderId="0"/>
    <xf numFmtId="188" fontId="16" fillId="0" borderId="0"/>
    <xf numFmtId="0" fontId="82" fillId="0" borderId="0">
      <alignment vertical="center"/>
    </xf>
    <xf numFmtId="0" fontId="82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5" fillId="0" borderId="0"/>
    <xf numFmtId="0" fontId="17" fillId="0" borderId="0"/>
    <xf numFmtId="0" fontId="1" fillId="0" borderId="0"/>
    <xf numFmtId="0" fontId="17" fillId="0" borderId="0"/>
    <xf numFmtId="0" fontId="38" fillId="0" borderId="0"/>
    <xf numFmtId="0" fontId="81" fillId="0" borderId="0"/>
    <xf numFmtId="0" fontId="16" fillId="0" borderId="0">
      <alignment vertical="top"/>
    </xf>
    <xf numFmtId="169" fontId="16" fillId="0" borderId="0"/>
    <xf numFmtId="0" fontId="38" fillId="0" borderId="0"/>
    <xf numFmtId="0" fontId="79" fillId="0" borderId="0">
      <alignment vertical="top"/>
    </xf>
    <xf numFmtId="0" fontId="64" fillId="0" borderId="29">
      <alignment horizontal="center"/>
      <protection locked="0"/>
    </xf>
    <xf numFmtId="0" fontId="64" fillId="0" borderId="29">
      <alignment horizontal="center"/>
      <protection locked="0"/>
    </xf>
    <xf numFmtId="0" fontId="64" fillId="0" borderId="29">
      <alignment horizontal="center"/>
      <protection locked="0"/>
    </xf>
    <xf numFmtId="0" fontId="16" fillId="0" borderId="0"/>
    <xf numFmtId="0" fontId="16" fillId="0" borderId="0"/>
    <xf numFmtId="0" fontId="5" fillId="0" borderId="0"/>
    <xf numFmtId="0" fontId="8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29">
      <protection locked="0"/>
    </xf>
    <xf numFmtId="0" fontId="8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64" fillId="0" borderId="29">
      <protection locked="0"/>
    </xf>
    <xf numFmtId="0" fontId="85" fillId="0" borderId="0"/>
    <xf numFmtId="0" fontId="85" fillId="0" borderId="0"/>
    <xf numFmtId="0" fontId="8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2" fillId="0" borderId="0">
      <alignment vertical="center"/>
    </xf>
    <xf numFmtId="0" fontId="16" fillId="0" borderId="0"/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7" fillId="27" borderId="26" applyNumberFormat="0" applyFont="0" applyAlignment="0" applyProtection="0"/>
    <xf numFmtId="0" fontId="16" fillId="27" borderId="26" applyNumberFormat="0" applyFont="0" applyAlignment="0" applyProtection="0"/>
    <xf numFmtId="0" fontId="17" fillId="27" borderId="26" applyNumberFormat="0" applyFont="0" applyAlignment="0" applyProtection="0"/>
    <xf numFmtId="0" fontId="16" fillId="35" borderId="20" applyNumberFormat="0" applyFont="0" applyAlignment="0" applyProtection="0"/>
    <xf numFmtId="0" fontId="16" fillId="35" borderId="20" applyNumberFormat="0" applyFont="0" applyAlignment="0" applyProtection="0"/>
    <xf numFmtId="0" fontId="16" fillId="35" borderId="20" applyNumberFormat="0" applyFont="0" applyAlignment="0" applyProtection="0"/>
    <xf numFmtId="0" fontId="16" fillId="35" borderId="20" applyNumberFormat="0" applyFont="0" applyAlignment="0" applyProtection="0"/>
    <xf numFmtId="0" fontId="16" fillId="35" borderId="20" applyNumberFormat="0" applyFont="0" applyAlignment="0" applyProtection="0"/>
    <xf numFmtId="0" fontId="30" fillId="25" borderId="27" applyNumberFormat="0" applyAlignment="0" applyProtection="0"/>
    <xf numFmtId="10" fontId="16" fillId="0" borderId="0" applyFont="0" applyFill="0" applyBorder="0" applyAlignment="0" applyProtection="0"/>
    <xf numFmtId="185" fontId="70" fillId="1" borderId="1">
      <protection locked="0"/>
    </xf>
    <xf numFmtId="185" fontId="70" fillId="1" borderId="1">
      <protection locked="0"/>
    </xf>
    <xf numFmtId="0" fontId="79" fillId="0" borderId="0">
      <alignment vertical="top"/>
    </xf>
    <xf numFmtId="191" fontId="79" fillId="0" borderId="0">
      <alignment vertical="top"/>
    </xf>
    <xf numFmtId="0" fontId="64" fillId="0" borderId="1" applyNumberFormat="0" applyFill="0" applyAlignment="0" applyProtection="0">
      <alignment horizontal="left"/>
      <protection locked="0"/>
    </xf>
    <xf numFmtId="0" fontId="64" fillId="0" borderId="1" applyNumberFormat="0" applyFill="0" applyAlignment="0" applyProtection="0">
      <alignment horizontal="left"/>
      <protection locked="0"/>
    </xf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66" fillId="0" borderId="23" applyNumberFormat="0" applyFont="0" applyFill="0" applyAlignment="0" applyProtection="0"/>
    <xf numFmtId="0" fontId="66" fillId="0" borderId="23" applyNumberFormat="0" applyFont="0" applyFill="0" applyAlignment="0" applyProtection="0"/>
    <xf numFmtId="0" fontId="66" fillId="0" borderId="23" applyNumberFormat="0" applyFon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2" fontId="41" fillId="0" borderId="0">
      <alignment vertical="center"/>
    </xf>
    <xf numFmtId="192" fontId="41" fillId="0" borderId="0">
      <alignment vertical="center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64" fillId="0" borderId="1">
      <protection locked="0"/>
    </xf>
    <xf numFmtId="0" fontId="64" fillId="0" borderId="1">
      <protection locked="0"/>
    </xf>
    <xf numFmtId="0" fontId="64" fillId="0" borderId="1">
      <protection locked="0"/>
    </xf>
    <xf numFmtId="0" fontId="64" fillId="0" borderId="1">
      <alignment horizontal="center"/>
      <protection locked="0"/>
    </xf>
    <xf numFmtId="0" fontId="64" fillId="0" borderId="1">
      <alignment horizontal="center"/>
      <protection locked="0"/>
    </xf>
    <xf numFmtId="0" fontId="64" fillId="0" borderId="1">
      <alignment horizontal="center"/>
      <protection locked="0"/>
    </xf>
    <xf numFmtId="0" fontId="64" fillId="0" borderId="1">
      <protection locked="0"/>
    </xf>
    <xf numFmtId="0" fontId="64" fillId="0" borderId="1">
      <protection locked="0"/>
    </xf>
    <xf numFmtId="0" fontId="64" fillId="0" borderId="1">
      <protection locked="0"/>
    </xf>
    <xf numFmtId="10" fontId="64" fillId="60" borderId="1" applyNumberFormat="0" applyBorder="0" applyAlignment="0" applyProtection="0"/>
    <xf numFmtId="10" fontId="64" fillId="60" borderId="1" applyNumberFormat="0" applyBorder="0" applyAlignment="0" applyProtection="0"/>
    <xf numFmtId="10" fontId="64" fillId="60" borderId="1" applyNumberFormat="0" applyBorder="0" applyAlignment="0" applyProtection="0"/>
    <xf numFmtId="0" fontId="80" fillId="0" borderId="0"/>
    <xf numFmtId="185" fontId="70" fillId="1" borderId="1">
      <protection locked="0"/>
    </xf>
    <xf numFmtId="185" fontId="70" fillId="1" borderId="1">
      <protection locked="0"/>
    </xf>
    <xf numFmtId="185" fontId="70" fillId="1" borderId="1">
      <protection locked="0"/>
    </xf>
    <xf numFmtId="0" fontId="64" fillId="0" borderId="1" applyNumberFormat="0" applyFill="0" applyAlignment="0" applyProtection="0">
      <alignment horizontal="left"/>
      <protection locked="0"/>
    </xf>
    <xf numFmtId="0" fontId="64" fillId="0" borderId="1" applyNumberFormat="0" applyFill="0" applyAlignment="0" applyProtection="0">
      <alignment horizontal="left"/>
      <protection locked="0"/>
    </xf>
    <xf numFmtId="0" fontId="64" fillId="0" borderId="1" applyNumberFormat="0" applyFill="0" applyAlignment="0" applyProtection="0">
      <alignment horizontal="left"/>
      <protection locked="0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10" fontId="64" fillId="60" borderId="29" applyNumberFormat="0" applyBorder="0" applyAlignment="0" applyProtection="0"/>
    <xf numFmtId="185" fontId="70" fillId="1" borderId="29">
      <protection locked="0"/>
    </xf>
    <xf numFmtId="185" fontId="70" fillId="1" borderId="29">
      <protection locked="0"/>
    </xf>
    <xf numFmtId="185" fontId="70" fillId="1" borderId="29">
      <protection locked="0"/>
    </xf>
    <xf numFmtId="0" fontId="64" fillId="0" borderId="29" applyNumberFormat="0" applyFill="0" applyAlignment="0" applyProtection="0">
      <alignment horizontal="left"/>
      <protection locked="0"/>
    </xf>
    <xf numFmtId="0" fontId="64" fillId="0" borderId="29" applyNumberFormat="0" applyFill="0" applyAlignment="0" applyProtection="0">
      <alignment horizontal="left"/>
      <protection locked="0"/>
    </xf>
    <xf numFmtId="0" fontId="64" fillId="0" borderId="29" applyNumberFormat="0" applyFill="0" applyAlignment="0" applyProtection="0">
      <alignment horizontal="left"/>
      <protection locked="0"/>
    </xf>
    <xf numFmtId="0" fontId="86" fillId="0" borderId="0"/>
    <xf numFmtId="173" fontId="87" fillId="0" borderId="0" applyFont="0" applyFill="0" applyBorder="0" applyAlignment="0" applyProtection="0">
      <alignment vertical="center"/>
    </xf>
    <xf numFmtId="0" fontId="1" fillId="57" borderId="0" applyNumberFormat="0" applyBorder="0" applyAlignment="0" applyProtection="0"/>
  </cellStyleXfs>
  <cellXfs count="315">
    <xf numFmtId="0" fontId="0" fillId="0" borderId="0" xfId="0"/>
    <xf numFmtId="14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165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/>
    </xf>
    <xf numFmtId="168" fontId="4" fillId="2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3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" fillId="0" borderId="0" xfId="0" applyFont="1"/>
    <xf numFmtId="0" fontId="5" fillId="4" borderId="1" xfId="0" applyFont="1" applyFill="1" applyBorder="1" applyAlignment="1">
      <alignment horizontal="center" vertical="center" wrapText="1"/>
    </xf>
    <xf numFmtId="170" fontId="5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6" borderId="1" xfId="0" applyNumberFormat="1" applyFont="1" applyFill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 wrapText="1"/>
    </xf>
    <xf numFmtId="0" fontId="88" fillId="0" borderId="0" xfId="0" applyFont="1"/>
    <xf numFmtId="167" fontId="88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90" fillId="63" borderId="1" xfId="0" applyFont="1" applyFill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/>
    </xf>
    <xf numFmtId="0" fontId="88" fillId="2" borderId="1" xfId="0" applyFont="1" applyFill="1" applyBorder="1" applyAlignment="1">
      <alignment horizontal="left" vertical="center"/>
    </xf>
    <xf numFmtId="0" fontId="88" fillId="2" borderId="1" xfId="0" applyFont="1" applyFill="1" applyBorder="1" applyAlignment="1">
      <alignment vertical="center"/>
    </xf>
    <xf numFmtId="0" fontId="88" fillId="2" borderId="1" xfId="0" applyFont="1" applyFill="1" applyBorder="1" applyAlignment="1">
      <alignment horizontal="center" vertical="center"/>
    </xf>
    <xf numFmtId="172" fontId="12" fillId="5" borderId="1" xfId="0" applyNumberFormat="1" applyFont="1" applyFill="1" applyBorder="1" applyAlignment="1">
      <alignment horizontal="center" vertical="center"/>
    </xf>
    <xf numFmtId="172" fontId="88" fillId="61" borderId="1" xfId="0" applyNumberFormat="1" applyFont="1" applyFill="1" applyBorder="1" applyAlignment="1">
      <alignment horizontal="center" vertical="center"/>
    </xf>
    <xf numFmtId="14" fontId="88" fillId="5" borderId="1" xfId="0" applyNumberFormat="1" applyFont="1" applyFill="1" applyBorder="1" applyAlignment="1">
      <alignment horizontal="center" vertical="center" wrapText="1"/>
    </xf>
    <xf numFmtId="165" fontId="89" fillId="2" borderId="1" xfId="0" applyNumberFormat="1" applyFont="1" applyFill="1" applyBorder="1" applyAlignment="1">
      <alignment horizontal="center" vertical="center" wrapText="1"/>
    </xf>
    <xf numFmtId="167" fontId="88" fillId="2" borderId="1" xfId="0" applyNumberFormat="1" applyFont="1" applyFill="1" applyBorder="1" applyAlignment="1">
      <alignment horizontal="center" vertical="center" wrapText="1"/>
    </xf>
    <xf numFmtId="168" fontId="89" fillId="2" borderId="1" xfId="0" applyNumberFormat="1" applyFont="1" applyFill="1" applyBorder="1" applyAlignment="1">
      <alignment horizontal="center" vertical="center" wrapText="1"/>
    </xf>
    <xf numFmtId="14" fontId="89" fillId="2" borderId="1" xfId="0" applyNumberFormat="1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/>
    </xf>
    <xf numFmtId="0" fontId="93" fillId="62" borderId="1" xfId="0" applyFont="1" applyFill="1" applyBorder="1" applyAlignment="1">
      <alignment horizontal="center"/>
    </xf>
    <xf numFmtId="169" fontId="5" fillId="0" borderId="1" xfId="0" applyNumberFormat="1" applyFont="1" applyBorder="1" applyAlignment="1">
      <alignment horizontal="left" vertical="center" wrapText="1"/>
    </xf>
    <xf numFmtId="0" fontId="6" fillId="61" borderId="1" xfId="0" applyFont="1" applyFill="1" applyBorder="1" applyAlignment="1">
      <alignment horizontal="center" vertical="center"/>
    </xf>
    <xf numFmtId="0" fontId="5" fillId="61" borderId="1" xfId="0" applyFont="1" applyFill="1" applyBorder="1" applyAlignment="1">
      <alignment horizontal="center" vertical="center"/>
    </xf>
    <xf numFmtId="0" fontId="5" fillId="61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88" fillId="0" borderId="1" xfId="0" applyFont="1" applyBorder="1" applyAlignment="1">
      <alignment horizontal="center"/>
    </xf>
    <xf numFmtId="0" fontId="94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/>
    </xf>
    <xf numFmtId="1" fontId="39" fillId="0" borderId="1" xfId="0" applyNumberFormat="1" applyFont="1" applyBorder="1" applyAlignment="1">
      <alignment horizontal="center" vertical="center" wrapText="1"/>
    </xf>
    <xf numFmtId="14" fontId="88" fillId="2" borderId="1" xfId="0" applyNumberFormat="1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/>
    </xf>
    <xf numFmtId="166" fontId="5" fillId="64" borderId="1" xfId="0" applyNumberFormat="1" applyFont="1" applyFill="1" applyBorder="1" applyAlignment="1">
      <alignment horizontal="center"/>
    </xf>
    <xf numFmtId="0" fontId="96" fillId="62" borderId="1" xfId="0" applyFont="1" applyFill="1" applyBorder="1" applyAlignment="1">
      <alignment horizontal="center"/>
    </xf>
    <xf numFmtId="169" fontId="39" fillId="0" borderId="1" xfId="0" applyNumberFormat="1" applyFont="1" applyBorder="1" applyAlignment="1">
      <alignment horizontal="center" vertical="center" wrapText="1"/>
    </xf>
    <xf numFmtId="0" fontId="6" fillId="62" borderId="1" xfId="0" applyFont="1" applyFill="1" applyBorder="1" applyAlignment="1">
      <alignment horizontal="center" vertical="center"/>
    </xf>
    <xf numFmtId="0" fontId="94" fillId="62" borderId="1" xfId="0" applyFont="1" applyFill="1" applyBorder="1" applyAlignment="1">
      <alignment horizontal="center" vertical="center"/>
    </xf>
    <xf numFmtId="0" fontId="39" fillId="62" borderId="1" xfId="0" applyFont="1" applyFill="1" applyBorder="1" applyAlignment="1">
      <alignment horizontal="center"/>
    </xf>
    <xf numFmtId="0" fontId="7" fillId="62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/>
    </xf>
    <xf numFmtId="169" fontId="39" fillId="62" borderId="1" xfId="0" applyNumberFormat="1" applyFont="1" applyFill="1" applyBorder="1" applyAlignment="1">
      <alignment horizontal="center" vertical="center"/>
    </xf>
    <xf numFmtId="170" fontId="5" fillId="62" borderId="1" xfId="0" applyNumberFormat="1" applyFont="1" applyFill="1" applyBorder="1" applyAlignment="1">
      <alignment horizontal="center"/>
    </xf>
    <xf numFmtId="169" fontId="39" fillId="62" borderId="1" xfId="0" applyNumberFormat="1" applyFont="1" applyFill="1" applyBorder="1" applyAlignment="1">
      <alignment horizontal="center" vertical="center" wrapText="1"/>
    </xf>
    <xf numFmtId="166" fontId="5" fillId="62" borderId="1" xfId="0" applyNumberFormat="1" applyFont="1" applyFill="1" applyBorder="1" applyAlignment="1">
      <alignment horizontal="center"/>
    </xf>
    <xf numFmtId="16" fontId="6" fillId="62" borderId="1" xfId="0" applyNumberFormat="1" applyFont="1" applyFill="1" applyBorder="1" applyAlignment="1">
      <alignment horizontal="center"/>
    </xf>
    <xf numFmtId="1" fontId="39" fillId="62" borderId="1" xfId="0" applyNumberFormat="1" applyFont="1" applyFill="1" applyBorder="1" applyAlignment="1">
      <alignment horizontal="center" vertical="center" wrapText="1"/>
    </xf>
    <xf numFmtId="1" fontId="39" fillId="62" borderId="1" xfId="0" applyNumberFormat="1" applyFont="1" applyFill="1" applyBorder="1" applyAlignment="1">
      <alignment horizontal="center"/>
    </xf>
    <xf numFmtId="0" fontId="88" fillId="2" borderId="24" xfId="0" applyFont="1" applyFill="1" applyBorder="1" applyAlignment="1">
      <alignment vertical="center"/>
    </xf>
    <xf numFmtId="169" fontId="39" fillId="62" borderId="1" xfId="0" applyNumberFormat="1" applyFont="1" applyFill="1" applyBorder="1" applyAlignment="1">
      <alignment horizontal="left" vertical="center" wrapText="1"/>
    </xf>
    <xf numFmtId="170" fontId="39" fillId="62" borderId="2" xfId="0" applyNumberFormat="1" applyFont="1" applyFill="1" applyBorder="1" applyAlignment="1">
      <alignment horizontal="center"/>
    </xf>
    <xf numFmtId="0" fontId="39" fillId="62" borderId="1" xfId="0" applyFont="1" applyFill="1" applyBorder="1" applyAlignment="1">
      <alignment horizontal="center" vertical="center" wrapText="1"/>
    </xf>
    <xf numFmtId="170" fontId="39" fillId="62" borderId="1" xfId="0" applyNumberFormat="1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70" fontId="5" fillId="2" borderId="1" xfId="0" applyNumberFormat="1" applyFont="1" applyFill="1" applyBorder="1" applyAlignment="1">
      <alignment horizontal="center"/>
    </xf>
    <xf numFmtId="0" fontId="88" fillId="5" borderId="1" xfId="0" applyFont="1" applyFill="1" applyBorder="1"/>
    <xf numFmtId="168" fontId="89" fillId="2" borderId="24" xfId="0" applyNumberFormat="1" applyFont="1" applyFill="1" applyBorder="1" applyAlignment="1">
      <alignment horizontal="center" vertical="center" wrapText="1"/>
    </xf>
    <xf numFmtId="0" fontId="98" fillId="5" borderId="1" xfId="0" applyFont="1" applyFill="1" applyBorder="1" applyAlignment="1">
      <alignment horizontal="center"/>
    </xf>
    <xf numFmtId="0" fontId="39" fillId="61" borderId="1" xfId="0" applyFont="1" applyFill="1" applyBorder="1" applyAlignment="1">
      <alignment horizontal="center"/>
    </xf>
    <xf numFmtId="0" fontId="94" fillId="61" borderId="1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0" fontId="39" fillId="61" borderId="1" xfId="0" applyFont="1" applyFill="1" applyBorder="1" applyAlignment="1">
      <alignment horizontal="center" vertical="center"/>
    </xf>
    <xf numFmtId="0" fontId="94" fillId="61" borderId="1" xfId="0" applyFont="1" applyFill="1" applyBorder="1" applyAlignment="1">
      <alignment horizontal="center"/>
    </xf>
    <xf numFmtId="16" fontId="39" fillId="61" borderId="1" xfId="0" applyNumberFormat="1" applyFont="1" applyFill="1" applyBorder="1" applyAlignment="1">
      <alignment horizontal="center" vertical="center"/>
    </xf>
    <xf numFmtId="16" fontId="94" fillId="61" borderId="1" xfId="0" applyNumberFormat="1" applyFont="1" applyFill="1" applyBorder="1" applyAlignment="1">
      <alignment horizontal="center" vertical="center"/>
    </xf>
    <xf numFmtId="0" fontId="39" fillId="61" borderId="24" xfId="0" applyFont="1" applyFill="1" applyBorder="1" applyAlignment="1">
      <alignment horizontal="center"/>
    </xf>
    <xf numFmtId="0" fontId="89" fillId="62" borderId="1" xfId="0" applyFont="1" applyFill="1" applyBorder="1" applyAlignment="1">
      <alignment horizontal="center"/>
    </xf>
    <xf numFmtId="0" fontId="0" fillId="62" borderId="1" xfId="0" applyFill="1" applyBorder="1"/>
    <xf numFmtId="0" fontId="5" fillId="62" borderId="24" xfId="0" applyFont="1" applyFill="1" applyBorder="1" applyAlignment="1">
      <alignment horizontal="center" vertical="center"/>
    </xf>
    <xf numFmtId="0" fontId="10" fillId="62" borderId="1" xfId="0" applyFont="1" applyFill="1" applyBorder="1" applyAlignment="1">
      <alignment horizontal="center"/>
    </xf>
    <xf numFmtId="1" fontId="0" fillId="62" borderId="1" xfId="0" applyNumberFormat="1" applyFill="1" applyBorder="1" applyAlignment="1">
      <alignment horizontal="center"/>
    </xf>
    <xf numFmtId="16" fontId="0" fillId="62" borderId="1" xfId="0" applyNumberFormat="1" applyFill="1" applyBorder="1" applyAlignment="1">
      <alignment horizontal="center"/>
    </xf>
    <xf numFmtId="0" fontId="6" fillId="62" borderId="24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/>
    </xf>
    <xf numFmtId="16" fontId="0" fillId="62" borderId="1" xfId="0" applyNumberFormat="1" applyFill="1" applyBorder="1"/>
    <xf numFmtId="0" fontId="96" fillId="2" borderId="1" xfId="0" applyFont="1" applyFill="1" applyBorder="1" applyAlignment="1">
      <alignment horizontal="center"/>
    </xf>
    <xf numFmtId="16" fontId="6" fillId="2" borderId="1" xfId="0" applyNumberFormat="1" applyFont="1" applyFill="1" applyBorder="1" applyAlignment="1">
      <alignment horizontal="center"/>
    </xf>
    <xf numFmtId="0" fontId="91" fillId="6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/>
    </xf>
    <xf numFmtId="2" fontId="93" fillId="62" borderId="1" xfId="0" applyNumberFormat="1" applyFont="1" applyFill="1" applyBorder="1" applyAlignment="1">
      <alignment horizontal="center"/>
    </xf>
    <xf numFmtId="169" fontId="5" fillId="62" borderId="1" xfId="0" applyNumberFormat="1" applyFont="1" applyFill="1" applyBorder="1" applyAlignment="1">
      <alignment horizontal="center" vertical="center" wrapText="1"/>
    </xf>
    <xf numFmtId="169" fontId="5" fillId="62" borderId="1" xfId="0" applyNumberFormat="1" applyFont="1" applyFill="1" applyBorder="1" applyAlignment="1">
      <alignment horizontal="left" vertical="center" wrapText="1"/>
    </xf>
    <xf numFmtId="0" fontId="95" fillId="62" borderId="1" xfId="0" applyFont="1" applyFill="1" applyBorder="1" applyAlignment="1">
      <alignment horizontal="center" vertical="center"/>
    </xf>
    <xf numFmtId="167" fontId="89" fillId="2" borderId="1" xfId="0" applyNumberFormat="1" applyFont="1" applyFill="1" applyBorder="1" applyAlignment="1">
      <alignment vertical="center"/>
    </xf>
    <xf numFmtId="166" fontId="5" fillId="6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2" fontId="8" fillId="5" borderId="1" xfId="0" applyNumberFormat="1" applyFont="1" applyFill="1" applyBorder="1" applyAlignment="1">
      <alignment horizontal="center" vertical="center"/>
    </xf>
    <xf numFmtId="172" fontId="3" fillId="61" borderId="1" xfId="0" applyNumberFormat="1" applyFont="1" applyFill="1" applyBorder="1" applyAlignment="1">
      <alignment horizontal="center" vertical="center"/>
    </xf>
    <xf numFmtId="16" fontId="10" fillId="0" borderId="1" xfId="0" applyNumberFormat="1" applyFont="1" applyBorder="1" applyAlignment="1">
      <alignment horizontal="center" vertical="center"/>
    </xf>
    <xf numFmtId="16" fontId="6" fillId="62" borderId="1" xfId="0" applyNumberFormat="1" applyFont="1" applyFill="1" applyBorder="1" applyAlignment="1">
      <alignment horizontal="center" vertical="center"/>
    </xf>
    <xf numFmtId="16" fontId="10" fillId="0" borderId="29" xfId="0" applyNumberFormat="1" applyFont="1" applyBorder="1" applyAlignment="1">
      <alignment horizontal="center" vertical="center"/>
    </xf>
    <xf numFmtId="169" fontId="5" fillId="62" borderId="1" xfId="0" applyNumberFormat="1" applyFont="1" applyFill="1" applyBorder="1" applyAlignment="1">
      <alignment horizontal="center" vertical="center"/>
    </xf>
    <xf numFmtId="169" fontId="5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99" fillId="6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167" fontId="88" fillId="2" borderId="31" xfId="0" applyNumberFormat="1" applyFont="1" applyFill="1" applyBorder="1" applyAlignment="1">
      <alignment horizontal="center" vertical="center" wrapText="1"/>
    </xf>
    <xf numFmtId="0" fontId="10" fillId="62" borderId="1" xfId="0" applyFont="1" applyFill="1" applyBorder="1" applyAlignment="1">
      <alignment horizontal="center" vertical="center"/>
    </xf>
    <xf numFmtId="0" fontId="0" fillId="62" borderId="1" xfId="0" applyFill="1" applyBorder="1" applyAlignment="1">
      <alignment horizontal="center"/>
    </xf>
    <xf numFmtId="3" fontId="0" fillId="0" borderId="0" xfId="0" applyNumberFormat="1"/>
    <xf numFmtId="0" fontId="0" fillId="62" borderId="0" xfId="0" applyFill="1"/>
    <xf numFmtId="0" fontId="93" fillId="65" borderId="1" xfId="0" applyFont="1" applyFill="1" applyBorder="1" applyAlignment="1">
      <alignment horizontal="center"/>
    </xf>
    <xf numFmtId="1" fontId="39" fillId="2" borderId="1" xfId="0" applyNumberFormat="1" applyFont="1" applyFill="1" applyBorder="1" applyAlignment="1">
      <alignment horizontal="center"/>
    </xf>
    <xf numFmtId="16" fontId="10" fillId="62" borderId="1" xfId="0" applyNumberFormat="1" applyFont="1" applyFill="1" applyBorder="1" applyAlignment="1">
      <alignment horizontal="center" vertical="center"/>
    </xf>
    <xf numFmtId="0" fontId="0" fillId="62" borderId="1" xfId="0" applyFill="1" applyBorder="1" applyAlignment="1">
      <alignment horizontal="center" vertical="center"/>
    </xf>
    <xf numFmtId="0" fontId="99" fillId="4" borderId="1" xfId="0" applyFont="1" applyFill="1" applyBorder="1" applyAlignment="1">
      <alignment horizontal="center" vertical="center"/>
    </xf>
    <xf numFmtId="0" fontId="96" fillId="6" borderId="1" xfId="0" applyFont="1" applyFill="1" applyBorder="1" applyAlignment="1">
      <alignment horizontal="center"/>
    </xf>
    <xf numFmtId="170" fontId="5" fillId="6" borderId="1" xfId="0" applyNumberFormat="1" applyFont="1" applyFill="1" applyBorder="1" applyAlignment="1">
      <alignment horizontal="center"/>
    </xf>
    <xf numFmtId="16" fontId="10" fillId="6" borderId="1" xfId="0" applyNumberFormat="1" applyFont="1" applyFill="1" applyBorder="1" applyAlignment="1">
      <alignment horizontal="center" vertical="center"/>
    </xf>
    <xf numFmtId="1" fontId="39" fillId="6" borderId="1" xfId="0" applyNumberFormat="1" applyFont="1" applyFill="1" applyBorder="1" applyAlignment="1">
      <alignment horizontal="center" vertical="center" wrapText="1"/>
    </xf>
    <xf numFmtId="166" fontId="0" fillId="62" borderId="1" xfId="0" applyNumberFormat="1" applyFill="1" applyBorder="1" applyAlignment="1">
      <alignment horizontal="center"/>
    </xf>
    <xf numFmtId="170" fontId="5" fillId="64" borderId="1" xfId="0" applyNumberFormat="1" applyFont="1" applyFill="1" applyBorder="1" applyAlignment="1">
      <alignment horizontal="center"/>
    </xf>
    <xf numFmtId="166" fontId="5" fillId="64" borderId="1" xfId="0" applyNumberFormat="1" applyFont="1" applyFill="1" applyBorder="1" applyAlignment="1">
      <alignment horizontal="center" vertical="center"/>
    </xf>
    <xf numFmtId="43" fontId="7" fillId="62" borderId="1" xfId="1" applyFont="1" applyFill="1" applyBorder="1" applyAlignment="1">
      <alignment horizontal="center"/>
    </xf>
    <xf numFmtId="0" fontId="96" fillId="64" borderId="1" xfId="0" applyFont="1" applyFill="1" applyBorder="1" applyAlignment="1">
      <alignment horizontal="center"/>
    </xf>
    <xf numFmtId="16" fontId="10" fillId="64" borderId="1" xfId="0" applyNumberFormat="1" applyFont="1" applyFill="1" applyBorder="1" applyAlignment="1">
      <alignment horizontal="center" vertical="center"/>
    </xf>
    <xf numFmtId="1" fontId="39" fillId="64" borderId="1" xfId="0" applyNumberFormat="1" applyFont="1" applyFill="1" applyBorder="1" applyAlignment="1">
      <alignment horizontal="center" vertical="center" wrapText="1"/>
    </xf>
    <xf numFmtId="0" fontId="101" fillId="62" borderId="1" xfId="37681" applyFont="1" applyFill="1" applyBorder="1" applyAlignment="1">
      <alignment horizontal="center" vertical="center"/>
    </xf>
    <xf numFmtId="0" fontId="5" fillId="62" borderId="1" xfId="0" applyFont="1" applyFill="1" applyBorder="1"/>
    <xf numFmtId="0" fontId="88" fillId="0" borderId="0" xfId="0" applyFont="1" applyAlignment="1">
      <alignment horizontal="center"/>
    </xf>
    <xf numFmtId="170" fontId="0" fillId="3" borderId="1" xfId="0" applyNumberFormat="1" applyFill="1" applyBorder="1" applyAlignment="1">
      <alignment horizontal="center"/>
    </xf>
    <xf numFmtId="169" fontId="0" fillId="0" borderId="1" xfId="0" applyNumberFormat="1" applyBorder="1" applyAlignment="1">
      <alignment horizontal="center" vertical="center" wrapText="1"/>
    </xf>
    <xf numFmtId="168" fontId="89" fillId="0" borderId="1" xfId="0" applyNumberFormat="1" applyFont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43" fontId="102" fillId="4" borderId="1" xfId="1" applyFont="1" applyFill="1" applyBorder="1" applyAlignment="1">
      <alignment horizontal="center"/>
    </xf>
    <xf numFmtId="0" fontId="103" fillId="62" borderId="1" xfId="0" applyFont="1" applyFill="1" applyBorder="1" applyAlignment="1">
      <alignment horizontal="center"/>
    </xf>
    <xf numFmtId="169" fontId="0" fillId="3" borderId="1" xfId="0" applyNumberFormat="1" applyFill="1" applyBorder="1" applyAlignment="1">
      <alignment horizontal="center" vertical="center" wrapText="1"/>
    </xf>
    <xf numFmtId="0" fontId="104" fillId="62" borderId="1" xfId="0" applyFont="1" applyFill="1" applyBorder="1" applyAlignment="1">
      <alignment horizontal="center"/>
    </xf>
    <xf numFmtId="169" fontId="0" fillId="64" borderId="1" xfId="0" applyNumberFormat="1" applyFill="1" applyBorder="1" applyAlignment="1">
      <alignment horizontal="center" vertical="center" wrapText="1"/>
    </xf>
    <xf numFmtId="2" fontId="104" fillId="62" borderId="1" xfId="0" applyNumberFormat="1" applyFont="1" applyFill="1" applyBorder="1" applyAlignment="1">
      <alignment horizontal="center"/>
    </xf>
    <xf numFmtId="0" fontId="105" fillId="62" borderId="1" xfId="0" applyFont="1" applyFill="1" applyBorder="1" applyAlignment="1">
      <alignment horizontal="center" vertical="center"/>
    </xf>
    <xf numFmtId="0" fontId="0" fillId="62" borderId="1" xfId="0" applyFill="1" applyBorder="1" applyAlignment="1">
      <alignment horizontal="center" vertical="center" wrapText="1"/>
    </xf>
    <xf numFmtId="170" fontId="0" fillId="62" borderId="1" xfId="0" applyNumberFormat="1" applyFill="1" applyBorder="1" applyAlignment="1">
      <alignment horizontal="center"/>
    </xf>
    <xf numFmtId="169" fontId="0" fillId="62" borderId="1" xfId="0" applyNumberFormat="1" applyFill="1" applyBorder="1" applyAlignment="1">
      <alignment horizontal="center" vertical="center" wrapText="1"/>
    </xf>
    <xf numFmtId="166" fontId="0" fillId="62" borderId="1" xfId="0" applyNumberFormat="1" applyFill="1" applyBorder="1" applyAlignment="1">
      <alignment horizontal="center" vertical="center"/>
    </xf>
    <xf numFmtId="0" fontId="106" fillId="62" borderId="1" xfId="0" applyFont="1" applyFill="1" applyBorder="1" applyAlignment="1">
      <alignment horizontal="center"/>
    </xf>
    <xf numFmtId="43" fontId="102" fillId="62" borderId="1" xfId="1" applyFont="1" applyFill="1" applyBorder="1" applyAlignment="1">
      <alignment horizontal="center"/>
    </xf>
    <xf numFmtId="169" fontId="5" fillId="64" borderId="1" xfId="0" applyNumberFormat="1" applyFont="1" applyFill="1" applyBorder="1" applyAlignment="1">
      <alignment horizontal="left" vertical="center" wrapText="1"/>
    </xf>
    <xf numFmtId="16" fontId="5" fillId="62" borderId="1" xfId="0" applyNumberFormat="1" applyFont="1" applyFill="1" applyBorder="1" applyAlignment="1">
      <alignment horizontal="center"/>
    </xf>
    <xf numFmtId="0" fontId="96" fillId="61" borderId="1" xfId="0" applyFont="1" applyFill="1" applyBorder="1" applyAlignment="1">
      <alignment horizontal="center"/>
    </xf>
    <xf numFmtId="170" fontId="5" fillId="61" borderId="1" xfId="0" applyNumberFormat="1" applyFont="1" applyFill="1" applyBorder="1" applyAlignment="1">
      <alignment horizontal="center"/>
    </xf>
    <xf numFmtId="16" fontId="6" fillId="61" borderId="1" xfId="0" applyNumberFormat="1" applyFont="1" applyFill="1" applyBorder="1" applyAlignment="1">
      <alignment horizontal="center"/>
    </xf>
    <xf numFmtId="166" fontId="5" fillId="61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8" fillId="0" borderId="1" xfId="0" applyFont="1" applyBorder="1" applyAlignment="1">
      <alignment vertical="center"/>
    </xf>
    <xf numFmtId="16" fontId="5" fillId="0" borderId="1" xfId="0" applyNumberFormat="1" applyFont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169" fontId="0" fillId="0" borderId="29" xfId="0" applyNumberFormat="1" applyBorder="1" applyAlignment="1">
      <alignment horizontal="center" vertical="center" wrapText="1"/>
    </xf>
    <xf numFmtId="0" fontId="95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102" fillId="2" borderId="1" xfId="1" applyFont="1" applyFill="1" applyBorder="1" applyAlignment="1">
      <alignment horizontal="center"/>
    </xf>
    <xf numFmtId="169" fontId="0" fillId="2" borderId="1" xfId="0" applyNumberForma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0" fontId="89" fillId="2" borderId="1" xfId="0" applyFont="1" applyFill="1" applyBorder="1" applyAlignment="1">
      <alignment horizontal="center" vertical="center"/>
    </xf>
    <xf numFmtId="193" fontId="10" fillId="0" borderId="1" xfId="0" applyNumberFormat="1" applyFont="1" applyBorder="1" applyAlignment="1">
      <alignment horizontal="center" vertical="center"/>
    </xf>
    <xf numFmtId="172" fontId="12" fillId="5" borderId="1" xfId="0" applyNumberFormat="1" applyFont="1" applyFill="1" applyBorder="1" applyAlignment="1">
      <alignment horizontal="left" vertical="center"/>
    </xf>
    <xf numFmtId="1" fontId="0" fillId="0" borderId="29" xfId="0" applyNumberFormat="1" applyBorder="1" applyAlignment="1">
      <alignment horizontal="center"/>
    </xf>
    <xf numFmtId="0" fontId="95" fillId="62" borderId="1" xfId="0" applyFont="1" applyFill="1" applyBorder="1" applyAlignment="1">
      <alignment horizontal="center"/>
    </xf>
    <xf numFmtId="172" fontId="12" fillId="5" borderId="1" xfId="0" applyNumberFormat="1" applyFont="1" applyFill="1" applyBorder="1"/>
    <xf numFmtId="0" fontId="88" fillId="0" borderId="1" xfId="0" applyFont="1" applyBorder="1" applyAlignment="1">
      <alignment horizontal="center" vertical="center" wrapText="1"/>
    </xf>
    <xf numFmtId="165" fontId="89" fillId="0" borderId="1" xfId="0" applyNumberFormat="1" applyFont="1" applyBorder="1" applyAlignment="1">
      <alignment horizontal="center" vertical="center" wrapText="1"/>
    </xf>
    <xf numFmtId="167" fontId="88" fillId="0" borderId="1" xfId="0" applyNumberFormat="1" applyFont="1" applyBorder="1" applyAlignment="1">
      <alignment horizontal="center" vertical="center" wrapText="1"/>
    </xf>
    <xf numFmtId="14" fontId="88" fillId="0" borderId="1" xfId="0" applyNumberFormat="1" applyFont="1" applyBorder="1" applyAlignment="1">
      <alignment horizontal="center" vertical="center" wrapText="1"/>
    </xf>
    <xf numFmtId="14" fontId="89" fillId="0" borderId="1" xfId="0" applyNumberFormat="1" applyFont="1" applyBorder="1" applyAlignment="1">
      <alignment horizontal="center" vertical="center" wrapText="1"/>
    </xf>
    <xf numFmtId="0" fontId="108" fillId="0" borderId="1" xfId="0" applyFont="1" applyBorder="1" applyAlignment="1">
      <alignment horizontal="center"/>
    </xf>
    <xf numFmtId="166" fontId="0" fillId="61" borderId="1" xfId="0" applyNumberFormat="1" applyFill="1" applyBorder="1" applyAlignment="1">
      <alignment horizontal="center"/>
    </xf>
    <xf numFmtId="166" fontId="0" fillId="61" borderId="1" xfId="0" applyNumberFormat="1" applyFill="1" applyBorder="1" applyAlignment="1">
      <alignment horizontal="center" vertical="center"/>
    </xf>
    <xf numFmtId="0" fontId="5" fillId="65" borderId="1" xfId="0" applyFont="1" applyFill="1" applyBorder="1" applyAlignment="1">
      <alignment horizontal="center"/>
    </xf>
    <xf numFmtId="0" fontId="5" fillId="6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10" fillId="4" borderId="29" xfId="0" applyFont="1" applyFill="1" applyBorder="1" applyAlignment="1">
      <alignment horizontal="center" vertical="center"/>
    </xf>
    <xf numFmtId="16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0" xfId="0" applyFill="1" applyAlignment="1">
      <alignment horizontal="center"/>
    </xf>
    <xf numFmtId="0" fontId="88" fillId="66" borderId="1" xfId="0" applyFont="1" applyFill="1" applyBorder="1" applyAlignment="1">
      <alignment horizontal="center" vertical="center"/>
    </xf>
    <xf numFmtId="172" fontId="12" fillId="66" borderId="1" xfId="0" applyNumberFormat="1" applyFont="1" applyFill="1" applyBorder="1" applyAlignment="1">
      <alignment horizontal="center" vertical="center"/>
    </xf>
    <xf numFmtId="172" fontId="88" fillId="66" borderId="1" xfId="0" applyNumberFormat="1" applyFont="1" applyFill="1" applyBorder="1" applyAlignment="1">
      <alignment horizontal="center" vertical="center"/>
    </xf>
    <xf numFmtId="165" fontId="89" fillId="6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 wrapText="1"/>
    </xf>
    <xf numFmtId="168" fontId="89" fillId="0" borderId="0" xfId="0" applyNumberFormat="1" applyFont="1" applyAlignment="1">
      <alignment horizontal="center" vertical="center" wrapText="1"/>
    </xf>
    <xf numFmtId="166" fontId="0" fillId="4" borderId="0" xfId="0" applyNumberFormat="1" applyFill="1" applyAlignment="1">
      <alignment horizontal="center"/>
    </xf>
    <xf numFmtId="166" fontId="0" fillId="0" borderId="0" xfId="0" applyNumberFormat="1" applyAlignment="1">
      <alignment horizontal="center" vertical="center"/>
    </xf>
    <xf numFmtId="0" fontId="109" fillId="4" borderId="1" xfId="0" applyFont="1" applyFill="1" applyBorder="1" applyAlignment="1">
      <alignment horizontal="center"/>
    </xf>
    <xf numFmtId="0" fontId="10" fillId="67" borderId="1" xfId="0" applyFont="1" applyFill="1" applyBorder="1" applyAlignment="1">
      <alignment horizontal="center"/>
    </xf>
    <xf numFmtId="0" fontId="0" fillId="67" borderId="1" xfId="0" applyFill="1" applyBorder="1" applyAlignment="1">
      <alignment horizontal="center"/>
    </xf>
    <xf numFmtId="0" fontId="109" fillId="67" borderId="1" xfId="0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0" fillId="4" borderId="1" xfId="0" applyNumberFormat="1" applyFont="1" applyFill="1" applyBorder="1" applyAlignment="1">
      <alignment horizontal="center"/>
    </xf>
    <xf numFmtId="169" fontId="0" fillId="4" borderId="1" xfId="0" applyNumberFormat="1" applyFill="1" applyBorder="1" applyAlignment="1">
      <alignment horizontal="center"/>
    </xf>
    <xf numFmtId="193" fontId="10" fillId="3" borderId="1" xfId="0" applyNumberFormat="1" applyFont="1" applyFill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 wrapText="1"/>
    </xf>
    <xf numFmtId="168" fontId="89" fillId="0" borderId="29" xfId="0" applyNumberFormat="1" applyFont="1" applyBorder="1" applyAlignment="1">
      <alignment horizontal="center" vertical="center" wrapText="1"/>
    </xf>
    <xf numFmtId="166" fontId="0" fillId="4" borderId="29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 vertical="center"/>
    </xf>
    <xf numFmtId="0" fontId="110" fillId="62" borderId="1" xfId="0" applyFont="1" applyFill="1" applyBorder="1" applyAlignment="1">
      <alignment horizontal="center"/>
    </xf>
    <xf numFmtId="0" fontId="0" fillId="4" borderId="29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/>
    </xf>
    <xf numFmtId="169" fontId="5" fillId="4" borderId="29" xfId="0" applyNumberFormat="1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5" fillId="4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88" fillId="0" borderId="29" xfId="0" applyFont="1" applyBorder="1" applyAlignment="1">
      <alignment horizontal="center"/>
    </xf>
    <xf numFmtId="43" fontId="102" fillId="4" borderId="29" xfId="1" applyFont="1" applyFill="1" applyBorder="1" applyAlignment="1">
      <alignment horizontal="center"/>
    </xf>
    <xf numFmtId="166" fontId="0" fillId="6" borderId="29" xfId="0" applyNumberFormat="1" applyFill="1" applyBorder="1" applyAlignment="1">
      <alignment horizontal="center"/>
    </xf>
    <xf numFmtId="193" fontId="10" fillId="0" borderId="1" xfId="0" applyNumberFormat="1" applyFont="1" applyBorder="1" applyAlignment="1">
      <alignment horizontal="center"/>
    </xf>
    <xf numFmtId="172" fontId="12" fillId="5" borderId="1" xfId="0" applyNumberFormat="1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2" fillId="0" borderId="1" xfId="0" applyFont="1" applyBorder="1" applyAlignment="1">
      <alignment horizontal="center" vertical="center"/>
    </xf>
    <xf numFmtId="0" fontId="113" fillId="0" borderId="1" xfId="0" applyFont="1" applyBorder="1" applyAlignment="1">
      <alignment horizontal="center" vertical="center"/>
    </xf>
    <xf numFmtId="0" fontId="11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1" xfId="39806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 wrapText="1"/>
    </xf>
    <xf numFmtId="193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0" borderId="1" xfId="2013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39806" applyFont="1" applyFill="1" applyBorder="1" applyAlignment="1">
      <alignment horizontal="center" vertical="center"/>
    </xf>
    <xf numFmtId="0" fontId="1" fillId="0" borderId="1" xfId="2013" applyFont="1" applyBorder="1" applyAlignment="1">
      <alignment horizontal="center"/>
    </xf>
    <xf numFmtId="0" fontId="1" fillId="68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43" fontId="102" fillId="0" borderId="0" xfId="1" applyFont="1" applyFill="1" applyBorder="1" applyAlignment="1">
      <alignment horizontal="center"/>
    </xf>
    <xf numFmtId="0" fontId="103" fillId="0" borderId="0" xfId="0" applyFont="1" applyAlignment="1">
      <alignment horizontal="center"/>
    </xf>
    <xf numFmtId="193" fontId="10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43" fontId="104" fillId="4" borderId="29" xfId="1" applyFont="1" applyFill="1" applyBorder="1" applyAlignment="1">
      <alignment horizontal="center"/>
    </xf>
    <xf numFmtId="168" fontId="88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114" fillId="0" borderId="1" xfId="0" applyFont="1" applyBorder="1" applyAlignment="1">
      <alignment horizontal="center"/>
    </xf>
    <xf numFmtId="0" fontId="0" fillId="0" borderId="29" xfId="0" applyBorder="1"/>
    <xf numFmtId="14" fontId="1" fillId="0" borderId="29" xfId="39806" applyNumberFormat="1" applyFill="1" applyBorder="1" applyAlignment="1">
      <alignment horizontal="center"/>
    </xf>
    <xf numFmtId="0" fontId="88" fillId="2" borderId="30" xfId="0" applyFont="1" applyFill="1" applyBorder="1" applyAlignment="1">
      <alignment horizontal="center" vertical="center" wrapText="1"/>
    </xf>
    <xf numFmtId="0" fontId="88" fillId="2" borderId="3" xfId="0" applyFont="1" applyFill="1" applyBorder="1" applyAlignment="1">
      <alignment horizontal="center" vertical="center" wrapText="1"/>
    </xf>
    <xf numFmtId="0" fontId="88" fillId="2" borderId="1" xfId="0" applyFont="1" applyFill="1" applyBorder="1" applyAlignment="1">
      <alignment horizontal="center" vertical="center" wrapText="1"/>
    </xf>
    <xf numFmtId="165" fontId="89" fillId="2" borderId="1" xfId="0" applyNumberFormat="1" applyFont="1" applyFill="1" applyBorder="1" applyAlignment="1">
      <alignment horizontal="center" vertical="center"/>
    </xf>
    <xf numFmtId="0" fontId="88" fillId="61" borderId="1" xfId="0" applyFont="1" applyFill="1" applyBorder="1" applyAlignment="1">
      <alignment horizontal="center" vertical="center" wrapText="1"/>
    </xf>
    <xf numFmtId="0" fontId="88" fillId="61" borderId="30" xfId="0" applyFont="1" applyFill="1" applyBorder="1" applyAlignment="1">
      <alignment horizontal="center" vertical="center" wrapText="1"/>
    </xf>
    <xf numFmtId="0" fontId="88" fillId="61" borderId="3" xfId="0" applyFont="1" applyFill="1" applyBorder="1" applyAlignment="1">
      <alignment horizontal="center" vertical="center" wrapText="1"/>
    </xf>
    <xf numFmtId="14" fontId="89" fillId="2" borderId="1" xfId="0" applyNumberFormat="1" applyFont="1" applyFill="1" applyBorder="1" applyAlignment="1">
      <alignment horizontal="center" vertical="center"/>
    </xf>
    <xf numFmtId="167" fontId="89" fillId="2" borderId="1" xfId="0" applyNumberFormat="1" applyFont="1" applyFill="1" applyBorder="1" applyAlignment="1">
      <alignment horizontal="center" vertical="center"/>
    </xf>
    <xf numFmtId="168" fontId="89" fillId="2" borderId="1" xfId="0" applyNumberFormat="1" applyFont="1" applyFill="1" applyBorder="1" applyAlignment="1">
      <alignment horizontal="center" vertical="center"/>
    </xf>
    <xf numFmtId="0" fontId="88" fillId="2" borderId="2" xfId="0" applyFont="1" applyFill="1" applyBorder="1" applyAlignment="1">
      <alignment horizontal="center" vertical="center" wrapText="1"/>
    </xf>
    <xf numFmtId="0" fontId="88" fillId="66" borderId="30" xfId="0" applyFont="1" applyFill="1" applyBorder="1" applyAlignment="1">
      <alignment horizontal="center" vertical="center" wrapText="1"/>
    </xf>
    <xf numFmtId="0" fontId="88" fillId="66" borderId="3" xfId="0" applyFont="1" applyFill="1" applyBorder="1" applyAlignment="1">
      <alignment horizontal="center" vertical="center" wrapText="1"/>
    </xf>
    <xf numFmtId="0" fontId="88" fillId="66" borderId="1" xfId="0" applyFont="1" applyFill="1" applyBorder="1" applyAlignment="1">
      <alignment horizontal="center" vertical="center" wrapText="1"/>
    </xf>
    <xf numFmtId="165" fontId="89" fillId="66" borderId="1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0" fontId="3" fillId="61" borderId="1" xfId="0" applyFont="1" applyFill="1" applyBorder="1" applyAlignment="1">
      <alignment horizontal="center" vertical="center" wrapText="1"/>
    </xf>
    <xf numFmtId="0" fontId="3" fillId="61" borderId="30" xfId="0" applyFont="1" applyFill="1" applyBorder="1" applyAlignment="1">
      <alignment horizontal="center" vertical="center" wrapText="1"/>
    </xf>
    <xf numFmtId="0" fontId="3" fillId="61" borderId="3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8" fontId="89" fillId="2" borderId="24" xfId="0" applyNumberFormat="1" applyFont="1" applyFill="1" applyBorder="1" applyAlignment="1">
      <alignment horizontal="center" vertical="center"/>
    </xf>
  </cellXfs>
  <cellStyles count="39807">
    <cellStyle name="_x0004_¥" xfId="21" xr:uid="{9FF9C868-C553-4C88-AAB2-1139F54D91DA}"/>
    <cellStyle name="_x0004_¥ 2" xfId="82" xr:uid="{8350365D-7108-4CD5-A684-9394E499EB77}"/>
    <cellStyle name="_x0004_¥ 2 2" xfId="150" xr:uid="{E5EC6219-6138-4774-B74B-068655458564}"/>
    <cellStyle name="_x0004_¥ 2 3" xfId="201" xr:uid="{ECEE8DEF-C90C-4AB9-BC11-0D7DD34F8513}"/>
    <cellStyle name="12nc" xfId="2658" xr:uid="{FE7E00BE-A0D0-4004-8815-BD396B58C8C7}"/>
    <cellStyle name="12nc 2" xfId="39423" xr:uid="{75635554-E3FA-4907-8454-D4FC4DBE8827}"/>
    <cellStyle name="12nc 2 2" xfId="39530" xr:uid="{2AC95560-129E-4B47-881E-3037EC132ACC}"/>
    <cellStyle name="15nc" xfId="2709" xr:uid="{53C01F1A-BA84-40EB-9E8C-B99FB2C1254F}"/>
    <cellStyle name="15nc 2" xfId="39529" xr:uid="{D496A8C2-1CFA-47C1-B7EE-42300E5ECAD6}"/>
    <cellStyle name="15nc 2 2" xfId="39528" xr:uid="{2A646935-8A11-42B5-B0FE-0CE0A26FDE9F}"/>
    <cellStyle name="15nc 2 2 2" xfId="39766" xr:uid="{D1A7E95D-6666-4EAB-982E-38AE9CD6ECD0}"/>
    <cellStyle name="15nc 2 2 3" xfId="39672" xr:uid="{1DE983A4-4FE4-4DFB-994A-1B2F5513A905}"/>
    <cellStyle name="15nc 2 3" xfId="39765" xr:uid="{8E5A121C-5F65-4D3D-9D85-D9A59756E1C0}"/>
    <cellStyle name="15nc 2 4" xfId="39522" xr:uid="{516FA2D0-DD1E-4BF1-AB96-A4B2862EEFE0}"/>
    <cellStyle name="15nc 3" xfId="39764" xr:uid="{B820EE73-CF43-47B9-81E4-A8642258C16B}"/>
    <cellStyle name="15nc 4" xfId="39660" xr:uid="{0CD8C778-33B8-43E0-AB69-3CF9178D11F4}"/>
    <cellStyle name="20% - Accent1 2" xfId="110" xr:uid="{EE1B7426-2C7A-44D6-B416-0E1C53867FC4}"/>
    <cellStyle name="20% - Accent1 2 2" xfId="39430" xr:uid="{CC8A2C97-F26F-4F0E-8841-039B85C79A6D}"/>
    <cellStyle name="20% - Accent1 2 3" xfId="2034" xr:uid="{A4CF168A-6216-47D8-86B1-B9D3B6219016}"/>
    <cellStyle name="20% - Accent1 3" xfId="2077" xr:uid="{A99385A6-B68F-4465-9598-F1F1DD13DE7E}"/>
    <cellStyle name="20% - Accent1 3 2" xfId="39431" xr:uid="{1DF2A3B1-06C6-41F5-86B4-59A299A2D4E5}"/>
    <cellStyle name="20% - Accent1 4" xfId="2076" xr:uid="{97728DA1-1B19-406C-BD60-35500CF51EEF}"/>
    <cellStyle name="20% - Accent1 5" xfId="2159" xr:uid="{3CB5B1CA-0701-4A81-A7C8-BD689DFFCD9D}"/>
    <cellStyle name="20% - Accent1 6" xfId="2158" xr:uid="{384B33BE-86CE-4D7D-AB60-5D3FFEA03588}"/>
    <cellStyle name="20% - Accent1 7" xfId="2267" xr:uid="{7BFB46A0-7024-4A4C-9726-75A296A2D8F6}"/>
    <cellStyle name="20% - Accent1 8" xfId="2268" xr:uid="{F5D0963D-BD29-44BB-A0C1-889D17D70F4C}"/>
    <cellStyle name="20% - Accent1 9" xfId="2306" xr:uid="{CED2B4CD-B4F8-4736-B9EB-E40962871D02}"/>
    <cellStyle name="20% - Accent2 2" xfId="109" xr:uid="{D8D19E98-B39D-48D1-8D67-D8532154968F}"/>
    <cellStyle name="20% - Accent2 2 2" xfId="39432" xr:uid="{4D639CD8-3E9C-4578-AA72-20CC7EAA1F0C}"/>
    <cellStyle name="20% - Accent2 2 3" xfId="2035" xr:uid="{2286EE10-C7C7-4562-9932-35EA0900ADC0}"/>
    <cellStyle name="20% - Accent2 3" xfId="2078" xr:uid="{4F86B35B-8302-493C-9F24-9011B0FE8299}"/>
    <cellStyle name="20% - Accent2 3 2" xfId="39433" xr:uid="{A63BDC1F-6F87-4998-929A-BDD4A0D513E1}"/>
    <cellStyle name="20% - Accent2 4" xfId="2118" xr:uid="{2C792043-AC12-45B7-A07E-CA424F3B3DC7}"/>
    <cellStyle name="20% - Accent2 5" xfId="2160" xr:uid="{81945D8F-7A21-41DE-9BDF-1C1A9E2D93BD}"/>
    <cellStyle name="20% - Accent2 6" xfId="2200" xr:uid="{F3BB9BEE-A718-4D64-9EBC-F1B7D0A30C3A}"/>
    <cellStyle name="20% - Accent2 7" xfId="2269" xr:uid="{DDE9D0A6-916F-4BAC-BA62-496E3F555E47}"/>
    <cellStyle name="20% - Accent2 8" xfId="2309" xr:uid="{B3523568-24EC-4C86-868D-505882559D1E}"/>
    <cellStyle name="20% - Accent2 9" xfId="2348" xr:uid="{873E888E-1D12-46CF-9138-F24F23092D7D}"/>
    <cellStyle name="20% - Accent3 2" xfId="111" xr:uid="{641A0238-F49C-47AC-B5AB-8E5792A307D8}"/>
    <cellStyle name="20% - Accent3 2 2" xfId="39434" xr:uid="{25E2D116-343B-43A9-9243-3CDCB7A8D5FF}"/>
    <cellStyle name="20% - Accent3 2 3" xfId="2036" xr:uid="{BA6154F3-0020-4DB3-860A-870980A1D93F}"/>
    <cellStyle name="20% - Accent3 3" xfId="2079" xr:uid="{1CB29BAF-6C56-45F7-868C-1404DC7E8FB1}"/>
    <cellStyle name="20% - Accent3 3 2" xfId="39435" xr:uid="{639FB826-7220-46D6-B613-65E232877D27}"/>
    <cellStyle name="20% - Accent3 4" xfId="2119" xr:uid="{266DD21C-C42B-4457-8577-B9D06945E8B7}"/>
    <cellStyle name="20% - Accent3 5" xfId="2161" xr:uid="{CCEAE665-1F22-44CC-A11F-57FEC8017729}"/>
    <cellStyle name="20% - Accent3 6" xfId="2201" xr:uid="{12B719F3-B8A8-4DAA-A1DD-2692F6919DBB}"/>
    <cellStyle name="20% - Accent3 7" xfId="2270" xr:uid="{402CC61C-88BF-4084-A57D-9AEA5A3B824C}"/>
    <cellStyle name="20% - Accent3 8" xfId="2310" xr:uid="{939B1551-83E3-4CD2-8026-BBF0DD9A09A7}"/>
    <cellStyle name="20% - Accent3 9" xfId="2349" xr:uid="{551C9C64-EA43-427C-B752-D56DCA75AC98}"/>
    <cellStyle name="20% - Accent4 2" xfId="112" xr:uid="{364EC4D7-7E0A-4C51-B86C-D9AC87BF2E4F}"/>
    <cellStyle name="20% - Accent4 2 2" xfId="39436" xr:uid="{A70E3EED-0C89-46EA-9AFF-E9C1B160C1CD}"/>
    <cellStyle name="20% - Accent4 2 3" xfId="2037" xr:uid="{DD3D69F7-B2FC-4DF2-9E5E-03BDB8BB2B37}"/>
    <cellStyle name="20% - Accent4 3" xfId="2080" xr:uid="{C8E9E483-5C8E-49C6-B0FA-71771F2DFF11}"/>
    <cellStyle name="20% - Accent4 3 2" xfId="39437" xr:uid="{AEB12BBF-3A04-4E03-9F72-4EF57BEE7A1F}"/>
    <cellStyle name="20% - Accent4 4" xfId="2120" xr:uid="{B46A758C-F355-4B08-B5F4-FEA73402ED92}"/>
    <cellStyle name="20% - Accent4 5" xfId="2162" xr:uid="{6A6F56DA-35C6-4BAE-AF36-A5FE8E5F4C40}"/>
    <cellStyle name="20% - Accent4 6" xfId="2202" xr:uid="{B7693EE6-C682-4255-8950-7FC3DE79463D}"/>
    <cellStyle name="20% - Accent4 7" xfId="2271" xr:uid="{6F50C6C1-00B1-4885-A969-A27010D05EA2}"/>
    <cellStyle name="20% - Accent4 8" xfId="2311" xr:uid="{F09087D1-9D37-46F5-B4E3-9E24F02258C8}"/>
    <cellStyle name="20% - Accent4 9" xfId="2350" xr:uid="{87600CD6-E47F-452F-92E4-BD3F704AE1CD}"/>
    <cellStyle name="20% - Accent5 2" xfId="113" xr:uid="{093F525F-1A21-4375-A21D-F2A8BCAE5C2D}"/>
    <cellStyle name="20% - Accent5 2 2" xfId="39438" xr:uid="{C42B3243-6CCD-4CD3-A330-BDEE6411F87C}"/>
    <cellStyle name="20% - Accent5 2 3" xfId="2038" xr:uid="{B4EF0594-3774-44B9-8EBD-36FF03B64863}"/>
    <cellStyle name="20% - Accent5 3" xfId="2081" xr:uid="{2862A1AC-17C6-4510-9E30-3053C75DFA5F}"/>
    <cellStyle name="20% - Accent5 3 2" xfId="39439" xr:uid="{0551607B-CB60-4FE4-A4BE-5476C653C5CE}"/>
    <cellStyle name="20% - Accent5 4" xfId="2121" xr:uid="{102AE7AB-9F57-4236-8142-1AF53C1106FA}"/>
    <cellStyle name="20% - Accent5 5" xfId="2163" xr:uid="{5C2EB8C4-B558-4284-A3A8-E7FD1A86BE5F}"/>
    <cellStyle name="20% - Accent5 6" xfId="2203" xr:uid="{70BBDEB9-3833-4CC1-839B-E3E417066F2D}"/>
    <cellStyle name="20% - Accent5 7" xfId="2272" xr:uid="{1692C76D-5A46-494F-8854-10FF08FF795A}"/>
    <cellStyle name="20% - Accent5 8" xfId="2312" xr:uid="{33A480C6-4BCA-46FC-8A5C-4DB4117346C6}"/>
    <cellStyle name="20% - Accent5 9" xfId="2351" xr:uid="{3362C6E8-3432-4FD6-A77B-38F86DEC938F}"/>
    <cellStyle name="20% - Accent6" xfId="39806" builtinId="50"/>
    <cellStyle name="20% - Accent6 2" xfId="114" xr:uid="{3A3E3440-09CA-4298-BE7B-C699CF52038A}"/>
    <cellStyle name="20% - Accent6 2 2" xfId="39440" xr:uid="{0049CA28-E2CD-4DD3-8CBD-8D51148747BF}"/>
    <cellStyle name="20% - Accent6 2 2 2" xfId="39531" xr:uid="{F7DA5614-02E3-4B0C-9163-4715A05FF67C}"/>
    <cellStyle name="20% - Accent6 2 3" xfId="2039" xr:uid="{5B254119-1CE6-484C-AD74-8BFFBD84BC86}"/>
    <cellStyle name="20% - Accent6 3" xfId="2082" xr:uid="{55D73758-E4EC-42B3-8A39-7DB977F7112C}"/>
    <cellStyle name="20% - Accent6 3 2" xfId="39441" xr:uid="{D836B75A-D7BB-438C-AB4A-050D4FA0B155}"/>
    <cellStyle name="20% - Accent6 4" xfId="2122" xr:uid="{6AFD6963-A0BD-4C2D-ABE7-752FB5564190}"/>
    <cellStyle name="20% - Accent6 5" xfId="2164" xr:uid="{98C12989-7AFE-40C5-8A6E-72BA61916063}"/>
    <cellStyle name="20% - Accent6 6" xfId="2204" xr:uid="{9D026B91-8E9F-4E56-99EE-230B542C47F6}"/>
    <cellStyle name="20% - Accent6 7" xfId="2273" xr:uid="{2588C75E-CA9F-4C61-8FF6-6AFB55AD708F}"/>
    <cellStyle name="20% - Accent6 8" xfId="2313" xr:uid="{76E0E1EF-4F39-4EC2-AA60-09612821E6D8}"/>
    <cellStyle name="20% - Accent6 9" xfId="2352" xr:uid="{65CE2397-BA28-4A06-A600-2E30AEE41CCD}"/>
    <cellStyle name="40% - Accent1 2" xfId="115" xr:uid="{69C38992-501C-468B-8A93-C71587DC35A3}"/>
    <cellStyle name="40% - Accent1 2 2" xfId="39442" xr:uid="{C60123B5-1AF3-4E36-9A4A-B5CA2923FAD0}"/>
    <cellStyle name="40% - Accent1 2 3" xfId="2040" xr:uid="{19111CA7-478B-420D-97C9-916BE45B18CC}"/>
    <cellStyle name="40% - Accent1 3" xfId="2083" xr:uid="{14133E0F-5572-4141-84DE-9F8BA0497A42}"/>
    <cellStyle name="40% - Accent1 3 2" xfId="39443" xr:uid="{55E63303-9B21-4D04-80AC-431947200721}"/>
    <cellStyle name="40% - Accent1 4" xfId="2123" xr:uid="{B0B13088-49AC-4C42-9CAA-9F3BF4484768}"/>
    <cellStyle name="40% - Accent1 5" xfId="2165" xr:uid="{7BD2894D-50D5-4409-8119-070521326488}"/>
    <cellStyle name="40% - Accent1 6" xfId="2205" xr:uid="{2BE5BAA9-811E-4B14-8A6B-3C034396D9EB}"/>
    <cellStyle name="40% - Accent1 7" xfId="2274" xr:uid="{75282FDF-58B0-429B-BC38-CE79B8BA36CD}"/>
    <cellStyle name="40% - Accent1 8" xfId="2314" xr:uid="{A006E4D7-CC8C-4162-9E13-FBCD0380D1E4}"/>
    <cellStyle name="40% - Accent1 9" xfId="2353" xr:uid="{635B75F9-1D61-49D9-8D99-C75E77A237D1}"/>
    <cellStyle name="40% - Accent2 2" xfId="116" xr:uid="{C9867819-4F96-4B34-9C2B-191F8D3D2B16}"/>
    <cellStyle name="40% - Accent2 2 2" xfId="39444" xr:uid="{CF070B60-9B59-46D7-B75F-EF0B7FA508FC}"/>
    <cellStyle name="40% - Accent2 2 3" xfId="2041" xr:uid="{8886A22C-C246-44D4-AC13-DB55A8F9CBF1}"/>
    <cellStyle name="40% - Accent2 3" xfId="2084" xr:uid="{34B8FC6F-9933-4CE2-A50D-94CE55FD42C8}"/>
    <cellStyle name="40% - Accent2 3 2" xfId="39445" xr:uid="{EA71460E-0670-4EA8-B39B-42F5A92C960C}"/>
    <cellStyle name="40% - Accent2 4" xfId="2124" xr:uid="{94F4E58E-3111-4D7F-8E20-A8507F86F31A}"/>
    <cellStyle name="40% - Accent2 5" xfId="2166" xr:uid="{033533B0-2E6D-421D-AD4F-9B951F16FF55}"/>
    <cellStyle name="40% - Accent2 6" xfId="2206" xr:uid="{A086AB30-4C0C-4162-961A-90721DB2ABC5}"/>
    <cellStyle name="40% - Accent2 7" xfId="2275" xr:uid="{FA2F7496-6D4F-4C30-9683-73CC0D096A02}"/>
    <cellStyle name="40% - Accent2 8" xfId="2315" xr:uid="{790A2DCA-A434-41C9-BDC5-5586E199C77F}"/>
    <cellStyle name="40% - Accent2 9" xfId="2354" xr:uid="{BC9C57E9-0016-4BA5-B5C7-0127AFCDB70A}"/>
    <cellStyle name="40% - Accent3 2" xfId="117" xr:uid="{625844FD-DF10-4DA1-9651-C972A086E793}"/>
    <cellStyle name="40% - Accent3 2 2" xfId="39446" xr:uid="{2E706D1A-BC39-47C0-8EF2-E5452BB1C54C}"/>
    <cellStyle name="40% - Accent3 2 3" xfId="2042" xr:uid="{39797622-8514-4F15-85D3-083FED1235E1}"/>
    <cellStyle name="40% - Accent3 3" xfId="2085" xr:uid="{03093789-559E-4369-A694-603CAD6D6D45}"/>
    <cellStyle name="40% - Accent3 3 2" xfId="39447" xr:uid="{5E77966E-A901-4ED9-BC20-59F0B00B44C9}"/>
    <cellStyle name="40% - Accent3 4" xfId="2125" xr:uid="{6D867F5A-4917-482F-BD7A-5222572E676A}"/>
    <cellStyle name="40% - Accent3 5" xfId="2167" xr:uid="{F46E4EB6-8DDE-4A25-8386-736A8E0A06AE}"/>
    <cellStyle name="40% - Accent3 6" xfId="2207" xr:uid="{E459338E-662F-44DC-9995-38F977D77C0F}"/>
    <cellStyle name="40% - Accent3 7" xfId="2276" xr:uid="{8A41E2AA-8168-4A49-A142-EF465F7E3322}"/>
    <cellStyle name="40% - Accent3 8" xfId="2316" xr:uid="{BE8A8B85-00F0-475E-A51D-287C03972EAE}"/>
    <cellStyle name="40% - Accent3 9" xfId="2355" xr:uid="{0D1F25A7-93CB-4A80-8B7E-4EC617FB94F7}"/>
    <cellStyle name="40% - Accent4 2" xfId="118" xr:uid="{7C12E638-9237-4047-81F6-44BEB32EEEAE}"/>
    <cellStyle name="40% - Accent4 2 2" xfId="39448" xr:uid="{302D9353-6030-46BD-9FEB-D43DF88F02D8}"/>
    <cellStyle name="40% - Accent4 2 3" xfId="2043" xr:uid="{03E81683-6175-4DC8-867D-29CEC85A4A65}"/>
    <cellStyle name="40% - Accent4 3" xfId="2086" xr:uid="{D854AF62-BCB4-4C35-94F5-9684F1E4587E}"/>
    <cellStyle name="40% - Accent4 3 2" xfId="39449" xr:uid="{294650B6-41C7-46B2-AF72-3995D0D63FA4}"/>
    <cellStyle name="40% - Accent4 4" xfId="2126" xr:uid="{4AFA84FE-1D6D-4C4F-B110-AE84FC146AD9}"/>
    <cellStyle name="40% - Accent4 5" xfId="2168" xr:uid="{9BB0F0F5-FC18-4B44-B993-2170CB7A118D}"/>
    <cellStyle name="40% - Accent4 6" xfId="2208" xr:uid="{24C0CC7B-1D06-4D67-AEAD-2FE550AB39CD}"/>
    <cellStyle name="40% - Accent4 7" xfId="2277" xr:uid="{AF4874F3-BBEB-48F2-8498-CD4830DEF43A}"/>
    <cellStyle name="40% - Accent4 8" xfId="2317" xr:uid="{9ADBCFAB-CD03-443D-B023-E016E7D06F05}"/>
    <cellStyle name="40% - Accent4 9" xfId="2356" xr:uid="{F2307921-21E7-4879-B0FE-D8C46FF27A5A}"/>
    <cellStyle name="40% - Accent5 2" xfId="119" xr:uid="{0F8CF28B-AF92-4E34-9F9C-6AD0E6B46C02}"/>
    <cellStyle name="40% - Accent5 2 2" xfId="39450" xr:uid="{5CD097C4-B9ED-4553-9FAE-2EB6FEC02E2D}"/>
    <cellStyle name="40% - Accent5 2 3" xfId="2044" xr:uid="{3AE41DC0-A127-4EBF-918C-9B9C64D6D688}"/>
    <cellStyle name="40% - Accent5 3" xfId="2087" xr:uid="{3F7CF76C-5BE3-4DB4-AF16-7FA27C3A0C45}"/>
    <cellStyle name="40% - Accent5 3 2" xfId="39451" xr:uid="{4B149237-2F50-470E-9B6F-37F64F32AF8F}"/>
    <cellStyle name="40% - Accent5 4" xfId="2127" xr:uid="{51899BA6-C0E5-41FD-B2C9-CDBE28B85F1F}"/>
    <cellStyle name="40% - Accent5 5" xfId="2169" xr:uid="{F650309C-B126-4EEF-B2C6-99BCA8B3A3A4}"/>
    <cellStyle name="40% - Accent5 6" xfId="2209" xr:uid="{1975D064-E2E9-4F2A-BD2E-F17271BDBA94}"/>
    <cellStyle name="40% - Accent5 7" xfId="2278" xr:uid="{9126EE47-EF59-4834-99D5-F5BF36BACCF3}"/>
    <cellStyle name="40% - Accent5 8" xfId="2318" xr:uid="{0F01CC94-7D3D-4922-90A2-B6E61DE42CF6}"/>
    <cellStyle name="40% - Accent5 9" xfId="2357" xr:uid="{7E92C634-07EB-487B-AC55-C56001FDF3AF}"/>
    <cellStyle name="40% - Accent6 2" xfId="120" xr:uid="{9196EB78-B936-4533-86F2-CC1F25B1C42F}"/>
    <cellStyle name="40% - Accent6 2 2" xfId="39452" xr:uid="{E6E2A83F-A39B-479D-A7DD-740365E83E32}"/>
    <cellStyle name="40% - Accent6 2 3" xfId="2045" xr:uid="{5473D9F2-9103-40EA-A9B1-C6179C84526E}"/>
    <cellStyle name="40% - Accent6 3" xfId="2088" xr:uid="{5132C786-5BA1-4E3F-A1A4-02A1433F7B73}"/>
    <cellStyle name="40% - Accent6 3 2" xfId="39453" xr:uid="{1778FF1D-90FF-4A22-8AB5-1211BAF4ACB5}"/>
    <cellStyle name="40% - Accent6 4" xfId="2128" xr:uid="{92013E44-25FB-4590-BB12-3CD39C93FE49}"/>
    <cellStyle name="40% - Accent6 5" xfId="2170" xr:uid="{1A4E0A2A-4FBE-4290-A1CF-86E2370EFC5F}"/>
    <cellStyle name="40% - Accent6 6" xfId="2210" xr:uid="{8D14AAFB-A965-4A35-88BD-19517116B51A}"/>
    <cellStyle name="40% - Accent6 7" xfId="2279" xr:uid="{39F4AFF6-4289-4432-9C3E-BEF7C16B4F80}"/>
    <cellStyle name="40% - Accent6 8" xfId="2319" xr:uid="{263A666C-2E57-44DC-BA62-D6381927FEA5}"/>
    <cellStyle name="40% - Accent6 9" xfId="2358" xr:uid="{1883E72B-EAE5-4B7C-AEEB-6C54D42D5D76}"/>
    <cellStyle name="60% - Accent1 2" xfId="121" xr:uid="{84BB4069-CBC0-4AAF-8C9C-DC847A906AC3}"/>
    <cellStyle name="60% - Accent1 2 2" xfId="39454" xr:uid="{1E989CC2-9A95-425C-B092-BA62D0BC7B13}"/>
    <cellStyle name="60% - Accent1 2 3" xfId="2046" xr:uid="{53DB7649-5529-4D43-8D2B-810F69615BC7}"/>
    <cellStyle name="60% - Accent1 3" xfId="2089" xr:uid="{E19FA713-0827-4C4F-87F0-3E699FF063F0}"/>
    <cellStyle name="60% - Accent1 3 2" xfId="39455" xr:uid="{5E8FABD1-68B0-46FE-B441-DC52961E488A}"/>
    <cellStyle name="60% - Accent1 4" xfId="2129" xr:uid="{10431858-8CBB-4BE8-8AB9-73691842C4FF}"/>
    <cellStyle name="60% - Accent1 5" xfId="2171" xr:uid="{F919F3B8-A992-4A5D-98DB-7C726A33A003}"/>
    <cellStyle name="60% - Accent1 6" xfId="2211" xr:uid="{BBDF7A7A-EB92-4AC0-A5D0-5C5B9B896315}"/>
    <cellStyle name="60% - Accent1 7" xfId="2280" xr:uid="{E94911A7-9AA0-4146-AB3A-4DD55F7A2719}"/>
    <cellStyle name="60% - Accent1 8" xfId="2320" xr:uid="{7B956B74-99E5-47A8-803A-DFB5338313F0}"/>
    <cellStyle name="60% - Accent1 9" xfId="2359" xr:uid="{3F1F2193-1E10-4554-A921-C3E5FC02D880}"/>
    <cellStyle name="60% - Accent2 2" xfId="122" xr:uid="{DAD2CE95-BE56-4B38-BCAE-8E034751A535}"/>
    <cellStyle name="60% - Accent2 2 2" xfId="39456" xr:uid="{8F2AEE7F-DBD4-4D9F-8812-38E7EACC07D1}"/>
    <cellStyle name="60% - Accent2 2 3" xfId="2047" xr:uid="{840AB178-6BF8-4566-B82F-71604E1EDF98}"/>
    <cellStyle name="60% - Accent2 3" xfId="2090" xr:uid="{F74B95C3-AF60-4522-BF79-8B7EEA67F5E0}"/>
    <cellStyle name="60% - Accent2 3 2" xfId="39457" xr:uid="{51EF9D9E-A3DB-4C0F-8805-316A7D3D98C7}"/>
    <cellStyle name="60% - Accent2 4" xfId="2130" xr:uid="{04891007-E44E-44B7-B076-5A3B34AA71A1}"/>
    <cellStyle name="60% - Accent2 5" xfId="2172" xr:uid="{D35F37EE-ED34-4A52-9FA9-75B82707FB4B}"/>
    <cellStyle name="60% - Accent2 6" xfId="2212" xr:uid="{0020D15E-A10C-45F9-A6FD-EE70CEB98303}"/>
    <cellStyle name="60% - Accent2 7" xfId="2281" xr:uid="{266562ED-AEFE-4B50-BC63-C1A90021813D}"/>
    <cellStyle name="60% - Accent2 8" xfId="2321" xr:uid="{70462E03-D0CD-475D-BD4B-F0CA787EE778}"/>
    <cellStyle name="60% - Accent2 9" xfId="2360" xr:uid="{77C5FEE2-AD39-48FE-A45B-6F1A7B6138CD}"/>
    <cellStyle name="60% - Accent3 2" xfId="123" xr:uid="{5DEBEC29-246C-48F0-B9EB-B0A3C53B5F82}"/>
    <cellStyle name="60% - Accent3 2 2" xfId="39458" xr:uid="{46588440-D3E9-41DD-B43D-0BDC7D324199}"/>
    <cellStyle name="60% - Accent3 2 3" xfId="2048" xr:uid="{A9ED0CAD-FC8C-45B9-A283-3BC76D78F7C2}"/>
    <cellStyle name="60% - Accent3 3" xfId="2091" xr:uid="{BAF1115E-68B9-4B82-9779-F61869A1F0F9}"/>
    <cellStyle name="60% - Accent3 3 2" xfId="39459" xr:uid="{50CCABD9-F9DD-4E91-BC46-4BF8E26F2FE8}"/>
    <cellStyle name="60% - Accent3 4" xfId="2131" xr:uid="{94D2C79D-8C27-4CF1-87EE-4ED3315A9D54}"/>
    <cellStyle name="60% - Accent3 5" xfId="2173" xr:uid="{FA4CAEF9-B6F8-4015-9DD9-973E9FB2F67F}"/>
    <cellStyle name="60% - Accent3 6" xfId="2213" xr:uid="{483F8335-ECD1-439E-9C4D-FD0B3CA28BFB}"/>
    <cellStyle name="60% - Accent3 7" xfId="2282" xr:uid="{7FE87E8B-D443-4159-A007-D69CF139F8CE}"/>
    <cellStyle name="60% - Accent3 8" xfId="2322" xr:uid="{6044EC89-E3A5-4C1B-AD0B-5DCE74571DEB}"/>
    <cellStyle name="60% - Accent3 9" xfId="2361" xr:uid="{7B8DC9B1-E3C6-4EDF-AC0E-AF485E5FE19F}"/>
    <cellStyle name="60% - Accent4 2" xfId="124" xr:uid="{C7698446-7957-4E37-9116-E6AC472ADC99}"/>
    <cellStyle name="60% - Accent4 2 2" xfId="39460" xr:uid="{A6433C1F-A1B3-42DE-9A5D-4A60FE5709A0}"/>
    <cellStyle name="60% - Accent4 2 3" xfId="2049" xr:uid="{7154900C-E6D6-4EFE-BF97-7EDA990DE0E4}"/>
    <cellStyle name="60% - Accent4 3" xfId="2092" xr:uid="{83FB1FA2-6A48-4A07-81BC-DCD94E71308A}"/>
    <cellStyle name="60% - Accent4 3 2" xfId="39461" xr:uid="{816876FB-6305-4760-8659-BC29C11F8719}"/>
    <cellStyle name="60% - Accent4 4" xfId="2132" xr:uid="{27457C19-6CCB-414D-A985-226D3A0803EC}"/>
    <cellStyle name="60% - Accent4 5" xfId="2174" xr:uid="{7A3EE2B3-4FF4-4A48-8DA5-DB9494FC58D6}"/>
    <cellStyle name="60% - Accent4 6" xfId="2214" xr:uid="{24B217FB-E04D-4DDA-BC2A-812183E04EDA}"/>
    <cellStyle name="60% - Accent4 7" xfId="2283" xr:uid="{79CDE146-E5A3-44EA-98A9-6571FE838C34}"/>
    <cellStyle name="60% - Accent4 8" xfId="2323" xr:uid="{16BF99E9-542C-493B-B194-E1CAB621067C}"/>
    <cellStyle name="60% - Accent4 9" xfId="2362" xr:uid="{8142C995-48E8-47F1-B3E9-319DAD6E7055}"/>
    <cellStyle name="60% - Accent5 2" xfId="125" xr:uid="{5410E065-7EEF-42FA-8964-7D7AB2C3E161}"/>
    <cellStyle name="60% - Accent5 2 2" xfId="39462" xr:uid="{FACA42C6-0F11-4C27-9526-509B197A48EE}"/>
    <cellStyle name="60% - Accent5 2 3" xfId="2050" xr:uid="{AF3F9F1E-FA9A-4868-B380-BA55DC393694}"/>
    <cellStyle name="60% - Accent5 3" xfId="2093" xr:uid="{8D502821-9933-42A3-B27E-EC002B38AB32}"/>
    <cellStyle name="60% - Accent5 3 2" xfId="39463" xr:uid="{D18591E1-9983-41D8-A205-94B0099382AC}"/>
    <cellStyle name="60% - Accent5 4" xfId="2133" xr:uid="{A2AD7ACE-344B-4CC2-A669-DAF41A674008}"/>
    <cellStyle name="60% - Accent5 5" xfId="2175" xr:uid="{F759FAB7-ABF6-43E2-8095-45F2E1413468}"/>
    <cellStyle name="60% - Accent5 6" xfId="2215" xr:uid="{987DBA55-9EA9-4030-B865-D9A2D08B7156}"/>
    <cellStyle name="60% - Accent5 7" xfId="2284" xr:uid="{0E1175E2-57FA-41D1-8031-71878B770E7E}"/>
    <cellStyle name="60% - Accent5 8" xfId="2324" xr:uid="{D3AE6D17-3E03-43F6-9589-B14EA823669D}"/>
    <cellStyle name="60% - Accent5 9" xfId="2363" xr:uid="{1E23BB3A-C2A1-44AC-A1B8-09F8199BA4B3}"/>
    <cellStyle name="60% - Accent6 2" xfId="126" xr:uid="{5A81FB94-EF55-401D-B58B-A1F4112BBAE3}"/>
    <cellStyle name="60% - Accent6 2 2" xfId="39464" xr:uid="{D3F08421-A9D6-4336-AA88-A7C495717D04}"/>
    <cellStyle name="60% - Accent6 2 3" xfId="2051" xr:uid="{7A3D4841-CDCE-4549-9E97-9C5F28E10A7C}"/>
    <cellStyle name="60% - Accent6 3" xfId="2094" xr:uid="{67C0636A-F499-4B72-9075-00148A39CE82}"/>
    <cellStyle name="60% - Accent6 3 2" xfId="39465" xr:uid="{3895CCF7-5EAD-47F7-AB6E-D8A8B0B134A9}"/>
    <cellStyle name="60% - Accent6 4" xfId="2134" xr:uid="{78774D5C-6317-474B-A900-5752ABDD1F07}"/>
    <cellStyle name="60% - Accent6 5" xfId="2176" xr:uid="{AC85A875-6388-4954-B5B1-6E212113ABF7}"/>
    <cellStyle name="60% - Accent6 6" xfId="2216" xr:uid="{C5BF48FD-1E90-45DC-91E0-AFEDF6416431}"/>
    <cellStyle name="60% - Accent6 7" xfId="2285" xr:uid="{33678691-405C-4076-B570-45F0D0C92FBE}"/>
    <cellStyle name="60% - Accent6 8" xfId="2325" xr:uid="{5D021F97-594F-4481-8B46-861B0EFF89B6}"/>
    <cellStyle name="60% - Accent6 9" xfId="2364" xr:uid="{8260D08F-7A5B-4B5C-A1E5-14F226DFCECF}"/>
    <cellStyle name="Accent1 2" xfId="154" xr:uid="{CC9BA4ED-8377-423D-9C7D-92175119411D}"/>
    <cellStyle name="Accent1 2 2" xfId="39466" xr:uid="{D85AA069-E002-4D6E-80D0-08F74A1D00F5}"/>
    <cellStyle name="Accent1 2 3" xfId="2052" xr:uid="{DCEBCDE3-A851-4AAB-A9AD-688B8A6D3326}"/>
    <cellStyle name="Accent1 3" xfId="127" xr:uid="{683C4FE2-70B7-4B8F-BD29-A080F1D0448C}"/>
    <cellStyle name="Accent1 3 2" xfId="39467" xr:uid="{252CFA64-A338-4430-B48A-BB6B067347E7}"/>
    <cellStyle name="Accent1 3 3" xfId="2095" xr:uid="{DD100C0A-84C8-4C8A-8F9F-74E7820AC4BA}"/>
    <cellStyle name="Accent1 4" xfId="2135" xr:uid="{504FF6F4-600D-482B-A61D-7D0C554DC24E}"/>
    <cellStyle name="Accent1 5" xfId="2177" xr:uid="{059A2FAF-B16F-437D-A981-04B183BD230A}"/>
    <cellStyle name="Accent1 6" xfId="2217" xr:uid="{5C25717B-0693-4EEB-8017-B1DEB9114A74}"/>
    <cellStyle name="Accent1 7" xfId="2286" xr:uid="{278EA916-F720-4BF6-8632-F71C626861BD}"/>
    <cellStyle name="Accent1 8" xfId="2326" xr:uid="{46F40CC0-8394-43D7-ACFF-9A75DCD2F2F0}"/>
    <cellStyle name="Accent1 9" xfId="2365" xr:uid="{9F0BCFFC-5765-4E59-AD39-93E73158C93C}"/>
    <cellStyle name="Accent2 2" xfId="155" xr:uid="{A2622066-83CE-46EF-9131-FCA00EF1CA8A}"/>
    <cellStyle name="Accent2 2 2" xfId="39468" xr:uid="{AED312F8-A57D-4633-8200-257631C37737}"/>
    <cellStyle name="Accent2 2 3" xfId="2053" xr:uid="{3AD4B6B5-846B-45E3-BB3F-3C5C370F7AB9}"/>
    <cellStyle name="Accent2 3" xfId="128" xr:uid="{0D9F69FC-7393-40EA-B5EE-85C741F9A264}"/>
    <cellStyle name="Accent2 3 2" xfId="39469" xr:uid="{415F049A-DF5B-4E91-BA35-23B22B193E75}"/>
    <cellStyle name="Accent2 3 3" xfId="2096" xr:uid="{7FDFE971-7CC9-41AA-B469-BFD43472D48E}"/>
    <cellStyle name="Accent2 4" xfId="2136" xr:uid="{5937CB95-0B3B-4C39-A788-D9662D9BA7B5}"/>
    <cellStyle name="Accent2 5" xfId="2178" xr:uid="{CD8B2AB9-1365-41A2-8542-393D461C93D6}"/>
    <cellStyle name="Accent2 6" xfId="2218" xr:uid="{BDCB81D6-A9D9-4786-AA5D-E3E13E628ACA}"/>
    <cellStyle name="Accent2 7" xfId="2287" xr:uid="{F8097408-DF08-4337-A0DA-01C5411CB0BA}"/>
    <cellStyle name="Accent2 8" xfId="2327" xr:uid="{97A59CC8-BB32-45F1-A3B6-60E2CDA9820B}"/>
    <cellStyle name="Accent2 9" xfId="2366" xr:uid="{7B32217E-F935-4AE4-9274-CD39F54D95B8}"/>
    <cellStyle name="Accent3 2" xfId="156" xr:uid="{04E08FB9-290F-45B6-8380-F84BD31E506F}"/>
    <cellStyle name="Accent3 2 2" xfId="39470" xr:uid="{818E83C1-B8E8-4CC7-8CD6-9FDCF86AD5FC}"/>
    <cellStyle name="Accent3 2 3" xfId="2054" xr:uid="{2CB1D0AB-8617-4DE1-BE1F-A0796A887C13}"/>
    <cellStyle name="Accent3 3" xfId="129" xr:uid="{5EBF422B-C5A3-4EF5-B35B-EAF7FF5B3736}"/>
    <cellStyle name="Accent3 3 2" xfId="39471" xr:uid="{77F64383-1D6F-431B-8FBC-FD48E3710913}"/>
    <cellStyle name="Accent3 3 3" xfId="2097" xr:uid="{71C1364F-F3F1-4E24-9F36-4ADCEABC92CA}"/>
    <cellStyle name="Accent3 4" xfId="2137" xr:uid="{4EE109DC-E36D-4B5F-BB92-EA0A254DC54E}"/>
    <cellStyle name="Accent3 5" xfId="2179" xr:uid="{103E73CA-628C-4BED-86A1-472FD555E3FE}"/>
    <cellStyle name="Accent3 6" xfId="2219" xr:uid="{E9F13D09-FE1A-40E0-9228-9C0D5315C47C}"/>
    <cellStyle name="Accent3 7" xfId="2288" xr:uid="{2529ADCD-870F-471B-87D3-B5382E718B1A}"/>
    <cellStyle name="Accent3 8" xfId="2328" xr:uid="{48E086B4-87B7-4CC4-940A-7CB58FBACB9B}"/>
    <cellStyle name="Accent3 9" xfId="2367" xr:uid="{21083804-B644-4F25-8453-F20EE721A4A1}"/>
    <cellStyle name="Accent4 2" xfId="157" xr:uid="{F1131B93-56DC-4E52-ABCF-EDCB7A2E4D96}"/>
    <cellStyle name="Accent4 2 2" xfId="39472" xr:uid="{3805225B-32D9-4EB9-B448-69D349E96800}"/>
    <cellStyle name="Accent4 2 3" xfId="2055" xr:uid="{D35C9C37-B78A-4070-8784-50A309060196}"/>
    <cellStyle name="Accent4 3" xfId="130" xr:uid="{5212D71B-4385-48D7-8BDE-E65698658DDA}"/>
    <cellStyle name="Accent4 3 2" xfId="39473" xr:uid="{2FC06640-230E-4C73-A42E-560881610991}"/>
    <cellStyle name="Accent4 3 3" xfId="2098" xr:uid="{5FD4BE75-D11B-4933-BD52-04BAF0F85462}"/>
    <cellStyle name="Accent4 4" xfId="2138" xr:uid="{0CB2F935-80A8-4C5F-9C28-35B83E15EEC3}"/>
    <cellStyle name="Accent4 5" xfId="2180" xr:uid="{171F2231-EE29-4723-861C-2F1ECBD021DF}"/>
    <cellStyle name="Accent4 6" xfId="2220" xr:uid="{D99DCEA3-FECB-4911-98E1-11522F296C83}"/>
    <cellStyle name="Accent4 7" xfId="2289" xr:uid="{7864A73E-E6AA-4824-8499-78D9DECBFB70}"/>
    <cellStyle name="Accent4 8" xfId="2329" xr:uid="{C72FEEE3-89F8-45B1-B5D3-A5A511C69E2B}"/>
    <cellStyle name="Accent4 9" xfId="2368" xr:uid="{4FBA7ADA-E713-44C4-8DC7-E18DAE5F9E72}"/>
    <cellStyle name="Accent5 2" xfId="158" xr:uid="{5CB20DE4-85D1-47E9-B6E4-6201F558142A}"/>
    <cellStyle name="Accent5 2 2" xfId="39474" xr:uid="{9952EFC3-843E-4262-8A8E-F05C39FE072C}"/>
    <cellStyle name="Accent5 2 3" xfId="2056" xr:uid="{8E4315AE-FEB0-422C-80CD-57055C4244B7}"/>
    <cellStyle name="Accent5 3" xfId="131" xr:uid="{1A15B695-02DC-4363-B5FB-6331C5A042E4}"/>
    <cellStyle name="Accent5 3 2" xfId="39475" xr:uid="{8EAB5DD9-8C44-473C-B33B-4D25107C5F1D}"/>
    <cellStyle name="Accent5 3 3" xfId="2099" xr:uid="{E68B634B-1800-4C24-A912-7A48915F7997}"/>
    <cellStyle name="Accent5 4" xfId="2139" xr:uid="{D7F92A92-219B-43EE-B53D-E699A2D15BFF}"/>
    <cellStyle name="Accent5 5" xfId="2181" xr:uid="{F796531A-A9D6-4BAF-B009-9F111CFDC375}"/>
    <cellStyle name="Accent5 6" xfId="2221" xr:uid="{556CB6BF-4F35-465E-99AA-BF482DA53B30}"/>
    <cellStyle name="Accent5 7" xfId="2290" xr:uid="{C5849661-C076-41D8-8FC9-FFF950C46E6A}"/>
    <cellStyle name="Accent5 8" xfId="2330" xr:uid="{F0D1E7D6-A7E3-4C5A-8A35-77C83F28AFB9}"/>
    <cellStyle name="Accent5 9" xfId="2369" xr:uid="{093E7D3E-5032-4082-B0FA-28753AD39314}"/>
    <cellStyle name="Accent6 2" xfId="159" xr:uid="{01B38CE4-90B3-4CF3-AA9C-8735DF1F5EF1}"/>
    <cellStyle name="Accent6 2 2" xfId="39476" xr:uid="{385D6A12-119B-44BE-B499-C003178D0339}"/>
    <cellStyle name="Accent6 2 3" xfId="2057" xr:uid="{DBA00CEF-5563-4CC7-AC44-A024FBF38338}"/>
    <cellStyle name="Accent6 3" xfId="132" xr:uid="{6EFBEA8A-5F75-432A-8DFA-D15064BABE66}"/>
    <cellStyle name="Accent6 3 2" xfId="39477" xr:uid="{188DE0B2-A779-44C5-9F73-05D24966B21C}"/>
    <cellStyle name="Accent6 3 3" xfId="2100" xr:uid="{CFC1C235-0EF2-4C57-A214-2DD5666A2DDB}"/>
    <cellStyle name="Accent6 4" xfId="2140" xr:uid="{87CCDA52-4952-43C3-AAA9-DB01D0574596}"/>
    <cellStyle name="Accent6 5" xfId="2182" xr:uid="{8FFCD6F7-AC02-4378-BBC2-C577B6DD0132}"/>
    <cellStyle name="Accent6 6" xfId="2222" xr:uid="{5C85FB82-9787-4194-AD9E-82476E4000F1}"/>
    <cellStyle name="Accent6 7" xfId="2291" xr:uid="{CADE2EBD-04AB-4214-90A3-53A7B78AD13A}"/>
    <cellStyle name="Accent6 8" xfId="2331" xr:uid="{4DE06C24-D0AD-4322-94D9-C3472B0E8485}"/>
    <cellStyle name="Accent6 9" xfId="2370" xr:uid="{BCC02DBD-D0B7-4639-9EE3-20FA5E356131}"/>
    <cellStyle name="Bad 2" xfId="133" xr:uid="{B247DAAE-D012-4365-8A5C-14CB25306C7C}"/>
    <cellStyle name="Bad 2 2" xfId="39478" xr:uid="{99FBB7AF-83FE-4730-ADEB-EEF1612EE143}"/>
    <cellStyle name="Bad 2 3" xfId="2058" xr:uid="{647BD013-6B04-4466-B2E5-58325A6C2619}"/>
    <cellStyle name="Bad 3" xfId="2101" xr:uid="{A8044546-D442-4C56-9E4E-429C300EFF93}"/>
    <cellStyle name="Bad 3 2" xfId="39479" xr:uid="{02A7339B-BB71-4063-B566-2F5F6CF69B04}"/>
    <cellStyle name="Bad 4" xfId="2141" xr:uid="{3E5AFDF9-64F2-40D8-A0B9-ED819046E0A1}"/>
    <cellStyle name="Bad 5" xfId="2183" xr:uid="{99CC4BE7-D8FC-46AA-9B84-D4529AC84460}"/>
    <cellStyle name="Bad 6" xfId="2223" xr:uid="{FAC2A3B5-AD35-425A-A6D9-418A2A0EFDA8}"/>
    <cellStyle name="Bad 7" xfId="2292" xr:uid="{92EDCD5B-52F7-4B30-A16E-C021E768716E}"/>
    <cellStyle name="Bad 8" xfId="2332" xr:uid="{DA57F623-2862-4F11-A277-F91B161CD653}"/>
    <cellStyle name="Bad 9" xfId="2371" xr:uid="{9591A6B9-8575-48E6-8645-6933792A8AD4}"/>
    <cellStyle name="Calculation 2" xfId="134" xr:uid="{0127B757-3A17-43DC-B301-45127F2022A5}"/>
    <cellStyle name="Calculation 2 10" xfId="298" xr:uid="{ED737F21-0A40-4918-9992-F25096BF9529}"/>
    <cellStyle name="Calculation 2 10 2" xfId="522" xr:uid="{1173CA22-37F8-4F02-9966-0E3F1A7E6BE5}"/>
    <cellStyle name="Calculation 2 10 2 2" xfId="1001" xr:uid="{30EE06F9-E430-4393-90A1-5EE12AEF32A7}"/>
    <cellStyle name="Calculation 2 10 2 2 2" xfId="1806" xr:uid="{CC6CDDD7-E1B3-4040-ADC6-15BA9AF83781}"/>
    <cellStyle name="Calculation 2 10 2 3" xfId="663" xr:uid="{7258E1B7-BC4E-43FA-8768-F91B752858F4}"/>
    <cellStyle name="Calculation 2 10 2 3 2" xfId="1468" xr:uid="{9EBE43C7-A1DA-446A-BAFC-AE3BE5F4DD37}"/>
    <cellStyle name="Calculation 2 10 2 4" xfId="1328" xr:uid="{47835E38-C3F2-4AC3-83D0-D7E5DA6D6EA0}"/>
    <cellStyle name="Calculation 2 10 3" xfId="790" xr:uid="{118397D0-87FF-476A-B441-F4738317E9EC}"/>
    <cellStyle name="Calculation 2 10 3 2" xfId="1595" xr:uid="{CE2A4869-DCF9-4398-8881-A2EF9AA5EC81}"/>
    <cellStyle name="Calculation 2 10 4" xfId="671" xr:uid="{708DE967-8CD8-4C2C-98D2-C1496F9402E7}"/>
    <cellStyle name="Calculation 2 10 4 2" xfId="1476" xr:uid="{5534565B-79B0-48EF-81D1-77E8BB9C7FFD}"/>
    <cellStyle name="Calculation 2 11" xfId="250" xr:uid="{89F817B2-988E-4D2C-B337-9E57D2D22F9F}"/>
    <cellStyle name="Calculation 2 11 2" xfId="474" xr:uid="{F8992F56-3C7E-4501-9891-CC05F99B6F21}"/>
    <cellStyle name="Calculation 2 11 2 2" xfId="953" xr:uid="{C8F6F1E6-A94F-438F-B924-1475DDDEA89E}"/>
    <cellStyle name="Calculation 2 11 2 2 2" xfId="1758" xr:uid="{134A28A5-01BF-4BAF-9C47-CBC7D883A8ED}"/>
    <cellStyle name="Calculation 2 11 2 3" xfId="846" xr:uid="{96E6DD16-7266-44C9-9DDB-E5EF6D591226}"/>
    <cellStyle name="Calculation 2 11 2 3 2" xfId="1651" xr:uid="{1C6B2FEA-D005-4A0A-BEBA-590D1AF3DC4C}"/>
    <cellStyle name="Calculation 2 11 2 4" xfId="1280" xr:uid="{3F9579E5-D358-447B-983D-C884A2382154}"/>
    <cellStyle name="Calculation 2 11 3" xfId="742" xr:uid="{33F26C40-DCFC-4A27-9581-6853C1DAFD16}"/>
    <cellStyle name="Calculation 2 11 3 2" xfId="1547" xr:uid="{083CAFCE-3344-47E2-8680-5F07F97F81A9}"/>
    <cellStyle name="Calculation 2 11 4" xfId="1134" xr:uid="{C42503EB-91E9-4EB7-82E8-F9F8A44A8905}"/>
    <cellStyle name="Calculation 2 11 4 2" xfId="1939" xr:uid="{F873FFA7-106E-40E5-B786-13E9248ADA43}"/>
    <cellStyle name="Calculation 2 12" xfId="203" xr:uid="{F49560AB-4625-4FBD-A5BF-8F775A63CFD1}"/>
    <cellStyle name="Calculation 2 12 2" xfId="432" xr:uid="{B17E90F1-B45D-47F9-810E-6326F45E80E4}"/>
    <cellStyle name="Calculation 2 12 2 2" xfId="911" xr:uid="{CD68C096-5590-4E83-972C-8B0E4F390176}"/>
    <cellStyle name="Calculation 2 12 2 2 2" xfId="1716" xr:uid="{8999E971-CDD5-4E7C-94BD-A29DA569E408}"/>
    <cellStyle name="Calculation 2 12 2 3" xfId="1191" xr:uid="{F2A3CC6F-ECE6-41B0-B78D-2A642A6FB070}"/>
    <cellStyle name="Calculation 2 12 2 3 2" xfId="1996" xr:uid="{53F9E4D4-6D0C-4F8A-8805-78671EA624D0}"/>
    <cellStyle name="Calculation 2 12 2 4" xfId="1238" xr:uid="{BF5B7B21-3F2B-425D-9052-7EF308CF8DA2}"/>
    <cellStyle name="Calculation 2 12 3" xfId="696" xr:uid="{F54002BD-72B8-4485-A53A-D0FD8DE3DD03}"/>
    <cellStyle name="Calculation 2 12 3 2" xfId="1501" xr:uid="{36B918B4-2EC5-41F1-ABF0-F74911797A0D}"/>
    <cellStyle name="Calculation 2 12 4" xfId="1192" xr:uid="{2B36E336-20B9-4595-8793-783AC4278EA0}"/>
    <cellStyle name="Calculation 2 12 4 2" xfId="1997" xr:uid="{F0242E25-B977-4C47-AB80-A068D587B1CD}"/>
    <cellStyle name="Calculation 2 13" xfId="420" xr:uid="{BCED6319-91A2-41BE-93C1-DBCFE9253070}"/>
    <cellStyle name="Calculation 2 13 2" xfId="899" xr:uid="{A4F92E13-5FE0-4C28-9E0A-D9542F47D58C}"/>
    <cellStyle name="Calculation 2 13 2 2" xfId="1704" xr:uid="{105220DB-2C65-4C89-AEFA-8AFD3FC08CB9}"/>
    <cellStyle name="Calculation 2 13 3" xfId="1197" xr:uid="{E0ED6934-814F-4226-B2A4-D13F2FFA56FF}"/>
    <cellStyle name="Calculation 2 13 3 2" xfId="2002" xr:uid="{80BFD928-7529-4659-B5A2-1A9E58FBD65F}"/>
    <cellStyle name="Calculation 2 13 4" xfId="1226" xr:uid="{CFC1C980-6150-47E5-B713-74B6E6EAA3D6}"/>
    <cellStyle name="Calculation 2 14" xfId="650" xr:uid="{4D6DBDFD-89CA-48EF-81C7-605CCD3C73E9}"/>
    <cellStyle name="Calculation 2 14 2" xfId="1455" xr:uid="{7EBC9A41-0F2B-41C3-9779-8E1F58F05CB2}"/>
    <cellStyle name="Calculation 2 15" xfId="1062" xr:uid="{F875663C-4A85-4BCD-AA62-E0D906E2CCC7}"/>
    <cellStyle name="Calculation 2 15 2" xfId="1867" xr:uid="{992A94D2-5B55-4E1B-A075-988657B96671}"/>
    <cellStyle name="Calculation 2 16" xfId="2059" xr:uid="{8FC2D623-058A-476C-8AD5-83FC5887C9D2}"/>
    <cellStyle name="Calculation 2 17" xfId="39532" xr:uid="{F72F3C83-A0E2-4B88-BF96-969D6509F3A9}"/>
    <cellStyle name="Calculation 2 2" xfId="195" xr:uid="{FD77263F-5E1E-4F79-B91D-0591C95EF46E}"/>
    <cellStyle name="Calculation 2 2 2" xfId="312" xr:uid="{9F6EA37A-EB8B-46B2-AA09-799CA6BB229B}"/>
    <cellStyle name="Calculation 2 2 2 2" xfId="534" xr:uid="{9212052E-7409-4B0E-A011-2F5D86B1D24C}"/>
    <cellStyle name="Calculation 2 2 2 2 2" xfId="1013" xr:uid="{4CBA3452-405E-4DF0-B6A3-F8AC6F86EBA6}"/>
    <cellStyle name="Calculation 2 2 2 2 2 2" xfId="1818" xr:uid="{A0F80B0A-892B-49C9-B90C-070BCCF8F8A9}"/>
    <cellStyle name="Calculation 2 2 2 2 3" xfId="1149" xr:uid="{50E2A23B-BD04-49C6-A61D-A5924964C2B9}"/>
    <cellStyle name="Calculation 2 2 2 2 3 2" xfId="1954" xr:uid="{21EB5FEC-EE2F-4776-BB63-C598CC14BF46}"/>
    <cellStyle name="Calculation 2 2 2 2 4" xfId="1340" xr:uid="{A20DE3E0-A1D3-4A71-BA10-FED4C9915BB8}"/>
    <cellStyle name="Calculation 2 2 2 3" xfId="803" xr:uid="{AF82DB6E-E3DD-4A3F-A5F2-5A6FD0A7B398}"/>
    <cellStyle name="Calculation 2 2 2 3 2" xfId="1608" xr:uid="{AE208A8A-E0CB-4E58-8D86-189D3B8CB4B4}"/>
    <cellStyle name="Calculation 2 2 2 4" xfId="1122" xr:uid="{3B55D432-8F78-4631-A4B2-4629EFD237DA}"/>
    <cellStyle name="Calculation 2 2 2 4 2" xfId="1927" xr:uid="{B6CF8A80-3D72-4386-A248-14560E673D45}"/>
    <cellStyle name="Calculation 2 2 3" xfId="256" xr:uid="{99B88BD9-83CA-4F74-B8EA-21F83F72A7A0}"/>
    <cellStyle name="Calculation 2 2 3 2" xfId="480" xr:uid="{C98EFF59-5692-491F-A624-29E8A3A1CB75}"/>
    <cellStyle name="Calculation 2 2 3 2 2" xfId="959" xr:uid="{4EBD2963-F343-401A-AE81-9F2CCA32AA0E}"/>
    <cellStyle name="Calculation 2 2 3 2 2 2" xfId="1764" xr:uid="{9371A84B-28DD-43F9-B77B-A9A06AECD8E2}"/>
    <cellStyle name="Calculation 2 2 3 2 3" xfId="1143" xr:uid="{55FFC781-3395-4AAF-84C4-D5A0D0B4B156}"/>
    <cellStyle name="Calculation 2 2 3 2 3 2" xfId="1948" xr:uid="{8A68E802-5BFE-4E7A-AABA-6D67E5F5DCA8}"/>
    <cellStyle name="Calculation 2 2 3 2 4" xfId="1286" xr:uid="{8AA218B8-D1C6-4DF4-8C30-2E7158DBF0BF}"/>
    <cellStyle name="Calculation 2 2 3 3" xfId="748" xr:uid="{E1FA3E22-5809-4D85-80A3-F76D03DC395D}"/>
    <cellStyle name="Calculation 2 2 3 3 2" xfId="1553" xr:uid="{2E5B44C0-97F1-4DD5-B0AE-D1DA64A45752}"/>
    <cellStyle name="Calculation 2 2 3 4" xfId="880" xr:uid="{1747AFF3-F419-4440-B5B3-BACB97419DF3}"/>
    <cellStyle name="Calculation 2 2 3 4 2" xfId="1685" xr:uid="{EFB78089-F9F2-44FC-9C30-931E3B0527A3}"/>
    <cellStyle name="Calculation 2 2 4" xfId="211" xr:uid="{6E1CCE29-0F54-485F-B7F9-F4834602290B}"/>
    <cellStyle name="Calculation 2 2 4 2" xfId="435" xr:uid="{D107AE7A-598C-42A6-818B-D2FB31EF4FFA}"/>
    <cellStyle name="Calculation 2 2 4 2 2" xfId="914" xr:uid="{E6AF693C-DC63-43F5-AF14-F3109B7DFBED}"/>
    <cellStyle name="Calculation 2 2 4 2 2 2" xfId="1719" xr:uid="{7F1694D4-F5EE-42F4-91BA-FD403025D1F2}"/>
    <cellStyle name="Calculation 2 2 4 2 3" xfId="1153" xr:uid="{1E0069D9-DDD3-4756-895F-0C97987656C8}"/>
    <cellStyle name="Calculation 2 2 4 2 3 2" xfId="1958" xr:uid="{53836970-63D4-4226-A999-1BB659C11BFE}"/>
    <cellStyle name="Calculation 2 2 4 2 4" xfId="1241" xr:uid="{EC5C3F91-F2CE-4E50-BB25-91088456BEE4}"/>
    <cellStyle name="Calculation 2 2 4 3" xfId="703" xr:uid="{7D01A6CE-DF12-4F5C-ACF1-7B4BF9E63883}"/>
    <cellStyle name="Calculation 2 2 4 3 2" xfId="1508" xr:uid="{71B67288-6547-4A4D-A49F-EE08F697108E}"/>
    <cellStyle name="Calculation 2 2 4 4" xfId="1189" xr:uid="{E2AD8AF9-953C-4373-B0C2-8A966B652A57}"/>
    <cellStyle name="Calculation 2 2 4 4 2" xfId="1994" xr:uid="{FD8F205C-C2FD-4DBA-9F05-9CA8C64C857F}"/>
    <cellStyle name="Calculation 2 2 5" xfId="426" xr:uid="{30020263-A9E1-4595-9D62-5900F13A7485}"/>
    <cellStyle name="Calculation 2 2 5 2" xfId="905" xr:uid="{0CBFF47E-16A5-4E3D-A036-47E8687E921D}"/>
    <cellStyle name="Calculation 2 2 5 2 2" xfId="1710" xr:uid="{671C485F-8C59-4A18-8477-3F2FF5B08D00}"/>
    <cellStyle name="Calculation 2 2 5 3" xfId="1194" xr:uid="{7FA5B6B2-5092-4AA4-97BB-B7AEF0A1C953}"/>
    <cellStyle name="Calculation 2 2 5 3 2" xfId="1999" xr:uid="{AA714FA6-6FD6-4F57-B061-62F9874DA32E}"/>
    <cellStyle name="Calculation 2 2 5 4" xfId="1232" xr:uid="{9AA78223-AB2D-47E5-AD58-8A7130FFB095}"/>
    <cellStyle name="Calculation 2 2 6" xfId="689" xr:uid="{C7118C60-286D-497B-AA17-55A823699DB5}"/>
    <cellStyle name="Calculation 2 2 6 2" xfId="1494" xr:uid="{89063456-4603-4B0F-B53B-ACEB0112AF55}"/>
    <cellStyle name="Calculation 2 2 7" xfId="1177" xr:uid="{84D557F4-84EA-474D-871F-0B624D9AB379}"/>
    <cellStyle name="Calculation 2 2 7 2" xfId="1982" xr:uid="{1EEB0514-0719-4BC9-A89B-C773A64F856E}"/>
    <cellStyle name="Calculation 2 3" xfId="214" xr:uid="{1D497BC1-BF2B-40C7-A002-E722B5C873D6}"/>
    <cellStyle name="Calculation 2 3 2" xfId="318" xr:uid="{8ADCD433-6CD1-4A2F-9E91-FBD4E25F40A1}"/>
    <cellStyle name="Calculation 2 3 2 2" xfId="540" xr:uid="{F11392E2-7129-4B98-BCC6-8D6080463D32}"/>
    <cellStyle name="Calculation 2 3 2 2 2" xfId="1019" xr:uid="{7B4E38E0-EB4B-45C1-A180-DEAB4D82A8E9}"/>
    <cellStyle name="Calculation 2 3 2 2 2 2" xfId="1824" xr:uid="{C9D83A36-6AD1-4A8D-8DFD-E0C0031E7EE5}"/>
    <cellStyle name="Calculation 2 3 2 2 3" xfId="1065" xr:uid="{112D7963-F565-4BF0-B678-A773B99A5D1E}"/>
    <cellStyle name="Calculation 2 3 2 2 3 2" xfId="1870" xr:uid="{2A630D9D-84D1-4D59-AF5C-82B7E5F29ABC}"/>
    <cellStyle name="Calculation 2 3 2 2 4" xfId="1346" xr:uid="{E99A54EC-98B8-424F-8ACE-8C7291BFBE09}"/>
    <cellStyle name="Calculation 2 3 2 3" xfId="809" xr:uid="{B7E42B7E-A189-4EBD-887E-782B6B4964D0}"/>
    <cellStyle name="Calculation 2 3 2 3 2" xfId="1614" xr:uid="{0D9A550C-8D4B-4B43-BFCA-EC97BAE73BF1}"/>
    <cellStyle name="Calculation 2 3 2 4" xfId="1116" xr:uid="{242E2EE8-0E2F-4D76-88D8-C3E55EBD9B9D}"/>
    <cellStyle name="Calculation 2 3 2 4 2" xfId="1921" xr:uid="{9781569B-E000-4BE6-99E6-1F0BC8895088}"/>
    <cellStyle name="Calculation 2 3 3" xfId="262" xr:uid="{D8851E80-71AB-480C-892B-58394A70E95E}"/>
    <cellStyle name="Calculation 2 3 3 2" xfId="486" xr:uid="{6104538E-4157-4BF6-AEF2-29E6774965F4}"/>
    <cellStyle name="Calculation 2 3 3 2 2" xfId="965" xr:uid="{8D8D605B-D09C-4BA0-9BC8-34EA22900D79}"/>
    <cellStyle name="Calculation 2 3 3 2 2 2" xfId="1770" xr:uid="{4A496415-99CB-419C-BD0D-D2FFC8E6163F}"/>
    <cellStyle name="Calculation 2 3 3 2 3" xfId="1139" xr:uid="{39529677-04FA-4236-BA7D-3BFDD59C9578}"/>
    <cellStyle name="Calculation 2 3 3 2 3 2" xfId="1944" xr:uid="{F4BC637F-3886-4188-B18B-58E6940FA173}"/>
    <cellStyle name="Calculation 2 3 3 2 4" xfId="1292" xr:uid="{D4751CD0-DF5D-4B4D-A7C1-8059B34C0E37}"/>
    <cellStyle name="Calculation 2 3 3 3" xfId="754" xr:uid="{0CDA42BD-3065-4813-BF06-3BAC28F5AD8E}"/>
    <cellStyle name="Calculation 2 3 3 3 2" xfId="1559" xr:uid="{76889B74-196B-4556-A17B-D2AC59111B05}"/>
    <cellStyle name="Calculation 2 3 3 4" xfId="877" xr:uid="{9C85BB67-2664-4B18-AB0F-B5C95FAC84A1}"/>
    <cellStyle name="Calculation 2 3 3 4 2" xfId="1682" xr:uid="{D917B62E-D95E-4440-AAF1-3BD51519A958}"/>
    <cellStyle name="Calculation 2 3 4" xfId="438" xr:uid="{0A01BCC6-B017-42FA-B277-62B9C20AEA5D}"/>
    <cellStyle name="Calculation 2 3 4 2" xfId="917" xr:uid="{2B6E7422-F450-4066-B743-E77C8D71CF60}"/>
    <cellStyle name="Calculation 2 3 4 2 2" xfId="1722" xr:uid="{18E2E7D8-5A00-44FB-81C8-5E09B5094ADE}"/>
    <cellStyle name="Calculation 2 3 4 3" xfId="1172" xr:uid="{14A34974-359D-41F8-BABF-DF1F2D816A52}"/>
    <cellStyle name="Calculation 2 3 4 3 2" xfId="1977" xr:uid="{09850ADE-6826-401A-8658-659E2A807F72}"/>
    <cellStyle name="Calculation 2 3 4 4" xfId="1244" xr:uid="{4B002A71-CA58-4E69-B908-AD950BDD9941}"/>
    <cellStyle name="Calculation 2 3 5" xfId="706" xr:uid="{8FB71C6D-B5FD-45E7-A137-BECCD3ED319E}"/>
    <cellStyle name="Calculation 2 3 5 2" xfId="1511" xr:uid="{487C9FD1-037B-4ED3-8582-1A09FB891D03}"/>
    <cellStyle name="Calculation 2 3 6" xfId="1151" xr:uid="{65F147CE-348C-4134-AC85-DEB36654E0D9}"/>
    <cellStyle name="Calculation 2 3 6 2" xfId="1956" xr:uid="{79759979-468E-40B7-9DB1-99CB7963718B}"/>
    <cellStyle name="Calculation 2 4" xfId="220" xr:uid="{AB11A4C2-EC2F-477B-86BD-43B10C10AEC5}"/>
    <cellStyle name="Calculation 2 4 2" xfId="324" xr:uid="{9A279A85-7D29-468B-B9D0-BFBCF21FB98F}"/>
    <cellStyle name="Calculation 2 4 2 2" xfId="546" xr:uid="{7669E97F-9FF2-4463-85A8-E57A1BAF1CBB}"/>
    <cellStyle name="Calculation 2 4 2 2 2" xfId="1025" xr:uid="{FE4121D2-8AEA-4504-817F-20F1206C74C6}"/>
    <cellStyle name="Calculation 2 4 2 2 2 2" xfId="1830" xr:uid="{19EA5CC8-74F7-4125-964E-2ADAEF5BCFC2}"/>
    <cellStyle name="Calculation 2 4 2 2 3" xfId="590" xr:uid="{E8C5DEF4-74E0-4706-A62A-8DBB44BC7BD7}"/>
    <cellStyle name="Calculation 2 4 2 2 3 2" xfId="1395" xr:uid="{F10FA339-20A5-4310-8085-888A74819F73}"/>
    <cellStyle name="Calculation 2 4 2 2 4" xfId="1352" xr:uid="{CB174EE7-DFAC-4BD3-88CD-11152053D946}"/>
    <cellStyle name="Calculation 2 4 2 3" xfId="815" xr:uid="{D2554C41-177C-43D2-B39C-2BF2CF6F76D8}"/>
    <cellStyle name="Calculation 2 4 2 3 2" xfId="1620" xr:uid="{9D02FAFD-6E13-448D-8472-B2BD94FABB25}"/>
    <cellStyle name="Calculation 2 4 2 4" xfId="1110" xr:uid="{E901F3C4-5A44-4040-BB35-DA90103BD419}"/>
    <cellStyle name="Calculation 2 4 2 4 2" xfId="1915" xr:uid="{FA3934F2-C9B0-46F4-AF9A-731CA667D818}"/>
    <cellStyle name="Calculation 2 4 3" xfId="268" xr:uid="{15DDC6B1-7353-497A-BF9D-52CBB3B30EA3}"/>
    <cellStyle name="Calculation 2 4 3 2" xfId="492" xr:uid="{CF45B990-A9CC-440E-9A0F-2CF264C1F9C9}"/>
    <cellStyle name="Calculation 2 4 3 2 2" xfId="971" xr:uid="{6A288DBD-419E-4328-92EC-AF82C4D45454}"/>
    <cellStyle name="Calculation 2 4 3 2 2 2" xfId="1776" xr:uid="{2F909741-F5DD-4814-90B6-173DEF6210F5}"/>
    <cellStyle name="Calculation 2 4 3 2 3" xfId="1064" xr:uid="{74E2BFA5-137C-4271-9498-B456CE5F59A7}"/>
    <cellStyle name="Calculation 2 4 3 2 3 2" xfId="1869" xr:uid="{92D04F91-B00C-4EF9-AAA4-80857CAE1C6A}"/>
    <cellStyle name="Calculation 2 4 3 2 4" xfId="1298" xr:uid="{8C274F8F-D132-4F32-9486-441DD19504C7}"/>
    <cellStyle name="Calculation 2 4 3 3" xfId="760" xr:uid="{64911FF4-8B19-46F6-B127-96D9BADC2109}"/>
    <cellStyle name="Calculation 2 4 3 3 2" xfId="1565" xr:uid="{7C12CD21-A490-4A4F-B7C4-E9B9C1AC86D5}"/>
    <cellStyle name="Calculation 2 4 3 4" xfId="879" xr:uid="{459FBA1B-15C1-439B-B287-C169BD981772}"/>
    <cellStyle name="Calculation 2 4 3 4 2" xfId="1684" xr:uid="{A78FBE3F-98EF-4846-8F00-BD033C2CA3D9}"/>
    <cellStyle name="Calculation 2 4 4" xfId="444" xr:uid="{CEAAA7AC-81B3-48CB-BE42-D51C796B9678}"/>
    <cellStyle name="Calculation 2 4 4 2" xfId="923" xr:uid="{CB0F79F0-8D1D-43FE-9294-E623EDD8F079}"/>
    <cellStyle name="Calculation 2 4 4 2 2" xfId="1728" xr:uid="{2737055D-49B5-448A-9405-75DF847A7DC3}"/>
    <cellStyle name="Calculation 2 4 4 3" xfId="1155" xr:uid="{D7CAE82E-5BD2-4D0F-A504-0A93A086A6E5}"/>
    <cellStyle name="Calculation 2 4 4 3 2" xfId="1960" xr:uid="{0CEA402E-B71C-4C9A-A8C2-BB814DFC80F1}"/>
    <cellStyle name="Calculation 2 4 4 4" xfId="1250" xr:uid="{C13FF2C5-CC76-4002-AB4C-00EFE5732D03}"/>
    <cellStyle name="Calculation 2 4 5" xfId="712" xr:uid="{7A9427F0-E72C-4C1D-A16F-642B874FD00B}"/>
    <cellStyle name="Calculation 2 4 5 2" xfId="1517" xr:uid="{2E487F56-1DDD-4701-9308-1185F733ED57}"/>
    <cellStyle name="Calculation 2 4 6" xfId="1067" xr:uid="{EF2F9722-44C8-4633-B037-E09D0C4A1832}"/>
    <cellStyle name="Calculation 2 4 6 2" xfId="1872" xr:uid="{253F4CCD-5A52-4FB2-98BB-AF45A32FA1E5}"/>
    <cellStyle name="Calculation 2 5" xfId="226" xr:uid="{5200B102-F9C5-4321-BF52-2F0851632B6A}"/>
    <cellStyle name="Calculation 2 5 2" xfId="330" xr:uid="{CEABC6E3-3DE6-4804-AD07-F6C5830B856A}"/>
    <cellStyle name="Calculation 2 5 2 2" xfId="552" xr:uid="{E1ED3B62-75AE-47D7-8ECB-EBC85B40EBB2}"/>
    <cellStyle name="Calculation 2 5 2 2 2" xfId="1031" xr:uid="{5842AB48-54D3-4B5B-A09B-C57A1F63521F}"/>
    <cellStyle name="Calculation 2 5 2 2 2 2" xfId="1836" xr:uid="{437027B8-F6E0-47C9-8728-D8B9A745F914}"/>
    <cellStyle name="Calculation 2 5 2 2 3" xfId="635" xr:uid="{3211ED5C-C021-4181-A669-8AD87676E6F9}"/>
    <cellStyle name="Calculation 2 5 2 2 3 2" xfId="1440" xr:uid="{93BC631C-FB36-42B3-A2D5-0D19210C0197}"/>
    <cellStyle name="Calculation 2 5 2 2 4" xfId="1358" xr:uid="{A00008B9-2DA2-4265-B1A7-215BFF18E782}"/>
    <cellStyle name="Calculation 2 5 2 3" xfId="821" xr:uid="{7DD8DA10-5EEA-493C-8F61-31194002EEEB}"/>
    <cellStyle name="Calculation 2 5 2 3 2" xfId="1626" xr:uid="{7FAFFF6D-C1A3-48F3-A521-3AB55A1FCE73}"/>
    <cellStyle name="Calculation 2 5 2 4" xfId="1104" xr:uid="{230FDB71-CE4D-4019-8B74-5AF40B94C3DF}"/>
    <cellStyle name="Calculation 2 5 2 4 2" xfId="1909" xr:uid="{8F45A7BC-2104-4515-9D50-698E510D0C86}"/>
    <cellStyle name="Calculation 2 5 3" xfId="274" xr:uid="{4FAA3653-7F62-4968-980B-6ED7D372DA5B}"/>
    <cellStyle name="Calculation 2 5 3 2" xfId="498" xr:uid="{88B979E7-BDBA-4845-9595-7F00F721DC56}"/>
    <cellStyle name="Calculation 2 5 3 2 2" xfId="977" xr:uid="{4883639D-5AF3-47FE-AD8D-D66BC9220BC8}"/>
    <cellStyle name="Calculation 2 5 3 2 2 2" xfId="1782" xr:uid="{FBFD945A-6FDB-477E-87BD-C23DAF05C28B}"/>
    <cellStyle name="Calculation 2 5 3 2 3" xfId="1063" xr:uid="{EB774A1F-623D-4FE6-BC7F-3659D9AB7D06}"/>
    <cellStyle name="Calculation 2 5 3 2 3 2" xfId="1868" xr:uid="{E28CE99A-BFC4-42B1-B2A6-CDF12AE383D8}"/>
    <cellStyle name="Calculation 2 5 3 2 4" xfId="1304" xr:uid="{5DA6DA79-B4BD-48FB-84FB-6B21B33AACB5}"/>
    <cellStyle name="Calculation 2 5 3 3" xfId="766" xr:uid="{8319829D-8A2E-4158-802E-243A88F37FBD}"/>
    <cellStyle name="Calculation 2 5 3 3 2" xfId="1571" xr:uid="{17C98929-3788-4A5A-B444-956868BD4604}"/>
    <cellStyle name="Calculation 2 5 3 4" xfId="1131" xr:uid="{72C15264-CD10-454E-9F30-B264A88721CC}"/>
    <cellStyle name="Calculation 2 5 3 4 2" xfId="1936" xr:uid="{169AD74B-45A6-4020-9A05-6E5433527301}"/>
    <cellStyle name="Calculation 2 5 4" xfId="450" xr:uid="{3A3BCAC6-5CF0-4F2B-BCB1-03E0A49B7BFB}"/>
    <cellStyle name="Calculation 2 5 4 2" xfId="929" xr:uid="{7D43E2A9-4234-4220-A8C0-AC5F9F9A74B4}"/>
    <cellStyle name="Calculation 2 5 4 2 2" xfId="1734" xr:uid="{23B77F11-038B-4577-A760-AB59CDAFBB59}"/>
    <cellStyle name="Calculation 2 5 4 3" xfId="888" xr:uid="{F0F5DC4C-6757-4925-A4E8-CBA7B13E9420}"/>
    <cellStyle name="Calculation 2 5 4 3 2" xfId="1693" xr:uid="{BBFF7F34-62A8-41F3-B2D4-58D360CFE4E1}"/>
    <cellStyle name="Calculation 2 5 4 4" xfId="1256" xr:uid="{7FDC2C33-94E5-4A22-8400-D2E2CD5BE8B7}"/>
    <cellStyle name="Calculation 2 5 5" xfId="718" xr:uid="{C3E8109A-E050-4C8A-AC9C-34F35B734221}"/>
    <cellStyle name="Calculation 2 5 5 2" xfId="1523" xr:uid="{4589C5FF-843D-4ABB-AE7D-2EF046756B10}"/>
    <cellStyle name="Calculation 2 5 6" xfId="613" xr:uid="{BC65E991-D6E5-4469-B8E9-E7586DE7E443}"/>
    <cellStyle name="Calculation 2 5 6 2" xfId="1418" xr:uid="{088112F1-FC7F-47CB-9A22-B28FFDEFA042}"/>
    <cellStyle name="Calculation 2 6" xfId="232" xr:uid="{C71D5DF9-B3A6-4983-9748-444D72214FE9}"/>
    <cellStyle name="Calculation 2 6 2" xfId="336" xr:uid="{27B79E22-AF37-403C-B59C-1C976BE77A3E}"/>
    <cellStyle name="Calculation 2 6 2 2" xfId="558" xr:uid="{0A84EAB0-CCE7-4D99-BAF7-76C9FB3A9677}"/>
    <cellStyle name="Calculation 2 6 2 2 2" xfId="1037" xr:uid="{7C0D4B7C-4940-4D30-82D7-A25DF070712A}"/>
    <cellStyle name="Calculation 2 6 2 2 2 2" xfId="1842" xr:uid="{EB6F0D96-A4DC-49F4-A381-79F7A2D3445E}"/>
    <cellStyle name="Calculation 2 6 2 2 3" xfId="861" xr:uid="{B60F321C-66EE-4E25-B8D6-BE0C0F902E98}"/>
    <cellStyle name="Calculation 2 6 2 2 3 2" xfId="1666" xr:uid="{0F84373D-B584-49EE-82E2-38BA3F2AEBE7}"/>
    <cellStyle name="Calculation 2 6 2 2 4" xfId="1364" xr:uid="{E711E762-EF9F-4910-89A9-DD12746A1EF2}"/>
    <cellStyle name="Calculation 2 6 2 3" xfId="827" xr:uid="{E633CEA6-768B-4E24-BFC2-E0359E895716}"/>
    <cellStyle name="Calculation 2 6 2 3 2" xfId="1632" xr:uid="{A7FC9D3D-19E7-4DF3-B5C0-7307FEF9F95F}"/>
    <cellStyle name="Calculation 2 6 2 4" xfId="1100" xr:uid="{4F6D5299-6C0F-41DB-ADF9-51FBC58B89F7}"/>
    <cellStyle name="Calculation 2 6 2 4 2" xfId="1905" xr:uid="{57A2FE20-9910-4DD4-B2D2-24CF2AE9C3B9}"/>
    <cellStyle name="Calculation 2 6 3" xfId="280" xr:uid="{F93AFF4F-DDFA-47EB-AB1B-7AEC539E04F1}"/>
    <cellStyle name="Calculation 2 6 3 2" xfId="504" xr:uid="{76046073-531F-4BF7-A375-28BC4689AAB6}"/>
    <cellStyle name="Calculation 2 6 3 2 2" xfId="983" xr:uid="{C59AEBCC-DF99-463E-89E0-E2E4CDA15EC2}"/>
    <cellStyle name="Calculation 2 6 3 2 2 2" xfId="1788" xr:uid="{E1399954-30E6-4A36-966A-30BFE2AA91EA}"/>
    <cellStyle name="Calculation 2 6 3 2 3" xfId="1061" xr:uid="{B1A77D4F-CB73-4D0D-9969-820049B6475B}"/>
    <cellStyle name="Calculation 2 6 3 2 3 2" xfId="1866" xr:uid="{39B090FA-231A-49C3-998E-255DAC4C6BC1}"/>
    <cellStyle name="Calculation 2 6 3 2 4" xfId="1310" xr:uid="{959B5DC2-47D0-4CE2-B23F-93CCB454F46D}"/>
    <cellStyle name="Calculation 2 6 3 3" xfId="772" xr:uid="{A86AFB93-BEAC-4F07-A60B-72C2F6C6E1CC}"/>
    <cellStyle name="Calculation 2 6 3 3 2" xfId="1577" xr:uid="{F4E7167B-4639-498E-BE3F-76929175F9E5}"/>
    <cellStyle name="Calculation 2 6 3 4" xfId="1127" xr:uid="{3EB1110E-3E86-4049-BDC1-662B00AEA3BC}"/>
    <cellStyle name="Calculation 2 6 3 4 2" xfId="1932" xr:uid="{E65EDA04-0B44-428D-BE72-034A3C78404F}"/>
    <cellStyle name="Calculation 2 6 4" xfId="456" xr:uid="{CA3B79A9-CD35-4114-90AB-25480124E0B0}"/>
    <cellStyle name="Calculation 2 6 4 2" xfId="935" xr:uid="{3983A4A3-89C5-42F4-AE32-723529F2925F}"/>
    <cellStyle name="Calculation 2 6 4 2 2" xfId="1740" xr:uid="{688056B8-CBAF-4343-8BB7-E8E3A722E675}"/>
    <cellStyle name="Calculation 2 6 4 3" xfId="686" xr:uid="{C4AEE080-E9B8-417E-BDC3-EE339A78818E}"/>
    <cellStyle name="Calculation 2 6 4 3 2" xfId="1491" xr:uid="{E0B980DE-D0C5-415E-8A7B-E68E656DC7D5}"/>
    <cellStyle name="Calculation 2 6 4 4" xfId="1262" xr:uid="{62100FFD-FEE1-42F3-9B14-ECD068126C4A}"/>
    <cellStyle name="Calculation 2 6 5" xfId="724" xr:uid="{00AACEC2-13DA-4846-BF42-BAB337935F21}"/>
    <cellStyle name="Calculation 2 6 5 2" xfId="1529" xr:uid="{447389C1-C56E-4D2F-8F84-4F710FD5A93E}"/>
    <cellStyle name="Calculation 2 6 6" xfId="682" xr:uid="{33F70BEF-0F80-42A2-BF99-DD8EBCB57C63}"/>
    <cellStyle name="Calculation 2 6 6 2" xfId="1487" xr:uid="{2732A553-3C0E-4F1D-89B9-E04F2259C3AA}"/>
    <cellStyle name="Calculation 2 7" xfId="238" xr:uid="{4D8FBF57-2631-414B-B149-B82E2F6384E2}"/>
    <cellStyle name="Calculation 2 7 2" xfId="342" xr:uid="{E19B9954-3A72-41C1-973B-311CDD031313}"/>
    <cellStyle name="Calculation 2 7 2 2" xfId="564" xr:uid="{376E1F67-E986-4026-BD43-0F6565B9A535}"/>
    <cellStyle name="Calculation 2 7 2 2 2" xfId="1043" xr:uid="{23B69E62-0B82-47FB-B94D-17E5A6181797}"/>
    <cellStyle name="Calculation 2 7 2 2 2 2" xfId="1848" xr:uid="{D737A563-16B4-4C9E-8FA2-0E518BAEFF13}"/>
    <cellStyle name="Calculation 2 7 2 2 3" xfId="867" xr:uid="{C981EA2F-F660-4D51-9680-18A7E9DD84AA}"/>
    <cellStyle name="Calculation 2 7 2 2 3 2" xfId="1672" xr:uid="{3BCF33FB-E710-4A5C-939D-2A20B17DEDE5}"/>
    <cellStyle name="Calculation 2 7 2 2 4" xfId="1370" xr:uid="{506BABF2-1271-4FC7-9F73-60D00DB67130}"/>
    <cellStyle name="Calculation 2 7 2 3" xfId="833" xr:uid="{36E3D1A1-257F-41F2-B60D-7C530E5ED073}"/>
    <cellStyle name="Calculation 2 7 2 3 2" xfId="1638" xr:uid="{8364C49E-7AFC-4AA4-997D-1DF49DA8E24E}"/>
    <cellStyle name="Calculation 2 7 2 4" xfId="1145" xr:uid="{988D0125-2F3D-43DE-8C9C-B9BAAD4F9A5B}"/>
    <cellStyle name="Calculation 2 7 2 4 2" xfId="1950" xr:uid="{0F3EE8AE-BF18-4E1D-91AA-7350DFBC4FE7}"/>
    <cellStyle name="Calculation 2 7 3" xfId="286" xr:uid="{79506B8D-BEF0-4F5C-9385-5956DADCD59A}"/>
    <cellStyle name="Calculation 2 7 3 2" xfId="510" xr:uid="{F152D011-6940-42BF-A977-FF03D646F362}"/>
    <cellStyle name="Calculation 2 7 3 2 2" xfId="989" xr:uid="{CC884EBE-841C-40FE-BFF5-EA6395D1B510}"/>
    <cellStyle name="Calculation 2 7 3 2 2 2" xfId="1794" xr:uid="{AF2692A5-B8FD-4880-A784-A464D9DC1AFF}"/>
    <cellStyle name="Calculation 2 7 3 2 3" xfId="1060" xr:uid="{716A803F-D9B1-44A5-A34E-7897F76BE033}"/>
    <cellStyle name="Calculation 2 7 3 2 3 2" xfId="1865" xr:uid="{88075FA4-29AC-4D9D-A9D3-4345D169EC64}"/>
    <cellStyle name="Calculation 2 7 3 2 4" xfId="1316" xr:uid="{A22670A5-8B2D-4B9F-B1FB-D99C11D44B05}"/>
    <cellStyle name="Calculation 2 7 3 3" xfId="778" xr:uid="{2AD0B97F-B0B9-4AD6-ABF8-D113C3D437CF}"/>
    <cellStyle name="Calculation 2 7 3 3 2" xfId="1583" xr:uid="{F0532CE3-A518-4D76-AE2C-614D005A6B41}"/>
    <cellStyle name="Calculation 2 7 3 4" xfId="584" xr:uid="{A6D32ADA-3CFA-4731-8305-B8F9F2436E57}"/>
    <cellStyle name="Calculation 2 7 3 4 2" xfId="1389" xr:uid="{30A20BFB-8D38-4499-935D-199AB40C31D1}"/>
    <cellStyle name="Calculation 2 7 4" xfId="462" xr:uid="{05A93A79-DACB-4C44-8E44-6D45E4FEF83A}"/>
    <cellStyle name="Calculation 2 7 4 2" xfId="941" xr:uid="{25E8227B-021E-4545-A734-FA66B57DC543}"/>
    <cellStyle name="Calculation 2 7 4 2 2" xfId="1746" xr:uid="{D31AB66F-570B-44CE-91FE-070886E4231E}"/>
    <cellStyle name="Calculation 2 7 4 3" xfId="1092" xr:uid="{B3DC6BD4-A477-43B4-85F1-F2D15E8FBC0A}"/>
    <cellStyle name="Calculation 2 7 4 3 2" xfId="1897" xr:uid="{F11BED63-E3AD-4078-960D-E57E08328A3A}"/>
    <cellStyle name="Calculation 2 7 4 4" xfId="1268" xr:uid="{C07FE96F-651B-47D4-B307-1D0F197A7D14}"/>
    <cellStyle name="Calculation 2 7 5" xfId="730" xr:uid="{FC3A981B-591E-49DC-A394-34B51A590E05}"/>
    <cellStyle name="Calculation 2 7 5 2" xfId="1535" xr:uid="{2302C1B0-5229-4EA1-872F-80AAE62E7C35}"/>
    <cellStyle name="Calculation 2 7 6" xfId="603" xr:uid="{8476E4CA-74D3-43D0-9238-1441398B63F1}"/>
    <cellStyle name="Calculation 2 7 6 2" xfId="1408" xr:uid="{CA956AAC-FDAB-4FC8-8505-39DF9EE77114}"/>
    <cellStyle name="Calculation 2 8" xfId="244" xr:uid="{1C9BB77D-819E-4855-A427-3DB46EBF6476}"/>
    <cellStyle name="Calculation 2 8 2" xfId="348" xr:uid="{C9D48436-B0B6-4F46-815F-8B4A7F261CB2}"/>
    <cellStyle name="Calculation 2 8 2 2" xfId="570" xr:uid="{550B3EA5-5E78-427D-9C71-2003E797D9FF}"/>
    <cellStyle name="Calculation 2 8 2 2 2" xfId="1049" xr:uid="{03A47159-E053-414D-B68D-3851E8513444}"/>
    <cellStyle name="Calculation 2 8 2 2 2 2" xfId="1854" xr:uid="{9819897E-D16E-4A5F-90A6-A969EA7C90C5}"/>
    <cellStyle name="Calculation 2 8 2 2 3" xfId="873" xr:uid="{95C423E6-6866-4FC4-B26B-4029BB1D15B7}"/>
    <cellStyle name="Calculation 2 8 2 2 3 2" xfId="1678" xr:uid="{42D78DD6-D366-4D2B-8BAA-0AD66E831118}"/>
    <cellStyle name="Calculation 2 8 2 2 4" xfId="1376" xr:uid="{7716F1B0-46DB-4C8E-A13D-FD1F87A656EB}"/>
    <cellStyle name="Calculation 2 8 2 3" xfId="839" xr:uid="{EDF9B006-4CE6-46AE-9B72-3B0D3CF8819F}"/>
    <cellStyle name="Calculation 2 8 2 3 2" xfId="1644" xr:uid="{0E109E52-16DC-41C6-8524-43AF2D1ED8A4}"/>
    <cellStyle name="Calculation 2 8 2 4" xfId="1096" xr:uid="{04BCAAE2-73E3-4E99-B831-33F9D4D00E4A}"/>
    <cellStyle name="Calculation 2 8 2 4 2" xfId="1901" xr:uid="{1420DA1A-9E8D-4594-88C1-CD03F29828F8}"/>
    <cellStyle name="Calculation 2 8 3" xfId="292" xr:uid="{B43E59DA-F5DD-4F82-8078-20AA2E4DDCA3}"/>
    <cellStyle name="Calculation 2 8 3 2" xfId="516" xr:uid="{9AED6327-44E0-4067-9453-1EF5C65F8FEB}"/>
    <cellStyle name="Calculation 2 8 3 2 2" xfId="995" xr:uid="{20C32035-0C09-4768-9237-380436B8A3E0}"/>
    <cellStyle name="Calculation 2 8 3 2 2 2" xfId="1800" xr:uid="{81FBC521-A9BD-4D04-9977-34719C8491E2}"/>
    <cellStyle name="Calculation 2 8 3 2 3" xfId="1056" xr:uid="{64B7DE2F-B605-45A8-98BC-3AE26A5F4E38}"/>
    <cellStyle name="Calculation 2 8 3 2 3 2" xfId="1861" xr:uid="{94E11B14-0213-4CC9-80F8-2AA2F68A28AB}"/>
    <cellStyle name="Calculation 2 8 3 2 4" xfId="1322" xr:uid="{84DDC4E6-E3B3-482F-8493-CE7F2F60AFF5}"/>
    <cellStyle name="Calculation 2 8 3 3" xfId="784" xr:uid="{09ACF11C-4C4A-4701-86C0-B4B34C4831D8}"/>
    <cellStyle name="Calculation 2 8 3 3 2" xfId="1589" xr:uid="{F4B61937-FD68-4515-B742-B683E6CF1A3B}"/>
    <cellStyle name="Calculation 2 8 3 4" xfId="639" xr:uid="{AEE11BB2-724C-4BA7-A7A4-6F01F72A16FE}"/>
    <cellStyle name="Calculation 2 8 3 4 2" xfId="1444" xr:uid="{329F1E82-0283-41A2-91DF-FA9328A1F6E5}"/>
    <cellStyle name="Calculation 2 8 4" xfId="468" xr:uid="{5C26AF7C-8FB1-47A7-89A2-5E48F685DCCD}"/>
    <cellStyle name="Calculation 2 8 4 2" xfId="947" xr:uid="{3B9F0851-3A7D-45CD-936F-BB340F035521}"/>
    <cellStyle name="Calculation 2 8 4 2 2" xfId="1752" xr:uid="{86165EFD-DCDC-42BA-9C60-CDFB37C98E98}"/>
    <cellStyle name="Calculation 2 8 4 3" xfId="680" xr:uid="{3166F612-3031-4B83-B49D-A61ACB0CC937}"/>
    <cellStyle name="Calculation 2 8 4 3 2" xfId="1485" xr:uid="{BFFB777E-1923-4185-9EEF-664289B15300}"/>
    <cellStyle name="Calculation 2 8 4 4" xfId="1274" xr:uid="{951464DD-43E0-456B-8339-8CDC3F8723EC}"/>
    <cellStyle name="Calculation 2 8 5" xfId="736" xr:uid="{3C343FEF-1368-4592-832B-9AF886D44FC1}"/>
    <cellStyle name="Calculation 2 8 5 2" xfId="1541" xr:uid="{02BD1A1D-A27B-40A6-9E6A-4FF982CD5E11}"/>
    <cellStyle name="Calculation 2 8 6" xfId="577" xr:uid="{4F7379FF-91A9-4339-A580-D892D1612F04}"/>
    <cellStyle name="Calculation 2 8 6 2" xfId="1382" xr:uid="{BC4D988E-325A-483B-A01E-36BBEAB14474}"/>
    <cellStyle name="Calculation 2 9" xfId="306" xr:uid="{D619E7C2-E05B-439B-8681-F66563116FDC}"/>
    <cellStyle name="Calculation 2 9 2" xfId="528" xr:uid="{69CE24EA-F12E-4F24-946A-4B03E07833CC}"/>
    <cellStyle name="Calculation 2 9 2 2" xfId="1007" xr:uid="{89483B5A-33E6-458C-A095-0EC0DC94ADE8}"/>
    <cellStyle name="Calculation 2 9 2 2 2" xfId="1812" xr:uid="{83CF109F-3B60-43C4-A0E2-0D780486CB96}"/>
    <cellStyle name="Calculation 2 9 2 3" xfId="889" xr:uid="{8B4EB968-3A91-4697-85C0-5070588B2F70}"/>
    <cellStyle name="Calculation 2 9 2 3 2" xfId="1694" xr:uid="{B8B31602-86C6-4058-9583-ED535B6F8796}"/>
    <cellStyle name="Calculation 2 9 2 4" xfId="1334" xr:uid="{CA066B58-71EB-4DD3-96A1-5CB0A7A16383}"/>
    <cellStyle name="Calculation 2 9 3" xfId="797" xr:uid="{A2820A0F-737E-4589-9E79-868A1B2EE38D}"/>
    <cellStyle name="Calculation 2 9 3 2" xfId="1602" xr:uid="{2A76E399-A960-4BFD-A3ED-783CAA3A73A7}"/>
    <cellStyle name="Calculation 2 9 4" xfId="636" xr:uid="{25417579-1899-42C4-9EB8-90058D554883}"/>
    <cellStyle name="Calculation 2 9 4 2" xfId="1441" xr:uid="{1233CD96-14DA-4CAF-BBF4-193ED88BA38B}"/>
    <cellStyle name="Calculation 3" xfId="2102" xr:uid="{525E5AB8-6701-4011-B1C1-75A3769296BC}"/>
    <cellStyle name="Calculation 3 2" xfId="39480" xr:uid="{797E2DFC-3E02-4C1E-8B68-3473FC0654FC}"/>
    <cellStyle name="Calculation 4" xfId="2142" xr:uid="{4CB07658-3BE1-46E5-BE16-76A590D63E09}"/>
    <cellStyle name="Calculation 5" xfId="2184" xr:uid="{A0453FAE-9FFF-4DB8-816D-8A4F7012A1A7}"/>
    <cellStyle name="Calculation 6" xfId="2224" xr:uid="{8D2EAE78-813B-49C6-B988-A08184436D91}"/>
    <cellStyle name="Calculation 7" xfId="2293" xr:uid="{89092303-8288-4854-8A07-97E01B1FB3FD}"/>
    <cellStyle name="Calculation 8" xfId="2333" xr:uid="{98535AE8-4BD6-49FD-B0B4-54A09B07B4E9}"/>
    <cellStyle name="Calculation 9" xfId="2372" xr:uid="{D400C482-D04A-4C1C-9E85-A511EA869BF0}"/>
    <cellStyle name="Carte emballée" xfId="2673" xr:uid="{DFC9461C-D6A0-4CFC-BCC9-2032EF82BCC4}"/>
    <cellStyle name="Carte emballée 2" xfId="39533" xr:uid="{C359E347-8A32-457C-9A4B-95BFB255DB6A}"/>
    <cellStyle name="Carte emballée 2 2" xfId="39534" xr:uid="{BB564744-12EE-4280-AC9F-8F4738F92A12}"/>
    <cellStyle name="Carte emballée 2 2 2" xfId="39769" xr:uid="{0F762560-D53A-41CF-A909-2AECEEB1CFBC}"/>
    <cellStyle name="Carte emballée 2 2 3" xfId="39639" xr:uid="{5C3527D6-D54C-443A-B429-16B60541C253}"/>
    <cellStyle name="Carte emballée 2 3" xfId="39768" xr:uid="{B69C051E-9B24-4555-8746-33BE75F9C335}"/>
    <cellStyle name="Carte emballée 2 4" xfId="39640" xr:uid="{906CC950-062C-4753-951E-A9FEFD49BFDD}"/>
    <cellStyle name="Carte emballée 3" xfId="39767" xr:uid="{94ACD7F5-FA20-48C0-AAB8-6EB6B12CB18A}"/>
    <cellStyle name="Carte emballée 4" xfId="39641" xr:uid="{BF5544B7-A831-4806-AC8A-FD6DA80CBC91}"/>
    <cellStyle name="Check Cell 2" xfId="135" xr:uid="{A0D4C971-2EF1-4A6E-B766-61E6CE518105}"/>
    <cellStyle name="Check Cell 2 2" xfId="3225" xr:uid="{B5571FAD-6380-46B4-9B55-3957768EB1DB}"/>
    <cellStyle name="Check Cell 2 3" xfId="39481" xr:uid="{038C7C79-2197-4683-8935-075836EF0814}"/>
    <cellStyle name="Check Cell 2 4" xfId="2060" xr:uid="{EDF4B4AC-6357-483D-9A54-0D2ECF9F1084}"/>
    <cellStyle name="Check Cell 3" xfId="2103" xr:uid="{8052D588-577A-430B-B67C-E08C3F817F55}"/>
    <cellStyle name="Check Cell 3 2" xfId="3265" xr:uid="{4AEF7B33-706C-4C9F-8244-C3CB41D7A4EA}"/>
    <cellStyle name="Check Cell 3 3" xfId="39482" xr:uid="{D2A2B92A-B7FB-4B77-9EFC-0E911031C02A}"/>
    <cellStyle name="Check Cell 4" xfId="2143" xr:uid="{0BACCCEE-9712-4960-BB33-3320842094B1}"/>
    <cellStyle name="Check Cell 5" xfId="2185" xr:uid="{564CA6C0-D660-4091-9691-9AFE1ECA3A4F}"/>
    <cellStyle name="Check Cell 6" xfId="2225" xr:uid="{EC214F8F-B9B4-4375-8959-DF09A7E754CE}"/>
    <cellStyle name="Check Cell 7" xfId="2294" xr:uid="{48CA9C98-A389-4659-9186-B83B25586C35}"/>
    <cellStyle name="Check Cell 8" xfId="2334" xr:uid="{C93823E2-5747-42B5-84DD-0C0B05F09B23}"/>
    <cellStyle name="Check Cell 9" xfId="2373" xr:uid="{1F716943-8FC5-457C-86BA-6D5D42E1DE6F}"/>
    <cellStyle name="Comma" xfId="1" builtinId="3"/>
    <cellStyle name="Comma 10" xfId="5424" xr:uid="{70026BF8-D757-43C8-B8E3-BF10A63940B1}"/>
    <cellStyle name="Comma 10 2" xfId="5667" xr:uid="{61995698-553B-4DD9-9ED0-CA65B5A74FD0}"/>
    <cellStyle name="Comma 10 2 2" xfId="6159" xr:uid="{9016F2C5-F993-49A3-A3C6-C66469515C39}"/>
    <cellStyle name="Comma 10 2 2 2" xfId="6882" xr:uid="{299A9D27-7CC5-4C1B-8DD6-E4F8CBAF64D7}"/>
    <cellStyle name="Comma 10 2 2 2 2" xfId="8324" xr:uid="{76D6D923-5158-4CD2-85D7-F7B3F75B086D}"/>
    <cellStyle name="Comma 10 2 2 2 2 2" xfId="14694" xr:uid="{7259697B-440E-43F1-9752-8787E7132299}"/>
    <cellStyle name="Comma 10 2 2 2 2 2 2" xfId="21064" xr:uid="{E946119A-EB06-4C1E-BC15-B39AA3A85501}"/>
    <cellStyle name="Comma 10 2 2 2 2 2 2 2" xfId="36996" xr:uid="{8B6B6428-F3C3-497E-AD1A-5C976662082C}"/>
    <cellStyle name="Comma 10 2 2 2 2 2 3" xfId="30626" xr:uid="{4BBBCE1E-6521-4848-951C-D3A59ED7A71C}"/>
    <cellStyle name="Comma 10 2 2 2 2 3" xfId="11538" xr:uid="{CD9E697C-83B5-482B-9A19-13DB49DAB76D}"/>
    <cellStyle name="Comma 10 2 2 2 2 3 2" xfId="27470" xr:uid="{99812F35-8399-40F7-93D2-9D920DCF93D8}"/>
    <cellStyle name="Comma 10 2 2 2 2 4" xfId="17908" xr:uid="{7EEB84DB-AF82-4EE5-8AB8-9E3A0E6CBE51}"/>
    <cellStyle name="Comma 10 2 2 2 2 4 2" xfId="33840" xr:uid="{88B9705D-2659-4998-B4BF-5A552FC2D40F}"/>
    <cellStyle name="Comma 10 2 2 2 2 5" xfId="24256" xr:uid="{6C50D5E4-6ED1-43EB-9611-FB3450458585}"/>
    <cellStyle name="Comma 10 2 2 2 3" xfId="13252" xr:uid="{64B67EEE-3218-479E-A768-685E9679062C}"/>
    <cellStyle name="Comma 10 2 2 2 3 2" xfId="19622" xr:uid="{D267C647-B21C-4F3D-875B-9F98579C5962}"/>
    <cellStyle name="Comma 10 2 2 2 3 2 2" xfId="35554" xr:uid="{C666BA37-079A-4B75-B203-02DAEB16DA14}"/>
    <cellStyle name="Comma 10 2 2 2 3 3" xfId="29184" xr:uid="{E03F75CC-6C4F-4BAC-AC26-7F06DB9DCC56}"/>
    <cellStyle name="Comma 10 2 2 2 4" xfId="10096" xr:uid="{45879637-4439-4B07-90CF-55794645BDEA}"/>
    <cellStyle name="Comma 10 2 2 2 4 2" xfId="26028" xr:uid="{F82059B8-D721-4703-B3C5-CFA6CA9808C6}"/>
    <cellStyle name="Comma 10 2 2 2 5" xfId="16466" xr:uid="{6F4ECF8A-AC69-4AB3-8379-617C2C85AA14}"/>
    <cellStyle name="Comma 10 2 2 2 5 2" xfId="32398" xr:uid="{C94FA201-0AA7-4E5A-BB0F-28F1C0AA8CE4}"/>
    <cellStyle name="Comma 10 2 2 2 6" xfId="22814" xr:uid="{F83A8586-DE43-4127-A4B0-A4EFF1C7A4D5}"/>
    <cellStyle name="Comma 10 2 2 3" xfId="7603" xr:uid="{EC246EA7-BDA6-42D2-BCD8-D8FFDFFFCDC4}"/>
    <cellStyle name="Comma 10 2 2 3 2" xfId="13973" xr:uid="{DAE9A271-C17F-412C-ACDA-11565A89844A}"/>
    <cellStyle name="Comma 10 2 2 3 2 2" xfId="20343" xr:uid="{12C44702-4B8E-4BA4-BF97-5E985AD7CFF4}"/>
    <cellStyle name="Comma 10 2 2 3 2 2 2" xfId="36275" xr:uid="{B0D21932-60F9-4FD1-A300-3BF8DEB77557}"/>
    <cellStyle name="Comma 10 2 2 3 2 3" xfId="29905" xr:uid="{CFC308C2-0962-4054-B6EA-3C45858B5996}"/>
    <cellStyle name="Comma 10 2 2 3 3" xfId="10817" xr:uid="{92557A56-1A97-4527-ACDF-3358BB4930D2}"/>
    <cellStyle name="Comma 10 2 2 3 3 2" xfId="26749" xr:uid="{4968F167-543D-4902-A7FE-E99B7CF4AB30}"/>
    <cellStyle name="Comma 10 2 2 3 4" xfId="17187" xr:uid="{EB458823-58BD-4889-8A06-AF77F420B7A7}"/>
    <cellStyle name="Comma 10 2 2 3 4 2" xfId="33119" xr:uid="{F73C6BB1-13B6-4364-8A81-064871644651}"/>
    <cellStyle name="Comma 10 2 2 3 5" xfId="23535" xr:uid="{77DCB5F1-3F88-4E5B-8800-9E8553C87B89}"/>
    <cellStyle name="Comma 10 2 2 4" xfId="12531" xr:uid="{D42613EB-3EF2-4FE0-BAD5-C586F29F847D}"/>
    <cellStyle name="Comma 10 2 2 4 2" xfId="18901" xr:uid="{8CF5244B-3CBF-4537-BD5E-979A91194F43}"/>
    <cellStyle name="Comma 10 2 2 4 2 2" xfId="34833" xr:uid="{AE9DE0D3-0465-434B-B3D3-629C75F39886}"/>
    <cellStyle name="Comma 10 2 2 4 3" xfId="28463" xr:uid="{7DD74E8E-2AA8-4BB0-A382-875C05A221F8}"/>
    <cellStyle name="Comma 10 2 2 5" xfId="9375" xr:uid="{B899CBD9-FB41-4229-9A35-C5CEDE38CB0C}"/>
    <cellStyle name="Comma 10 2 2 5 2" xfId="25307" xr:uid="{49399AD7-0EA8-474F-9BFE-2E95D7423E52}"/>
    <cellStyle name="Comma 10 2 2 6" xfId="15745" xr:uid="{FF05C491-B924-4C3E-B7C4-36E4A6A0C933}"/>
    <cellStyle name="Comma 10 2 2 6 2" xfId="31677" xr:uid="{5B343DAC-6B70-423A-98C9-48432CE95168}"/>
    <cellStyle name="Comma 10 2 2 7" xfId="22093" xr:uid="{33DC0755-111B-468B-B38B-11A2B2BBABC5}"/>
    <cellStyle name="Comma 10 2 3" xfId="12051" xr:uid="{D5B9E782-89A3-4EA3-9385-F1505538F813}"/>
    <cellStyle name="Comma 10 2 3 2" xfId="18421" xr:uid="{21E4A351-5D3B-493F-8B77-436173196920}"/>
    <cellStyle name="Comma 10 2 3 2 2" xfId="34353" xr:uid="{90D7935F-F5A6-4132-AA70-7FFE0F9B9D69}"/>
    <cellStyle name="Comma 10 2 3 3" xfId="27983" xr:uid="{B123892E-C4FB-49A7-8E7C-7190DE2E6FF7}"/>
    <cellStyle name="Comma 10 2 4" xfId="8895" xr:uid="{6BC50545-197A-4F96-817F-3CD6651CAECD}"/>
    <cellStyle name="Comma 10 2 4 2" xfId="24827" xr:uid="{A12AE113-5E6B-4C9D-80EF-D6377B2A0AE9}"/>
    <cellStyle name="Comma 10 2 5" xfId="15265" xr:uid="{63E49716-1501-4FE1-ADC7-B72D56AAB8AD}"/>
    <cellStyle name="Comma 10 2 5 2" xfId="31197" xr:uid="{905146DE-DDC6-44A3-B8A4-E2339F158C44}"/>
    <cellStyle name="Comma 10 2 6" xfId="21613" xr:uid="{D4B13AD3-CD86-4176-BE8F-EAC53AB660BD}"/>
    <cellStyle name="Comma 10 3" xfId="5919" xr:uid="{4D6C324C-FB50-480F-96E6-F57FE1CFE8BA}"/>
    <cellStyle name="Comma 10 3 2" xfId="6642" xr:uid="{A3342AAA-AEC0-4ACF-B8E4-8A87EA9CF12D}"/>
    <cellStyle name="Comma 10 3 2 2" xfId="8084" xr:uid="{369B9D6E-A2A0-4140-8F16-27ABD6418B3D}"/>
    <cellStyle name="Comma 10 3 2 2 2" xfId="14454" xr:uid="{8338620A-05A8-4ECF-B124-EFB9E20076A9}"/>
    <cellStyle name="Comma 10 3 2 2 2 2" xfId="20824" xr:uid="{1B9B0A1A-A333-4F71-AC4E-1E7587376CB7}"/>
    <cellStyle name="Comma 10 3 2 2 2 2 2" xfId="36756" xr:uid="{C9C8A6FF-89F3-41BE-8D6F-5EBB70B83464}"/>
    <cellStyle name="Comma 10 3 2 2 2 3" xfId="30386" xr:uid="{087ACAC7-8C0C-4CE3-BDEC-59F81417C7E1}"/>
    <cellStyle name="Comma 10 3 2 2 3" xfId="11298" xr:uid="{07F46B91-CDF7-436E-AA0A-C9C6219B1213}"/>
    <cellStyle name="Comma 10 3 2 2 3 2" xfId="27230" xr:uid="{E84396B3-D42B-4350-A5A0-5D0CC786B160}"/>
    <cellStyle name="Comma 10 3 2 2 4" xfId="17668" xr:uid="{0099DF84-3548-42E9-98EB-FF2A1E8DEB4A}"/>
    <cellStyle name="Comma 10 3 2 2 4 2" xfId="33600" xr:uid="{13D9855C-690E-4E54-B7EC-E6029705F8FF}"/>
    <cellStyle name="Comma 10 3 2 2 5" xfId="24016" xr:uid="{2079F301-EE79-4F25-BBD3-95ADCD1AE71A}"/>
    <cellStyle name="Comma 10 3 2 3" xfId="13012" xr:uid="{B0BE92D5-0332-42D7-BB7F-D018CC8A35C3}"/>
    <cellStyle name="Comma 10 3 2 3 2" xfId="19382" xr:uid="{66C5EC91-B541-4FD9-9914-613F2F0755C1}"/>
    <cellStyle name="Comma 10 3 2 3 2 2" xfId="35314" xr:uid="{B3DA5F4A-C83C-4EA5-9CE3-B72E3689991B}"/>
    <cellStyle name="Comma 10 3 2 3 3" xfId="28944" xr:uid="{941523F8-74AC-47D6-B660-F0CB11536E49}"/>
    <cellStyle name="Comma 10 3 2 4" xfId="9856" xr:uid="{A117D57F-6176-4E51-90A4-B69405647B05}"/>
    <cellStyle name="Comma 10 3 2 4 2" xfId="25788" xr:uid="{01386565-781E-428C-8B8A-FA2B200C23F8}"/>
    <cellStyle name="Comma 10 3 2 5" xfId="16226" xr:uid="{47815A7A-165B-4776-A5AB-8CBD09F204DE}"/>
    <cellStyle name="Comma 10 3 2 5 2" xfId="32158" xr:uid="{803C7DD0-0E27-4059-BE99-8BB7FA5A76D8}"/>
    <cellStyle name="Comma 10 3 2 6" xfId="22574" xr:uid="{0A2B51C8-EDC7-4711-AF84-16BB73EAFD74}"/>
    <cellStyle name="Comma 10 3 3" xfId="7363" xr:uid="{C8EE0EEF-0794-4387-9F0D-458D3884903E}"/>
    <cellStyle name="Comma 10 3 3 2" xfId="13733" xr:uid="{ABE780E1-628C-4061-832B-AE4D32469163}"/>
    <cellStyle name="Comma 10 3 3 2 2" xfId="20103" xr:uid="{A583F0B5-62BA-454A-8ADB-63BF07C3831B}"/>
    <cellStyle name="Comma 10 3 3 2 2 2" xfId="36035" xr:uid="{608662E9-EB00-4D77-AAE5-0734FDFD2084}"/>
    <cellStyle name="Comma 10 3 3 2 3" xfId="29665" xr:uid="{7530969C-67FB-4BF3-8E91-4B786A9233BA}"/>
    <cellStyle name="Comma 10 3 3 3" xfId="10577" xr:uid="{25BE54A1-E0B0-4E81-AE20-4671D94EFF3C}"/>
    <cellStyle name="Comma 10 3 3 3 2" xfId="26509" xr:uid="{D37117E4-D67C-4BF5-A491-7E678ECEFB72}"/>
    <cellStyle name="Comma 10 3 3 4" xfId="16947" xr:uid="{C7501E63-1EF0-40AC-8709-A486CA591C62}"/>
    <cellStyle name="Comma 10 3 3 4 2" xfId="32879" xr:uid="{81066C6E-E861-49DF-8587-714AEAE45F51}"/>
    <cellStyle name="Comma 10 3 3 5" xfId="23295" xr:uid="{43C168BB-187E-4063-9502-AF67A357F287}"/>
    <cellStyle name="Comma 10 3 4" xfId="12291" xr:uid="{E0CA622E-ECE1-407D-BD25-EE9B2869A15D}"/>
    <cellStyle name="Comma 10 3 4 2" xfId="18661" xr:uid="{8FA108A4-4328-4A17-8D30-EEC4E04F5D89}"/>
    <cellStyle name="Comma 10 3 4 2 2" xfId="34593" xr:uid="{60DA7689-502E-4CFF-938A-1E60E2A4FD69}"/>
    <cellStyle name="Comma 10 3 4 3" xfId="28223" xr:uid="{A6E8DEB4-FE66-4E8A-828B-899C3756E696}"/>
    <cellStyle name="Comma 10 3 5" xfId="9135" xr:uid="{3938E69F-83F4-4210-9668-52A6CC236B97}"/>
    <cellStyle name="Comma 10 3 5 2" xfId="25067" xr:uid="{2BB5C3B4-C1A7-400A-A981-CAB81AABDD05}"/>
    <cellStyle name="Comma 10 3 6" xfId="15505" xr:uid="{6A3C547B-F413-4475-8916-B9F661546417}"/>
    <cellStyle name="Comma 10 3 6 2" xfId="31437" xr:uid="{1FFEF0ED-BD6D-448F-A9B4-73B12BBD13AF}"/>
    <cellStyle name="Comma 10 3 7" xfId="21853" xr:uid="{EDAC356F-757C-4977-83D9-7EB91D1354F5}"/>
    <cellStyle name="Comma 10 4" xfId="6401" xr:uid="{F08E1090-843B-4A60-A8E8-C2A279643494}"/>
    <cellStyle name="Comma 10 4 2" xfId="7844" xr:uid="{F2C1B5C5-2AF5-4315-A9F8-572F893138FE}"/>
    <cellStyle name="Comma 10 4 2 2" xfId="14214" xr:uid="{BEAF347A-A0C4-485A-9ECD-74D3B0FD45A0}"/>
    <cellStyle name="Comma 10 4 2 2 2" xfId="20584" xr:uid="{098E4E64-36A2-4D15-8D2E-931116FBBFC8}"/>
    <cellStyle name="Comma 10 4 2 2 2 2" xfId="36516" xr:uid="{43995BD4-0016-456E-9AE9-831BA55CA0D9}"/>
    <cellStyle name="Comma 10 4 2 2 3" xfId="30146" xr:uid="{110EE9D2-AEFE-40E7-8690-731224A67B30}"/>
    <cellStyle name="Comma 10 4 2 3" xfId="11058" xr:uid="{798CDDBF-2EEF-4649-8E1C-80B709138295}"/>
    <cellStyle name="Comma 10 4 2 3 2" xfId="26990" xr:uid="{267AC8BC-2475-44A0-B5F4-512A4C1A6F2F}"/>
    <cellStyle name="Comma 10 4 2 4" xfId="17428" xr:uid="{5E2C90E3-637F-48D4-9308-3CB222708D82}"/>
    <cellStyle name="Comma 10 4 2 4 2" xfId="33360" xr:uid="{742E4508-363C-4F1F-9AE2-C50E632AC6A8}"/>
    <cellStyle name="Comma 10 4 2 5" xfId="23776" xr:uid="{61987234-973F-43C2-909B-95E48BE55073}"/>
    <cellStyle name="Comma 10 4 3" xfId="12772" xr:uid="{E5C30ABB-F3A1-4AB1-B81E-0FBCB399FD8D}"/>
    <cellStyle name="Comma 10 4 3 2" xfId="19142" xr:uid="{2D471790-9394-46EE-967D-ABAE87F10E32}"/>
    <cellStyle name="Comma 10 4 3 2 2" xfId="35074" xr:uid="{BF884321-A7EA-47A2-AD8D-11C15395EE5E}"/>
    <cellStyle name="Comma 10 4 3 3" xfId="28704" xr:uid="{D22A155B-66F2-4A4E-9F35-873CE38CDAD6}"/>
    <cellStyle name="Comma 10 4 4" xfId="9616" xr:uid="{93BEB963-C042-445D-A65C-4FFCAE6EC306}"/>
    <cellStyle name="Comma 10 4 4 2" xfId="25548" xr:uid="{858DA24E-7D34-4FF8-8582-AC9AD91F7F89}"/>
    <cellStyle name="Comma 10 4 5" xfId="15986" xr:uid="{678DD737-CDE1-4838-8BE9-AD8A28DAB62D}"/>
    <cellStyle name="Comma 10 4 5 2" xfId="31918" xr:uid="{8FAF375E-DDBA-443D-8718-A72AB449C427}"/>
    <cellStyle name="Comma 10 4 6" xfId="22334" xr:uid="{C078C23D-A296-4AF8-B8CC-9E2E5F818267}"/>
    <cellStyle name="Comma 10 5" xfId="7123" xr:uid="{F037B903-DE1A-4CBD-8A6E-DFB5E202E2F7}"/>
    <cellStyle name="Comma 10 5 2" xfId="13493" xr:uid="{318DA031-E294-47CF-9727-250FF837494C}"/>
    <cellStyle name="Comma 10 5 2 2" xfId="19863" xr:uid="{3FDD5FE7-FFED-48DD-A475-FB805BECBD2F}"/>
    <cellStyle name="Comma 10 5 2 2 2" xfId="35795" xr:uid="{B47F0709-5239-4715-8CEA-D89549004FF5}"/>
    <cellStyle name="Comma 10 5 2 3" xfId="29425" xr:uid="{79270DFD-EBB6-4F8F-9B9C-B2408D418DF8}"/>
    <cellStyle name="Comma 10 5 3" xfId="10337" xr:uid="{85D34F33-241D-4A33-A305-C8CE7EA7EF9A}"/>
    <cellStyle name="Comma 10 5 3 2" xfId="26269" xr:uid="{FA570A30-3167-4F1F-B700-0AF05B08CFA7}"/>
    <cellStyle name="Comma 10 5 4" xfId="16707" xr:uid="{F292D702-65B6-42C4-A3A0-406596D98C50}"/>
    <cellStyle name="Comma 10 5 4 2" xfId="32639" xr:uid="{310E8CFC-E97E-4DB5-9A5A-330432FF3310}"/>
    <cellStyle name="Comma 10 5 5" xfId="23055" xr:uid="{D189F9EE-0578-41A9-AEE0-547F96F44EB1}"/>
    <cellStyle name="Comma 10 6" xfId="11811" xr:uid="{0BB42C00-3A64-49E4-8B06-CD77847A58B0}"/>
    <cellStyle name="Comma 10 6 2" xfId="18181" xr:uid="{AD9EA4EA-BD2A-4E3A-B62F-D3984B15A3C9}"/>
    <cellStyle name="Comma 10 6 2 2" xfId="34113" xr:uid="{084A1F64-18FF-4E68-8BD8-12B0FEE83857}"/>
    <cellStyle name="Comma 10 6 3" xfId="27743" xr:uid="{0B64166E-133A-4E29-B946-0FFB2FA8798D}"/>
    <cellStyle name="Comma 10 7" xfId="8655" xr:uid="{842AF7CA-59DC-4F6B-ADFD-3125ADC38BF5}"/>
    <cellStyle name="Comma 10 7 2" xfId="24587" xr:uid="{CB019402-9A0B-4EC8-811F-77E14F769DC6}"/>
    <cellStyle name="Comma 10 8" xfId="15025" xr:uid="{D2D61CB2-1DE5-4DD4-8BD8-814660A3797E}"/>
    <cellStyle name="Comma 10 8 2" xfId="30957" xr:uid="{F7F376E6-E149-416C-B7CE-EE330F501669}"/>
    <cellStyle name="Comma 10 9" xfId="21373" xr:uid="{C74944D6-8501-4631-B8B5-F4023DC2469D}"/>
    <cellStyle name="Comma 100" xfId="5425" xr:uid="{753D1470-AC89-48C2-99AF-ED3534845C12}"/>
    <cellStyle name="Comma 100 2" xfId="5668" xr:uid="{877492DC-9919-4864-B569-DAAB8E795CAD}"/>
    <cellStyle name="Comma 100 2 2" xfId="6160" xr:uid="{EA7ADE99-A48A-4EE8-AC4B-7906A3AA8EA1}"/>
    <cellStyle name="Comma 100 2 2 2" xfId="6883" xr:uid="{78531F17-AAA6-4614-BEDF-4DF7239FA03D}"/>
    <cellStyle name="Comma 100 2 2 2 2" xfId="8325" xr:uid="{5CF05EAE-2D7F-4B26-BDBF-E0D39906A696}"/>
    <cellStyle name="Comma 100 2 2 2 2 2" xfId="14695" xr:uid="{306A8B11-E882-4C34-B0E9-DFEBFEB581D8}"/>
    <cellStyle name="Comma 100 2 2 2 2 2 2" xfId="21065" xr:uid="{8E008DCE-D9B8-458B-8E07-D5C9473F25FC}"/>
    <cellStyle name="Comma 100 2 2 2 2 2 2 2" xfId="36997" xr:uid="{A10BA0D6-DF67-4097-AA84-B4CD4EA4B58C}"/>
    <cellStyle name="Comma 100 2 2 2 2 2 3" xfId="30627" xr:uid="{D5FF2B1F-1EAC-4D0A-9EFA-1A5438C6BD48}"/>
    <cellStyle name="Comma 100 2 2 2 2 3" xfId="11539" xr:uid="{58382533-4F83-4CDC-B585-0C761E52626C}"/>
    <cellStyle name="Comma 100 2 2 2 2 3 2" xfId="27471" xr:uid="{4D3B2981-1419-4FA3-8915-7C65B8C0D90E}"/>
    <cellStyle name="Comma 100 2 2 2 2 4" xfId="17909" xr:uid="{2BD6D3F1-D7CF-4B1E-AF68-FE305C0EBD36}"/>
    <cellStyle name="Comma 100 2 2 2 2 4 2" xfId="33841" xr:uid="{D40054A9-7903-4B08-B07B-EE2EDD8ABC1E}"/>
    <cellStyle name="Comma 100 2 2 2 2 5" xfId="24257" xr:uid="{6AFA8E42-0E92-4E71-9CEE-4D23806BA6CA}"/>
    <cellStyle name="Comma 100 2 2 2 3" xfId="13253" xr:uid="{F8E51F6F-5D76-4E74-9591-773DA6ADD696}"/>
    <cellStyle name="Comma 100 2 2 2 3 2" xfId="19623" xr:uid="{44052D66-C9CF-47C4-8FCB-472B9D5C9BA0}"/>
    <cellStyle name="Comma 100 2 2 2 3 2 2" xfId="35555" xr:uid="{0AA5C9B8-3C99-4EFA-9273-6685E66D25FC}"/>
    <cellStyle name="Comma 100 2 2 2 3 3" xfId="29185" xr:uid="{1C38074A-8724-4AA1-AE10-984B3A77B994}"/>
    <cellStyle name="Comma 100 2 2 2 4" xfId="10097" xr:uid="{DC45E342-17A0-4EF7-BB8F-6DDFF0B777BF}"/>
    <cellStyle name="Comma 100 2 2 2 4 2" xfId="26029" xr:uid="{C41D979A-F153-4836-83B6-6DA9DC0F493E}"/>
    <cellStyle name="Comma 100 2 2 2 5" xfId="16467" xr:uid="{EE61B582-1A02-4433-AD60-5D56019CCF5A}"/>
    <cellStyle name="Comma 100 2 2 2 5 2" xfId="32399" xr:uid="{0BECC7CE-9183-470C-A32B-0CE50E527A67}"/>
    <cellStyle name="Comma 100 2 2 2 6" xfId="22815" xr:uid="{68AF30BB-5F23-4B2D-8087-035DD3D8BBE8}"/>
    <cellStyle name="Comma 100 2 2 3" xfId="7604" xr:uid="{CA8A8A09-C237-47E3-9567-A4A9B84072EC}"/>
    <cellStyle name="Comma 100 2 2 3 2" xfId="13974" xr:uid="{2815E9BF-3101-4BB9-9F97-693C29CAF3D2}"/>
    <cellStyle name="Comma 100 2 2 3 2 2" xfId="20344" xr:uid="{2B63AA7E-BEBA-44C7-9E8E-850B63ABF034}"/>
    <cellStyle name="Comma 100 2 2 3 2 2 2" xfId="36276" xr:uid="{C691FB1E-11FB-49A3-9A19-D8C4FDDF25EA}"/>
    <cellStyle name="Comma 100 2 2 3 2 3" xfId="29906" xr:uid="{FC02D640-0127-4E50-AA0C-0B9B5AF651A0}"/>
    <cellStyle name="Comma 100 2 2 3 3" xfId="10818" xr:uid="{DE51FA4C-F99E-40D5-B0F4-FB4A87F7A2BC}"/>
    <cellStyle name="Comma 100 2 2 3 3 2" xfId="26750" xr:uid="{C3A6C5C7-FC48-4E36-B024-4D811DFD31A3}"/>
    <cellStyle name="Comma 100 2 2 3 4" xfId="17188" xr:uid="{5462C851-778D-443B-B571-6995EF62C533}"/>
    <cellStyle name="Comma 100 2 2 3 4 2" xfId="33120" xr:uid="{A558ECFE-D058-437A-BAAA-E544D0038159}"/>
    <cellStyle name="Comma 100 2 2 3 5" xfId="23536" xr:uid="{9551556D-E180-4BFE-8B6E-9511BB67EF88}"/>
    <cellStyle name="Comma 100 2 2 4" xfId="12532" xr:uid="{C103D854-D48F-450A-A836-BCAAD21D3F6E}"/>
    <cellStyle name="Comma 100 2 2 4 2" xfId="18902" xr:uid="{01AE4805-DDED-4E75-AC81-07C49468C9B0}"/>
    <cellStyle name="Comma 100 2 2 4 2 2" xfId="34834" xr:uid="{F93FABED-E9B0-48FA-8FE9-4FF9F162A322}"/>
    <cellStyle name="Comma 100 2 2 4 3" xfId="28464" xr:uid="{6AE030D4-A319-4C0D-9295-FED6D6027C1D}"/>
    <cellStyle name="Comma 100 2 2 5" xfId="9376" xr:uid="{FC3CD740-3212-4114-9A17-38A3893BCE63}"/>
    <cellStyle name="Comma 100 2 2 5 2" xfId="25308" xr:uid="{1581F8AC-2617-4868-83F8-C39FD4F8F35A}"/>
    <cellStyle name="Comma 100 2 2 6" xfId="15746" xr:uid="{4291C81E-E1CB-46D2-9700-F556DF6466C4}"/>
    <cellStyle name="Comma 100 2 2 6 2" xfId="31678" xr:uid="{6569F7CC-392D-4779-8D3B-ED2E134D3D18}"/>
    <cellStyle name="Comma 100 2 2 7" xfId="22094" xr:uid="{AD34132B-D9D8-4E3B-AA92-77B67CE5DFFC}"/>
    <cellStyle name="Comma 100 2 3" xfId="12052" xr:uid="{BEA6765B-66B2-4865-B9EC-326FE024D9E6}"/>
    <cellStyle name="Comma 100 2 3 2" xfId="18422" xr:uid="{4DC88812-C57D-41E7-9BC0-2C6CC796CDF1}"/>
    <cellStyle name="Comma 100 2 3 2 2" xfId="34354" xr:uid="{7D5D221A-A46C-4B98-9359-33D3CFC7CFDA}"/>
    <cellStyle name="Comma 100 2 3 3" xfId="27984" xr:uid="{11F4EAD2-F72A-47DA-B66F-82718C5B667B}"/>
    <cellStyle name="Comma 100 2 4" xfId="8896" xr:uid="{62C98BCE-5CA5-4037-A2BC-44819C5D0091}"/>
    <cellStyle name="Comma 100 2 4 2" xfId="24828" xr:uid="{A6B559A8-B495-4F30-9922-B0C0438D981F}"/>
    <cellStyle name="Comma 100 2 5" xfId="15266" xr:uid="{CF25ACD7-84EC-408A-9B86-8D5DFEDA64EA}"/>
    <cellStyle name="Comma 100 2 5 2" xfId="31198" xr:uid="{3923E326-897E-4E8D-BAF0-9CEC3E172E3F}"/>
    <cellStyle name="Comma 100 2 6" xfId="21614" xr:uid="{C9F29881-ADAC-4DD9-80F2-FC785A749007}"/>
    <cellStyle name="Comma 100 3" xfId="5920" xr:uid="{0A389DEA-B03D-4ADD-BD5F-249E98DDE3FF}"/>
    <cellStyle name="Comma 100 3 2" xfId="6643" xr:uid="{5FF92549-4BF5-4925-9066-87324E6D3078}"/>
    <cellStyle name="Comma 100 3 2 2" xfId="8085" xr:uid="{DD94B123-963F-4E39-AE93-7E2F7DF22740}"/>
    <cellStyle name="Comma 100 3 2 2 2" xfId="14455" xr:uid="{E9DEE2E4-0BDC-4AA1-A124-B29C00A3733D}"/>
    <cellStyle name="Comma 100 3 2 2 2 2" xfId="20825" xr:uid="{2412F4A6-4A79-43FA-9297-C3DE90011088}"/>
    <cellStyle name="Comma 100 3 2 2 2 2 2" xfId="36757" xr:uid="{0B8945AC-904A-4628-8B80-60FDD1F55967}"/>
    <cellStyle name="Comma 100 3 2 2 2 3" xfId="30387" xr:uid="{08718740-81E3-4191-9F5E-5141C3684C71}"/>
    <cellStyle name="Comma 100 3 2 2 3" xfId="11299" xr:uid="{C42DCDEA-53A1-4C3E-AE5D-FF3BB1237B2C}"/>
    <cellStyle name="Comma 100 3 2 2 3 2" xfId="27231" xr:uid="{C234F006-A8B0-4E7E-8F5F-DD716AC07F69}"/>
    <cellStyle name="Comma 100 3 2 2 4" xfId="17669" xr:uid="{35BF3C9A-4B49-4424-BA81-AC90FD2CA717}"/>
    <cellStyle name="Comma 100 3 2 2 4 2" xfId="33601" xr:uid="{BC0C6014-5590-41B6-9AE7-A92CBDD9FBDB}"/>
    <cellStyle name="Comma 100 3 2 2 5" xfId="24017" xr:uid="{7DA3D86F-A9DF-43D6-9AC5-0A406F7BBCBE}"/>
    <cellStyle name="Comma 100 3 2 3" xfId="13013" xr:uid="{597F7DFE-8794-46F6-AAF4-F1A671352415}"/>
    <cellStyle name="Comma 100 3 2 3 2" xfId="19383" xr:uid="{22A08575-D9DC-4640-AAC3-07E0FE40642A}"/>
    <cellStyle name="Comma 100 3 2 3 2 2" xfId="35315" xr:uid="{334C3099-3DAA-4922-A221-A8FCD47C0E50}"/>
    <cellStyle name="Comma 100 3 2 3 3" xfId="28945" xr:uid="{B32154EE-3D08-49F9-A338-14BC890B4A35}"/>
    <cellStyle name="Comma 100 3 2 4" xfId="9857" xr:uid="{9EF452AE-BD21-4D9E-9C65-3D8D182C9BFB}"/>
    <cellStyle name="Comma 100 3 2 4 2" xfId="25789" xr:uid="{4404826C-13B7-4068-B021-CBF8B5116B45}"/>
    <cellStyle name="Comma 100 3 2 5" xfId="16227" xr:uid="{9CD00002-BF2C-422E-BE26-57C6E6A3223D}"/>
    <cellStyle name="Comma 100 3 2 5 2" xfId="32159" xr:uid="{09118E2C-C165-4966-9098-86E50413F21F}"/>
    <cellStyle name="Comma 100 3 2 6" xfId="22575" xr:uid="{F0F4648D-F3B4-4307-B233-1717DA54DE44}"/>
    <cellStyle name="Comma 100 3 3" xfId="7364" xr:uid="{00813836-0D59-4CCA-A453-D554628A590D}"/>
    <cellStyle name="Comma 100 3 3 2" xfId="13734" xr:uid="{9DF77C54-BA08-4B1F-9016-E2C4E3023EE1}"/>
    <cellStyle name="Comma 100 3 3 2 2" xfId="20104" xr:uid="{E80DA658-B403-4CE7-854B-2A3C445F335C}"/>
    <cellStyle name="Comma 100 3 3 2 2 2" xfId="36036" xr:uid="{2CC42845-ED16-4341-A270-C7F680D8B6B7}"/>
    <cellStyle name="Comma 100 3 3 2 3" xfId="29666" xr:uid="{3BBFC114-ACC8-46B8-91F0-6713C2A42FCD}"/>
    <cellStyle name="Comma 100 3 3 3" xfId="10578" xr:uid="{4C98C45F-387C-4481-A0AB-3D8E5805BC16}"/>
    <cellStyle name="Comma 100 3 3 3 2" xfId="26510" xr:uid="{A79C3AF3-0A13-48A4-89C1-86F8985A6EDB}"/>
    <cellStyle name="Comma 100 3 3 4" xfId="16948" xr:uid="{79FB112B-8AD7-4299-8C92-26747B88E61C}"/>
    <cellStyle name="Comma 100 3 3 4 2" xfId="32880" xr:uid="{26DD67B6-6F8A-4292-8631-72FABEEED102}"/>
    <cellStyle name="Comma 100 3 3 5" xfId="23296" xr:uid="{9550FCA5-F4F7-45F2-8CA3-E6C28C1FED7D}"/>
    <cellStyle name="Comma 100 3 4" xfId="12292" xr:uid="{E94DA5F2-0471-424A-98E2-7F2ED454D808}"/>
    <cellStyle name="Comma 100 3 4 2" xfId="18662" xr:uid="{A1D422C2-278D-4A9B-B073-06D427D7F4DB}"/>
    <cellStyle name="Comma 100 3 4 2 2" xfId="34594" xr:uid="{1A60262A-2E03-4608-9BBD-BE8334A8A474}"/>
    <cellStyle name="Comma 100 3 4 3" xfId="28224" xr:uid="{A680567B-4D22-4076-9B03-4D5979E8E6FA}"/>
    <cellStyle name="Comma 100 3 5" xfId="9136" xr:uid="{36BCE848-3333-44B6-9F7F-855A2D02A426}"/>
    <cellStyle name="Comma 100 3 5 2" xfId="25068" xr:uid="{228D0AB9-EE3E-4028-AEC8-12AE6FA84C8D}"/>
    <cellStyle name="Comma 100 3 6" xfId="15506" xr:uid="{05ED02E0-DF6F-48D4-944D-1267C753C35B}"/>
    <cellStyle name="Comma 100 3 6 2" xfId="31438" xr:uid="{DE127271-38BC-429E-AC49-11B400EA84C8}"/>
    <cellStyle name="Comma 100 3 7" xfId="21854" xr:uid="{4C9E59DC-0468-4A33-91BA-152E191FBBEF}"/>
    <cellStyle name="Comma 100 4" xfId="6402" xr:uid="{AF6A0D14-8945-48EF-9856-7DD3D0951497}"/>
    <cellStyle name="Comma 100 4 2" xfId="7845" xr:uid="{E4158D32-F4D8-49E3-826D-13E5C167597D}"/>
    <cellStyle name="Comma 100 4 2 2" xfId="14215" xr:uid="{AEB0A898-3EE9-4251-ACA6-0A326063E734}"/>
    <cellStyle name="Comma 100 4 2 2 2" xfId="20585" xr:uid="{00FA657E-98F9-4626-B93B-A0B8D2FE5F89}"/>
    <cellStyle name="Comma 100 4 2 2 2 2" xfId="36517" xr:uid="{DE4F656D-497B-4B60-9444-0837A3353D17}"/>
    <cellStyle name="Comma 100 4 2 2 3" xfId="30147" xr:uid="{7EED1A8C-036B-4A14-A884-3963267606AC}"/>
    <cellStyle name="Comma 100 4 2 3" xfId="11059" xr:uid="{8B732841-7B04-40CD-884B-C6ED10103AD6}"/>
    <cellStyle name="Comma 100 4 2 3 2" xfId="26991" xr:uid="{D0CD1565-96BC-4717-9B39-BF0816EC4095}"/>
    <cellStyle name="Comma 100 4 2 4" xfId="17429" xr:uid="{1A1F07D7-285D-427F-AE89-53D90076EEF7}"/>
    <cellStyle name="Comma 100 4 2 4 2" xfId="33361" xr:uid="{2C1F1FE7-58C4-48C0-BBF7-30B61F3A069B}"/>
    <cellStyle name="Comma 100 4 2 5" xfId="23777" xr:uid="{C117DD75-99EA-47F8-950C-2747E392D20D}"/>
    <cellStyle name="Comma 100 4 3" xfId="12773" xr:uid="{D7359D50-C80E-49C3-A588-C07C1C2C4C27}"/>
    <cellStyle name="Comma 100 4 3 2" xfId="19143" xr:uid="{8DF6813A-903C-433E-AE2B-207ECB1230F4}"/>
    <cellStyle name="Comma 100 4 3 2 2" xfId="35075" xr:uid="{F15C42D0-9384-4770-8DC4-D24C92339029}"/>
    <cellStyle name="Comma 100 4 3 3" xfId="28705" xr:uid="{3A008259-A88B-4FB8-8A73-F0046E115862}"/>
    <cellStyle name="Comma 100 4 4" xfId="9617" xr:uid="{ED59079B-E04D-4CF6-8798-A6DC5D5F677D}"/>
    <cellStyle name="Comma 100 4 4 2" xfId="25549" xr:uid="{D645933C-18C1-4F76-88D2-E6D6C5331518}"/>
    <cellStyle name="Comma 100 4 5" xfId="15987" xr:uid="{D37F2008-EFA4-4B16-AD3F-38BAB593696C}"/>
    <cellStyle name="Comma 100 4 5 2" xfId="31919" xr:uid="{FCEC8761-F4B5-4313-9B8D-7A9440A4A54E}"/>
    <cellStyle name="Comma 100 4 6" xfId="22335" xr:uid="{A5BD6CF3-5A53-48DD-80B7-0813AD647459}"/>
    <cellStyle name="Comma 100 5" xfId="7124" xr:uid="{3F2FD7F1-723B-45BB-836B-F012AA503F0D}"/>
    <cellStyle name="Comma 100 5 2" xfId="13494" xr:uid="{D0A0D0BA-C1CF-4AFA-8EFF-AFEB77F10B76}"/>
    <cellStyle name="Comma 100 5 2 2" xfId="19864" xr:uid="{9C04AF93-52DC-44B2-AACB-F95361719216}"/>
    <cellStyle name="Comma 100 5 2 2 2" xfId="35796" xr:uid="{F6FE986B-BBE2-4A54-B785-E8A894708506}"/>
    <cellStyle name="Comma 100 5 2 3" xfId="29426" xr:uid="{1BEAD34D-889C-4420-BACE-7F4DA961D502}"/>
    <cellStyle name="Comma 100 5 3" xfId="10338" xr:uid="{81B5EFD1-B81D-413E-99C4-2B826D0B6052}"/>
    <cellStyle name="Comma 100 5 3 2" xfId="26270" xr:uid="{93CED322-E4D1-49E9-A015-7758D9E1D37B}"/>
    <cellStyle name="Comma 100 5 4" xfId="16708" xr:uid="{8F4A110F-9AF9-41BC-B17D-6A8E699937DB}"/>
    <cellStyle name="Comma 100 5 4 2" xfId="32640" xr:uid="{0122F0A7-D5C2-4AEB-BF94-D53057505B58}"/>
    <cellStyle name="Comma 100 5 5" xfId="23056" xr:uid="{5852B138-98C3-4436-8873-36CD6B70D900}"/>
    <cellStyle name="Comma 100 6" xfId="11812" xr:uid="{DF11547B-5132-462D-83A1-97B0F8D8866B}"/>
    <cellStyle name="Comma 100 6 2" xfId="18182" xr:uid="{6C9A56A8-A050-48BB-9848-01332372BD67}"/>
    <cellStyle name="Comma 100 6 2 2" xfId="34114" xr:uid="{B1548363-FD85-41D7-8504-CE7C5760A163}"/>
    <cellStyle name="Comma 100 6 3" xfId="27744" xr:uid="{84E0FD05-DCA1-4D72-A70A-6B1E34B7EF80}"/>
    <cellStyle name="Comma 100 7" xfId="8656" xr:uid="{F6EBF116-220B-4B5E-984F-1410D7C6B0C3}"/>
    <cellStyle name="Comma 100 7 2" xfId="24588" xr:uid="{D4D260FC-032D-435B-A146-F357AABF6D07}"/>
    <cellStyle name="Comma 100 8" xfId="15026" xr:uid="{59CE4BD9-C933-4B1B-8FFF-45361F6B9753}"/>
    <cellStyle name="Comma 100 8 2" xfId="30958" xr:uid="{32951177-7BAB-4CCB-94D0-B2779F04F47E}"/>
    <cellStyle name="Comma 100 9" xfId="21374" xr:uid="{FC2ECD33-0D69-45C9-9247-E48878AB2D38}"/>
    <cellStyle name="Comma 101" xfId="5426" xr:uid="{A29D48FE-A940-4ECE-B7BD-1B7C1EB0103C}"/>
    <cellStyle name="Comma 101 2" xfId="5669" xr:uid="{11D9886A-18A6-4B44-8712-667C0212E68E}"/>
    <cellStyle name="Comma 101 2 2" xfId="6161" xr:uid="{85FAD46E-D911-4B49-B225-9FBBBB35D8C2}"/>
    <cellStyle name="Comma 101 2 2 2" xfId="6884" xr:uid="{A45FFE9C-671C-4124-9A64-EA1A9CD7976D}"/>
    <cellStyle name="Comma 101 2 2 2 2" xfId="8326" xr:uid="{881D3017-A046-40AD-AEF7-697014CD10E8}"/>
    <cellStyle name="Comma 101 2 2 2 2 2" xfId="14696" xr:uid="{C7F31D95-3E4A-4CCC-AE8D-FC40E1A2A452}"/>
    <cellStyle name="Comma 101 2 2 2 2 2 2" xfId="21066" xr:uid="{D6818971-0121-4E95-AC2C-16BEED46426E}"/>
    <cellStyle name="Comma 101 2 2 2 2 2 2 2" xfId="36998" xr:uid="{29C44213-2D80-4C01-939F-5972833759F0}"/>
    <cellStyle name="Comma 101 2 2 2 2 2 3" xfId="30628" xr:uid="{86C47EF6-6268-42C0-A5C7-651756E81B05}"/>
    <cellStyle name="Comma 101 2 2 2 2 3" xfId="11540" xr:uid="{D2E53C2F-BE51-49CC-9E88-7B18B6D50C21}"/>
    <cellStyle name="Comma 101 2 2 2 2 3 2" xfId="27472" xr:uid="{F8E5C1C6-AFA5-4A18-8DA5-4BD4941C8580}"/>
    <cellStyle name="Comma 101 2 2 2 2 4" xfId="17910" xr:uid="{7ABCEF33-78BB-4AB8-B729-E4CAE5E06ADC}"/>
    <cellStyle name="Comma 101 2 2 2 2 4 2" xfId="33842" xr:uid="{A1FC5505-15FF-4359-B2C5-4159DD0F304F}"/>
    <cellStyle name="Comma 101 2 2 2 2 5" xfId="24258" xr:uid="{B48C6ED0-8165-4687-B8F5-791098F726D4}"/>
    <cellStyle name="Comma 101 2 2 2 3" xfId="13254" xr:uid="{7D2555A4-8F03-4044-93AF-5DCCDF46EA9B}"/>
    <cellStyle name="Comma 101 2 2 2 3 2" xfId="19624" xr:uid="{1234F43F-7D21-42F7-AF7F-668F61FDA4E0}"/>
    <cellStyle name="Comma 101 2 2 2 3 2 2" xfId="35556" xr:uid="{C4DF7031-C3E1-4101-87DC-C25F9FAACBCD}"/>
    <cellStyle name="Comma 101 2 2 2 3 3" xfId="29186" xr:uid="{F7312F18-3863-4C42-9172-642785AB715F}"/>
    <cellStyle name="Comma 101 2 2 2 4" xfId="10098" xr:uid="{927B10AB-8560-4ABD-9DBB-2055371D0629}"/>
    <cellStyle name="Comma 101 2 2 2 4 2" xfId="26030" xr:uid="{801D8A24-ED28-4786-9993-38800467721A}"/>
    <cellStyle name="Comma 101 2 2 2 5" xfId="16468" xr:uid="{2F44650E-60D8-428A-BCF3-B24114FA00D5}"/>
    <cellStyle name="Comma 101 2 2 2 5 2" xfId="32400" xr:uid="{DF5D3E9B-C126-496B-9E4F-2792B23D5D58}"/>
    <cellStyle name="Comma 101 2 2 2 6" xfId="22816" xr:uid="{C8AC8002-34DB-4C3A-9E35-1AF296DD92E3}"/>
    <cellStyle name="Comma 101 2 2 3" xfId="7605" xr:uid="{45B5396F-E821-46A1-94C7-732E55AA98AE}"/>
    <cellStyle name="Comma 101 2 2 3 2" xfId="13975" xr:uid="{D099249D-B307-4820-89E8-7D4449BEA0C6}"/>
    <cellStyle name="Comma 101 2 2 3 2 2" xfId="20345" xr:uid="{B0FA1E52-BE25-415E-B717-73856ECC5600}"/>
    <cellStyle name="Comma 101 2 2 3 2 2 2" xfId="36277" xr:uid="{3302EBA7-8FB8-41CE-BED5-2DCD6D4ED466}"/>
    <cellStyle name="Comma 101 2 2 3 2 3" xfId="29907" xr:uid="{9BC4E96A-BA4E-4538-8637-79751D11D128}"/>
    <cellStyle name="Comma 101 2 2 3 3" xfId="10819" xr:uid="{8DA2F885-CA45-4045-B6E8-29D250D843E9}"/>
    <cellStyle name="Comma 101 2 2 3 3 2" xfId="26751" xr:uid="{A0B66C6D-5F9D-4A5D-B109-E9F7523B90C1}"/>
    <cellStyle name="Comma 101 2 2 3 4" xfId="17189" xr:uid="{D01BEC50-6DFC-4847-A8E8-F4A73CEEE522}"/>
    <cellStyle name="Comma 101 2 2 3 4 2" xfId="33121" xr:uid="{0902067F-919E-49AA-B5A1-AF8FAD4702E3}"/>
    <cellStyle name="Comma 101 2 2 3 5" xfId="23537" xr:uid="{B45A062F-A0BE-490F-AFEE-04BD8A9A6314}"/>
    <cellStyle name="Comma 101 2 2 4" xfId="12533" xr:uid="{531A43FE-37DA-4E6A-A988-197E163A57D3}"/>
    <cellStyle name="Comma 101 2 2 4 2" xfId="18903" xr:uid="{A627B2D3-6030-4827-9BB9-BA217944CBFC}"/>
    <cellStyle name="Comma 101 2 2 4 2 2" xfId="34835" xr:uid="{247B236C-CDB2-41D1-823A-DBFFBB5198A8}"/>
    <cellStyle name="Comma 101 2 2 4 3" xfId="28465" xr:uid="{20382A9F-5879-4583-BE21-66D1884CEECA}"/>
    <cellStyle name="Comma 101 2 2 5" xfId="9377" xr:uid="{114CE41F-DE59-4786-854E-0AC4ABD90640}"/>
    <cellStyle name="Comma 101 2 2 5 2" xfId="25309" xr:uid="{F651D5C7-CA1B-48F8-919F-E4A0264F4AE6}"/>
    <cellStyle name="Comma 101 2 2 6" xfId="15747" xr:uid="{1AC84CF5-E7A5-40AE-9235-99EDB4ECC414}"/>
    <cellStyle name="Comma 101 2 2 6 2" xfId="31679" xr:uid="{050BCCA1-1C24-4DBE-8ED9-A495BB14BC9E}"/>
    <cellStyle name="Comma 101 2 2 7" xfId="22095" xr:uid="{5E91B0E2-2240-4687-9F6E-0618B8827234}"/>
    <cellStyle name="Comma 101 2 3" xfId="12053" xr:uid="{D298F000-6A1E-47FD-BE5C-721536BAF02A}"/>
    <cellStyle name="Comma 101 2 3 2" xfId="18423" xr:uid="{355F132C-1A87-4AEF-8037-E9A372ED6A22}"/>
    <cellStyle name="Comma 101 2 3 2 2" xfId="34355" xr:uid="{1863DDE5-DCF4-45D9-B3A0-FB7A61E07C1B}"/>
    <cellStyle name="Comma 101 2 3 3" xfId="27985" xr:uid="{A925A3CA-84DF-4F09-99BB-98DEEEF7554E}"/>
    <cellStyle name="Comma 101 2 4" xfId="8897" xr:uid="{5AFD16ED-2BDF-4C6A-900A-79FC303D22B6}"/>
    <cellStyle name="Comma 101 2 4 2" xfId="24829" xr:uid="{A1EBE01D-EBAD-48C2-93CE-BE6308F74E3E}"/>
    <cellStyle name="Comma 101 2 5" xfId="15267" xr:uid="{E70F91C4-20E3-47BD-BC2E-D3A7FB7ABF48}"/>
    <cellStyle name="Comma 101 2 5 2" xfId="31199" xr:uid="{AC2220B6-C0FD-4964-A08F-20F1B1E88924}"/>
    <cellStyle name="Comma 101 2 6" xfId="21615" xr:uid="{9A2B4D5B-BCD0-43A4-A96D-4577B6CB19C2}"/>
    <cellStyle name="Comma 101 3" xfId="5921" xr:uid="{0E44567A-8945-4913-9DA8-FE5D4BE4B5FC}"/>
    <cellStyle name="Comma 101 3 2" xfId="6644" xr:uid="{AE16EBF8-29A5-4681-9A0F-57812AC6907F}"/>
    <cellStyle name="Comma 101 3 2 2" xfId="8086" xr:uid="{5823222E-C6DE-40D9-B0B7-275DDE8ED3A9}"/>
    <cellStyle name="Comma 101 3 2 2 2" xfId="14456" xr:uid="{7F75F12F-4CBD-47FD-B5CB-8C5097AD38D5}"/>
    <cellStyle name="Comma 101 3 2 2 2 2" xfId="20826" xr:uid="{FC03F729-18D5-41FE-ADE0-8BA3C84313B4}"/>
    <cellStyle name="Comma 101 3 2 2 2 2 2" xfId="36758" xr:uid="{91A388F3-F9A1-404B-A7CB-EA6E81109E3E}"/>
    <cellStyle name="Comma 101 3 2 2 2 3" xfId="30388" xr:uid="{10592832-01BB-46BD-92DE-9109EC0DA8D0}"/>
    <cellStyle name="Comma 101 3 2 2 3" xfId="11300" xr:uid="{059A9566-5AE0-432D-B176-A284BAA1F8A9}"/>
    <cellStyle name="Comma 101 3 2 2 3 2" xfId="27232" xr:uid="{317D6693-718B-4356-9EE7-B2625B1814F2}"/>
    <cellStyle name="Comma 101 3 2 2 4" xfId="17670" xr:uid="{67F08B29-BB87-44E4-A4D6-90CC0A5E89A9}"/>
    <cellStyle name="Comma 101 3 2 2 4 2" xfId="33602" xr:uid="{A41E82ED-CBFA-465D-8D69-A3398F6862A9}"/>
    <cellStyle name="Comma 101 3 2 2 5" xfId="24018" xr:uid="{81ABBDFA-88C0-4C14-8EFE-1ABF53342874}"/>
    <cellStyle name="Comma 101 3 2 3" xfId="13014" xr:uid="{1A8A5A59-C275-42D4-84F1-A040F0660EBE}"/>
    <cellStyle name="Comma 101 3 2 3 2" xfId="19384" xr:uid="{4F6D3D10-2F77-48DB-983E-1B85988BD162}"/>
    <cellStyle name="Comma 101 3 2 3 2 2" xfId="35316" xr:uid="{9F758A7B-F7E5-4DDF-91F6-ED8C56052C0B}"/>
    <cellStyle name="Comma 101 3 2 3 3" xfId="28946" xr:uid="{FCA6D452-B96C-4E0A-9F89-D3B8DBFD35C4}"/>
    <cellStyle name="Comma 101 3 2 4" xfId="9858" xr:uid="{75650947-E428-43AB-AF17-0D465DEB88DF}"/>
    <cellStyle name="Comma 101 3 2 4 2" xfId="25790" xr:uid="{458B2EFB-C931-46E9-BC0E-CF06A478EAA9}"/>
    <cellStyle name="Comma 101 3 2 5" xfId="16228" xr:uid="{AA05F84A-B879-4F86-BD3F-BB68E19205F5}"/>
    <cellStyle name="Comma 101 3 2 5 2" xfId="32160" xr:uid="{1335DDA5-F761-404D-A372-09CD4DF3E47B}"/>
    <cellStyle name="Comma 101 3 2 6" xfId="22576" xr:uid="{C92CB7C0-E479-4269-AFB1-ED1A9C59BEF7}"/>
    <cellStyle name="Comma 101 3 3" xfId="7365" xr:uid="{3B8AAC47-302A-41EC-A6A2-42590A18C711}"/>
    <cellStyle name="Comma 101 3 3 2" xfId="13735" xr:uid="{BBADA0DD-D444-4312-BAAF-C2064C09A0EB}"/>
    <cellStyle name="Comma 101 3 3 2 2" xfId="20105" xr:uid="{8E1DBC83-FA76-4012-860C-17F201FBB7CD}"/>
    <cellStyle name="Comma 101 3 3 2 2 2" xfId="36037" xr:uid="{01E6F138-CF82-403A-AE75-8993CE2D4365}"/>
    <cellStyle name="Comma 101 3 3 2 3" xfId="29667" xr:uid="{1ABD3DF0-B024-4AA5-83E8-D4D45C0D503A}"/>
    <cellStyle name="Comma 101 3 3 3" xfId="10579" xr:uid="{959BCF75-4507-4087-A2F3-6A8C2B903976}"/>
    <cellStyle name="Comma 101 3 3 3 2" xfId="26511" xr:uid="{3499208F-010F-419B-AC3F-EBB2C9A30C4A}"/>
    <cellStyle name="Comma 101 3 3 4" xfId="16949" xr:uid="{7608D504-9E0F-48EC-9B35-26E2AC91B000}"/>
    <cellStyle name="Comma 101 3 3 4 2" xfId="32881" xr:uid="{62E11D58-4BC4-4315-9A53-B54C03C4EF5F}"/>
    <cellStyle name="Comma 101 3 3 5" xfId="23297" xr:uid="{9741E733-3064-4DD4-9EE0-78D739D1802E}"/>
    <cellStyle name="Comma 101 3 4" xfId="12293" xr:uid="{5B741246-6528-4B5D-9434-EA7B88344754}"/>
    <cellStyle name="Comma 101 3 4 2" xfId="18663" xr:uid="{5C4C0297-7E7B-44EE-87DB-555147BDEDE3}"/>
    <cellStyle name="Comma 101 3 4 2 2" xfId="34595" xr:uid="{F268642A-5C7D-4DC5-B630-18A7F2DD8183}"/>
    <cellStyle name="Comma 101 3 4 3" xfId="28225" xr:uid="{8693FDD5-5FD1-4744-8F99-CC060295240F}"/>
    <cellStyle name="Comma 101 3 5" xfId="9137" xr:uid="{9A7BC84C-057E-4733-9BB2-771238256396}"/>
    <cellStyle name="Comma 101 3 5 2" xfId="25069" xr:uid="{76498987-7247-4207-9ECF-B19235A45AAC}"/>
    <cellStyle name="Comma 101 3 6" xfId="15507" xr:uid="{23B022CD-6B8A-43DE-9087-1160F2ABCF76}"/>
    <cellStyle name="Comma 101 3 6 2" xfId="31439" xr:uid="{6828F53B-549D-4AD1-B28D-C6826DEF6A06}"/>
    <cellStyle name="Comma 101 3 7" xfId="21855" xr:uid="{43BEB803-897B-4D11-AB43-B24EFDFC8178}"/>
    <cellStyle name="Comma 101 4" xfId="6403" xr:uid="{2FF20DEE-F77D-41D7-AD4E-DEC14A934948}"/>
    <cellStyle name="Comma 101 4 2" xfId="7846" xr:uid="{38A96797-4955-49A9-8BD7-797A6B04EDD3}"/>
    <cellStyle name="Comma 101 4 2 2" xfId="14216" xr:uid="{E2381CCB-7966-4A00-8E3D-FFD5B98EAA04}"/>
    <cellStyle name="Comma 101 4 2 2 2" xfId="20586" xr:uid="{40C520CE-AB39-4850-AD0E-DB6BC2367E84}"/>
    <cellStyle name="Comma 101 4 2 2 2 2" xfId="36518" xr:uid="{5DEE684A-A5C5-42C4-84F7-36ED37F4A337}"/>
    <cellStyle name="Comma 101 4 2 2 3" xfId="30148" xr:uid="{55DE1664-06E7-4CD2-9171-4387794F758A}"/>
    <cellStyle name="Comma 101 4 2 3" xfId="11060" xr:uid="{4A71A2A5-C802-4F3D-9001-66B19FC9CD2E}"/>
    <cellStyle name="Comma 101 4 2 3 2" xfId="26992" xr:uid="{A2DD09D0-1DAD-40E3-9FA5-766C767613D3}"/>
    <cellStyle name="Comma 101 4 2 4" xfId="17430" xr:uid="{0D94820C-46CB-4297-8C8E-3A4E66F7EC41}"/>
    <cellStyle name="Comma 101 4 2 4 2" xfId="33362" xr:uid="{9423BC1A-7DB5-490D-8BFE-82456BD25216}"/>
    <cellStyle name="Comma 101 4 2 5" xfId="23778" xr:uid="{934F6853-F929-4DA1-8EC2-6A6BD2C04CE6}"/>
    <cellStyle name="Comma 101 4 3" xfId="12774" xr:uid="{AA221A76-4E21-444B-A8B1-EA6EC075452D}"/>
    <cellStyle name="Comma 101 4 3 2" xfId="19144" xr:uid="{E3CE1EFB-67E4-4F40-9272-564826F4CC0D}"/>
    <cellStyle name="Comma 101 4 3 2 2" xfId="35076" xr:uid="{D2D1A731-234B-41F8-8925-344C56A9EABD}"/>
    <cellStyle name="Comma 101 4 3 3" xfId="28706" xr:uid="{287AE101-BE86-41FD-9D21-23651D05F9ED}"/>
    <cellStyle name="Comma 101 4 4" xfId="9618" xr:uid="{B9A1C5DC-E233-4A46-B426-DF3BF3CF4F68}"/>
    <cellStyle name="Comma 101 4 4 2" xfId="25550" xr:uid="{CE3CDF84-2B61-482E-B8D9-A2B65D2D589D}"/>
    <cellStyle name="Comma 101 4 5" xfId="15988" xr:uid="{83DA06C7-0429-4D18-9A71-F9A69E094DD3}"/>
    <cellStyle name="Comma 101 4 5 2" xfId="31920" xr:uid="{4E0F5A2A-1ED9-4775-BC50-F5D223E993EE}"/>
    <cellStyle name="Comma 101 4 6" xfId="22336" xr:uid="{A21F9523-5CBE-4E7E-AF3C-CD979B304BE6}"/>
    <cellStyle name="Comma 101 5" xfId="7125" xr:uid="{0733A3EC-4DFD-4ACC-BFB4-8713E07EAEB6}"/>
    <cellStyle name="Comma 101 5 2" xfId="13495" xr:uid="{45D9907C-F40D-4187-88BE-08171D3DCBE2}"/>
    <cellStyle name="Comma 101 5 2 2" xfId="19865" xr:uid="{D21F69F3-DE6A-42C8-BE5F-99173ABEF20D}"/>
    <cellStyle name="Comma 101 5 2 2 2" xfId="35797" xr:uid="{CD82F264-D7DE-4A3D-A808-F68C89B586F6}"/>
    <cellStyle name="Comma 101 5 2 3" xfId="29427" xr:uid="{5CB2C388-D415-4714-A5EE-BDF52ED81BCB}"/>
    <cellStyle name="Comma 101 5 3" xfId="10339" xr:uid="{262C6735-C295-4762-8F26-88259B42CA82}"/>
    <cellStyle name="Comma 101 5 3 2" xfId="26271" xr:uid="{54624835-B285-46CB-BAE1-9CB01B02BCE3}"/>
    <cellStyle name="Comma 101 5 4" xfId="16709" xr:uid="{9194FB2D-18D3-4A72-B01E-0922048F8B14}"/>
    <cellStyle name="Comma 101 5 4 2" xfId="32641" xr:uid="{C14BB942-363B-4ACE-B442-F5E36AAA1115}"/>
    <cellStyle name="Comma 101 5 5" xfId="23057" xr:uid="{E52D2504-BE93-4CA3-A6C1-690F1F89E653}"/>
    <cellStyle name="Comma 101 6" xfId="11813" xr:uid="{3A8F2163-B236-411D-A02E-BF7397465F11}"/>
    <cellStyle name="Comma 101 6 2" xfId="18183" xr:uid="{E01294BC-626B-4D66-8C3A-3762849EB194}"/>
    <cellStyle name="Comma 101 6 2 2" xfId="34115" xr:uid="{9F17E4D7-9E91-4657-B14F-B0749ABF74CE}"/>
    <cellStyle name="Comma 101 6 3" xfId="27745" xr:uid="{6A3C783B-7575-4AAD-B744-D2762555A1D3}"/>
    <cellStyle name="Comma 101 7" xfId="8657" xr:uid="{75A597AC-BB6A-4109-AA3A-5062A2686D56}"/>
    <cellStyle name="Comma 101 7 2" xfId="24589" xr:uid="{183FC73D-E5CB-4A6B-BDC3-062646136ED7}"/>
    <cellStyle name="Comma 101 8" xfId="15027" xr:uid="{4FB2548B-EDD3-49F3-8B63-1F10E6586487}"/>
    <cellStyle name="Comma 101 8 2" xfId="30959" xr:uid="{423B86FD-F624-4BB8-ADD2-3121D7E8A5C3}"/>
    <cellStyle name="Comma 101 9" xfId="21375" xr:uid="{803BC57C-FB76-4462-A7E6-89671AC32331}"/>
    <cellStyle name="Comma 102" xfId="5427" xr:uid="{3B4394CF-0742-4ADF-A68A-C66ACAC4006E}"/>
    <cellStyle name="Comma 102 2" xfId="5670" xr:uid="{072D15DF-D4F4-4B53-BC84-50CD112E09A5}"/>
    <cellStyle name="Comma 102 2 2" xfId="6162" xr:uid="{D7EE6A58-709F-4853-8496-E4FE470A2E1E}"/>
    <cellStyle name="Comma 102 2 2 2" xfId="6885" xr:uid="{08279F2A-3322-4C2B-8F08-900DD02B1244}"/>
    <cellStyle name="Comma 102 2 2 2 2" xfId="8327" xr:uid="{EF4A7BC3-BEB2-4C91-8DEF-1FB6887FFB22}"/>
    <cellStyle name="Comma 102 2 2 2 2 2" xfId="14697" xr:uid="{D8EB13D5-743B-4928-BF51-86A17AA1BCED}"/>
    <cellStyle name="Comma 102 2 2 2 2 2 2" xfId="21067" xr:uid="{8E945FD2-99D0-4CB2-8F98-16E8595AA2D7}"/>
    <cellStyle name="Comma 102 2 2 2 2 2 2 2" xfId="36999" xr:uid="{A9351BC0-E8B7-4338-A5A1-7C786A69FD49}"/>
    <cellStyle name="Comma 102 2 2 2 2 2 3" xfId="30629" xr:uid="{38264899-CC97-4EEF-8487-3B5DA40ADCFF}"/>
    <cellStyle name="Comma 102 2 2 2 2 3" xfId="11541" xr:uid="{8E43CA02-50B1-4EA2-BC3E-440374EF0457}"/>
    <cellStyle name="Comma 102 2 2 2 2 3 2" xfId="27473" xr:uid="{6E9C802D-DD77-4147-A3CE-F969943DA79B}"/>
    <cellStyle name="Comma 102 2 2 2 2 4" xfId="17911" xr:uid="{44B12259-828D-48D1-B7E2-6E3504FC24F1}"/>
    <cellStyle name="Comma 102 2 2 2 2 4 2" xfId="33843" xr:uid="{FEB8C2B9-B404-488B-9950-44DBAE51B8DA}"/>
    <cellStyle name="Comma 102 2 2 2 2 5" xfId="24259" xr:uid="{419CF99F-DBB0-4F2B-85C3-DCB54D06007B}"/>
    <cellStyle name="Comma 102 2 2 2 3" xfId="13255" xr:uid="{877425EE-ADCB-40F1-B8CC-58E2250804E7}"/>
    <cellStyle name="Comma 102 2 2 2 3 2" xfId="19625" xr:uid="{0EF59042-A333-425C-B0C5-95555B687CC7}"/>
    <cellStyle name="Comma 102 2 2 2 3 2 2" xfId="35557" xr:uid="{3B452F76-52D8-4E42-90A6-D009F2B663C6}"/>
    <cellStyle name="Comma 102 2 2 2 3 3" xfId="29187" xr:uid="{B5967C17-031F-4FC6-AF4A-9BB1BC61AB8C}"/>
    <cellStyle name="Comma 102 2 2 2 4" xfId="10099" xr:uid="{16D5ACC3-F792-43E0-8BF2-55D8AA962A1C}"/>
    <cellStyle name="Comma 102 2 2 2 4 2" xfId="26031" xr:uid="{FC997F84-1B66-4987-89C2-4D05FC2BD250}"/>
    <cellStyle name="Comma 102 2 2 2 5" xfId="16469" xr:uid="{A0730B5E-9FE8-4ADD-88DC-85DD39C1B84B}"/>
    <cellStyle name="Comma 102 2 2 2 5 2" xfId="32401" xr:uid="{FA74BAA2-E50B-4441-8FB6-F6F8E22427FE}"/>
    <cellStyle name="Comma 102 2 2 2 6" xfId="22817" xr:uid="{A36A5D28-49B6-4E15-B112-95E188DFC181}"/>
    <cellStyle name="Comma 102 2 2 3" xfId="7606" xr:uid="{8A543486-9962-46BF-A283-2CDD561CE08D}"/>
    <cellStyle name="Comma 102 2 2 3 2" xfId="13976" xr:uid="{6641483C-0910-4664-8A88-A3AA9328AEC9}"/>
    <cellStyle name="Comma 102 2 2 3 2 2" xfId="20346" xr:uid="{61CEB1C7-1584-418A-9C75-EDA5F329B90C}"/>
    <cellStyle name="Comma 102 2 2 3 2 2 2" xfId="36278" xr:uid="{9E8E62BD-610A-4318-9C9A-419B6BE5F0DD}"/>
    <cellStyle name="Comma 102 2 2 3 2 3" xfId="29908" xr:uid="{FD007EBA-F78A-4AE1-97E6-AAF2399E6F2C}"/>
    <cellStyle name="Comma 102 2 2 3 3" xfId="10820" xr:uid="{EB5E38B8-10BF-4367-86D9-77581218FC7F}"/>
    <cellStyle name="Comma 102 2 2 3 3 2" xfId="26752" xr:uid="{28824BD9-D1E0-47FD-A014-D8D1B56633A0}"/>
    <cellStyle name="Comma 102 2 2 3 4" xfId="17190" xr:uid="{F868B619-D81F-40A2-83AF-AEB409C9004E}"/>
    <cellStyle name="Comma 102 2 2 3 4 2" xfId="33122" xr:uid="{8F6FC6F9-216B-4015-A493-75160FD983DF}"/>
    <cellStyle name="Comma 102 2 2 3 5" xfId="23538" xr:uid="{12D446F7-F357-4725-977F-BCF5091DDE3A}"/>
    <cellStyle name="Comma 102 2 2 4" xfId="12534" xr:uid="{69A1011D-2027-4AA5-A53E-80153DCA988C}"/>
    <cellStyle name="Comma 102 2 2 4 2" xfId="18904" xr:uid="{DD5EAB44-8287-4FEE-A82D-ECCC827322EB}"/>
    <cellStyle name="Comma 102 2 2 4 2 2" xfId="34836" xr:uid="{51B70262-8AA3-4696-8A02-25D664BBDB9A}"/>
    <cellStyle name="Comma 102 2 2 4 3" xfId="28466" xr:uid="{80750013-E102-460C-8643-9C1C6F02B926}"/>
    <cellStyle name="Comma 102 2 2 5" xfId="9378" xr:uid="{BEB16A72-3FCE-4503-990B-03AF96E0E956}"/>
    <cellStyle name="Comma 102 2 2 5 2" xfId="25310" xr:uid="{7EADCAE0-CC6D-4C74-BE46-3D7F39588873}"/>
    <cellStyle name="Comma 102 2 2 6" xfId="15748" xr:uid="{DBD49DFA-20B1-4E85-AFF2-271F74FB4ED7}"/>
    <cellStyle name="Comma 102 2 2 6 2" xfId="31680" xr:uid="{7DFC50E8-7E5C-4592-ABC1-94988A21624C}"/>
    <cellStyle name="Comma 102 2 2 7" xfId="22096" xr:uid="{8D8F770E-F5ED-4DC4-9F22-3C0F5196A6C8}"/>
    <cellStyle name="Comma 102 2 3" xfId="12054" xr:uid="{2CABCC4F-9A25-439F-BFE0-91123CEC7781}"/>
    <cellStyle name="Comma 102 2 3 2" xfId="18424" xr:uid="{CC3C6EF9-41C0-40FB-A255-A97F81F95C65}"/>
    <cellStyle name="Comma 102 2 3 2 2" xfId="34356" xr:uid="{D457BC7D-B1CC-4ED6-ADA8-1DE4C7163E2C}"/>
    <cellStyle name="Comma 102 2 3 3" xfId="27986" xr:uid="{43D7B50E-310C-4CA9-8490-A085EF99F778}"/>
    <cellStyle name="Comma 102 2 4" xfId="8898" xr:uid="{1A74B486-ED5F-4D4F-8BE0-72A580162B2A}"/>
    <cellStyle name="Comma 102 2 4 2" xfId="24830" xr:uid="{A20DF079-EAA1-49E3-B864-ECD14DBB9185}"/>
    <cellStyle name="Comma 102 2 5" xfId="15268" xr:uid="{0FFE1C15-65C4-4A50-8E7C-21B2BF58A6CB}"/>
    <cellStyle name="Comma 102 2 5 2" xfId="31200" xr:uid="{6DE8CD04-2E3C-4094-AA03-0E1CE6705B14}"/>
    <cellStyle name="Comma 102 2 6" xfId="21616" xr:uid="{B84777B7-147F-48ED-9BAC-71D4F895AF48}"/>
    <cellStyle name="Comma 102 3" xfId="5922" xr:uid="{53E0E0DB-8E98-4D47-8B16-FE1BEDC1AD5C}"/>
    <cellStyle name="Comma 102 3 2" xfId="6645" xr:uid="{7B96F32E-AE89-4499-8A14-8644ADC60B4C}"/>
    <cellStyle name="Comma 102 3 2 2" xfId="8087" xr:uid="{1CA40787-D2B8-4CF4-837C-31F3DFCB4381}"/>
    <cellStyle name="Comma 102 3 2 2 2" xfId="14457" xr:uid="{7CF39BDA-47CD-488B-A723-B8F64F3B70D2}"/>
    <cellStyle name="Comma 102 3 2 2 2 2" xfId="20827" xr:uid="{9D0A5E35-D0E0-4B11-8C04-FF1F95679055}"/>
    <cellStyle name="Comma 102 3 2 2 2 2 2" xfId="36759" xr:uid="{634D22B4-8155-42E7-A5A1-D529F42B7515}"/>
    <cellStyle name="Comma 102 3 2 2 2 3" xfId="30389" xr:uid="{474AC762-AAF9-4CAB-B3CC-A7CF608627B1}"/>
    <cellStyle name="Comma 102 3 2 2 3" xfId="11301" xr:uid="{22E5C369-EED0-4F5E-B7EA-A5E747072AB3}"/>
    <cellStyle name="Comma 102 3 2 2 3 2" xfId="27233" xr:uid="{59425B89-55BB-4425-8040-D31A0CBA3F0E}"/>
    <cellStyle name="Comma 102 3 2 2 4" xfId="17671" xr:uid="{74B9D4BF-3235-4F00-8678-B2BF051D498B}"/>
    <cellStyle name="Comma 102 3 2 2 4 2" xfId="33603" xr:uid="{5A731B35-31DD-4847-881B-80E0A4A20606}"/>
    <cellStyle name="Comma 102 3 2 2 5" xfId="24019" xr:uid="{2F5922D3-5D37-4720-8750-BD7570E4CF39}"/>
    <cellStyle name="Comma 102 3 2 3" xfId="13015" xr:uid="{F8208DFB-2B3B-4D2E-855D-648965B24F30}"/>
    <cellStyle name="Comma 102 3 2 3 2" xfId="19385" xr:uid="{81A41A74-AC1E-4B58-8C3A-099D84400E28}"/>
    <cellStyle name="Comma 102 3 2 3 2 2" xfId="35317" xr:uid="{C179BC29-06B1-4563-9BF7-96E253661843}"/>
    <cellStyle name="Comma 102 3 2 3 3" xfId="28947" xr:uid="{C7FF62C2-D013-409E-B97F-0AAE04411E98}"/>
    <cellStyle name="Comma 102 3 2 4" xfId="9859" xr:uid="{60C0EF53-F024-4B74-BB48-3CBFD6EAEF66}"/>
    <cellStyle name="Comma 102 3 2 4 2" xfId="25791" xr:uid="{604C913E-39C9-4AFF-A6A9-66CB66AD4B50}"/>
    <cellStyle name="Comma 102 3 2 5" xfId="16229" xr:uid="{932B2DC1-6C45-4208-A9F0-4E29E6BD8BF2}"/>
    <cellStyle name="Comma 102 3 2 5 2" xfId="32161" xr:uid="{45DDC0DE-2ED1-438D-B9B6-469A86FED9FB}"/>
    <cellStyle name="Comma 102 3 2 6" xfId="22577" xr:uid="{74DFC856-89DC-461C-8ABC-54285DE6DAF3}"/>
    <cellStyle name="Comma 102 3 3" xfId="7366" xr:uid="{FF1DBBE9-FAD9-4CD8-995E-A187C60E8192}"/>
    <cellStyle name="Comma 102 3 3 2" xfId="13736" xr:uid="{7A83EC1B-21B3-4EE7-BC77-05A2BA1DD58A}"/>
    <cellStyle name="Comma 102 3 3 2 2" xfId="20106" xr:uid="{AB55172C-57F9-47BA-B4D1-C0825095203F}"/>
    <cellStyle name="Comma 102 3 3 2 2 2" xfId="36038" xr:uid="{5B04025C-003F-4E41-9BA1-6147F3CCCF1D}"/>
    <cellStyle name="Comma 102 3 3 2 3" xfId="29668" xr:uid="{B956A27A-3FDC-4919-8FF2-0116DDBA546F}"/>
    <cellStyle name="Comma 102 3 3 3" xfId="10580" xr:uid="{FDEC0C6E-0935-4367-B3A0-231FB9BC321C}"/>
    <cellStyle name="Comma 102 3 3 3 2" xfId="26512" xr:uid="{435CCC52-4A48-4B88-A0D9-7D29572AFB80}"/>
    <cellStyle name="Comma 102 3 3 4" xfId="16950" xr:uid="{5F258759-9A22-47E9-AB10-CE96BFC97BD1}"/>
    <cellStyle name="Comma 102 3 3 4 2" xfId="32882" xr:uid="{624B4531-64E8-4B60-AB22-09B86659F691}"/>
    <cellStyle name="Comma 102 3 3 5" xfId="23298" xr:uid="{E90D0F2D-FA36-45A1-A5E1-2A795E2EE3C3}"/>
    <cellStyle name="Comma 102 3 4" xfId="12294" xr:uid="{621084E7-808B-4CB5-9912-0DC866F87617}"/>
    <cellStyle name="Comma 102 3 4 2" xfId="18664" xr:uid="{01A69895-FEA2-4215-B516-6C74AA7E2481}"/>
    <cellStyle name="Comma 102 3 4 2 2" xfId="34596" xr:uid="{98E35546-FCCB-4402-9944-EA457C5E6057}"/>
    <cellStyle name="Comma 102 3 4 3" xfId="28226" xr:uid="{19E91C23-E542-465C-86F8-BCB97B4636AD}"/>
    <cellStyle name="Comma 102 3 5" xfId="9138" xr:uid="{5A4AB502-5289-438E-9C46-89EE0285F79D}"/>
    <cellStyle name="Comma 102 3 5 2" xfId="25070" xr:uid="{2DFBA139-651E-423F-93A0-AC3AD8378DDA}"/>
    <cellStyle name="Comma 102 3 6" xfId="15508" xr:uid="{388F75AB-EB42-4159-A972-698ADD1FF09A}"/>
    <cellStyle name="Comma 102 3 6 2" xfId="31440" xr:uid="{50F55D77-6267-4CA1-BF4C-B6F7CF7CA527}"/>
    <cellStyle name="Comma 102 3 7" xfId="21856" xr:uid="{92AF74EA-0BE8-4156-BA6D-1FA322B574B0}"/>
    <cellStyle name="Comma 102 4" xfId="6404" xr:uid="{6B6C22DE-A790-4539-8815-0C3A3447439B}"/>
    <cellStyle name="Comma 102 4 2" xfId="7847" xr:uid="{740EEF6E-11FF-4340-A389-FC6F2CC86634}"/>
    <cellStyle name="Comma 102 4 2 2" xfId="14217" xr:uid="{6EDEDB8F-F075-4FCB-8FB3-E6E1D0FE7DA8}"/>
    <cellStyle name="Comma 102 4 2 2 2" xfId="20587" xr:uid="{2EC28F59-3D1A-444E-A834-07C48BDB2F82}"/>
    <cellStyle name="Comma 102 4 2 2 2 2" xfId="36519" xr:uid="{786132E2-1CB1-4ADE-94D6-F4A19B691617}"/>
    <cellStyle name="Comma 102 4 2 2 3" xfId="30149" xr:uid="{6F478485-19E1-461E-976E-5DFFB9A61EC7}"/>
    <cellStyle name="Comma 102 4 2 3" xfId="11061" xr:uid="{AE7E5255-79D1-4CBE-ABB3-227C4F244994}"/>
    <cellStyle name="Comma 102 4 2 3 2" xfId="26993" xr:uid="{86E94E94-AB70-41FF-B963-299C4F62B206}"/>
    <cellStyle name="Comma 102 4 2 4" xfId="17431" xr:uid="{60EE5376-FE21-48DC-9263-CFC3DA7C8B00}"/>
    <cellStyle name="Comma 102 4 2 4 2" xfId="33363" xr:uid="{BC7AA246-CAB8-437E-BB68-0AEB8333D76C}"/>
    <cellStyle name="Comma 102 4 2 5" xfId="23779" xr:uid="{6D77CFF1-10C5-4357-AEBC-73276341EA62}"/>
    <cellStyle name="Comma 102 4 3" xfId="12775" xr:uid="{44E374FB-9221-4B1E-BB0B-900656888DFE}"/>
    <cellStyle name="Comma 102 4 3 2" xfId="19145" xr:uid="{84947E91-5BF6-4642-803F-24125CDF0C45}"/>
    <cellStyle name="Comma 102 4 3 2 2" xfId="35077" xr:uid="{F1A47DEF-3759-408E-9896-2A2E5EA121CD}"/>
    <cellStyle name="Comma 102 4 3 3" xfId="28707" xr:uid="{47FAE056-7E59-4E81-9BE5-478ACC51176A}"/>
    <cellStyle name="Comma 102 4 4" xfId="9619" xr:uid="{EDC2B6C3-016B-43EA-B9B6-6BF90D903FFF}"/>
    <cellStyle name="Comma 102 4 4 2" xfId="25551" xr:uid="{7696646B-290E-4F5F-8119-316E35A53AFF}"/>
    <cellStyle name="Comma 102 4 5" xfId="15989" xr:uid="{A1B7F4DF-4943-412D-9C97-46E73F43E4C0}"/>
    <cellStyle name="Comma 102 4 5 2" xfId="31921" xr:uid="{A6004B71-4914-40F6-8102-660BB976128C}"/>
    <cellStyle name="Comma 102 4 6" xfId="22337" xr:uid="{C80E3B22-3B8F-42AD-9F58-5EF65FA66C40}"/>
    <cellStyle name="Comma 102 5" xfId="7126" xr:uid="{DA9CA396-60A9-4DEB-8568-CED908622A4A}"/>
    <cellStyle name="Comma 102 5 2" xfId="13496" xr:uid="{C3ADCD82-E448-4B47-92A4-7FA52CF7C90D}"/>
    <cellStyle name="Comma 102 5 2 2" xfId="19866" xr:uid="{1A435FCF-2F91-438B-A5D9-A317E72788BC}"/>
    <cellStyle name="Comma 102 5 2 2 2" xfId="35798" xr:uid="{96180BA1-12FD-43C3-A8C3-306F0CB567CB}"/>
    <cellStyle name="Comma 102 5 2 3" xfId="29428" xr:uid="{CE1FE592-CFDA-4DF4-AA58-C8A4DF6D5679}"/>
    <cellStyle name="Comma 102 5 3" xfId="10340" xr:uid="{7AFA10CB-9D3D-4DC3-BBCC-C4E2C45E1A47}"/>
    <cellStyle name="Comma 102 5 3 2" xfId="26272" xr:uid="{38E127A4-C830-4A6E-867E-2E298C2CB9B0}"/>
    <cellStyle name="Comma 102 5 4" xfId="16710" xr:uid="{423F5689-A183-46D0-AFD3-3D013F663B9F}"/>
    <cellStyle name="Comma 102 5 4 2" xfId="32642" xr:uid="{41BFA077-DE50-4B0E-B74E-C23C48FCD8B5}"/>
    <cellStyle name="Comma 102 5 5" xfId="23058" xr:uid="{73F0F345-72C7-4256-87C4-DFF7E79FDE4D}"/>
    <cellStyle name="Comma 102 6" xfId="11814" xr:uid="{3D4F82E5-D86F-4253-BFFE-9BDFFD78ECA0}"/>
    <cellStyle name="Comma 102 6 2" xfId="18184" xr:uid="{BA50B96D-FB33-4650-986D-CD762BD757D4}"/>
    <cellStyle name="Comma 102 6 2 2" xfId="34116" xr:uid="{75782C86-ACF4-4344-9E77-567150C88434}"/>
    <cellStyle name="Comma 102 6 3" xfId="27746" xr:uid="{7F10CE82-7FE2-4020-818A-842E4D794D10}"/>
    <cellStyle name="Comma 102 7" xfId="8658" xr:uid="{1F332E5A-E9C9-4C96-A402-12D721D10FD5}"/>
    <cellStyle name="Comma 102 7 2" xfId="24590" xr:uid="{5FD45809-E442-404A-8DC3-60987C384300}"/>
    <cellStyle name="Comma 102 8" xfId="15028" xr:uid="{2827E5D6-164C-4FF6-902E-8AF420485EAA}"/>
    <cellStyle name="Comma 102 8 2" xfId="30960" xr:uid="{043A5F58-C8C5-4330-9E12-4CA1D386A797}"/>
    <cellStyle name="Comma 102 9" xfId="21376" xr:uid="{284A38D4-51DF-454A-9174-B2A911F573B1}"/>
    <cellStyle name="Comma 103" xfId="5428" xr:uid="{B784ECEE-8397-4547-B525-C1FFDDD02699}"/>
    <cellStyle name="Comma 103 2" xfId="5671" xr:uid="{DBA1D139-A2FC-4D55-A0F7-936A3C0F0F5D}"/>
    <cellStyle name="Comma 103 2 2" xfId="6163" xr:uid="{E0A14E9F-B916-4616-AEDA-D906FE28019B}"/>
    <cellStyle name="Comma 103 2 2 2" xfId="6886" xr:uid="{D6CBD52E-9734-445E-80D1-C38334B738F6}"/>
    <cellStyle name="Comma 103 2 2 2 2" xfId="8328" xr:uid="{03A9205A-4047-4B5A-A5ED-709D2C94C682}"/>
    <cellStyle name="Comma 103 2 2 2 2 2" xfId="14698" xr:uid="{01064E0A-9DD0-4E28-A42C-ABAC9EB1192B}"/>
    <cellStyle name="Comma 103 2 2 2 2 2 2" xfId="21068" xr:uid="{70DA2C7C-E4D8-4341-AD23-2638BD2DCF16}"/>
    <cellStyle name="Comma 103 2 2 2 2 2 2 2" xfId="37000" xr:uid="{42371420-7651-43CC-9BEE-4DBEF2B7F048}"/>
    <cellStyle name="Comma 103 2 2 2 2 2 3" xfId="30630" xr:uid="{F195D6F4-8C7E-4172-823C-303B015DA0BA}"/>
    <cellStyle name="Comma 103 2 2 2 2 3" xfId="11542" xr:uid="{8E5E0826-2B35-4DF6-82D6-EC60D226BE51}"/>
    <cellStyle name="Comma 103 2 2 2 2 3 2" xfId="27474" xr:uid="{2B3A3A65-8C84-445C-B897-53C0647F25CB}"/>
    <cellStyle name="Comma 103 2 2 2 2 4" xfId="17912" xr:uid="{D2B38699-C306-42A9-BD4E-1834559EA8E0}"/>
    <cellStyle name="Comma 103 2 2 2 2 4 2" xfId="33844" xr:uid="{D72AFB98-DC5D-4F03-AE51-03953D921C9A}"/>
    <cellStyle name="Comma 103 2 2 2 2 5" xfId="24260" xr:uid="{8395ABC9-3235-4A64-98F4-8709C1935EF0}"/>
    <cellStyle name="Comma 103 2 2 2 3" xfId="13256" xr:uid="{586D5843-F3F2-4813-A57D-E733BE99F780}"/>
    <cellStyle name="Comma 103 2 2 2 3 2" xfId="19626" xr:uid="{00335703-F81D-492D-9119-9FC971D037B6}"/>
    <cellStyle name="Comma 103 2 2 2 3 2 2" xfId="35558" xr:uid="{B40CCD7D-87B5-44DE-98A1-82802BF7C00B}"/>
    <cellStyle name="Comma 103 2 2 2 3 3" xfId="29188" xr:uid="{2A84DCC2-1FEC-455A-B503-14EA98287448}"/>
    <cellStyle name="Comma 103 2 2 2 4" xfId="10100" xr:uid="{9ED1C49B-2777-4C37-8E04-E9EC258F518F}"/>
    <cellStyle name="Comma 103 2 2 2 4 2" xfId="26032" xr:uid="{F418C52E-007C-4DEA-A39F-5DBCA796EA26}"/>
    <cellStyle name="Comma 103 2 2 2 5" xfId="16470" xr:uid="{85FD6C5F-471D-4B04-8D0F-E22CE62C924F}"/>
    <cellStyle name="Comma 103 2 2 2 5 2" xfId="32402" xr:uid="{1C172C7B-3E03-418B-8C31-10096B4CF946}"/>
    <cellStyle name="Comma 103 2 2 2 6" xfId="22818" xr:uid="{9D677C56-1904-4B26-B486-8C4100C2DEBF}"/>
    <cellStyle name="Comma 103 2 2 3" xfId="7607" xr:uid="{BC678BEB-FE4D-496F-A964-F3445C7E7BD2}"/>
    <cellStyle name="Comma 103 2 2 3 2" xfId="13977" xr:uid="{3D0E4E09-9B3E-4E51-AF94-6D635495B500}"/>
    <cellStyle name="Comma 103 2 2 3 2 2" xfId="20347" xr:uid="{D51B7B24-BCFC-4153-A03C-F52D8273B184}"/>
    <cellStyle name="Comma 103 2 2 3 2 2 2" xfId="36279" xr:uid="{178CA25C-45A1-4814-9A23-A9845352B277}"/>
    <cellStyle name="Comma 103 2 2 3 2 3" xfId="29909" xr:uid="{E5B239BD-A264-4A39-8CFD-978A6D6E702B}"/>
    <cellStyle name="Comma 103 2 2 3 3" xfId="10821" xr:uid="{98204ED8-F743-4A89-B614-8CD578420CF4}"/>
    <cellStyle name="Comma 103 2 2 3 3 2" xfId="26753" xr:uid="{DD1CF547-A83B-452A-9CD9-401D560CC35D}"/>
    <cellStyle name="Comma 103 2 2 3 4" xfId="17191" xr:uid="{6EF59494-2F98-4B0F-88EF-A9D805286229}"/>
    <cellStyle name="Comma 103 2 2 3 4 2" xfId="33123" xr:uid="{2B9BE319-85A8-4F02-9C2F-DC80A8EADBAC}"/>
    <cellStyle name="Comma 103 2 2 3 5" xfId="23539" xr:uid="{929EA37A-ADE1-4CDB-AD3D-528A6EDAE1CD}"/>
    <cellStyle name="Comma 103 2 2 4" xfId="12535" xr:uid="{7DC4CB98-3CA8-4BDE-B6AF-763960C6C65F}"/>
    <cellStyle name="Comma 103 2 2 4 2" xfId="18905" xr:uid="{D18F9327-31DC-4087-9ADB-CBF5CD668862}"/>
    <cellStyle name="Comma 103 2 2 4 2 2" xfId="34837" xr:uid="{AC76DA99-4E21-474D-90BD-CA3526DD94CD}"/>
    <cellStyle name="Comma 103 2 2 4 3" xfId="28467" xr:uid="{7C5E56A0-DF80-4137-B3D2-269FE24EB6AD}"/>
    <cellStyle name="Comma 103 2 2 5" xfId="9379" xr:uid="{94CC96C8-D6EF-4DA2-9179-90EF6204C85D}"/>
    <cellStyle name="Comma 103 2 2 5 2" xfId="25311" xr:uid="{6E834B03-B379-4141-91FE-1C7284B87AC9}"/>
    <cellStyle name="Comma 103 2 2 6" xfId="15749" xr:uid="{5A32CCF7-0E0F-476F-AB47-5B028CC23E58}"/>
    <cellStyle name="Comma 103 2 2 6 2" xfId="31681" xr:uid="{583BCF3B-5EF8-4522-9F76-FEB1AE69FB37}"/>
    <cellStyle name="Comma 103 2 2 7" xfId="22097" xr:uid="{AB38F2C4-190C-4491-A2AD-A24E14B597F8}"/>
    <cellStyle name="Comma 103 2 3" xfId="12055" xr:uid="{2B59A4C7-0E0B-4246-83CD-277141A6E80B}"/>
    <cellStyle name="Comma 103 2 3 2" xfId="18425" xr:uid="{49E3B3CC-8401-47D3-9E6A-2830D160859A}"/>
    <cellStyle name="Comma 103 2 3 2 2" xfId="34357" xr:uid="{84BBFD32-5311-4B3B-BD8B-C68540F1AD61}"/>
    <cellStyle name="Comma 103 2 3 3" xfId="27987" xr:uid="{88DE01F5-C710-4B8B-BF43-63D3337A62DC}"/>
    <cellStyle name="Comma 103 2 4" xfId="8899" xr:uid="{EB630DD7-05A0-4E57-AE49-455D398AB6AE}"/>
    <cellStyle name="Comma 103 2 4 2" xfId="24831" xr:uid="{5D7A03F4-629A-4F75-8736-0AD0E18A6BBD}"/>
    <cellStyle name="Comma 103 2 5" xfId="15269" xr:uid="{18861170-EE02-432A-88AC-D1CFBBE75215}"/>
    <cellStyle name="Comma 103 2 5 2" xfId="31201" xr:uid="{361BF072-C3DF-4D9E-B523-D1F21A57BC86}"/>
    <cellStyle name="Comma 103 2 6" xfId="21617" xr:uid="{F565CEC1-62C6-46FC-9D15-A6307E568D22}"/>
    <cellStyle name="Comma 103 3" xfId="5923" xr:uid="{7B03A507-D618-427F-AC6C-011E83E40D51}"/>
    <cellStyle name="Comma 103 3 2" xfId="6646" xr:uid="{0477C90E-1198-447D-9312-83E55E5DEA12}"/>
    <cellStyle name="Comma 103 3 2 2" xfId="8088" xr:uid="{C87D4998-FCC9-481A-B5E4-C1E2730A2EBB}"/>
    <cellStyle name="Comma 103 3 2 2 2" xfId="14458" xr:uid="{7FA18312-54E3-44D3-8CAF-DC66758E3496}"/>
    <cellStyle name="Comma 103 3 2 2 2 2" xfId="20828" xr:uid="{2CBB0C61-D27D-4347-95F9-EFAC5704379C}"/>
    <cellStyle name="Comma 103 3 2 2 2 2 2" xfId="36760" xr:uid="{B6C22296-7456-48E4-985A-6729411F33B3}"/>
    <cellStyle name="Comma 103 3 2 2 2 3" xfId="30390" xr:uid="{14A256E5-74D3-4C11-9246-5FC72DEB62C1}"/>
    <cellStyle name="Comma 103 3 2 2 3" xfId="11302" xr:uid="{6C1D0DFC-83E5-4BC8-BB44-D533A89FCFD2}"/>
    <cellStyle name="Comma 103 3 2 2 3 2" xfId="27234" xr:uid="{C2854187-4DF5-4FA9-A50F-780E15AA7A49}"/>
    <cellStyle name="Comma 103 3 2 2 4" xfId="17672" xr:uid="{F34952ED-6B40-434A-AE59-2BE91D979E1E}"/>
    <cellStyle name="Comma 103 3 2 2 4 2" xfId="33604" xr:uid="{A43D2372-C0AF-42F1-8433-FF5F616C03FD}"/>
    <cellStyle name="Comma 103 3 2 2 5" xfId="24020" xr:uid="{038868A2-A79A-4910-A780-0565769A2519}"/>
    <cellStyle name="Comma 103 3 2 3" xfId="13016" xr:uid="{F384EA30-AFC9-4536-8909-1D7E2C63DAE6}"/>
    <cellStyle name="Comma 103 3 2 3 2" xfId="19386" xr:uid="{86FB0ABC-B497-46DF-A9FC-7D457DE1CE64}"/>
    <cellStyle name="Comma 103 3 2 3 2 2" xfId="35318" xr:uid="{B8AEA605-E5B8-4926-8BC0-4FED46EFF62C}"/>
    <cellStyle name="Comma 103 3 2 3 3" xfId="28948" xr:uid="{EBA8D160-E65D-4CE3-AE4F-7AF20FC9B425}"/>
    <cellStyle name="Comma 103 3 2 4" xfId="9860" xr:uid="{A2A98BEB-C03B-4D60-8FA4-E0C73904077F}"/>
    <cellStyle name="Comma 103 3 2 4 2" xfId="25792" xr:uid="{4C08C692-3A9D-4E4B-9259-F896D70EF527}"/>
    <cellStyle name="Comma 103 3 2 5" xfId="16230" xr:uid="{6961F603-ADD1-4FFD-A4F3-7EE0F9645BE8}"/>
    <cellStyle name="Comma 103 3 2 5 2" xfId="32162" xr:uid="{5BA216D7-EB24-45AB-95E7-64FEB923E1F1}"/>
    <cellStyle name="Comma 103 3 2 6" xfId="22578" xr:uid="{F8A78305-4EB7-4AE2-8F34-F41DB66B6998}"/>
    <cellStyle name="Comma 103 3 3" xfId="7367" xr:uid="{2660FE86-0463-425E-B434-10B880BC28A5}"/>
    <cellStyle name="Comma 103 3 3 2" xfId="13737" xr:uid="{B9E9DE7A-2F3A-4046-BA9B-3DA484987E44}"/>
    <cellStyle name="Comma 103 3 3 2 2" xfId="20107" xr:uid="{C29E2AFF-ECCD-43B5-B8AC-C62B381FB92C}"/>
    <cellStyle name="Comma 103 3 3 2 2 2" xfId="36039" xr:uid="{EB85B2D9-7DEB-4B45-B9BA-B77167470660}"/>
    <cellStyle name="Comma 103 3 3 2 3" xfId="29669" xr:uid="{1A4A8A90-03E1-4369-931B-4FAEB90BA9FF}"/>
    <cellStyle name="Comma 103 3 3 3" xfId="10581" xr:uid="{96BE8468-141F-4876-95F2-F4E77AACCE13}"/>
    <cellStyle name="Comma 103 3 3 3 2" xfId="26513" xr:uid="{8BC58270-7D64-4B57-825D-423654B5EC58}"/>
    <cellStyle name="Comma 103 3 3 4" xfId="16951" xr:uid="{5E6189AD-E9F1-4E8A-801C-43EC0BDD02FA}"/>
    <cellStyle name="Comma 103 3 3 4 2" xfId="32883" xr:uid="{CD05C515-6F6B-4F3D-A609-CC0A78DE6B70}"/>
    <cellStyle name="Comma 103 3 3 5" xfId="23299" xr:uid="{504A6D6D-04AD-4738-A970-72DA1F7BE8F3}"/>
    <cellStyle name="Comma 103 3 4" xfId="12295" xr:uid="{4AA5124B-5509-4B72-ACCC-2717F5D7E927}"/>
    <cellStyle name="Comma 103 3 4 2" xfId="18665" xr:uid="{F77B4257-F2F2-472B-8977-0F6FBC2918ED}"/>
    <cellStyle name="Comma 103 3 4 2 2" xfId="34597" xr:uid="{10390D08-F4FD-48C0-92EC-13F78F674131}"/>
    <cellStyle name="Comma 103 3 4 3" xfId="28227" xr:uid="{0536FAEF-2101-4146-9B50-9D02872CD018}"/>
    <cellStyle name="Comma 103 3 5" xfId="9139" xr:uid="{9FD16B10-DC29-430A-AAD8-8FA6CE8F16C0}"/>
    <cellStyle name="Comma 103 3 5 2" xfId="25071" xr:uid="{C88F0DE6-0868-4190-B675-0D711924232F}"/>
    <cellStyle name="Comma 103 3 6" xfId="15509" xr:uid="{100FE01B-A026-45BD-BD39-CDA1E4C012D7}"/>
    <cellStyle name="Comma 103 3 6 2" xfId="31441" xr:uid="{E9F3788B-A533-4691-8922-FA436E388003}"/>
    <cellStyle name="Comma 103 3 7" xfId="21857" xr:uid="{205AC5EC-924F-4700-B5B1-58FF27B73635}"/>
    <cellStyle name="Comma 103 4" xfId="6405" xr:uid="{D26DCFB1-92D1-4EA5-ABCF-DBC169DF586E}"/>
    <cellStyle name="Comma 103 4 2" xfId="7848" xr:uid="{E9DA7E79-AE40-424B-A1C6-9AAB444ABB4B}"/>
    <cellStyle name="Comma 103 4 2 2" xfId="14218" xr:uid="{7F8C8759-8C3C-4FEC-85C6-4448E76624BB}"/>
    <cellStyle name="Comma 103 4 2 2 2" xfId="20588" xr:uid="{5FD19DA7-6C50-40C8-BB3E-E5359A4F5A0F}"/>
    <cellStyle name="Comma 103 4 2 2 2 2" xfId="36520" xr:uid="{E55562F1-70C5-4A40-9C56-CC765E350088}"/>
    <cellStyle name="Comma 103 4 2 2 3" xfId="30150" xr:uid="{5D14957B-8170-4E01-AB63-9A4EBE110070}"/>
    <cellStyle name="Comma 103 4 2 3" xfId="11062" xr:uid="{90B74377-7EFB-41C6-B55E-9B30D1FE1CD2}"/>
    <cellStyle name="Comma 103 4 2 3 2" xfId="26994" xr:uid="{6AEC3646-5C2F-4F14-BCBD-793A3F09E17C}"/>
    <cellStyle name="Comma 103 4 2 4" xfId="17432" xr:uid="{BDB3FA45-6D64-42DE-BFCA-37C01657FDEE}"/>
    <cellStyle name="Comma 103 4 2 4 2" xfId="33364" xr:uid="{6CE8D034-E0F8-41BA-9561-A1014BBAF128}"/>
    <cellStyle name="Comma 103 4 2 5" xfId="23780" xr:uid="{EBF0A793-97E2-4B22-818D-D2703F19DB14}"/>
    <cellStyle name="Comma 103 4 3" xfId="12776" xr:uid="{E48147FF-A23C-40E8-81BE-F9D4D6EFC49E}"/>
    <cellStyle name="Comma 103 4 3 2" xfId="19146" xr:uid="{1B1C551E-328B-49FC-AC97-2DF42CC3C8BA}"/>
    <cellStyle name="Comma 103 4 3 2 2" xfId="35078" xr:uid="{8A0E559A-24F5-42BF-AD67-2D9F495C5906}"/>
    <cellStyle name="Comma 103 4 3 3" xfId="28708" xr:uid="{376881FC-106B-43FB-9799-08BDE71D9D26}"/>
    <cellStyle name="Comma 103 4 4" xfId="9620" xr:uid="{9385CFDD-1BF5-4B0D-BEA0-4F3AF8A928C3}"/>
    <cellStyle name="Comma 103 4 4 2" xfId="25552" xr:uid="{8007BB55-CC23-40E7-9436-FFA7084F4B67}"/>
    <cellStyle name="Comma 103 4 5" xfId="15990" xr:uid="{10120914-FCF3-4463-A463-699192EE114F}"/>
    <cellStyle name="Comma 103 4 5 2" xfId="31922" xr:uid="{A2CDD1F0-1D64-4BDE-B0F7-0F60F8A8BDB0}"/>
    <cellStyle name="Comma 103 4 6" xfId="22338" xr:uid="{9A217872-5F34-4B92-A723-92031A38BB8F}"/>
    <cellStyle name="Comma 103 5" xfId="7127" xr:uid="{646F775A-F603-47BE-806B-4FDF76CD4BC4}"/>
    <cellStyle name="Comma 103 5 2" xfId="13497" xr:uid="{8F662803-49A2-478F-AF0A-601736EA3E4C}"/>
    <cellStyle name="Comma 103 5 2 2" xfId="19867" xr:uid="{06085E38-9CA1-4B8E-9AE9-48684C3A485A}"/>
    <cellStyle name="Comma 103 5 2 2 2" xfId="35799" xr:uid="{380CB4C7-2A7B-4FDA-AF8B-B0FFF13AE75A}"/>
    <cellStyle name="Comma 103 5 2 3" xfId="29429" xr:uid="{A518D886-9505-4507-AD99-2A53E6F4706A}"/>
    <cellStyle name="Comma 103 5 3" xfId="10341" xr:uid="{01708BF4-EE08-4AFE-A438-3045D7BA215A}"/>
    <cellStyle name="Comma 103 5 3 2" xfId="26273" xr:uid="{97BB76A7-BC29-4C0A-996C-C03B5A60FF0A}"/>
    <cellStyle name="Comma 103 5 4" xfId="16711" xr:uid="{5B963BCA-D513-4824-932E-B69763997CD8}"/>
    <cellStyle name="Comma 103 5 4 2" xfId="32643" xr:uid="{E655ECD9-C7DE-4E4C-946A-9E9902B2A028}"/>
    <cellStyle name="Comma 103 5 5" xfId="23059" xr:uid="{9EDCD38B-7DF4-4ADF-AC5D-280D4FCC1366}"/>
    <cellStyle name="Comma 103 6" xfId="11815" xr:uid="{8D04E6B4-3D6F-4990-80AB-4F04996AA9F9}"/>
    <cellStyle name="Comma 103 6 2" xfId="18185" xr:uid="{A75728E7-CCD6-41A1-A71B-554BB487FB29}"/>
    <cellStyle name="Comma 103 6 2 2" xfId="34117" xr:uid="{AEAAF42D-A455-44EC-B0DA-8C645D135641}"/>
    <cellStyle name="Comma 103 6 3" xfId="27747" xr:uid="{DFF7353C-F215-4669-AA5B-B6621C480988}"/>
    <cellStyle name="Comma 103 7" xfId="8659" xr:uid="{4B518B89-680D-4E57-8FCE-AAA9A34032AD}"/>
    <cellStyle name="Comma 103 7 2" xfId="24591" xr:uid="{EB337E7C-6244-40F1-AB0B-CE85FB3D90B1}"/>
    <cellStyle name="Comma 103 8" xfId="15029" xr:uid="{4C766608-D26A-4F08-9E7B-14F3B960B4E6}"/>
    <cellStyle name="Comma 103 8 2" xfId="30961" xr:uid="{5CDA224D-A6F5-4EF0-BD0F-49652C8CD53C}"/>
    <cellStyle name="Comma 103 9" xfId="21377" xr:uid="{1722C2D8-7508-4DFA-BA8B-0FC55919E4EA}"/>
    <cellStyle name="Comma 104" xfId="5429" xr:uid="{3C44F622-9A00-482C-9007-D3E65EA4D11C}"/>
    <cellStyle name="Comma 104 2" xfId="5672" xr:uid="{DF455207-899B-48ED-8382-5B645C05C967}"/>
    <cellStyle name="Comma 104 2 2" xfId="6164" xr:uid="{435C6EA0-F5BE-4C72-B995-042133053DA1}"/>
    <cellStyle name="Comma 104 2 2 2" xfId="6887" xr:uid="{7C3D9D66-8AFD-4AE7-9A33-5BD3BA751C63}"/>
    <cellStyle name="Comma 104 2 2 2 2" xfId="8329" xr:uid="{9AFA2BA2-AC9B-41EB-8BD9-A8ED55367822}"/>
    <cellStyle name="Comma 104 2 2 2 2 2" xfId="14699" xr:uid="{A640F3AE-3873-4EA9-B781-818EA7AF71BD}"/>
    <cellStyle name="Comma 104 2 2 2 2 2 2" xfId="21069" xr:uid="{F4B620C7-679A-4B2A-8FE6-D440966557EA}"/>
    <cellStyle name="Comma 104 2 2 2 2 2 2 2" xfId="37001" xr:uid="{FA36850F-ACDE-47EB-AAC4-CEA84CB2BC36}"/>
    <cellStyle name="Comma 104 2 2 2 2 2 3" xfId="30631" xr:uid="{9352B26A-583F-4096-8786-F3382E324A73}"/>
    <cellStyle name="Comma 104 2 2 2 2 3" xfId="11543" xr:uid="{4DDF3274-02B3-424C-9EDF-96803537BF30}"/>
    <cellStyle name="Comma 104 2 2 2 2 3 2" xfId="27475" xr:uid="{5EF17E99-C47E-4527-8B62-4E0C56615D84}"/>
    <cellStyle name="Comma 104 2 2 2 2 4" xfId="17913" xr:uid="{3F814A57-6B93-4A53-8CE4-83B8687CCD17}"/>
    <cellStyle name="Comma 104 2 2 2 2 4 2" xfId="33845" xr:uid="{4F63F326-EFFE-4935-948B-327D76915A65}"/>
    <cellStyle name="Comma 104 2 2 2 2 5" xfId="24261" xr:uid="{827AB92A-3379-4342-A33C-56F5C796616C}"/>
    <cellStyle name="Comma 104 2 2 2 3" xfId="13257" xr:uid="{18E89619-23CC-4A4B-88BA-A7581052F1DC}"/>
    <cellStyle name="Comma 104 2 2 2 3 2" xfId="19627" xr:uid="{6F11B343-1482-4BE7-926F-A20B1C775C31}"/>
    <cellStyle name="Comma 104 2 2 2 3 2 2" xfId="35559" xr:uid="{6C1398BB-1A36-40C9-92A5-421B92CC38E7}"/>
    <cellStyle name="Comma 104 2 2 2 3 3" xfId="29189" xr:uid="{F6B2D673-800A-4FED-864C-6EDADA090119}"/>
    <cellStyle name="Comma 104 2 2 2 4" xfId="10101" xr:uid="{60A53B85-F98E-452E-9C3E-A9D7AAC5DB14}"/>
    <cellStyle name="Comma 104 2 2 2 4 2" xfId="26033" xr:uid="{9429AFB8-D873-4947-B595-00ADC50CEE72}"/>
    <cellStyle name="Comma 104 2 2 2 5" xfId="16471" xr:uid="{3202CAFE-EF42-47F2-B210-840632122661}"/>
    <cellStyle name="Comma 104 2 2 2 5 2" xfId="32403" xr:uid="{0A42EA7C-FC77-4A75-A215-666DA352142A}"/>
    <cellStyle name="Comma 104 2 2 2 6" xfId="22819" xr:uid="{F9C72F3B-1F70-4993-9BAC-07D4909F1545}"/>
    <cellStyle name="Comma 104 2 2 3" xfId="7608" xr:uid="{3C420917-3C2C-4BE5-BF5A-BDD7B8E88325}"/>
    <cellStyle name="Comma 104 2 2 3 2" xfId="13978" xr:uid="{AC498ED6-D6FC-444B-BEF1-75D93E16B702}"/>
    <cellStyle name="Comma 104 2 2 3 2 2" xfId="20348" xr:uid="{5F52D17A-14AA-49C8-85E2-D9D35C461889}"/>
    <cellStyle name="Comma 104 2 2 3 2 2 2" xfId="36280" xr:uid="{65A260C7-8766-45EE-9851-A4C61D89FC79}"/>
    <cellStyle name="Comma 104 2 2 3 2 3" xfId="29910" xr:uid="{29E7732E-9479-41CE-97AA-ACAA1D36CF6E}"/>
    <cellStyle name="Comma 104 2 2 3 3" xfId="10822" xr:uid="{EDABA52A-63AB-4BEC-A27F-1C24F673A374}"/>
    <cellStyle name="Comma 104 2 2 3 3 2" xfId="26754" xr:uid="{1DB4F80C-A2AE-4298-89A1-E126185081E2}"/>
    <cellStyle name="Comma 104 2 2 3 4" xfId="17192" xr:uid="{00F62177-885A-47F8-A0E5-DD52C6F07F6E}"/>
    <cellStyle name="Comma 104 2 2 3 4 2" xfId="33124" xr:uid="{8F3367E0-136A-4F93-96F9-B861D49092B2}"/>
    <cellStyle name="Comma 104 2 2 3 5" xfId="23540" xr:uid="{123C6A85-88C4-4EB1-BD8C-88FCEDD831CE}"/>
    <cellStyle name="Comma 104 2 2 4" xfId="12536" xr:uid="{B033233C-8391-4B50-BF6F-98D2BEEED8BD}"/>
    <cellStyle name="Comma 104 2 2 4 2" xfId="18906" xr:uid="{104E00A7-39B8-4CC3-8F30-8C893890540E}"/>
    <cellStyle name="Comma 104 2 2 4 2 2" xfId="34838" xr:uid="{D888806D-5FBB-410D-8091-AB7880C070A9}"/>
    <cellStyle name="Comma 104 2 2 4 3" xfId="28468" xr:uid="{B3EDA81E-4F7D-4B6B-9545-BDF928854F1F}"/>
    <cellStyle name="Comma 104 2 2 5" xfId="9380" xr:uid="{EEA81923-CEDE-4B85-B0A8-8A5C2FDBA3C6}"/>
    <cellStyle name="Comma 104 2 2 5 2" xfId="25312" xr:uid="{3C5569A0-D64F-45E0-B00D-0279177FCC65}"/>
    <cellStyle name="Comma 104 2 2 6" xfId="15750" xr:uid="{B7D8E816-A103-4F65-8220-5700862F19D4}"/>
    <cellStyle name="Comma 104 2 2 6 2" xfId="31682" xr:uid="{605EBEF7-E897-4467-8C14-B24CD47E6F35}"/>
    <cellStyle name="Comma 104 2 2 7" xfId="22098" xr:uid="{E78D9DCE-EE30-4BB8-A284-DE0E9E17F053}"/>
    <cellStyle name="Comma 104 2 3" xfId="12056" xr:uid="{05C7D473-94D2-43D8-8EA6-0F9604FC450D}"/>
    <cellStyle name="Comma 104 2 3 2" xfId="18426" xr:uid="{891F8753-737C-423B-B312-3843409A0657}"/>
    <cellStyle name="Comma 104 2 3 2 2" xfId="34358" xr:uid="{FDFF5D76-F1C1-42D5-B705-8BE93612B27F}"/>
    <cellStyle name="Comma 104 2 3 3" xfId="27988" xr:uid="{A4E22855-9A1C-489E-B3A0-3874A9D0235D}"/>
    <cellStyle name="Comma 104 2 4" xfId="8900" xr:uid="{E5545237-999A-4661-B128-1C5FF300207B}"/>
    <cellStyle name="Comma 104 2 4 2" xfId="24832" xr:uid="{6D937A1E-E785-4323-A5E0-56FEB0F3BD80}"/>
    <cellStyle name="Comma 104 2 5" xfId="15270" xr:uid="{0A1E9C16-9DFE-4687-9E05-FEAE46A35D8C}"/>
    <cellStyle name="Comma 104 2 5 2" xfId="31202" xr:uid="{05453FAD-94F0-497B-8FAF-BD9196534837}"/>
    <cellStyle name="Comma 104 2 6" xfId="21618" xr:uid="{CF7235E5-2E28-4E23-B643-A5968BF097DE}"/>
    <cellStyle name="Comma 104 3" xfId="5924" xr:uid="{47E62F8C-D22B-485E-AABB-825815233B19}"/>
    <cellStyle name="Comma 104 3 2" xfId="6647" xr:uid="{1CB7FBAA-1B10-42BA-9B27-00B0C413D967}"/>
    <cellStyle name="Comma 104 3 2 2" xfId="8089" xr:uid="{2DAFEB98-0888-4040-B571-53C115526643}"/>
    <cellStyle name="Comma 104 3 2 2 2" xfId="14459" xr:uid="{A64A823F-6B6F-487A-ADF1-BBA2E1B5D413}"/>
    <cellStyle name="Comma 104 3 2 2 2 2" xfId="20829" xr:uid="{01D77B1C-E0A2-496A-A28A-5B29AC141323}"/>
    <cellStyle name="Comma 104 3 2 2 2 2 2" xfId="36761" xr:uid="{13DEE501-9128-4BE1-8FF9-42ADD28CAFAA}"/>
    <cellStyle name="Comma 104 3 2 2 2 3" xfId="30391" xr:uid="{F88D9670-61C4-4C10-A863-49774536B66B}"/>
    <cellStyle name="Comma 104 3 2 2 3" xfId="11303" xr:uid="{B4379CDA-110F-4B37-BA25-03E312E7B792}"/>
    <cellStyle name="Comma 104 3 2 2 3 2" xfId="27235" xr:uid="{95A97325-0C00-40B2-844C-C62CC3D6581D}"/>
    <cellStyle name="Comma 104 3 2 2 4" xfId="17673" xr:uid="{00BD6B99-5683-411A-8ACF-8E955B713270}"/>
    <cellStyle name="Comma 104 3 2 2 4 2" xfId="33605" xr:uid="{B2EFFADE-760C-48C7-B234-99BDE82D057A}"/>
    <cellStyle name="Comma 104 3 2 2 5" xfId="24021" xr:uid="{D665EBAA-ECC9-4667-8746-A8C419CE9F78}"/>
    <cellStyle name="Comma 104 3 2 3" xfId="13017" xr:uid="{F680F34B-B2E3-4B74-97DF-E98CD67004A0}"/>
    <cellStyle name="Comma 104 3 2 3 2" xfId="19387" xr:uid="{E50D946E-8642-42C8-99A2-33192DA40D70}"/>
    <cellStyle name="Comma 104 3 2 3 2 2" xfId="35319" xr:uid="{E3E27813-215C-4F4D-A556-22514CEFB4FB}"/>
    <cellStyle name="Comma 104 3 2 3 3" xfId="28949" xr:uid="{827E859F-F07C-4BD9-A594-2364B8B8BF58}"/>
    <cellStyle name="Comma 104 3 2 4" xfId="9861" xr:uid="{48F3333C-E9DC-49B8-B2DB-76E3BB5E8AC0}"/>
    <cellStyle name="Comma 104 3 2 4 2" xfId="25793" xr:uid="{9314AA16-08C1-4A3A-895D-7816B944FE47}"/>
    <cellStyle name="Comma 104 3 2 5" xfId="16231" xr:uid="{147EEC0F-2693-4883-A413-896764E20441}"/>
    <cellStyle name="Comma 104 3 2 5 2" xfId="32163" xr:uid="{251F6AA1-D369-40AC-A590-61A74D1CACA2}"/>
    <cellStyle name="Comma 104 3 2 6" xfId="22579" xr:uid="{46F052C0-C30D-4104-9105-E1F3F2442BA8}"/>
    <cellStyle name="Comma 104 3 3" xfId="7368" xr:uid="{49F1F820-EB58-40D9-ADBC-83F4A4BC4075}"/>
    <cellStyle name="Comma 104 3 3 2" xfId="13738" xr:uid="{FE684B51-94B9-4A5E-94E3-84D2D07548BE}"/>
    <cellStyle name="Comma 104 3 3 2 2" xfId="20108" xr:uid="{14498CA6-8719-43C9-92E9-F8C37FF0ACA4}"/>
    <cellStyle name="Comma 104 3 3 2 2 2" xfId="36040" xr:uid="{EECCCC03-196F-4996-A9FC-9A1AD75FA157}"/>
    <cellStyle name="Comma 104 3 3 2 3" xfId="29670" xr:uid="{ADED9A8F-EC55-42C1-8A25-8040371BB312}"/>
    <cellStyle name="Comma 104 3 3 3" xfId="10582" xr:uid="{EFC9F65B-D567-4B9F-9299-C30F28594B87}"/>
    <cellStyle name="Comma 104 3 3 3 2" xfId="26514" xr:uid="{0617DB2A-7792-4B75-81F3-E32104F509BC}"/>
    <cellStyle name="Comma 104 3 3 4" xfId="16952" xr:uid="{6D631DD7-C113-48F8-9005-E0B46368B2E1}"/>
    <cellStyle name="Comma 104 3 3 4 2" xfId="32884" xr:uid="{156FE421-8C00-410C-A7C2-3259F7841D47}"/>
    <cellStyle name="Comma 104 3 3 5" xfId="23300" xr:uid="{934F2C63-9972-4542-9AB5-675C3D8637BF}"/>
    <cellStyle name="Comma 104 3 4" xfId="12296" xr:uid="{61A09FDF-8C5D-45DA-B741-83A2C46215BD}"/>
    <cellStyle name="Comma 104 3 4 2" xfId="18666" xr:uid="{AC088105-9C9F-48C5-9A28-6B7BF36E3400}"/>
    <cellStyle name="Comma 104 3 4 2 2" xfId="34598" xr:uid="{5E587166-42F2-47DB-B2D5-BF4AAED40BBC}"/>
    <cellStyle name="Comma 104 3 4 3" xfId="28228" xr:uid="{EBC9099C-95B2-454E-8445-48090B876339}"/>
    <cellStyle name="Comma 104 3 5" xfId="9140" xr:uid="{C3969AD5-5297-4FDE-BE85-49E8437CD1C7}"/>
    <cellStyle name="Comma 104 3 5 2" xfId="25072" xr:uid="{FB07FFC1-7006-499F-B53A-C233CE6930D5}"/>
    <cellStyle name="Comma 104 3 6" xfId="15510" xr:uid="{ABF7A959-BFF4-4C1F-B188-6DE71380DC6C}"/>
    <cellStyle name="Comma 104 3 6 2" xfId="31442" xr:uid="{E72035CA-1F4B-4764-B3FF-BD77F20D4128}"/>
    <cellStyle name="Comma 104 3 7" xfId="21858" xr:uid="{EC791CD8-17DC-4118-829F-A3EB255371FD}"/>
    <cellStyle name="Comma 104 4" xfId="6406" xr:uid="{A8C4E03C-633F-4F6B-8BA5-8B6ECCF205CF}"/>
    <cellStyle name="Comma 104 4 2" xfId="7849" xr:uid="{746B87BE-3629-48B6-A54B-B5B1182829DF}"/>
    <cellStyle name="Comma 104 4 2 2" xfId="14219" xr:uid="{61B56A71-1BC3-4B1F-88B0-7966F492A2B1}"/>
    <cellStyle name="Comma 104 4 2 2 2" xfId="20589" xr:uid="{28C6A321-8A96-4DDE-ACA4-590279087B7C}"/>
    <cellStyle name="Comma 104 4 2 2 2 2" xfId="36521" xr:uid="{37AABB3B-EC47-4EA1-861B-571FF2AC4184}"/>
    <cellStyle name="Comma 104 4 2 2 3" xfId="30151" xr:uid="{06A30C73-E1E5-4CD8-9628-1EA4DD9DD770}"/>
    <cellStyle name="Comma 104 4 2 3" xfId="11063" xr:uid="{4E57F035-6295-4C3F-AFE0-A723EE2A415F}"/>
    <cellStyle name="Comma 104 4 2 3 2" xfId="26995" xr:uid="{FED65786-767D-476A-AD90-3E04C5893C5B}"/>
    <cellStyle name="Comma 104 4 2 4" xfId="17433" xr:uid="{C2FF4E51-57C0-48D2-B7EA-E65A5C5BDCAB}"/>
    <cellStyle name="Comma 104 4 2 4 2" xfId="33365" xr:uid="{DD1E9AC3-ECE3-4B2D-8A19-1DC90C659855}"/>
    <cellStyle name="Comma 104 4 2 5" xfId="23781" xr:uid="{9BB89EBE-8898-4958-9FD4-06789F88DCA2}"/>
    <cellStyle name="Comma 104 4 3" xfId="12777" xr:uid="{1A8507FB-5ED0-474A-8238-59A54B718269}"/>
    <cellStyle name="Comma 104 4 3 2" xfId="19147" xr:uid="{0C1B6D87-2782-4D66-AD31-024D273137C6}"/>
    <cellStyle name="Comma 104 4 3 2 2" xfId="35079" xr:uid="{E58E551C-00E5-49EF-86F8-582D90AB6467}"/>
    <cellStyle name="Comma 104 4 3 3" xfId="28709" xr:uid="{31969528-F579-4E99-8B49-21917D6C67ED}"/>
    <cellStyle name="Comma 104 4 4" xfId="9621" xr:uid="{3994F45D-9F28-4A4E-A85E-624D3BFDFC11}"/>
    <cellStyle name="Comma 104 4 4 2" xfId="25553" xr:uid="{15A9089C-AFDC-4647-85CF-34F38AAB7BA7}"/>
    <cellStyle name="Comma 104 4 5" xfId="15991" xr:uid="{98A3DDB9-678D-4D1A-B52E-3E2522B274AD}"/>
    <cellStyle name="Comma 104 4 5 2" xfId="31923" xr:uid="{E0834A59-0784-45ED-AB1A-A9E915847C18}"/>
    <cellStyle name="Comma 104 4 6" xfId="22339" xr:uid="{809FC79D-1181-4460-A30B-ECDD4236FCCF}"/>
    <cellStyle name="Comma 104 5" xfId="7128" xr:uid="{6438125A-C3F0-4576-80F5-E8D1CD0F51CD}"/>
    <cellStyle name="Comma 104 5 2" xfId="13498" xr:uid="{B603AFC2-3333-423A-9159-63BB373701FB}"/>
    <cellStyle name="Comma 104 5 2 2" xfId="19868" xr:uid="{66E4D86A-7893-4796-A9A1-90B46A2C964F}"/>
    <cellStyle name="Comma 104 5 2 2 2" xfId="35800" xr:uid="{75D4D1BA-22D8-44A4-96D1-0E31E3E43FFC}"/>
    <cellStyle name="Comma 104 5 2 3" xfId="29430" xr:uid="{7487FC3A-B09F-4EBC-92C6-9BF192778BE9}"/>
    <cellStyle name="Comma 104 5 3" xfId="10342" xr:uid="{42987109-2DD7-44E1-BBAE-2B6B205FF5B2}"/>
    <cellStyle name="Comma 104 5 3 2" xfId="26274" xr:uid="{87700217-61FC-437B-A9FB-74FABCACE5F5}"/>
    <cellStyle name="Comma 104 5 4" xfId="16712" xr:uid="{318F5C4D-47E0-4183-BB36-43F0D8005595}"/>
    <cellStyle name="Comma 104 5 4 2" xfId="32644" xr:uid="{97E74A8F-D2C8-48CF-B450-C99FCF992881}"/>
    <cellStyle name="Comma 104 5 5" xfId="23060" xr:uid="{11EA0768-34C8-4F98-B290-A61FCAED7744}"/>
    <cellStyle name="Comma 104 6" xfId="11816" xr:uid="{EB7CEBE6-50CD-4586-8FCA-8D47ED1F0EFE}"/>
    <cellStyle name="Comma 104 6 2" xfId="18186" xr:uid="{6C23D424-8017-4268-A641-111D01ED542C}"/>
    <cellStyle name="Comma 104 6 2 2" xfId="34118" xr:uid="{E132093C-0B6C-4D60-A377-87EC4B978035}"/>
    <cellStyle name="Comma 104 6 3" xfId="27748" xr:uid="{4FA2CEDA-8E35-4695-B99D-95B6A4A74B82}"/>
    <cellStyle name="Comma 104 7" xfId="8660" xr:uid="{E6377FD8-B82F-4E0B-95D6-945189B86B6C}"/>
    <cellStyle name="Comma 104 7 2" xfId="24592" xr:uid="{7E2945AB-A370-4552-B023-14DEEBB6461F}"/>
    <cellStyle name="Comma 104 8" xfId="15030" xr:uid="{49314CB9-37A4-491E-BC7F-59A5F5A8E686}"/>
    <cellStyle name="Comma 104 8 2" xfId="30962" xr:uid="{15B82CF1-6B22-4722-AFB6-4B41F81D2821}"/>
    <cellStyle name="Comma 104 9" xfId="21378" xr:uid="{22B77131-4074-4B12-ACEE-181D4A35DD36}"/>
    <cellStyle name="Comma 105" xfId="5430" xr:uid="{58A49EE2-4FE2-44F6-A163-5BFBFE07C29B}"/>
    <cellStyle name="Comma 105 2" xfId="5673" xr:uid="{2288B9F3-877E-43DA-89D2-A0C70660B15E}"/>
    <cellStyle name="Comma 105 2 2" xfId="6165" xr:uid="{1D9726EB-A2DE-4695-8CFD-9BB84330BD12}"/>
    <cellStyle name="Comma 105 2 2 2" xfId="6888" xr:uid="{EF2AAAFC-8D39-48C1-951A-85D23A892996}"/>
    <cellStyle name="Comma 105 2 2 2 2" xfId="8330" xr:uid="{12D59E27-5D0F-4A34-85E0-02D728922783}"/>
    <cellStyle name="Comma 105 2 2 2 2 2" xfId="14700" xr:uid="{91DFDF34-CDA6-4ADB-A953-FD5F19A8B1DA}"/>
    <cellStyle name="Comma 105 2 2 2 2 2 2" xfId="21070" xr:uid="{185A8BA9-D6F1-4B3F-842E-66A5CA185008}"/>
    <cellStyle name="Comma 105 2 2 2 2 2 2 2" xfId="37002" xr:uid="{59C5D220-F4D8-4406-BF11-E9D8331F0B21}"/>
    <cellStyle name="Comma 105 2 2 2 2 2 3" xfId="30632" xr:uid="{482A4007-786C-4112-A96C-0A4661ABEC56}"/>
    <cellStyle name="Comma 105 2 2 2 2 3" xfId="11544" xr:uid="{9C154279-F5C7-4ADB-B816-210FB8586AAF}"/>
    <cellStyle name="Comma 105 2 2 2 2 3 2" xfId="27476" xr:uid="{79991E93-F327-4B96-9B68-05015F0F6D99}"/>
    <cellStyle name="Comma 105 2 2 2 2 4" xfId="17914" xr:uid="{EC8063C7-F70A-4960-AAB3-4F2A7EC89D4A}"/>
    <cellStyle name="Comma 105 2 2 2 2 4 2" xfId="33846" xr:uid="{B498E8DC-EF6C-4FC1-8A8A-BE44BCB86D0E}"/>
    <cellStyle name="Comma 105 2 2 2 2 5" xfId="24262" xr:uid="{9C22874B-A304-4A77-BA57-BCBF76675DA8}"/>
    <cellStyle name="Comma 105 2 2 2 3" xfId="13258" xr:uid="{A150DFE1-C225-49E5-AE61-A2F476825EFB}"/>
    <cellStyle name="Comma 105 2 2 2 3 2" xfId="19628" xr:uid="{29819276-823C-4B4E-AC01-8B9B8E3A12FB}"/>
    <cellStyle name="Comma 105 2 2 2 3 2 2" xfId="35560" xr:uid="{2F25486D-88C6-4A0D-AC7C-70984EC29D4B}"/>
    <cellStyle name="Comma 105 2 2 2 3 3" xfId="29190" xr:uid="{F6A4B474-B4C4-4134-AF4E-CFD797A22F35}"/>
    <cellStyle name="Comma 105 2 2 2 4" xfId="10102" xr:uid="{73E29CA3-FA23-46C1-B624-0813240DC5AB}"/>
    <cellStyle name="Comma 105 2 2 2 4 2" xfId="26034" xr:uid="{67C74A30-DB79-441B-9B02-A4F0687599AF}"/>
    <cellStyle name="Comma 105 2 2 2 5" xfId="16472" xr:uid="{DEFA0284-E285-432E-8F24-7114A4325F82}"/>
    <cellStyle name="Comma 105 2 2 2 5 2" xfId="32404" xr:uid="{2A3FA9B5-030D-442B-BA21-BAA48FB24431}"/>
    <cellStyle name="Comma 105 2 2 2 6" xfId="22820" xr:uid="{8F208CEC-3BE9-4A74-9375-D66C660B4524}"/>
    <cellStyle name="Comma 105 2 2 3" xfId="7609" xr:uid="{4BD1579C-7C30-4505-BCDB-16F4B2FB30A9}"/>
    <cellStyle name="Comma 105 2 2 3 2" xfId="13979" xr:uid="{70AF9F88-2CC5-496D-AD3E-F61D3F67C73D}"/>
    <cellStyle name="Comma 105 2 2 3 2 2" xfId="20349" xr:uid="{30D6DA27-D766-4155-B531-EF1431156114}"/>
    <cellStyle name="Comma 105 2 2 3 2 2 2" xfId="36281" xr:uid="{8FE7A758-4BBB-4FA7-979E-4709303BD232}"/>
    <cellStyle name="Comma 105 2 2 3 2 3" xfId="29911" xr:uid="{E6CDCB9B-BE2A-464B-8232-BC52F649F8B5}"/>
    <cellStyle name="Comma 105 2 2 3 3" xfId="10823" xr:uid="{F8A84723-9C77-4734-BE3E-831E84365B1C}"/>
    <cellStyle name="Comma 105 2 2 3 3 2" xfId="26755" xr:uid="{2D707940-A373-490E-AFB5-481B0D0E6ABC}"/>
    <cellStyle name="Comma 105 2 2 3 4" xfId="17193" xr:uid="{FF0B019A-AC01-4419-B421-3F065966F4DD}"/>
    <cellStyle name="Comma 105 2 2 3 4 2" xfId="33125" xr:uid="{BF6ABC18-98ED-4E9D-B8C2-C7CE32FF577A}"/>
    <cellStyle name="Comma 105 2 2 3 5" xfId="23541" xr:uid="{59102DA4-0038-4BDE-A940-520248A03C54}"/>
    <cellStyle name="Comma 105 2 2 4" xfId="12537" xr:uid="{E438197F-15D3-4F18-8C4B-8DE60415208F}"/>
    <cellStyle name="Comma 105 2 2 4 2" xfId="18907" xr:uid="{72333D63-5B99-4172-B106-677EBCADFC62}"/>
    <cellStyle name="Comma 105 2 2 4 2 2" xfId="34839" xr:uid="{D473C533-35D1-4B4C-83E3-2E19766387A8}"/>
    <cellStyle name="Comma 105 2 2 4 3" xfId="28469" xr:uid="{B2742D98-CA30-4CFB-97C8-2FB1E0E3C0C5}"/>
    <cellStyle name="Comma 105 2 2 5" xfId="9381" xr:uid="{EABB8EF2-2027-4258-A148-3A69935C26E0}"/>
    <cellStyle name="Comma 105 2 2 5 2" xfId="25313" xr:uid="{791BC925-A0CF-428F-91F2-82A76EDA2778}"/>
    <cellStyle name="Comma 105 2 2 6" xfId="15751" xr:uid="{D8C97B1D-402F-4EE0-905D-082E00412345}"/>
    <cellStyle name="Comma 105 2 2 6 2" xfId="31683" xr:uid="{E55B91EF-5BAE-4B8C-B04F-D6862D4B761E}"/>
    <cellStyle name="Comma 105 2 2 7" xfId="22099" xr:uid="{21FCE27F-E34E-482F-A6B0-7CB00BD42EA7}"/>
    <cellStyle name="Comma 105 2 3" xfId="12057" xr:uid="{FE758DAA-A3D9-49AC-A0DF-C3F769AD771E}"/>
    <cellStyle name="Comma 105 2 3 2" xfId="18427" xr:uid="{29E2D017-C54D-4C75-BBB9-C5B823B912BD}"/>
    <cellStyle name="Comma 105 2 3 2 2" xfId="34359" xr:uid="{70EC9E17-3829-4385-AAC5-11DD45F142A0}"/>
    <cellStyle name="Comma 105 2 3 3" xfId="27989" xr:uid="{6F00625E-7F6F-4A12-9D75-E1A112F3DF62}"/>
    <cellStyle name="Comma 105 2 4" xfId="8901" xr:uid="{72658E0B-AFC2-438E-968C-2D15D91F6E3E}"/>
    <cellStyle name="Comma 105 2 4 2" xfId="24833" xr:uid="{BF5F234F-24C5-489B-B155-CA5341CB781F}"/>
    <cellStyle name="Comma 105 2 5" xfId="15271" xr:uid="{74F39BB7-14DF-4C56-99E5-BEE887B45E67}"/>
    <cellStyle name="Comma 105 2 5 2" xfId="31203" xr:uid="{6892EC2D-1A2F-4E33-84F2-8D75AEA6BD72}"/>
    <cellStyle name="Comma 105 2 6" xfId="21619" xr:uid="{689C3CCA-144F-4133-8DBA-2B639D0754D0}"/>
    <cellStyle name="Comma 105 3" xfId="5925" xr:uid="{42777575-8B00-4E76-93F7-91353D273F63}"/>
    <cellStyle name="Comma 105 3 2" xfId="6648" xr:uid="{23875278-6E01-4685-A15C-8D00412419FC}"/>
    <cellStyle name="Comma 105 3 2 2" xfId="8090" xr:uid="{5F67F429-A7A0-40AC-AE17-36C2D6883DD1}"/>
    <cellStyle name="Comma 105 3 2 2 2" xfId="14460" xr:uid="{A7B05B54-FFF3-4219-86CD-9C3479C42006}"/>
    <cellStyle name="Comma 105 3 2 2 2 2" xfId="20830" xr:uid="{A9318619-7EE1-4AE4-B24C-C394EF96E192}"/>
    <cellStyle name="Comma 105 3 2 2 2 2 2" xfId="36762" xr:uid="{2F5E2932-DC9A-4B74-AE5B-6928D309C459}"/>
    <cellStyle name="Comma 105 3 2 2 2 3" xfId="30392" xr:uid="{3559D73E-E97D-454C-ABE7-E2935A810802}"/>
    <cellStyle name="Comma 105 3 2 2 3" xfId="11304" xr:uid="{548342D9-3C13-4177-8CD6-9C25CD2CC54D}"/>
    <cellStyle name="Comma 105 3 2 2 3 2" xfId="27236" xr:uid="{1A570749-B250-4E2A-8E91-2EA4E5178218}"/>
    <cellStyle name="Comma 105 3 2 2 4" xfId="17674" xr:uid="{D089FA6E-23FC-48DC-BCA9-D8C09AB4E4D4}"/>
    <cellStyle name="Comma 105 3 2 2 4 2" xfId="33606" xr:uid="{DD3BB779-6C6C-4F4D-B0CA-4AD436D90063}"/>
    <cellStyle name="Comma 105 3 2 2 5" xfId="24022" xr:uid="{E3C1F27C-6280-42BF-8A49-8C832C05BC0B}"/>
    <cellStyle name="Comma 105 3 2 3" xfId="13018" xr:uid="{C127E6AE-84BC-4C72-AAF9-5BC0A4E58FC2}"/>
    <cellStyle name="Comma 105 3 2 3 2" xfId="19388" xr:uid="{E1ED09F8-8E8E-4516-BD0C-216112E8367E}"/>
    <cellStyle name="Comma 105 3 2 3 2 2" xfId="35320" xr:uid="{050D8BB0-4835-4ABF-9951-A278E9AF497C}"/>
    <cellStyle name="Comma 105 3 2 3 3" xfId="28950" xr:uid="{380CD70D-61D3-4F69-82BE-B7F64454A9BE}"/>
    <cellStyle name="Comma 105 3 2 4" xfId="9862" xr:uid="{C1ABFFD8-E905-4EC0-A49B-264812A92711}"/>
    <cellStyle name="Comma 105 3 2 4 2" xfId="25794" xr:uid="{95D06C8B-CFD2-489F-9D65-E9F2905053B6}"/>
    <cellStyle name="Comma 105 3 2 5" xfId="16232" xr:uid="{32A973BC-109B-49D2-9DD5-DBE24D0AE12E}"/>
    <cellStyle name="Comma 105 3 2 5 2" xfId="32164" xr:uid="{F8EADAC3-6B91-4F43-BA06-829E03FABE1E}"/>
    <cellStyle name="Comma 105 3 2 6" xfId="22580" xr:uid="{C40A0A0E-217C-4DC8-90B7-E860C1AEAD0B}"/>
    <cellStyle name="Comma 105 3 3" xfId="7369" xr:uid="{DE0AF36E-9743-40C1-B4A9-9B2383E29271}"/>
    <cellStyle name="Comma 105 3 3 2" xfId="13739" xr:uid="{CF009851-C220-48C3-B15D-A88D0A01CFB9}"/>
    <cellStyle name="Comma 105 3 3 2 2" xfId="20109" xr:uid="{995C9D18-02F4-4675-AD85-5E5F29B16BEB}"/>
    <cellStyle name="Comma 105 3 3 2 2 2" xfId="36041" xr:uid="{FA4BA2E5-A907-4343-8A7B-8210DD505FDA}"/>
    <cellStyle name="Comma 105 3 3 2 3" xfId="29671" xr:uid="{6952E3C4-C298-409C-9234-45BA7C181248}"/>
    <cellStyle name="Comma 105 3 3 3" xfId="10583" xr:uid="{C3E90D18-5AFA-47EC-B87B-8549A9A103B3}"/>
    <cellStyle name="Comma 105 3 3 3 2" xfId="26515" xr:uid="{82E82473-7A7B-49F3-AFC2-6DDD9D807A4D}"/>
    <cellStyle name="Comma 105 3 3 4" xfId="16953" xr:uid="{04410AE2-BF91-451B-9E44-885745FEF428}"/>
    <cellStyle name="Comma 105 3 3 4 2" xfId="32885" xr:uid="{C106E12F-D45F-430D-B3A1-BA0EDBBF3BDC}"/>
    <cellStyle name="Comma 105 3 3 5" xfId="23301" xr:uid="{FB5A5419-B295-4F5A-AAB4-46B33F858AD8}"/>
    <cellStyle name="Comma 105 3 4" xfId="12297" xr:uid="{AB366AA6-2E2F-43A9-9345-6F9ACEEF8E2A}"/>
    <cellStyle name="Comma 105 3 4 2" xfId="18667" xr:uid="{86301D4D-AECE-4250-BA25-D6CD25CDA52D}"/>
    <cellStyle name="Comma 105 3 4 2 2" xfId="34599" xr:uid="{BC7D326F-1831-46C7-AFB4-07F912ED12C6}"/>
    <cellStyle name="Comma 105 3 4 3" xfId="28229" xr:uid="{3E78AF18-033D-44B6-8441-4B595CA83A9A}"/>
    <cellStyle name="Comma 105 3 5" xfId="9141" xr:uid="{51852EBC-FE63-43FF-9268-4575960F0E88}"/>
    <cellStyle name="Comma 105 3 5 2" xfId="25073" xr:uid="{65F82F07-EA1D-4310-BEC3-FA0A9457CFCB}"/>
    <cellStyle name="Comma 105 3 6" xfId="15511" xr:uid="{22E00E8A-06CF-474D-B303-92B909658E4D}"/>
    <cellStyle name="Comma 105 3 6 2" xfId="31443" xr:uid="{3DB81168-DE04-46CE-BEBE-1A3AA1C66CE7}"/>
    <cellStyle name="Comma 105 3 7" xfId="21859" xr:uid="{4C949688-569E-4058-ACEB-269E15B0D6E8}"/>
    <cellStyle name="Comma 105 4" xfId="6407" xr:uid="{F312F3A6-626E-4698-B464-BAE47716AC43}"/>
    <cellStyle name="Comma 105 4 2" xfId="7850" xr:uid="{5BDE7A20-E86D-4732-B753-29F8BDE8883E}"/>
    <cellStyle name="Comma 105 4 2 2" xfId="14220" xr:uid="{02264A72-507F-4CA2-847E-018A06C9ED9D}"/>
    <cellStyle name="Comma 105 4 2 2 2" xfId="20590" xr:uid="{0689AFC0-0442-433F-A88B-47FF432AA979}"/>
    <cellStyle name="Comma 105 4 2 2 2 2" xfId="36522" xr:uid="{E970CB9C-A1B2-4074-92BF-BFB18166691F}"/>
    <cellStyle name="Comma 105 4 2 2 3" xfId="30152" xr:uid="{F1D58816-5177-4659-832D-684A4B8ADCFE}"/>
    <cellStyle name="Comma 105 4 2 3" xfId="11064" xr:uid="{9179EAA5-43C2-48BA-84C8-69475FC576A2}"/>
    <cellStyle name="Comma 105 4 2 3 2" xfId="26996" xr:uid="{FB61E644-CC97-4003-A5D8-3EDE16219FBB}"/>
    <cellStyle name="Comma 105 4 2 4" xfId="17434" xr:uid="{27129449-82FF-48CA-A3CD-AA0DB0563701}"/>
    <cellStyle name="Comma 105 4 2 4 2" xfId="33366" xr:uid="{ADC321A8-712F-4FD7-BDDC-56BF2F208BED}"/>
    <cellStyle name="Comma 105 4 2 5" xfId="23782" xr:uid="{52A8CF6B-05CE-4865-8723-0DD4FCFB8421}"/>
    <cellStyle name="Comma 105 4 3" xfId="12778" xr:uid="{F7EB7A68-D46F-4A2E-A816-CC708A881723}"/>
    <cellStyle name="Comma 105 4 3 2" xfId="19148" xr:uid="{F3E2993C-F438-4F92-AD9D-8824AD5AC15B}"/>
    <cellStyle name="Comma 105 4 3 2 2" xfId="35080" xr:uid="{9BEB8E12-57C0-4459-A00A-E979BD8C26F3}"/>
    <cellStyle name="Comma 105 4 3 3" xfId="28710" xr:uid="{26CBDE9A-F83C-4052-96CB-3F85E8FBD20D}"/>
    <cellStyle name="Comma 105 4 4" xfId="9622" xr:uid="{48C487ED-DB93-4AF8-9403-17F2FF007255}"/>
    <cellStyle name="Comma 105 4 4 2" xfId="25554" xr:uid="{A3ED565E-555B-417E-8042-49F380FD052F}"/>
    <cellStyle name="Comma 105 4 5" xfId="15992" xr:uid="{17753ACE-9481-423A-B10F-80FC93F98EF6}"/>
    <cellStyle name="Comma 105 4 5 2" xfId="31924" xr:uid="{C285595B-4C8A-49B2-A903-CCEC8C871873}"/>
    <cellStyle name="Comma 105 4 6" xfId="22340" xr:uid="{DDDA9901-DC03-4621-82F8-ACC124002D9C}"/>
    <cellStyle name="Comma 105 5" xfId="7129" xr:uid="{CCF63E52-B3C1-4FC7-BBEE-C1B3441622C2}"/>
    <cellStyle name="Comma 105 5 2" xfId="13499" xr:uid="{958C7B9B-ED90-4EDA-A9CA-F5344AD023CC}"/>
    <cellStyle name="Comma 105 5 2 2" xfId="19869" xr:uid="{EFA6FEA6-3BA7-49B6-8DC0-41E5844C572A}"/>
    <cellStyle name="Comma 105 5 2 2 2" xfId="35801" xr:uid="{8B54FEF1-A6B3-4AF4-ABD2-2F0520720C2E}"/>
    <cellStyle name="Comma 105 5 2 3" xfId="29431" xr:uid="{24797B4E-3C12-4075-BB51-FD7877B58C96}"/>
    <cellStyle name="Comma 105 5 3" xfId="10343" xr:uid="{E19F3A52-0BEB-4134-8092-65C280CAC570}"/>
    <cellStyle name="Comma 105 5 3 2" xfId="26275" xr:uid="{8CB1B30B-E120-44ED-907F-E2948600F320}"/>
    <cellStyle name="Comma 105 5 4" xfId="16713" xr:uid="{4A8E621E-0E31-4553-BBFC-530D078E1D87}"/>
    <cellStyle name="Comma 105 5 4 2" xfId="32645" xr:uid="{1256CA5F-EE5E-465C-A3D5-A0083E41EE01}"/>
    <cellStyle name="Comma 105 5 5" xfId="23061" xr:uid="{A6271769-0D2A-418A-B096-6D762F613ECF}"/>
    <cellStyle name="Comma 105 6" xfId="11817" xr:uid="{3696709C-7E82-4E65-937F-1D558D9DDB8D}"/>
    <cellStyle name="Comma 105 6 2" xfId="18187" xr:uid="{A7830566-12D8-4BCD-88AD-EAA700F9FA48}"/>
    <cellStyle name="Comma 105 6 2 2" xfId="34119" xr:uid="{CB555634-97B7-4F67-8593-D3A61C33A34A}"/>
    <cellStyle name="Comma 105 6 3" xfId="27749" xr:uid="{566CB270-8E0C-4D53-947B-82ED70792D3A}"/>
    <cellStyle name="Comma 105 7" xfId="8661" xr:uid="{74CA2BCE-0399-4D36-8325-BDA7CD2646F0}"/>
    <cellStyle name="Comma 105 7 2" xfId="24593" xr:uid="{2CAD3EF9-5FC5-4063-95B0-5AD1E8306B54}"/>
    <cellStyle name="Comma 105 8" xfId="15031" xr:uid="{1D53E849-E685-4C2F-8B1B-080F9FFF7FB2}"/>
    <cellStyle name="Comma 105 8 2" xfId="30963" xr:uid="{CE01B255-480C-4CD5-BE3E-D52203A4FEEC}"/>
    <cellStyle name="Comma 105 9" xfId="21379" xr:uid="{52C3BBEB-9E28-49BB-86D3-2FA55C26D949}"/>
    <cellStyle name="Comma 106" xfId="5431" xr:uid="{C228FED8-0886-4538-AE8F-C73B893330EC}"/>
    <cellStyle name="Comma 106 2" xfId="5674" xr:uid="{D49667F8-0083-42EE-996F-341BF70AF294}"/>
    <cellStyle name="Comma 106 2 2" xfId="6166" xr:uid="{5CB588C0-133D-418D-AEDC-077E8F949884}"/>
    <cellStyle name="Comma 106 2 2 2" xfId="6889" xr:uid="{446C9CE4-4D25-4149-A1D9-2ACE48119924}"/>
    <cellStyle name="Comma 106 2 2 2 2" xfId="8331" xr:uid="{FDA2ADCD-AD0D-48CC-8809-E5952A46DB4A}"/>
    <cellStyle name="Comma 106 2 2 2 2 2" xfId="14701" xr:uid="{6EA01C6C-3F0B-428C-B891-D81476D21756}"/>
    <cellStyle name="Comma 106 2 2 2 2 2 2" xfId="21071" xr:uid="{DA28052E-0BFF-4A1D-875A-73F8E6D4918A}"/>
    <cellStyle name="Comma 106 2 2 2 2 2 2 2" xfId="37003" xr:uid="{B5D960C3-EBDD-43BA-9F8E-3A6C3FA2FBAD}"/>
    <cellStyle name="Comma 106 2 2 2 2 2 3" xfId="30633" xr:uid="{E8CF1244-7B93-4440-99BA-62ABDECB21FA}"/>
    <cellStyle name="Comma 106 2 2 2 2 3" xfId="11545" xr:uid="{0A1F95FE-7352-4C47-B27D-A65A14199A87}"/>
    <cellStyle name="Comma 106 2 2 2 2 3 2" xfId="27477" xr:uid="{4C399D62-B0DA-42C7-820F-333297497123}"/>
    <cellStyle name="Comma 106 2 2 2 2 4" xfId="17915" xr:uid="{CDF1C809-AEFD-49B4-9169-3FBE6889E345}"/>
    <cellStyle name="Comma 106 2 2 2 2 4 2" xfId="33847" xr:uid="{86CED439-22DC-413D-9C45-A3509D94B2B7}"/>
    <cellStyle name="Comma 106 2 2 2 2 5" xfId="24263" xr:uid="{1FC0A875-7A18-49BA-BF9F-49A5D664A96B}"/>
    <cellStyle name="Comma 106 2 2 2 3" xfId="13259" xr:uid="{57B21D46-4644-49D8-A7D7-FF6CCACC6522}"/>
    <cellStyle name="Comma 106 2 2 2 3 2" xfId="19629" xr:uid="{0F79B5FA-AEC5-43B7-9F17-E378255C72F0}"/>
    <cellStyle name="Comma 106 2 2 2 3 2 2" xfId="35561" xr:uid="{75587D4B-5737-4D1A-94EE-2C3D0C41E539}"/>
    <cellStyle name="Comma 106 2 2 2 3 3" xfId="29191" xr:uid="{04356B81-CD43-48D8-A57A-14DF4A3F87B6}"/>
    <cellStyle name="Comma 106 2 2 2 4" xfId="10103" xr:uid="{10A91190-ADBE-4411-AB38-93AE4E83D0AB}"/>
    <cellStyle name="Comma 106 2 2 2 4 2" xfId="26035" xr:uid="{2055E132-069E-4F6F-AA93-637FE59834E0}"/>
    <cellStyle name="Comma 106 2 2 2 5" xfId="16473" xr:uid="{09C69090-F399-4432-9861-80DDB46CCD00}"/>
    <cellStyle name="Comma 106 2 2 2 5 2" xfId="32405" xr:uid="{C379D2DA-BAB1-4C17-9601-3659E345A265}"/>
    <cellStyle name="Comma 106 2 2 2 6" xfId="22821" xr:uid="{46CD3DAB-17ED-4EA1-886F-862610535E14}"/>
    <cellStyle name="Comma 106 2 2 3" xfId="7610" xr:uid="{CC1DEB9D-155D-4D94-B65C-900E8C6A968D}"/>
    <cellStyle name="Comma 106 2 2 3 2" xfId="13980" xr:uid="{CFCC5AF5-D6C3-4CDC-A715-C774FC7FE05F}"/>
    <cellStyle name="Comma 106 2 2 3 2 2" xfId="20350" xr:uid="{0F78FD27-DA47-4424-88BB-51D6B1C32C92}"/>
    <cellStyle name="Comma 106 2 2 3 2 2 2" xfId="36282" xr:uid="{B7CF4FAE-B6FA-4880-8E38-F58FE5259EDF}"/>
    <cellStyle name="Comma 106 2 2 3 2 3" xfId="29912" xr:uid="{4B61325F-41D0-4E0B-8E5C-55A310D7DBEE}"/>
    <cellStyle name="Comma 106 2 2 3 3" xfId="10824" xr:uid="{DA051A2D-0448-43C8-B2A4-EA753DB06891}"/>
    <cellStyle name="Comma 106 2 2 3 3 2" xfId="26756" xr:uid="{AED0EF01-CB77-4E5D-93A7-923AE407FC70}"/>
    <cellStyle name="Comma 106 2 2 3 4" xfId="17194" xr:uid="{53B4E975-8B8E-4E01-B092-975653C18A17}"/>
    <cellStyle name="Comma 106 2 2 3 4 2" xfId="33126" xr:uid="{739EFCC1-411F-4F64-BBDC-63C0DCE5B39F}"/>
    <cellStyle name="Comma 106 2 2 3 5" xfId="23542" xr:uid="{C62FFC4F-14ED-415B-847A-BCABAB6E1D43}"/>
    <cellStyle name="Comma 106 2 2 4" xfId="12538" xr:uid="{80DB6493-5655-4C35-A9F2-B9BE60315241}"/>
    <cellStyle name="Comma 106 2 2 4 2" xfId="18908" xr:uid="{14173B70-8584-4E9D-938D-941D546BC4A6}"/>
    <cellStyle name="Comma 106 2 2 4 2 2" xfId="34840" xr:uid="{81319C9F-66A3-44C4-867C-58CE9D9CB78D}"/>
    <cellStyle name="Comma 106 2 2 4 3" xfId="28470" xr:uid="{C9D1BE5D-6074-48E0-B23C-0268239115B8}"/>
    <cellStyle name="Comma 106 2 2 5" xfId="9382" xr:uid="{1C3F3A37-13EF-4064-A621-FDAAD80B0C1B}"/>
    <cellStyle name="Comma 106 2 2 5 2" xfId="25314" xr:uid="{10A2F3C1-3C8F-4F1B-B3B2-1F18D7C5EAC1}"/>
    <cellStyle name="Comma 106 2 2 6" xfId="15752" xr:uid="{E971C3A1-7293-418C-99AF-7E8E6FDB6BC6}"/>
    <cellStyle name="Comma 106 2 2 6 2" xfId="31684" xr:uid="{EC974A66-1690-40A2-887B-4D365F24B335}"/>
    <cellStyle name="Comma 106 2 2 7" xfId="22100" xr:uid="{345BC107-ED57-45EC-B5B9-211CF02B5341}"/>
    <cellStyle name="Comma 106 2 3" xfId="12058" xr:uid="{B0CCF7D1-C9E0-4B20-86AA-4A7092290CCD}"/>
    <cellStyle name="Comma 106 2 3 2" xfId="18428" xr:uid="{0B9D5848-EEA3-4A9D-A8D6-2F8DD6E98D6B}"/>
    <cellStyle name="Comma 106 2 3 2 2" xfId="34360" xr:uid="{EE44945C-8621-4061-B789-7BD97C523394}"/>
    <cellStyle name="Comma 106 2 3 3" xfId="27990" xr:uid="{91783DB9-385E-4B99-B8CE-24DBE0CBAE68}"/>
    <cellStyle name="Comma 106 2 4" xfId="8902" xr:uid="{A111EF38-E96D-44B7-99B3-209A59C3A466}"/>
    <cellStyle name="Comma 106 2 4 2" xfId="24834" xr:uid="{A2087644-1F3E-4119-85FB-6E948DE72F4E}"/>
    <cellStyle name="Comma 106 2 5" xfId="15272" xr:uid="{D1EAA421-FA4D-456B-8834-B3741DCDE1C1}"/>
    <cellStyle name="Comma 106 2 5 2" xfId="31204" xr:uid="{502B160C-53F1-4A67-B62F-72F3AC37B493}"/>
    <cellStyle name="Comma 106 2 6" xfId="21620" xr:uid="{1A918B0B-4D07-4784-A29F-85B39E2477B2}"/>
    <cellStyle name="Comma 106 3" xfId="5926" xr:uid="{9A6EB9AE-0826-4E83-9A2D-4419148ADCB8}"/>
    <cellStyle name="Comma 106 3 2" xfId="6649" xr:uid="{26EFC906-A40E-4335-8D2E-FDE963EEE186}"/>
    <cellStyle name="Comma 106 3 2 2" xfId="8091" xr:uid="{32DA6533-2D36-4553-8A85-0C9AB844C278}"/>
    <cellStyle name="Comma 106 3 2 2 2" xfId="14461" xr:uid="{D4A49CB8-7512-455D-A9BD-EC632C14E8CE}"/>
    <cellStyle name="Comma 106 3 2 2 2 2" xfId="20831" xr:uid="{3010C918-F10F-411E-8FB8-96581C31C38F}"/>
    <cellStyle name="Comma 106 3 2 2 2 2 2" xfId="36763" xr:uid="{0DEB9FEA-27E0-428F-8EBE-BBCB784FBFDB}"/>
    <cellStyle name="Comma 106 3 2 2 2 3" xfId="30393" xr:uid="{E811DB86-7574-4B27-89D5-C89028D2DAD1}"/>
    <cellStyle name="Comma 106 3 2 2 3" xfId="11305" xr:uid="{6B78F6F8-0155-4C6F-80BB-3E2A9694072F}"/>
    <cellStyle name="Comma 106 3 2 2 3 2" xfId="27237" xr:uid="{4B5754A5-78A4-4E1A-BE42-4A919821886A}"/>
    <cellStyle name="Comma 106 3 2 2 4" xfId="17675" xr:uid="{DB628077-077C-49F0-A816-F4E736F3AC6E}"/>
    <cellStyle name="Comma 106 3 2 2 4 2" xfId="33607" xr:uid="{5469CD09-08A6-4E50-A84D-8494D0AAE6A5}"/>
    <cellStyle name="Comma 106 3 2 2 5" xfId="24023" xr:uid="{325CCDA5-FCFD-418A-B340-5F9F481BBDE1}"/>
    <cellStyle name="Comma 106 3 2 3" xfId="13019" xr:uid="{311CE0A4-2139-430B-9311-153B99BC3400}"/>
    <cellStyle name="Comma 106 3 2 3 2" xfId="19389" xr:uid="{0A179635-B25D-406A-8987-23C0CB39F799}"/>
    <cellStyle name="Comma 106 3 2 3 2 2" xfId="35321" xr:uid="{5582383A-616D-4E28-A79E-743BD1E17E7A}"/>
    <cellStyle name="Comma 106 3 2 3 3" xfId="28951" xr:uid="{C8BA3932-A719-46E9-AE87-AC01A8B7D77D}"/>
    <cellStyle name="Comma 106 3 2 4" xfId="9863" xr:uid="{0E941DDB-60E6-4204-824B-02030BB177EF}"/>
    <cellStyle name="Comma 106 3 2 4 2" xfId="25795" xr:uid="{5DC767B5-9B98-4AA4-9380-AE37CFCB5435}"/>
    <cellStyle name="Comma 106 3 2 5" xfId="16233" xr:uid="{789531FE-32B6-4F36-A40C-ED8E561EC0DB}"/>
    <cellStyle name="Comma 106 3 2 5 2" xfId="32165" xr:uid="{BCA7BD58-0896-417E-92AE-FD5F528F86D8}"/>
    <cellStyle name="Comma 106 3 2 6" xfId="22581" xr:uid="{6E326038-9F94-44A4-B959-6625F786C099}"/>
    <cellStyle name="Comma 106 3 3" xfId="7370" xr:uid="{62A71855-4EAD-494A-AB58-2BA4605DA799}"/>
    <cellStyle name="Comma 106 3 3 2" xfId="13740" xr:uid="{87FE92A5-35AB-451D-8E70-04BF1461627E}"/>
    <cellStyle name="Comma 106 3 3 2 2" xfId="20110" xr:uid="{6EA48206-93B1-4367-AE52-B33B21C20F8F}"/>
    <cellStyle name="Comma 106 3 3 2 2 2" xfId="36042" xr:uid="{AD39C140-9EBB-4C1D-9CBF-07A75BB8A50A}"/>
    <cellStyle name="Comma 106 3 3 2 3" xfId="29672" xr:uid="{EEEAD3DE-D7B9-4937-A0DB-5776A8B5872F}"/>
    <cellStyle name="Comma 106 3 3 3" xfId="10584" xr:uid="{8E5965FE-0869-4649-811D-522B956F5123}"/>
    <cellStyle name="Comma 106 3 3 3 2" xfId="26516" xr:uid="{617CC950-190A-473D-995C-21411DABE73E}"/>
    <cellStyle name="Comma 106 3 3 4" xfId="16954" xr:uid="{BAC9EE3D-54AB-4F8C-B243-B946CB7170C8}"/>
    <cellStyle name="Comma 106 3 3 4 2" xfId="32886" xr:uid="{04B8568D-FC2D-4EE2-961C-754CB898D652}"/>
    <cellStyle name="Comma 106 3 3 5" xfId="23302" xr:uid="{98408EAF-8AA8-4F60-89C1-BFDADD8C80B2}"/>
    <cellStyle name="Comma 106 3 4" xfId="12298" xr:uid="{A9B200B4-CBAD-462F-9951-09D939574485}"/>
    <cellStyle name="Comma 106 3 4 2" xfId="18668" xr:uid="{901E63EC-B4DE-4462-9764-0695BB2B635A}"/>
    <cellStyle name="Comma 106 3 4 2 2" xfId="34600" xr:uid="{790125FC-ABD5-4391-AA5F-139CB209B0B9}"/>
    <cellStyle name="Comma 106 3 4 3" xfId="28230" xr:uid="{73383120-309B-4A50-84F7-3F325D338B24}"/>
    <cellStyle name="Comma 106 3 5" xfId="9142" xr:uid="{A1D1EC73-637A-4A10-AEBC-B6686CD8B7A1}"/>
    <cellStyle name="Comma 106 3 5 2" xfId="25074" xr:uid="{CF073137-B84A-4CB7-A7B8-4F6C83AB3EF9}"/>
    <cellStyle name="Comma 106 3 6" xfId="15512" xr:uid="{1322D9DF-CEEC-4C36-85C6-E6A4DCD9DAA8}"/>
    <cellStyle name="Comma 106 3 6 2" xfId="31444" xr:uid="{ED988E4D-85BA-46A2-B4F6-3B71A8E88C6E}"/>
    <cellStyle name="Comma 106 3 7" xfId="21860" xr:uid="{03F4E31D-1E3A-4096-8D33-4BAF0546BC84}"/>
    <cellStyle name="Comma 106 4" xfId="6408" xr:uid="{C84D55BC-DE57-46E5-99C6-9E2A0A1B6720}"/>
    <cellStyle name="Comma 106 4 2" xfId="7851" xr:uid="{F88117ED-E7DB-4240-9DC1-21F3EAACBBB1}"/>
    <cellStyle name="Comma 106 4 2 2" xfId="14221" xr:uid="{5BEF9E54-5E68-44AF-B03F-07B2CF59A786}"/>
    <cellStyle name="Comma 106 4 2 2 2" xfId="20591" xr:uid="{A551B19D-6EA8-4872-8906-10083F375750}"/>
    <cellStyle name="Comma 106 4 2 2 2 2" xfId="36523" xr:uid="{0CCB72D8-3AE2-4515-840F-D4F45E18B648}"/>
    <cellStyle name="Comma 106 4 2 2 3" xfId="30153" xr:uid="{41BD54A3-93FC-45E7-80E8-EB7D248180BC}"/>
    <cellStyle name="Comma 106 4 2 3" xfId="11065" xr:uid="{FB3017C2-2370-4C79-A915-C3B4F39CF5D0}"/>
    <cellStyle name="Comma 106 4 2 3 2" xfId="26997" xr:uid="{706AC586-71BA-47FF-A239-3A2AC0F681DA}"/>
    <cellStyle name="Comma 106 4 2 4" xfId="17435" xr:uid="{1C82DC66-3F67-48C5-88CE-499FBE228882}"/>
    <cellStyle name="Comma 106 4 2 4 2" xfId="33367" xr:uid="{FF13A052-55AD-4DFE-8B7A-16B2C5BBEF4A}"/>
    <cellStyle name="Comma 106 4 2 5" xfId="23783" xr:uid="{5AA2ECAB-980D-4188-9645-CB895C95F659}"/>
    <cellStyle name="Comma 106 4 3" xfId="12779" xr:uid="{04F65312-933A-43B3-98A3-B92CE45A9594}"/>
    <cellStyle name="Comma 106 4 3 2" xfId="19149" xr:uid="{38C054C7-B94B-40E7-A775-65CD4187461D}"/>
    <cellStyle name="Comma 106 4 3 2 2" xfId="35081" xr:uid="{DC077551-0213-42D5-A81E-57A6EA59CAEF}"/>
    <cellStyle name="Comma 106 4 3 3" xfId="28711" xr:uid="{E2C12970-5D5E-44FA-8D5E-BB2C08010080}"/>
    <cellStyle name="Comma 106 4 4" xfId="9623" xr:uid="{1AF8E7B2-56FC-453C-A345-EBB4518FF65B}"/>
    <cellStyle name="Comma 106 4 4 2" xfId="25555" xr:uid="{F5CD5144-040F-49DB-A8CD-667E0F9CD89E}"/>
    <cellStyle name="Comma 106 4 5" xfId="15993" xr:uid="{8FA9CEAD-DD0B-45D4-A88A-D86AFC784A4B}"/>
    <cellStyle name="Comma 106 4 5 2" xfId="31925" xr:uid="{977B5CD1-5581-4FA7-8B05-CE1BBE97A32F}"/>
    <cellStyle name="Comma 106 4 6" xfId="22341" xr:uid="{74B0CAC0-388E-41A1-8349-05A67D344B6D}"/>
    <cellStyle name="Comma 106 5" xfId="7130" xr:uid="{4A4E3600-6DC0-4815-98C5-052886E9A957}"/>
    <cellStyle name="Comma 106 5 2" xfId="13500" xr:uid="{310D50E9-D685-47AC-8A9F-C4BA0CA3C9B6}"/>
    <cellStyle name="Comma 106 5 2 2" xfId="19870" xr:uid="{112893ED-BE4F-44E9-BEAC-BDB10B538D6E}"/>
    <cellStyle name="Comma 106 5 2 2 2" xfId="35802" xr:uid="{D41A776D-9790-438E-ACA3-71DD52CEB52E}"/>
    <cellStyle name="Comma 106 5 2 3" xfId="29432" xr:uid="{EAD907C2-B2FE-4100-9EE6-43496FDCC571}"/>
    <cellStyle name="Comma 106 5 3" xfId="10344" xr:uid="{3D0B97ED-727F-460E-8441-A2F29726162B}"/>
    <cellStyle name="Comma 106 5 3 2" xfId="26276" xr:uid="{331AD42F-2D77-435A-B914-6C963D56D279}"/>
    <cellStyle name="Comma 106 5 4" xfId="16714" xr:uid="{28B6803B-8580-4891-8FF1-3F1A1328EC80}"/>
    <cellStyle name="Comma 106 5 4 2" xfId="32646" xr:uid="{366BC7C8-61D5-4F6F-B5D1-6ED0773952D1}"/>
    <cellStyle name="Comma 106 5 5" xfId="23062" xr:uid="{B95A8907-8C9C-46C5-8AF4-DCA423886BB0}"/>
    <cellStyle name="Comma 106 6" xfId="11818" xr:uid="{87651D5E-F732-4F91-B202-83632BE24DE1}"/>
    <cellStyle name="Comma 106 6 2" xfId="18188" xr:uid="{C13B1163-CC59-47E3-B84F-435D6E6C2D14}"/>
    <cellStyle name="Comma 106 6 2 2" xfId="34120" xr:uid="{7F9C5708-6EC7-4EEB-9288-29480F8D87E6}"/>
    <cellStyle name="Comma 106 6 3" xfId="27750" xr:uid="{AA2BC5CE-3C09-482E-AEC1-B775A126F9AB}"/>
    <cellStyle name="Comma 106 7" xfId="8662" xr:uid="{A8BAA75E-09BD-4DC9-9F7A-28E40B96E4AF}"/>
    <cellStyle name="Comma 106 7 2" xfId="24594" xr:uid="{DC0EA708-F4AC-4996-82A2-05558893AE62}"/>
    <cellStyle name="Comma 106 8" xfId="15032" xr:uid="{F16B016B-8417-42E6-8098-FC422225696B}"/>
    <cellStyle name="Comma 106 8 2" xfId="30964" xr:uid="{615A0B6E-F08F-4D06-9204-156529F00B7F}"/>
    <cellStyle name="Comma 106 9" xfId="21380" xr:uid="{711C021D-6CED-4ED7-B758-A5CE503DEB11}"/>
    <cellStyle name="Comma 107" xfId="5432" xr:uid="{8AD79ADF-7D03-4ED5-ADE2-A3155EB362A7}"/>
    <cellStyle name="Comma 107 2" xfId="5675" xr:uid="{3B48A060-1949-4358-B435-7205D35DD6CF}"/>
    <cellStyle name="Comma 107 2 2" xfId="6167" xr:uid="{BD12F662-7577-4CD8-A0FC-4D5DCCD9980A}"/>
    <cellStyle name="Comma 107 2 2 2" xfId="6890" xr:uid="{79425FEF-6569-438A-8153-E3CC62237332}"/>
    <cellStyle name="Comma 107 2 2 2 2" xfId="8332" xr:uid="{62AA6802-A11D-446F-B2D0-63FFE3032EC5}"/>
    <cellStyle name="Comma 107 2 2 2 2 2" xfId="14702" xr:uid="{5B93EF12-9B0B-48B7-8CFB-B74B8689B26C}"/>
    <cellStyle name="Comma 107 2 2 2 2 2 2" xfId="21072" xr:uid="{0C09549F-733F-427A-B72E-5A98D54339CA}"/>
    <cellStyle name="Comma 107 2 2 2 2 2 2 2" xfId="37004" xr:uid="{8DC654A3-A86C-4FA6-8540-C8AAC27EEBCC}"/>
    <cellStyle name="Comma 107 2 2 2 2 2 3" xfId="30634" xr:uid="{B75053D8-7D56-411B-9841-1FADCA60F33C}"/>
    <cellStyle name="Comma 107 2 2 2 2 3" xfId="11546" xr:uid="{1A014870-F661-42CE-B115-9B7FF9A98C02}"/>
    <cellStyle name="Comma 107 2 2 2 2 3 2" xfId="27478" xr:uid="{66B277D7-BC31-4ACF-AAF3-E93287FE33CC}"/>
    <cellStyle name="Comma 107 2 2 2 2 4" xfId="17916" xr:uid="{691DAD3E-6EF4-4B7A-B0EA-6E9FFDFE69C2}"/>
    <cellStyle name="Comma 107 2 2 2 2 4 2" xfId="33848" xr:uid="{D046C135-DD89-4C88-BD5A-BCCB910998DC}"/>
    <cellStyle name="Comma 107 2 2 2 2 5" xfId="24264" xr:uid="{8BC8E1AE-3CA8-4799-88D0-71A69BE3729B}"/>
    <cellStyle name="Comma 107 2 2 2 3" xfId="13260" xr:uid="{0DBF9D64-DAD9-44E1-B890-1D49486F80C2}"/>
    <cellStyle name="Comma 107 2 2 2 3 2" xfId="19630" xr:uid="{9E0E5C45-2B21-45B3-864B-CBF64CDA5BD3}"/>
    <cellStyle name="Comma 107 2 2 2 3 2 2" xfId="35562" xr:uid="{02D89932-81E6-481C-814D-1E8D7116C315}"/>
    <cellStyle name="Comma 107 2 2 2 3 3" xfId="29192" xr:uid="{8AAC2B9C-46C0-4B86-B075-11C91061A7C7}"/>
    <cellStyle name="Comma 107 2 2 2 4" xfId="10104" xr:uid="{0B42C8C3-0333-4BA7-A861-681F15829025}"/>
    <cellStyle name="Comma 107 2 2 2 4 2" xfId="26036" xr:uid="{1EE083D4-E5BB-4BA0-8C1D-7B5F9ABBB3AD}"/>
    <cellStyle name="Comma 107 2 2 2 5" xfId="16474" xr:uid="{056B8D8D-382F-4730-8749-524F497FFC17}"/>
    <cellStyle name="Comma 107 2 2 2 5 2" xfId="32406" xr:uid="{2E26630D-F638-48EA-886D-D07D9750F92D}"/>
    <cellStyle name="Comma 107 2 2 2 6" xfId="22822" xr:uid="{F76930FF-811D-4188-B0F3-FBEF87C6C31F}"/>
    <cellStyle name="Comma 107 2 2 3" xfId="7611" xr:uid="{9404A2F9-4EFA-4A38-B383-A0A59E6D1743}"/>
    <cellStyle name="Comma 107 2 2 3 2" xfId="13981" xr:uid="{591EA477-C766-458B-A0F9-116D52AD79E5}"/>
    <cellStyle name="Comma 107 2 2 3 2 2" xfId="20351" xr:uid="{A3DA6473-3888-4EB9-884A-BF601706B1DF}"/>
    <cellStyle name="Comma 107 2 2 3 2 2 2" xfId="36283" xr:uid="{11DE2BBC-1B5E-4BFF-906C-7417B85BF677}"/>
    <cellStyle name="Comma 107 2 2 3 2 3" xfId="29913" xr:uid="{EC472ADE-F2E1-4AAA-B791-DF950627926D}"/>
    <cellStyle name="Comma 107 2 2 3 3" xfId="10825" xr:uid="{239D8427-B1B3-4C7F-B000-626574F2F551}"/>
    <cellStyle name="Comma 107 2 2 3 3 2" xfId="26757" xr:uid="{1AC50FAC-0910-4AC5-9486-FAE6A06495E2}"/>
    <cellStyle name="Comma 107 2 2 3 4" xfId="17195" xr:uid="{988FAFA8-1A53-4B58-A6AE-C1CF0E0E5DB5}"/>
    <cellStyle name="Comma 107 2 2 3 4 2" xfId="33127" xr:uid="{2B660271-103F-446C-A23F-DFFA9A67CCB4}"/>
    <cellStyle name="Comma 107 2 2 3 5" xfId="23543" xr:uid="{51499092-D86A-4EB8-9905-3A701385E4DB}"/>
    <cellStyle name="Comma 107 2 2 4" xfId="12539" xr:uid="{728104EB-467F-48F6-9297-4DBCE5A63AAE}"/>
    <cellStyle name="Comma 107 2 2 4 2" xfId="18909" xr:uid="{6B8714DC-6EE2-4416-93D0-468BA8C06F96}"/>
    <cellStyle name="Comma 107 2 2 4 2 2" xfId="34841" xr:uid="{4C25B0BA-08C3-445E-B224-DFCB3B4D885C}"/>
    <cellStyle name="Comma 107 2 2 4 3" xfId="28471" xr:uid="{0771BEDF-9675-41F9-AF0C-4D02216F0879}"/>
    <cellStyle name="Comma 107 2 2 5" xfId="9383" xr:uid="{4AFDF525-E994-4D5C-AB3B-F0009D50F383}"/>
    <cellStyle name="Comma 107 2 2 5 2" xfId="25315" xr:uid="{005B1659-86C0-4B86-836A-A71066C4682C}"/>
    <cellStyle name="Comma 107 2 2 6" xfId="15753" xr:uid="{056FDEDC-58C5-48A4-9A37-4A3903415723}"/>
    <cellStyle name="Comma 107 2 2 6 2" xfId="31685" xr:uid="{F54A45D0-35A6-4AF2-AE04-DB6CBEBE88A5}"/>
    <cellStyle name="Comma 107 2 2 7" xfId="22101" xr:uid="{6CE18242-EBD6-432F-869E-8DCFAC98590B}"/>
    <cellStyle name="Comma 107 2 3" xfId="12059" xr:uid="{8458168B-C26F-4021-B8E5-021652EA4E34}"/>
    <cellStyle name="Comma 107 2 3 2" xfId="18429" xr:uid="{3500C404-5954-48F2-ADB1-859FEB5B7720}"/>
    <cellStyle name="Comma 107 2 3 2 2" xfId="34361" xr:uid="{C39CB04C-66F5-48AF-A7A0-1763B64AEEA6}"/>
    <cellStyle name="Comma 107 2 3 3" xfId="27991" xr:uid="{7D15387F-6BD0-440B-9878-0436CF60DE15}"/>
    <cellStyle name="Comma 107 2 4" xfId="8903" xr:uid="{1AAB5D6E-D5CE-4593-AFD9-0EE6591F5CCA}"/>
    <cellStyle name="Comma 107 2 4 2" xfId="24835" xr:uid="{D8D6BD63-25ED-4575-9F8B-4F60033AB93B}"/>
    <cellStyle name="Comma 107 2 5" xfId="15273" xr:uid="{66A49780-03FB-41AD-9C35-87930E212F42}"/>
    <cellStyle name="Comma 107 2 5 2" xfId="31205" xr:uid="{4DE415C5-087B-40F9-A9D4-81CD74E2BEBB}"/>
    <cellStyle name="Comma 107 2 6" xfId="21621" xr:uid="{C05981DA-2315-45FB-96BE-28797B7ADF89}"/>
    <cellStyle name="Comma 107 3" xfId="5927" xr:uid="{F6CF419E-76DB-47B2-9533-5BEED3594358}"/>
    <cellStyle name="Comma 107 3 2" xfId="6650" xr:uid="{B06855D6-3381-40B8-A819-77EA01BAB051}"/>
    <cellStyle name="Comma 107 3 2 2" xfId="8092" xr:uid="{DE336B27-0D65-4D30-91B5-5DAC7BF140A8}"/>
    <cellStyle name="Comma 107 3 2 2 2" xfId="14462" xr:uid="{DF219082-1676-4CC1-958F-B0B204C4E282}"/>
    <cellStyle name="Comma 107 3 2 2 2 2" xfId="20832" xr:uid="{0ED6DC5F-04B6-430A-8836-85A2FEE8B242}"/>
    <cellStyle name="Comma 107 3 2 2 2 2 2" xfId="36764" xr:uid="{9961A084-89D2-44A2-9779-814E89D38304}"/>
    <cellStyle name="Comma 107 3 2 2 2 3" xfId="30394" xr:uid="{1C9235B4-C2A5-4E80-85F2-F0EE4F97E724}"/>
    <cellStyle name="Comma 107 3 2 2 3" xfId="11306" xr:uid="{436B2171-AFE5-41B2-9C8A-098A3E18BCE6}"/>
    <cellStyle name="Comma 107 3 2 2 3 2" xfId="27238" xr:uid="{58699C71-B58A-4B7A-A65C-FB8B74499912}"/>
    <cellStyle name="Comma 107 3 2 2 4" xfId="17676" xr:uid="{782D19FE-9603-47D1-AE3F-84C37C6A2E1E}"/>
    <cellStyle name="Comma 107 3 2 2 4 2" xfId="33608" xr:uid="{DBA4C317-45FB-4B1C-A4B6-9FA7227DAE9A}"/>
    <cellStyle name="Comma 107 3 2 2 5" xfId="24024" xr:uid="{7843EB58-51FE-4BC6-A19E-CA12292F9474}"/>
    <cellStyle name="Comma 107 3 2 3" xfId="13020" xr:uid="{CD24CA9F-D547-421E-9C23-23B93CCF878B}"/>
    <cellStyle name="Comma 107 3 2 3 2" xfId="19390" xr:uid="{B3F22913-1B79-411C-BB18-844B6CA990E9}"/>
    <cellStyle name="Comma 107 3 2 3 2 2" xfId="35322" xr:uid="{3F8E00EF-7ED8-49EC-B292-617B02093448}"/>
    <cellStyle name="Comma 107 3 2 3 3" xfId="28952" xr:uid="{AE1BF21C-6769-424B-9CBC-8AC4AD5A6779}"/>
    <cellStyle name="Comma 107 3 2 4" xfId="9864" xr:uid="{0DE4C2D1-5C0B-4719-A3D1-8991EDC614A0}"/>
    <cellStyle name="Comma 107 3 2 4 2" xfId="25796" xr:uid="{C669F242-DA3E-4872-A76B-6B071515106A}"/>
    <cellStyle name="Comma 107 3 2 5" xfId="16234" xr:uid="{FE7FE3A3-ACF3-43DE-84EA-A055041A13B8}"/>
    <cellStyle name="Comma 107 3 2 5 2" xfId="32166" xr:uid="{474F6B61-A06A-462B-A891-2507FE657592}"/>
    <cellStyle name="Comma 107 3 2 6" xfId="22582" xr:uid="{5F6B3688-862C-4DF7-8B92-E64A81A5E76E}"/>
    <cellStyle name="Comma 107 3 3" xfId="7371" xr:uid="{2B71A17B-38AA-4097-AD72-3CA1E4990B7E}"/>
    <cellStyle name="Comma 107 3 3 2" xfId="13741" xr:uid="{2CAA926C-1295-4CE4-8BA6-7BE6472114A4}"/>
    <cellStyle name="Comma 107 3 3 2 2" xfId="20111" xr:uid="{C5A115AF-3EBF-4865-8972-05B1B1B9ED02}"/>
    <cellStyle name="Comma 107 3 3 2 2 2" xfId="36043" xr:uid="{732C9EB4-F2C9-47AC-85C4-36281F228F7F}"/>
    <cellStyle name="Comma 107 3 3 2 3" xfId="29673" xr:uid="{24FA465A-7B2C-4AC7-923B-08A2BB281D05}"/>
    <cellStyle name="Comma 107 3 3 3" xfId="10585" xr:uid="{E3FE592D-EB74-4534-892F-DB37C3D6EB7F}"/>
    <cellStyle name="Comma 107 3 3 3 2" xfId="26517" xr:uid="{7BF283E7-2091-4BF1-8ED0-4D5DC5F9A394}"/>
    <cellStyle name="Comma 107 3 3 4" xfId="16955" xr:uid="{2DC9F159-629F-4AA1-85A7-76AAACB126B0}"/>
    <cellStyle name="Comma 107 3 3 4 2" xfId="32887" xr:uid="{2851B004-B5B3-4230-B727-0401EFC66B9E}"/>
    <cellStyle name="Comma 107 3 3 5" xfId="23303" xr:uid="{DC3EFCFC-BE19-43B2-BA37-1FE4785239FE}"/>
    <cellStyle name="Comma 107 3 4" xfId="12299" xr:uid="{72D6D3CE-C511-4373-B623-2D13481281BD}"/>
    <cellStyle name="Comma 107 3 4 2" xfId="18669" xr:uid="{5E61451B-AFA0-4618-9889-4BE71E216337}"/>
    <cellStyle name="Comma 107 3 4 2 2" xfId="34601" xr:uid="{74E2BD8A-DA19-4EBF-96DD-0BAB68DBD7E4}"/>
    <cellStyle name="Comma 107 3 4 3" xfId="28231" xr:uid="{DFF4FDDB-D690-4DE6-9421-1447A82CBF0C}"/>
    <cellStyle name="Comma 107 3 5" xfId="9143" xr:uid="{1BBCF326-02FA-434A-A2B7-4F60B16B7064}"/>
    <cellStyle name="Comma 107 3 5 2" xfId="25075" xr:uid="{410C62C8-B13B-40EC-A652-2D8697632DA1}"/>
    <cellStyle name="Comma 107 3 6" xfId="15513" xr:uid="{E61F4FF3-95F0-43C3-9F8C-3AF3AA7FCA27}"/>
    <cellStyle name="Comma 107 3 6 2" xfId="31445" xr:uid="{2A4197A5-DD33-4B1F-BC39-C3A918332A5B}"/>
    <cellStyle name="Comma 107 3 7" xfId="21861" xr:uid="{6B0530D7-DCE9-4386-995B-32F55E99FD1C}"/>
    <cellStyle name="Comma 107 4" xfId="6409" xr:uid="{793F8036-1617-4D8F-B868-2EEF2F1308AD}"/>
    <cellStyle name="Comma 107 4 2" xfId="7852" xr:uid="{74E19071-864C-425C-AA9F-939DD7CE75E3}"/>
    <cellStyle name="Comma 107 4 2 2" xfId="14222" xr:uid="{C2618330-787A-44FB-A01D-9C290069BFCD}"/>
    <cellStyle name="Comma 107 4 2 2 2" xfId="20592" xr:uid="{3092B846-D7A9-4756-8998-737C81BB28F1}"/>
    <cellStyle name="Comma 107 4 2 2 2 2" xfId="36524" xr:uid="{E2165378-4815-4300-96F5-96400031F008}"/>
    <cellStyle name="Comma 107 4 2 2 3" xfId="30154" xr:uid="{5E93421E-9C12-4A1A-994C-9ADCE2919802}"/>
    <cellStyle name="Comma 107 4 2 3" xfId="11066" xr:uid="{58FDAA44-EA1F-4CD1-983D-A0F5F95C7E41}"/>
    <cellStyle name="Comma 107 4 2 3 2" xfId="26998" xr:uid="{86CB97E6-64C7-4631-A1AC-B859D2FF0920}"/>
    <cellStyle name="Comma 107 4 2 4" xfId="17436" xr:uid="{C73C7449-BA14-474A-8B21-D0F4940E4141}"/>
    <cellStyle name="Comma 107 4 2 4 2" xfId="33368" xr:uid="{9DF1480B-ADE2-4A54-99E6-40AA26987CFC}"/>
    <cellStyle name="Comma 107 4 2 5" xfId="23784" xr:uid="{045C7AE5-5C27-4C7B-BA21-202A6DAB7B47}"/>
    <cellStyle name="Comma 107 4 3" xfId="12780" xr:uid="{8510C23B-1D54-49B2-9DCC-D5DCE4428F31}"/>
    <cellStyle name="Comma 107 4 3 2" xfId="19150" xr:uid="{891C443C-BE77-448F-BF78-5597F5BC79F8}"/>
    <cellStyle name="Comma 107 4 3 2 2" xfId="35082" xr:uid="{9FE0E44D-9BA9-4AE9-A22A-C5D1BD07D76F}"/>
    <cellStyle name="Comma 107 4 3 3" xfId="28712" xr:uid="{D18553AA-5BF4-4885-81BB-CD1D4C6C7495}"/>
    <cellStyle name="Comma 107 4 4" xfId="9624" xr:uid="{43ED7C29-B30B-4A84-BC62-5F660CFB896A}"/>
    <cellStyle name="Comma 107 4 4 2" xfId="25556" xr:uid="{C90E0FDA-3DF9-4A75-A3F0-4B7E09A8B61F}"/>
    <cellStyle name="Comma 107 4 5" xfId="15994" xr:uid="{846C4751-D6C7-4B03-89A4-2514161DCAAC}"/>
    <cellStyle name="Comma 107 4 5 2" xfId="31926" xr:uid="{C9331C79-4135-40DD-886E-E8B1A2344A41}"/>
    <cellStyle name="Comma 107 4 6" xfId="22342" xr:uid="{F5E6A27E-2DED-4C14-B04F-73C9500CC28B}"/>
    <cellStyle name="Comma 107 5" xfId="7131" xr:uid="{0F66827F-09E0-4C9E-99BE-ADCDB012BFFC}"/>
    <cellStyle name="Comma 107 5 2" xfId="13501" xr:uid="{72D922AF-8916-48B0-902A-F923F7486B44}"/>
    <cellStyle name="Comma 107 5 2 2" xfId="19871" xr:uid="{176D9AFB-42A6-4E74-B4FA-2C31FB0B40FF}"/>
    <cellStyle name="Comma 107 5 2 2 2" xfId="35803" xr:uid="{E55B8AC2-44A6-4F77-9378-23A9A2FEE81D}"/>
    <cellStyle name="Comma 107 5 2 3" xfId="29433" xr:uid="{8F926E9B-8E0A-46BF-944F-48C4351A58DE}"/>
    <cellStyle name="Comma 107 5 3" xfId="10345" xr:uid="{28B2EE97-0AAB-4EF2-820C-B167DB7EF8F4}"/>
    <cellStyle name="Comma 107 5 3 2" xfId="26277" xr:uid="{221C7556-A75D-4B82-B3AE-77FA192C0F9F}"/>
    <cellStyle name="Comma 107 5 4" xfId="16715" xr:uid="{5D212617-F0B1-4E25-894A-468CF48F1DF0}"/>
    <cellStyle name="Comma 107 5 4 2" xfId="32647" xr:uid="{35F51A0C-D77E-4080-BD2C-C6702B7494C0}"/>
    <cellStyle name="Comma 107 5 5" xfId="23063" xr:uid="{BD93846A-F57B-44F0-B976-3608275B69A4}"/>
    <cellStyle name="Comma 107 6" xfId="11819" xr:uid="{E9E7B0E2-12FC-480B-ADAA-F4DF4C1DA099}"/>
    <cellStyle name="Comma 107 6 2" xfId="18189" xr:uid="{CD34EFB3-B2BC-4A8B-8B5D-CAE8F4DDD180}"/>
    <cellStyle name="Comma 107 6 2 2" xfId="34121" xr:uid="{A42FA874-E1D0-4928-99AD-CDF9B33EC6B0}"/>
    <cellStyle name="Comma 107 6 3" xfId="27751" xr:uid="{CCFEC6C8-268F-4A76-9C50-9324D6FACDBD}"/>
    <cellStyle name="Comma 107 7" xfId="8663" xr:uid="{E1ED2BD4-2F6A-4F52-B92B-8200CBDE84FC}"/>
    <cellStyle name="Comma 107 7 2" xfId="24595" xr:uid="{188A393F-F0C4-4532-AE9D-8F1F2ABF8C5D}"/>
    <cellStyle name="Comma 107 8" xfId="15033" xr:uid="{E58FB7CB-5031-4949-AEDC-674F54474748}"/>
    <cellStyle name="Comma 107 8 2" xfId="30965" xr:uid="{1B006B45-2E03-4869-8960-3F5A26CD316E}"/>
    <cellStyle name="Comma 107 9" xfId="21381" xr:uid="{B0B99541-7E24-4062-A969-B9656D09B048}"/>
    <cellStyle name="Comma 108" xfId="5433" xr:uid="{D412A949-0137-4FC2-BB7F-E0D3A9A6CDEE}"/>
    <cellStyle name="Comma 108 2" xfId="5676" xr:uid="{771BAD01-E002-4F83-9E95-C6E73A675AEF}"/>
    <cellStyle name="Comma 108 2 2" xfId="6168" xr:uid="{BE4679D9-2E81-4415-AC3C-9678DCACF2E1}"/>
    <cellStyle name="Comma 108 2 2 2" xfId="6891" xr:uid="{CE8287A4-9CD9-4336-B552-9ED02168BDB9}"/>
    <cellStyle name="Comma 108 2 2 2 2" xfId="8333" xr:uid="{B47B315D-0FF9-4F2C-91C3-5AFD1145AE4A}"/>
    <cellStyle name="Comma 108 2 2 2 2 2" xfId="14703" xr:uid="{253D0682-F300-494E-8845-4DED0DF47786}"/>
    <cellStyle name="Comma 108 2 2 2 2 2 2" xfId="21073" xr:uid="{ABF5B78E-9225-4C01-986D-CCEA8F342A4B}"/>
    <cellStyle name="Comma 108 2 2 2 2 2 2 2" xfId="37005" xr:uid="{2EF87799-D80F-4389-8BD5-4365CAAD18D8}"/>
    <cellStyle name="Comma 108 2 2 2 2 2 3" xfId="30635" xr:uid="{C10237EB-83DC-475C-A8D6-91CBC0A0D93F}"/>
    <cellStyle name="Comma 108 2 2 2 2 3" xfId="11547" xr:uid="{B953BE08-133B-46DB-9F2F-83A14F3E0F64}"/>
    <cellStyle name="Comma 108 2 2 2 2 3 2" xfId="27479" xr:uid="{440A5054-4207-484B-B681-F6CC15CAFAAB}"/>
    <cellStyle name="Comma 108 2 2 2 2 4" xfId="17917" xr:uid="{034488D6-4FDD-4C76-92A3-5E6E7811CF9E}"/>
    <cellStyle name="Comma 108 2 2 2 2 4 2" xfId="33849" xr:uid="{A0449BFE-DA02-4ACA-AEC8-DAE48BB9A54E}"/>
    <cellStyle name="Comma 108 2 2 2 2 5" xfId="24265" xr:uid="{BCF7628B-F345-4136-AB32-CC471311E502}"/>
    <cellStyle name="Comma 108 2 2 2 3" xfId="13261" xr:uid="{29B5E04B-1817-4FE4-9A11-3C16FD5CABCF}"/>
    <cellStyle name="Comma 108 2 2 2 3 2" xfId="19631" xr:uid="{C206D2B1-22EB-40C3-84DD-612FE9439D5B}"/>
    <cellStyle name="Comma 108 2 2 2 3 2 2" xfId="35563" xr:uid="{26375502-9713-4738-A79E-0C795F4D8851}"/>
    <cellStyle name="Comma 108 2 2 2 3 3" xfId="29193" xr:uid="{0C189FAD-A954-4F71-98D8-7D95ADEFF11A}"/>
    <cellStyle name="Comma 108 2 2 2 4" xfId="10105" xr:uid="{12769B19-2F61-4A58-94BC-79981B3F16A8}"/>
    <cellStyle name="Comma 108 2 2 2 4 2" xfId="26037" xr:uid="{C745BA4C-E096-4A7A-AB0E-9665325554AA}"/>
    <cellStyle name="Comma 108 2 2 2 5" xfId="16475" xr:uid="{EA4F1E3A-0D64-4076-B6C9-0E4B1748D71F}"/>
    <cellStyle name="Comma 108 2 2 2 5 2" xfId="32407" xr:uid="{1DA0CEBB-7D30-4344-984C-F07561C90326}"/>
    <cellStyle name="Comma 108 2 2 2 6" xfId="22823" xr:uid="{5AFE41A5-32D7-4220-B76A-3339EB21829D}"/>
    <cellStyle name="Comma 108 2 2 3" xfId="7612" xr:uid="{9287ECB4-2D44-44F4-8B85-F17A5CCF6A3D}"/>
    <cellStyle name="Comma 108 2 2 3 2" xfId="13982" xr:uid="{FC1AA56E-2B38-4A0F-B381-834C98260249}"/>
    <cellStyle name="Comma 108 2 2 3 2 2" xfId="20352" xr:uid="{24039F7E-A7F1-4822-AC1D-8682AE98A6E4}"/>
    <cellStyle name="Comma 108 2 2 3 2 2 2" xfId="36284" xr:uid="{28B39640-47AA-4D47-B1FA-0322931BABB1}"/>
    <cellStyle name="Comma 108 2 2 3 2 3" xfId="29914" xr:uid="{52939006-07F0-486F-8B30-1765E3FB2C4B}"/>
    <cellStyle name="Comma 108 2 2 3 3" xfId="10826" xr:uid="{4114FDB2-E511-4793-A3EA-256F7864C447}"/>
    <cellStyle name="Comma 108 2 2 3 3 2" xfId="26758" xr:uid="{5670D70C-3C80-4C45-A6BA-F8EABC158A12}"/>
    <cellStyle name="Comma 108 2 2 3 4" xfId="17196" xr:uid="{82FDE856-FB89-4E66-A402-CBA6E9AC2E33}"/>
    <cellStyle name="Comma 108 2 2 3 4 2" xfId="33128" xr:uid="{76678D9C-B736-4388-8388-007AEEEBB97D}"/>
    <cellStyle name="Comma 108 2 2 3 5" xfId="23544" xr:uid="{55B8736E-F5C2-4235-9B2D-753635BECB67}"/>
    <cellStyle name="Comma 108 2 2 4" xfId="12540" xr:uid="{A1F77077-0AE9-4B0F-8C1D-3B6AE7F19D84}"/>
    <cellStyle name="Comma 108 2 2 4 2" xfId="18910" xr:uid="{81DB0026-7D67-47B2-9A87-BD3FE796D517}"/>
    <cellStyle name="Comma 108 2 2 4 2 2" xfId="34842" xr:uid="{06AA27E5-6D59-409B-96A5-AF253EFA8FA8}"/>
    <cellStyle name="Comma 108 2 2 4 3" xfId="28472" xr:uid="{E1378448-0EE5-4CB1-A3B3-DE0D086F3C1D}"/>
    <cellStyle name="Comma 108 2 2 5" xfId="9384" xr:uid="{950BDC39-0D0F-4AD1-9A07-78057637F1AC}"/>
    <cellStyle name="Comma 108 2 2 5 2" xfId="25316" xr:uid="{A84E432B-2629-4C23-8B45-69D1F4EFCD4D}"/>
    <cellStyle name="Comma 108 2 2 6" xfId="15754" xr:uid="{E2BDD1FE-046B-4CEA-A0CE-5D99DFAB8B00}"/>
    <cellStyle name="Comma 108 2 2 6 2" xfId="31686" xr:uid="{8D24A064-9F77-48D4-BFFA-C648364BB02F}"/>
    <cellStyle name="Comma 108 2 2 7" xfId="22102" xr:uid="{1F897980-5D84-44EB-BE10-5AE5F90B9774}"/>
    <cellStyle name="Comma 108 2 3" xfId="12060" xr:uid="{556481E2-6B3A-4C4F-ACE9-FD9427717AB1}"/>
    <cellStyle name="Comma 108 2 3 2" xfId="18430" xr:uid="{D423737F-7E0C-447E-8DBB-568FBB22F90E}"/>
    <cellStyle name="Comma 108 2 3 2 2" xfId="34362" xr:uid="{395AFC01-3D75-46A6-AABF-F5077B4F8C8B}"/>
    <cellStyle name="Comma 108 2 3 3" xfId="27992" xr:uid="{4722D0DF-945E-4BAB-8336-5D7B0EC0A2C8}"/>
    <cellStyle name="Comma 108 2 4" xfId="8904" xr:uid="{F4B901F0-D56E-4DCA-BA1B-EA94800B8058}"/>
    <cellStyle name="Comma 108 2 4 2" xfId="24836" xr:uid="{0421231A-0F90-4E27-A049-DA76A2881589}"/>
    <cellStyle name="Comma 108 2 5" xfId="15274" xr:uid="{F89199F3-12CE-4F69-A8F6-AFCA627E3550}"/>
    <cellStyle name="Comma 108 2 5 2" xfId="31206" xr:uid="{AFE4FB4F-0A21-4A1E-9A89-B3008F19F4F5}"/>
    <cellStyle name="Comma 108 2 6" xfId="21622" xr:uid="{04F8E045-48E1-4F04-9E33-1D0D092F0910}"/>
    <cellStyle name="Comma 108 3" xfId="5928" xr:uid="{5C311E7C-06F3-4114-ABCA-A198E24D6F63}"/>
    <cellStyle name="Comma 108 3 2" xfId="6651" xr:uid="{644D05FC-854E-48D1-9AC4-C42B34A4AE7F}"/>
    <cellStyle name="Comma 108 3 2 2" xfId="8093" xr:uid="{34DD8A0C-DFE1-48A6-9F51-7F61DACFF849}"/>
    <cellStyle name="Comma 108 3 2 2 2" xfId="14463" xr:uid="{D57C72A4-BE3F-48F3-A705-C2EAB9919E74}"/>
    <cellStyle name="Comma 108 3 2 2 2 2" xfId="20833" xr:uid="{9CDAACA9-0FDA-4548-A333-F2173D0AF593}"/>
    <cellStyle name="Comma 108 3 2 2 2 2 2" xfId="36765" xr:uid="{6FBE05AC-D0C4-4F99-8699-D625DF186BDF}"/>
    <cellStyle name="Comma 108 3 2 2 2 3" xfId="30395" xr:uid="{72303038-AD05-40A3-9E32-0C4E55269B9C}"/>
    <cellStyle name="Comma 108 3 2 2 3" xfId="11307" xr:uid="{F11C557D-1FC0-4D8F-8D3E-EFD9E781ABAE}"/>
    <cellStyle name="Comma 108 3 2 2 3 2" xfId="27239" xr:uid="{7C662712-BADD-4CFD-A49A-CFD5282151FA}"/>
    <cellStyle name="Comma 108 3 2 2 4" xfId="17677" xr:uid="{AB68BAE9-4CA3-4418-ADB0-85027E7FB035}"/>
    <cellStyle name="Comma 108 3 2 2 4 2" xfId="33609" xr:uid="{E8320730-621E-406C-9B1E-839C177F66C8}"/>
    <cellStyle name="Comma 108 3 2 2 5" xfId="24025" xr:uid="{BEA246AA-418A-4AFC-AA91-D7BCC8E1C1F2}"/>
    <cellStyle name="Comma 108 3 2 3" xfId="13021" xr:uid="{46E96B7A-A19A-4281-B704-39A8AA20FC50}"/>
    <cellStyle name="Comma 108 3 2 3 2" xfId="19391" xr:uid="{2D0CCD99-22AB-4EE8-BF3B-8ED4723C90E5}"/>
    <cellStyle name="Comma 108 3 2 3 2 2" xfId="35323" xr:uid="{005F285C-FFFE-4E0B-8BDF-3F40C7A8B48F}"/>
    <cellStyle name="Comma 108 3 2 3 3" xfId="28953" xr:uid="{EFFBCAC3-3A83-415E-A46A-5057E976E342}"/>
    <cellStyle name="Comma 108 3 2 4" xfId="9865" xr:uid="{E1B2987E-64F2-411C-BF7D-5BA7BFD14B23}"/>
    <cellStyle name="Comma 108 3 2 4 2" xfId="25797" xr:uid="{2C3B9A58-C65D-4564-BDD4-EEEBE3B2B17D}"/>
    <cellStyle name="Comma 108 3 2 5" xfId="16235" xr:uid="{4ADA6299-F19E-47DB-9B67-4D13F5EEECF3}"/>
    <cellStyle name="Comma 108 3 2 5 2" xfId="32167" xr:uid="{E1FB5C06-033F-4795-89C8-853418085AAA}"/>
    <cellStyle name="Comma 108 3 2 6" xfId="22583" xr:uid="{FD473DBB-6F2D-4ADA-A3E7-9843766B011C}"/>
    <cellStyle name="Comma 108 3 3" xfId="7372" xr:uid="{9269BFDD-11D5-4EF5-AA5F-2DAD7C868ECC}"/>
    <cellStyle name="Comma 108 3 3 2" xfId="13742" xr:uid="{E80A7177-5751-405D-A0ED-BED0A5D6D7A9}"/>
    <cellStyle name="Comma 108 3 3 2 2" xfId="20112" xr:uid="{2AF6296F-439B-4843-8FC9-EB11E5C87BB3}"/>
    <cellStyle name="Comma 108 3 3 2 2 2" xfId="36044" xr:uid="{E2D522E8-4781-4F17-800F-03167ED0B3A1}"/>
    <cellStyle name="Comma 108 3 3 2 3" xfId="29674" xr:uid="{B7329459-3A16-4F28-9888-4277571A78DA}"/>
    <cellStyle name="Comma 108 3 3 3" xfId="10586" xr:uid="{3B5A6466-E505-4A21-A7FD-4CCA7E46ECEB}"/>
    <cellStyle name="Comma 108 3 3 3 2" xfId="26518" xr:uid="{344FDE65-0F1F-4CFF-9132-FFAA5B3C5678}"/>
    <cellStyle name="Comma 108 3 3 4" xfId="16956" xr:uid="{45A29627-2603-4EC7-A0F0-87F8FC05F001}"/>
    <cellStyle name="Comma 108 3 3 4 2" xfId="32888" xr:uid="{102255C6-92DD-47C8-9A5E-4DB6A497F461}"/>
    <cellStyle name="Comma 108 3 3 5" xfId="23304" xr:uid="{9A142745-45F3-41F2-AA39-D1C76202D01E}"/>
    <cellStyle name="Comma 108 3 4" xfId="12300" xr:uid="{830BDF0B-8B52-484D-92A6-C5476F9A3159}"/>
    <cellStyle name="Comma 108 3 4 2" xfId="18670" xr:uid="{0FF01CAB-2EA8-48DB-A9E4-B1913F5F616C}"/>
    <cellStyle name="Comma 108 3 4 2 2" xfId="34602" xr:uid="{53456276-D0E2-4893-A189-913750D1A97C}"/>
    <cellStyle name="Comma 108 3 4 3" xfId="28232" xr:uid="{95D767BE-010A-41F6-B522-68582175729F}"/>
    <cellStyle name="Comma 108 3 5" xfId="9144" xr:uid="{A270AD4A-C049-41C0-ABCA-1FCDE4EDC8AB}"/>
    <cellStyle name="Comma 108 3 5 2" xfId="25076" xr:uid="{814632B8-70E9-4384-B5FA-5BE39F041C30}"/>
    <cellStyle name="Comma 108 3 6" xfId="15514" xr:uid="{88ACD37C-128E-47F8-ACBA-010CDB935899}"/>
    <cellStyle name="Comma 108 3 6 2" xfId="31446" xr:uid="{727B668A-D5A1-42B7-9281-9F1853AD557A}"/>
    <cellStyle name="Comma 108 3 7" xfId="21862" xr:uid="{3FD39B03-2FDB-474B-A6A4-94162CE76A47}"/>
    <cellStyle name="Comma 108 4" xfId="6410" xr:uid="{B8DAA477-863D-4480-94F0-8EB62FD5AB84}"/>
    <cellStyle name="Comma 108 4 2" xfId="7853" xr:uid="{7851A65D-8DFB-4C1D-A8A2-7BADC951E15D}"/>
    <cellStyle name="Comma 108 4 2 2" xfId="14223" xr:uid="{1BBAAE22-500F-492C-B40F-662F3034D1AA}"/>
    <cellStyle name="Comma 108 4 2 2 2" xfId="20593" xr:uid="{E2FE07AF-F81D-41FF-B09B-3FEA123EAE5F}"/>
    <cellStyle name="Comma 108 4 2 2 2 2" xfId="36525" xr:uid="{DC291A76-95DC-4AEE-A804-B7045D210C26}"/>
    <cellStyle name="Comma 108 4 2 2 3" xfId="30155" xr:uid="{D40FD68A-8B33-4B9C-BB86-2721FE8B1CDA}"/>
    <cellStyle name="Comma 108 4 2 3" xfId="11067" xr:uid="{28A14457-BE4F-4631-96B1-BE48E55738D5}"/>
    <cellStyle name="Comma 108 4 2 3 2" xfId="26999" xr:uid="{A567B02F-D7DA-474D-8514-8D335AC25FB7}"/>
    <cellStyle name="Comma 108 4 2 4" xfId="17437" xr:uid="{7E62F5C8-65C4-4AB5-A67F-B5EA8F25159C}"/>
    <cellStyle name="Comma 108 4 2 4 2" xfId="33369" xr:uid="{A1C3D6BF-C7AA-4F82-A025-F31CEF80E4FC}"/>
    <cellStyle name="Comma 108 4 2 5" xfId="23785" xr:uid="{7D51D33E-A858-4B3C-96C0-861CAA45BBBB}"/>
    <cellStyle name="Comma 108 4 3" xfId="12781" xr:uid="{0B10A222-D14D-4375-9509-89D52A408040}"/>
    <cellStyle name="Comma 108 4 3 2" xfId="19151" xr:uid="{2598F3B0-9DFB-4193-A0E5-C1BA0FE6E3E8}"/>
    <cellStyle name="Comma 108 4 3 2 2" xfId="35083" xr:uid="{3B55D67E-F175-4AF1-B8DC-76009F38AD3E}"/>
    <cellStyle name="Comma 108 4 3 3" xfId="28713" xr:uid="{E6C992F5-FF98-4C5E-B543-3BE9A3458ED9}"/>
    <cellStyle name="Comma 108 4 4" xfId="9625" xr:uid="{6E400EA5-F919-4890-BB65-0834D02D76E3}"/>
    <cellStyle name="Comma 108 4 4 2" xfId="25557" xr:uid="{DA832CC2-86C5-4A23-AC4E-6DC5736A72A2}"/>
    <cellStyle name="Comma 108 4 5" xfId="15995" xr:uid="{67601135-893D-4140-BE9A-F14C00D27450}"/>
    <cellStyle name="Comma 108 4 5 2" xfId="31927" xr:uid="{0ECA5F4C-F571-40D0-B7CC-AEE680E4118A}"/>
    <cellStyle name="Comma 108 4 6" xfId="22343" xr:uid="{5A827356-F756-4D29-B789-9ED02559BA4C}"/>
    <cellStyle name="Comma 108 5" xfId="7132" xr:uid="{56BB900D-DCDF-47CD-A542-1790ED0107A2}"/>
    <cellStyle name="Comma 108 5 2" xfId="13502" xr:uid="{A4DA2891-09FC-4D78-9112-B5801B72DD68}"/>
    <cellStyle name="Comma 108 5 2 2" xfId="19872" xr:uid="{DB989319-E0BC-4CC9-AD8E-F10A651E29AF}"/>
    <cellStyle name="Comma 108 5 2 2 2" xfId="35804" xr:uid="{D2E1D37B-AD25-44CB-902E-844304F79330}"/>
    <cellStyle name="Comma 108 5 2 3" xfId="29434" xr:uid="{EA4E2E9B-CA69-46E0-A099-EB7F47ED7B07}"/>
    <cellStyle name="Comma 108 5 3" xfId="10346" xr:uid="{FAA86A2A-9EE6-4113-8915-54797ECAD269}"/>
    <cellStyle name="Comma 108 5 3 2" xfId="26278" xr:uid="{6263C34A-D3E4-4DC7-896F-9E3F5C450153}"/>
    <cellStyle name="Comma 108 5 4" xfId="16716" xr:uid="{3FFCF2B7-A2E5-46A8-91C8-2520A375D134}"/>
    <cellStyle name="Comma 108 5 4 2" xfId="32648" xr:uid="{F7F7D73E-755E-4FC5-9B84-1D54CA5EF710}"/>
    <cellStyle name="Comma 108 5 5" xfId="23064" xr:uid="{A4A76119-7367-438F-815C-CD7AF655AD63}"/>
    <cellStyle name="Comma 108 6" xfId="11820" xr:uid="{47F4A125-F7D4-42A1-9A43-C2002988EF39}"/>
    <cellStyle name="Comma 108 6 2" xfId="18190" xr:uid="{36B347B6-E572-4C5C-9899-608A820256C0}"/>
    <cellStyle name="Comma 108 6 2 2" xfId="34122" xr:uid="{64F41699-AC06-4BB1-AA1C-C8B848B43D8A}"/>
    <cellStyle name="Comma 108 6 3" xfId="27752" xr:uid="{E9C40203-E020-45B0-8F5F-2D5B063A23C9}"/>
    <cellStyle name="Comma 108 7" xfId="8664" xr:uid="{4AB239EA-55C1-4097-9B2D-686198AB6FE2}"/>
    <cellStyle name="Comma 108 7 2" xfId="24596" xr:uid="{36B39105-F81A-4882-8BE6-0E0AFEC678AC}"/>
    <cellStyle name="Comma 108 8" xfId="15034" xr:uid="{2925F15E-26DF-48F6-A622-8D9811631494}"/>
    <cellStyle name="Comma 108 8 2" xfId="30966" xr:uid="{67A1D597-E02A-477B-B777-8B51963E87F3}"/>
    <cellStyle name="Comma 108 9" xfId="21382" xr:uid="{6FD2148B-8772-4786-A37F-BF810662996B}"/>
    <cellStyle name="Comma 109" xfId="5434" xr:uid="{E807B700-1591-4458-8E12-E1705581D43D}"/>
    <cellStyle name="Comma 109 2" xfId="5677" xr:uid="{92AEFFFF-7941-456D-A8F9-4925454D3456}"/>
    <cellStyle name="Comma 109 2 2" xfId="6169" xr:uid="{2E61A511-1D9C-41E1-9FE4-E65AD23AA4E4}"/>
    <cellStyle name="Comma 109 2 2 2" xfId="6892" xr:uid="{5F652C18-007A-48D8-8CCF-4594E8FC2F32}"/>
    <cellStyle name="Comma 109 2 2 2 2" xfId="8334" xr:uid="{308A34E9-68D2-416D-AE23-9B217C9FCC3E}"/>
    <cellStyle name="Comma 109 2 2 2 2 2" xfId="14704" xr:uid="{49EB6D9D-E903-41FE-8FF9-4A014C7447CF}"/>
    <cellStyle name="Comma 109 2 2 2 2 2 2" xfId="21074" xr:uid="{3489848F-4A94-4541-AF81-09CC4341A9BC}"/>
    <cellStyle name="Comma 109 2 2 2 2 2 2 2" xfId="37006" xr:uid="{1CB07A5A-234A-45F7-BE6C-EAFB80A95B53}"/>
    <cellStyle name="Comma 109 2 2 2 2 2 3" xfId="30636" xr:uid="{7012DDF0-BF37-4EDB-98E6-329F4CAC5DF5}"/>
    <cellStyle name="Comma 109 2 2 2 2 3" xfId="11548" xr:uid="{B232C6FF-1A5F-444D-8D81-E4789FAD9EC6}"/>
    <cellStyle name="Comma 109 2 2 2 2 3 2" xfId="27480" xr:uid="{2A2C4B08-93CA-4C5B-89F9-E80719DE7AB5}"/>
    <cellStyle name="Comma 109 2 2 2 2 4" xfId="17918" xr:uid="{AB3E97A0-8871-49D3-A78D-40910F2E357F}"/>
    <cellStyle name="Comma 109 2 2 2 2 4 2" xfId="33850" xr:uid="{D44C7BCA-AD44-4851-9D8A-F453CC295E21}"/>
    <cellStyle name="Comma 109 2 2 2 2 5" xfId="24266" xr:uid="{32A2D6A2-1F02-4491-9CA4-BC5FB38EF880}"/>
    <cellStyle name="Comma 109 2 2 2 3" xfId="13262" xr:uid="{C16955D4-3705-4FDE-BCDE-CBDD8C7E83EB}"/>
    <cellStyle name="Comma 109 2 2 2 3 2" xfId="19632" xr:uid="{E72D27E5-0971-4230-B913-A7B4D3A65C6F}"/>
    <cellStyle name="Comma 109 2 2 2 3 2 2" xfId="35564" xr:uid="{00FF646D-550C-48E2-BD29-B35050005AFF}"/>
    <cellStyle name="Comma 109 2 2 2 3 3" xfId="29194" xr:uid="{C3355E2E-239A-4B78-8C57-531A3D5FBBEB}"/>
    <cellStyle name="Comma 109 2 2 2 4" xfId="10106" xr:uid="{98BC466D-B8A0-4B41-A2EB-9DDA69B4A231}"/>
    <cellStyle name="Comma 109 2 2 2 4 2" xfId="26038" xr:uid="{1030AA6F-B6FF-4CA6-BA92-7FC94CAB64DE}"/>
    <cellStyle name="Comma 109 2 2 2 5" xfId="16476" xr:uid="{CA6A4592-C8AC-4EA0-98ED-6BDFDA2F416A}"/>
    <cellStyle name="Comma 109 2 2 2 5 2" xfId="32408" xr:uid="{EFCA686A-8BFE-4BB3-801D-AC6E4DBBE460}"/>
    <cellStyle name="Comma 109 2 2 2 6" xfId="22824" xr:uid="{619F213E-9DD3-41F0-A356-25B3A9670A8E}"/>
    <cellStyle name="Comma 109 2 2 3" xfId="7613" xr:uid="{4FF97850-3E42-4970-8E4A-8924215D8204}"/>
    <cellStyle name="Comma 109 2 2 3 2" xfId="13983" xr:uid="{176B3180-8144-415D-B835-32348B6B815E}"/>
    <cellStyle name="Comma 109 2 2 3 2 2" xfId="20353" xr:uid="{01830028-0116-47C4-96CF-D13E31CE451B}"/>
    <cellStyle name="Comma 109 2 2 3 2 2 2" xfId="36285" xr:uid="{8E734DDB-E59F-4CE9-ACAC-9AAEBB421ED3}"/>
    <cellStyle name="Comma 109 2 2 3 2 3" xfId="29915" xr:uid="{7C6F2EC1-C8D0-4746-9369-7A0E158957A5}"/>
    <cellStyle name="Comma 109 2 2 3 3" xfId="10827" xr:uid="{8137F72C-80D1-4945-ADB6-77F8927243C4}"/>
    <cellStyle name="Comma 109 2 2 3 3 2" xfId="26759" xr:uid="{CA562B51-91D9-40DA-A3D3-4C929A9A2BE4}"/>
    <cellStyle name="Comma 109 2 2 3 4" xfId="17197" xr:uid="{BBC3CDCF-C7EA-452B-935A-6BC56B038027}"/>
    <cellStyle name="Comma 109 2 2 3 4 2" xfId="33129" xr:uid="{E339FF49-FD8E-4354-9A09-36532D774989}"/>
    <cellStyle name="Comma 109 2 2 3 5" xfId="23545" xr:uid="{24034508-1AE0-473C-830F-0952EFA22C55}"/>
    <cellStyle name="Comma 109 2 2 4" xfId="12541" xr:uid="{DAC78206-E0F5-4BE4-B16F-C6B3CC3E9F03}"/>
    <cellStyle name="Comma 109 2 2 4 2" xfId="18911" xr:uid="{7C2F4C24-D04C-4487-A900-9DF504BB5BD5}"/>
    <cellStyle name="Comma 109 2 2 4 2 2" xfId="34843" xr:uid="{38D02CE0-074F-4151-B6A2-30E70435A89A}"/>
    <cellStyle name="Comma 109 2 2 4 3" xfId="28473" xr:uid="{88E6EBCE-2C89-421B-A023-093C5807A565}"/>
    <cellStyle name="Comma 109 2 2 5" xfId="9385" xr:uid="{F092AB29-AEC0-4D2A-AC0B-7C711B21AAB4}"/>
    <cellStyle name="Comma 109 2 2 5 2" xfId="25317" xr:uid="{891B0170-2A42-4A2D-9BDB-C7DD7D917DF6}"/>
    <cellStyle name="Comma 109 2 2 6" xfId="15755" xr:uid="{7EC43BED-0B97-484F-8E65-035B0570F341}"/>
    <cellStyle name="Comma 109 2 2 6 2" xfId="31687" xr:uid="{8F4DB31C-99C0-4835-B07D-872D77E82A35}"/>
    <cellStyle name="Comma 109 2 2 7" xfId="22103" xr:uid="{E428353C-40BA-46C4-AC5F-06B8351A7439}"/>
    <cellStyle name="Comma 109 2 3" xfId="12061" xr:uid="{2E12FDE0-6D86-4115-8107-9329434CFD8C}"/>
    <cellStyle name="Comma 109 2 3 2" xfId="18431" xr:uid="{D964F62C-2DD9-4F4A-9FA0-9F11773B3AF4}"/>
    <cellStyle name="Comma 109 2 3 2 2" xfId="34363" xr:uid="{02773204-253A-4A32-8E22-66BB833043AA}"/>
    <cellStyle name="Comma 109 2 3 3" xfId="27993" xr:uid="{99BC4770-9F76-4BAE-B10B-A52655EC5EF2}"/>
    <cellStyle name="Comma 109 2 4" xfId="8905" xr:uid="{13208AAF-E696-4476-ABEC-9331DF6C0C07}"/>
    <cellStyle name="Comma 109 2 4 2" xfId="24837" xr:uid="{078D0960-5453-4130-8CD9-EB8F63A11E56}"/>
    <cellStyle name="Comma 109 2 5" xfId="15275" xr:uid="{9B4A8F3E-761C-442D-9A12-385C323F0258}"/>
    <cellStyle name="Comma 109 2 5 2" xfId="31207" xr:uid="{655EC8FD-19AC-48FD-BE23-78161F3A4BC9}"/>
    <cellStyle name="Comma 109 2 6" xfId="21623" xr:uid="{B28D6735-AA19-4C74-BF19-EC571925C664}"/>
    <cellStyle name="Comma 109 3" xfId="5929" xr:uid="{DF4A9DCD-993A-4C55-A11F-10CD0EA52D0D}"/>
    <cellStyle name="Comma 109 3 2" xfId="6652" xr:uid="{7E609905-3685-4D38-A7DC-EB2F5B01315F}"/>
    <cellStyle name="Comma 109 3 2 2" xfId="8094" xr:uid="{7658E0CB-17D9-463E-BD0A-EB4A290E8601}"/>
    <cellStyle name="Comma 109 3 2 2 2" xfId="14464" xr:uid="{2206E360-DC5D-4435-AF69-E966B74E689C}"/>
    <cellStyle name="Comma 109 3 2 2 2 2" xfId="20834" xr:uid="{007EB40A-57B1-40C3-B303-42312DDE68FC}"/>
    <cellStyle name="Comma 109 3 2 2 2 2 2" xfId="36766" xr:uid="{AA18390E-B800-47F2-9982-C0272BFDEBD1}"/>
    <cellStyle name="Comma 109 3 2 2 2 3" xfId="30396" xr:uid="{E01BDBED-F0F8-4C7E-A3CB-D94E6D762E0D}"/>
    <cellStyle name="Comma 109 3 2 2 3" xfId="11308" xr:uid="{B41B6AC9-119C-4C3D-A918-BDAD64E95B28}"/>
    <cellStyle name="Comma 109 3 2 2 3 2" xfId="27240" xr:uid="{DC200FE1-31E4-40AF-93D4-15B2463682D0}"/>
    <cellStyle name="Comma 109 3 2 2 4" xfId="17678" xr:uid="{C9C5B890-FBD0-4D21-8929-C908E2C762F7}"/>
    <cellStyle name="Comma 109 3 2 2 4 2" xfId="33610" xr:uid="{299152DC-EFF8-4687-834A-694FE1A35C82}"/>
    <cellStyle name="Comma 109 3 2 2 5" xfId="24026" xr:uid="{18355127-43B3-4A18-9DC8-895A961AFAB4}"/>
    <cellStyle name="Comma 109 3 2 3" xfId="13022" xr:uid="{FE45DE11-8BA6-4304-BD75-6172AD95D1C2}"/>
    <cellStyle name="Comma 109 3 2 3 2" xfId="19392" xr:uid="{4B200197-2576-453E-8A11-451C0BF3FD2C}"/>
    <cellStyle name="Comma 109 3 2 3 2 2" xfId="35324" xr:uid="{4FA3C3ED-B80D-4D76-B72E-90D57D323C98}"/>
    <cellStyle name="Comma 109 3 2 3 3" xfId="28954" xr:uid="{A28EB35F-BFB7-4E7B-AC51-979E218D4486}"/>
    <cellStyle name="Comma 109 3 2 4" xfId="9866" xr:uid="{A0A53413-6294-4EBA-9B3F-0FC14524DB2E}"/>
    <cellStyle name="Comma 109 3 2 4 2" xfId="25798" xr:uid="{FACF25A2-F21A-4FDA-B81D-61365F089BC3}"/>
    <cellStyle name="Comma 109 3 2 5" xfId="16236" xr:uid="{D1784EA6-7B66-4919-9D50-D5F33B348F52}"/>
    <cellStyle name="Comma 109 3 2 5 2" xfId="32168" xr:uid="{DD175A3C-A031-4F47-9618-86CABE232829}"/>
    <cellStyle name="Comma 109 3 2 6" xfId="22584" xr:uid="{1EB4CF4B-2396-46FE-84E8-E0D59288EB2D}"/>
    <cellStyle name="Comma 109 3 3" xfId="7373" xr:uid="{6858CB54-D675-4AD9-B03A-A3A24F650EF7}"/>
    <cellStyle name="Comma 109 3 3 2" xfId="13743" xr:uid="{2731A44B-AAA5-45D3-B826-918AC246F4D7}"/>
    <cellStyle name="Comma 109 3 3 2 2" xfId="20113" xr:uid="{F1FB3BBC-7524-412B-9B98-ABBDF7AD7C6E}"/>
    <cellStyle name="Comma 109 3 3 2 2 2" xfId="36045" xr:uid="{8EFA55FA-5CC4-4BC6-BF0B-A8494E03B6D2}"/>
    <cellStyle name="Comma 109 3 3 2 3" xfId="29675" xr:uid="{B7B9824A-A215-4A4F-8004-1C5E9AF2AFB6}"/>
    <cellStyle name="Comma 109 3 3 3" xfId="10587" xr:uid="{61FB3BAF-90B4-4791-872E-53400C261E71}"/>
    <cellStyle name="Comma 109 3 3 3 2" xfId="26519" xr:uid="{73042D6B-7329-4EB9-BC8F-C014D0D82424}"/>
    <cellStyle name="Comma 109 3 3 4" xfId="16957" xr:uid="{C8368173-E4F5-409A-BA48-5591560B3327}"/>
    <cellStyle name="Comma 109 3 3 4 2" xfId="32889" xr:uid="{81BD9DE4-52AC-45E6-8F70-5A2FBD615483}"/>
    <cellStyle name="Comma 109 3 3 5" xfId="23305" xr:uid="{4A2DA087-D27F-4AC5-9FFA-3A987C1B2C37}"/>
    <cellStyle name="Comma 109 3 4" xfId="12301" xr:uid="{B5827D5A-CC43-4188-A510-318E8F3B04A0}"/>
    <cellStyle name="Comma 109 3 4 2" xfId="18671" xr:uid="{C3DF38C4-BA59-4C12-84AE-5D16046EF93B}"/>
    <cellStyle name="Comma 109 3 4 2 2" xfId="34603" xr:uid="{1C0BB637-9911-461B-A507-5C57CAA8739E}"/>
    <cellStyle name="Comma 109 3 4 3" xfId="28233" xr:uid="{7FB68F93-0B75-4BE1-8234-47EAFD7FA774}"/>
    <cellStyle name="Comma 109 3 5" xfId="9145" xr:uid="{2E7393A3-F2DC-4ED1-AE50-DA5AAB73474A}"/>
    <cellStyle name="Comma 109 3 5 2" xfId="25077" xr:uid="{2044908C-E0A5-4C4D-B750-FAC58FBE8F17}"/>
    <cellStyle name="Comma 109 3 6" xfId="15515" xr:uid="{69082DBF-4710-4A02-9EFA-4A002448CFB9}"/>
    <cellStyle name="Comma 109 3 6 2" xfId="31447" xr:uid="{3DF63DC0-CE4A-4BBF-907E-8947968D4233}"/>
    <cellStyle name="Comma 109 3 6 3" xfId="37268" xr:uid="{A27024F0-4268-454B-8059-B528557E0570}"/>
    <cellStyle name="Comma 109 3 6 4" xfId="37269" xr:uid="{DABDD1DA-001C-403B-96B8-B38573F1248B}"/>
    <cellStyle name="Comma 109 3 6 5" xfId="37270" xr:uid="{4B106B7C-66A9-4609-A26F-697CE10D2CEA}"/>
    <cellStyle name="Comma 109 3 6 6" xfId="37271" xr:uid="{E0CF1A1D-E88E-4D59-8905-BA0C3A925FBE}"/>
    <cellStyle name="Comma 109 3 6 7" xfId="37272" xr:uid="{49F05FBE-44FF-47AB-86B0-D5C051EBB6DB}"/>
    <cellStyle name="Comma 109 3 7" xfId="21863" xr:uid="{6844BF07-A414-4228-8E0B-2E986319002A}"/>
    <cellStyle name="Comma 109 4" xfId="6411" xr:uid="{C0AF325A-5FF1-486E-9D4B-7D8335E1588B}"/>
    <cellStyle name="Comma 109 4 2" xfId="7854" xr:uid="{16421A25-5948-4F06-A534-CB3FDBF411C9}"/>
    <cellStyle name="Comma 109 4 2 2" xfId="14224" xr:uid="{BD52F5FC-1A5A-4306-B44B-A03369E902C0}"/>
    <cellStyle name="Comma 109 4 2 2 2" xfId="20594" xr:uid="{A6FB2BDD-FD0B-4FF2-85E6-7BF7632C176B}"/>
    <cellStyle name="Comma 109 4 2 2 2 2" xfId="36526" xr:uid="{FE97C089-65BD-4622-8739-8022104B55E5}"/>
    <cellStyle name="Comma 109 4 2 2 3" xfId="30156" xr:uid="{9B180335-F850-42BB-BD7A-070EEFED0319}"/>
    <cellStyle name="Comma 109 4 2 3" xfId="11068" xr:uid="{4B646A4F-AC16-4933-99C0-1ADDAA4F8DC8}"/>
    <cellStyle name="Comma 109 4 2 3 2" xfId="27000" xr:uid="{C438028E-F4C6-40C4-9CC2-BAB26E1E1D61}"/>
    <cellStyle name="Comma 109 4 2 4" xfId="17438" xr:uid="{2F05D31E-9A1A-4F14-B00C-2898DDB20253}"/>
    <cellStyle name="Comma 109 4 2 4 2" xfId="33370" xr:uid="{3F88748F-FE47-4764-98BB-36F4743D2CAF}"/>
    <cellStyle name="Comma 109 4 2 5" xfId="23786" xr:uid="{3ED554AF-4BE9-43AF-8E01-BB237E9260F0}"/>
    <cellStyle name="Comma 109 4 3" xfId="12782" xr:uid="{AB7982A9-375A-4826-9490-BE238BB38A08}"/>
    <cellStyle name="Comma 109 4 3 2" xfId="19152" xr:uid="{CEEE929B-0336-49BE-A336-E97D0B9800C9}"/>
    <cellStyle name="Comma 109 4 3 2 2" xfId="35084" xr:uid="{40637E21-FDD2-4B99-8E6D-5FC841435124}"/>
    <cellStyle name="Comma 109 4 3 3" xfId="28714" xr:uid="{8A86A419-219A-4724-B178-7CF426C47A2C}"/>
    <cellStyle name="Comma 109 4 4" xfId="9626" xr:uid="{7C690207-3C60-4480-B433-FBA0BCC1C9A2}"/>
    <cellStyle name="Comma 109 4 4 2" xfId="25558" xr:uid="{E0B5C4B1-A038-494D-B496-F53BC09582CF}"/>
    <cellStyle name="Comma 109 4 5" xfId="15996" xr:uid="{1E8B1300-4E33-40A2-A818-6BCB46892DFE}"/>
    <cellStyle name="Comma 109 4 5 2" xfId="31928" xr:uid="{73287347-FE2A-4C84-AB29-FDE4669465D3}"/>
    <cellStyle name="Comma 109 4 6" xfId="22344" xr:uid="{F8C1AACF-56BC-4331-A369-BF51F02830BD}"/>
    <cellStyle name="Comma 109 5" xfId="7133" xr:uid="{2750EF42-EB6A-4EF4-9D5A-548AC9B04659}"/>
    <cellStyle name="Comma 109 5 2" xfId="13503" xr:uid="{8DBD30C8-C34C-4CAA-8256-3E5A2BC601E8}"/>
    <cellStyle name="Comma 109 5 2 2" xfId="19873" xr:uid="{110D90A3-262A-40E5-B305-05E4F63BAA09}"/>
    <cellStyle name="Comma 109 5 2 2 2" xfId="35805" xr:uid="{1DCACEE0-FAE7-4FAC-A009-DD2CC4DA1C50}"/>
    <cellStyle name="Comma 109 5 2 3" xfId="29435" xr:uid="{6968CEA3-87DE-459F-BBFE-F33C40D758A5}"/>
    <cellStyle name="Comma 109 5 3" xfId="10347" xr:uid="{EB2BD4E6-D4B0-4B23-B2B2-DD5F2B7C6BA7}"/>
    <cellStyle name="Comma 109 5 3 2" xfId="26279" xr:uid="{B01D5E77-4B7B-4FA2-958D-A1EAFF49FE97}"/>
    <cellStyle name="Comma 109 5 4" xfId="16717" xr:uid="{CA9392A7-D9CA-4784-A79E-9C132A3E621B}"/>
    <cellStyle name="Comma 109 5 4 2" xfId="32649" xr:uid="{AB99F9DF-53F5-4CFA-8A93-8EDE8A99EDF6}"/>
    <cellStyle name="Comma 109 5 5" xfId="23065" xr:uid="{5A28EC41-7F17-48AE-8101-627F931CFD36}"/>
    <cellStyle name="Comma 109 6" xfId="11821" xr:uid="{3039A212-CF80-4217-8A0F-FC64683D1804}"/>
    <cellStyle name="Comma 109 6 2" xfId="18191" xr:uid="{4EF170F6-BD6C-4D93-964B-C72A2EADEA7D}"/>
    <cellStyle name="Comma 109 6 2 2" xfId="34123" xr:uid="{95A03BDF-B7A4-43A1-A52C-39164A611722}"/>
    <cellStyle name="Comma 109 6 3" xfId="27753" xr:uid="{94336941-C060-4054-A0ED-0FF41E5D599E}"/>
    <cellStyle name="Comma 109 7" xfId="8665" xr:uid="{A7D10FE9-762E-4553-B764-257910F60EE0}"/>
    <cellStyle name="Comma 109 7 2" xfId="24597" xr:uid="{7560D0AD-B0B2-4D13-9BD9-6EBB799E3950}"/>
    <cellStyle name="Comma 109 8" xfId="15035" xr:uid="{FE9D88A0-222E-4BC6-B926-FBA5B2FA17F2}"/>
    <cellStyle name="Comma 109 8 2" xfId="30967" xr:uid="{93FB3BCA-E230-4C7A-9EE4-7DBA0A48B7CF}"/>
    <cellStyle name="Comma 109 9" xfId="21383" xr:uid="{DA0F2939-0293-44C4-8BEF-D5B2E3BEC102}"/>
    <cellStyle name="Comma 11" xfId="5435" xr:uid="{C007F6C3-1B0A-4318-8529-44E1C0444FE4}"/>
    <cellStyle name="Comma 11 2" xfId="5678" xr:uid="{1990B4FD-AB21-4729-B94E-3B73DB243B98}"/>
    <cellStyle name="Comma 11 2 2" xfId="6170" xr:uid="{7D48FFCE-693D-4100-A656-B8A2ED9695F2}"/>
    <cellStyle name="Comma 11 2 2 2" xfId="6893" xr:uid="{0B56BDF7-9A69-4236-87B9-B80D361F24D0}"/>
    <cellStyle name="Comma 11 2 2 2 2" xfId="8335" xr:uid="{A687CC55-FC03-4441-8647-A59FF6F947C1}"/>
    <cellStyle name="Comma 11 2 2 2 2 2" xfId="14705" xr:uid="{CDA7E22B-91AC-4CF5-9EA0-66A9D88CDAC2}"/>
    <cellStyle name="Comma 11 2 2 2 2 2 2" xfId="21075" xr:uid="{2928C788-B8D7-47F6-A537-9114D4A7C201}"/>
    <cellStyle name="Comma 11 2 2 2 2 2 2 2" xfId="37007" xr:uid="{1C1CCE9C-14DC-4E21-AE9A-51EF52ACE2A7}"/>
    <cellStyle name="Comma 11 2 2 2 2 2 3" xfId="30637" xr:uid="{BABB8C97-7DF6-4FEF-9964-99B331250E06}"/>
    <cellStyle name="Comma 11 2 2 2 2 3" xfId="11549" xr:uid="{0BF86E8B-5568-4D7C-A9B5-927A204876C7}"/>
    <cellStyle name="Comma 11 2 2 2 2 3 2" xfId="27481" xr:uid="{A28FC3E9-0D49-4E3F-AECA-8D609FFE4FE5}"/>
    <cellStyle name="Comma 11 2 2 2 2 4" xfId="17919" xr:uid="{896A8BF3-C45C-48B5-BCA2-FEFA4F711F87}"/>
    <cellStyle name="Comma 11 2 2 2 2 4 2" xfId="33851" xr:uid="{8E4E27CF-4075-43FE-B8F8-C549B46F88DE}"/>
    <cellStyle name="Comma 11 2 2 2 2 5" xfId="24267" xr:uid="{CA92662C-7FC8-456C-B1D5-4561D2560636}"/>
    <cellStyle name="Comma 11 2 2 2 3" xfId="13263" xr:uid="{05B6C675-C024-4EF6-B93B-EC4563677F31}"/>
    <cellStyle name="Comma 11 2 2 2 3 2" xfId="19633" xr:uid="{DA6B2FA8-822A-4A91-A653-DFBE854E3480}"/>
    <cellStyle name="Comma 11 2 2 2 3 2 2" xfId="35565" xr:uid="{8A7FF481-AEE5-4D4D-9B62-1C9864D8AE74}"/>
    <cellStyle name="Comma 11 2 2 2 3 3" xfId="29195" xr:uid="{F44CA4F5-4417-469E-A9B1-14BA9BEEFCCB}"/>
    <cellStyle name="Comma 11 2 2 2 4" xfId="10107" xr:uid="{967D89F5-1E9C-4919-9BBB-B21CA0E609E7}"/>
    <cellStyle name="Comma 11 2 2 2 4 2" xfId="26039" xr:uid="{95DE09CC-35CE-4C43-860B-70CC2694DCB7}"/>
    <cellStyle name="Comma 11 2 2 2 5" xfId="16477" xr:uid="{C7525C6C-978F-4633-8F8A-D46831D938DA}"/>
    <cellStyle name="Comma 11 2 2 2 5 2" xfId="32409" xr:uid="{5262B935-0EB0-4DF8-BCEA-511AF1815224}"/>
    <cellStyle name="Comma 11 2 2 2 6" xfId="22825" xr:uid="{CC221CE5-9855-494E-8D3D-3A09A851B11A}"/>
    <cellStyle name="Comma 11 2 2 3" xfId="7614" xr:uid="{346DBD0E-71AF-4E00-B15D-7138510226F9}"/>
    <cellStyle name="Comma 11 2 2 3 2" xfId="13984" xr:uid="{959FEB48-13FB-448B-963F-0DE6E828A285}"/>
    <cellStyle name="Comma 11 2 2 3 2 2" xfId="20354" xr:uid="{A59576B5-3E0F-4170-98B0-E5A3E7ABE21A}"/>
    <cellStyle name="Comma 11 2 2 3 2 2 2" xfId="36286" xr:uid="{CF6BD017-5100-4F49-B8CA-DFD63CE64021}"/>
    <cellStyle name="Comma 11 2 2 3 2 3" xfId="29916" xr:uid="{20C96BBE-2236-40F3-B7E5-E02CA84EF0EB}"/>
    <cellStyle name="Comma 11 2 2 3 3" xfId="10828" xr:uid="{74B9BC35-2197-4EB5-B51C-6BB6840FBA7C}"/>
    <cellStyle name="Comma 11 2 2 3 3 2" xfId="26760" xr:uid="{114C8DF6-BBD3-481C-A760-7C95F2CC7765}"/>
    <cellStyle name="Comma 11 2 2 3 4" xfId="17198" xr:uid="{BE950C6C-4B5D-4178-AE0E-D0E84A4B89DC}"/>
    <cellStyle name="Comma 11 2 2 3 4 2" xfId="33130" xr:uid="{696A493B-5EE4-44A5-8A76-C43B65604129}"/>
    <cellStyle name="Comma 11 2 2 3 5" xfId="23546" xr:uid="{3B53FF65-B7E7-4A67-8491-3A56D5D3DE72}"/>
    <cellStyle name="Comma 11 2 2 4" xfId="12542" xr:uid="{9934078F-95AF-4F29-8E24-81A4376A171B}"/>
    <cellStyle name="Comma 11 2 2 4 2" xfId="18912" xr:uid="{E269B45C-0D12-4A28-B47C-2776E560D913}"/>
    <cellStyle name="Comma 11 2 2 4 2 2" xfId="34844" xr:uid="{450765F7-69EF-4B7D-B0E1-5A2734EEFDBC}"/>
    <cellStyle name="Comma 11 2 2 4 3" xfId="28474" xr:uid="{05845E3B-088A-4477-A77E-76981A09A35C}"/>
    <cellStyle name="Comma 11 2 2 5" xfId="9386" xr:uid="{6B80A685-81F3-42AE-A980-8C1E560ECC30}"/>
    <cellStyle name="Comma 11 2 2 5 2" xfId="25318" xr:uid="{C3AC4C74-42E3-4636-96A0-DAF463253C0A}"/>
    <cellStyle name="Comma 11 2 2 6" xfId="15756" xr:uid="{0473E995-2085-4E96-ACEF-68E88ED23D8E}"/>
    <cellStyle name="Comma 11 2 2 6 2" xfId="31688" xr:uid="{56B52CD9-2E40-43DF-9788-316E770F2DD5}"/>
    <cellStyle name="Comma 11 2 2 7" xfId="22104" xr:uid="{597CC954-5CA9-4D56-9A8E-6FC36729AC21}"/>
    <cellStyle name="Comma 11 2 3" xfId="12062" xr:uid="{EDEFB023-FD7E-48FE-B004-F758EDBA6656}"/>
    <cellStyle name="Comma 11 2 3 2" xfId="18432" xr:uid="{90448477-0CDB-4C1A-B0A9-7412857BCEA0}"/>
    <cellStyle name="Comma 11 2 3 2 2" xfId="34364" xr:uid="{32885CB5-B422-4386-99D6-FE923A63A166}"/>
    <cellStyle name="Comma 11 2 3 3" xfId="27994" xr:uid="{53B3A623-6198-4A82-99DD-D03283D8545A}"/>
    <cellStyle name="Comma 11 2 4" xfId="8906" xr:uid="{9832DCDD-1E05-4473-8C69-3D1C35B240E9}"/>
    <cellStyle name="Comma 11 2 4 2" xfId="24838" xr:uid="{C8009EAB-2339-4304-9955-8697A2E24190}"/>
    <cellStyle name="Comma 11 2 5" xfId="15276" xr:uid="{7BBE645E-5F9E-4A8F-9526-ECDAC8B83DE2}"/>
    <cellStyle name="Comma 11 2 5 2" xfId="31208" xr:uid="{936A49F1-8DC8-4844-848B-F381C352F3C6}"/>
    <cellStyle name="Comma 11 2 6" xfId="21624" xr:uid="{DA0F7162-3416-4737-8D7A-8DF577426410}"/>
    <cellStyle name="Comma 11 3" xfId="5930" xr:uid="{B78196A7-2250-4264-A16A-C57C2CF62927}"/>
    <cellStyle name="Comma 11 3 2" xfId="6653" xr:uid="{7FD02D2A-1F83-47EC-89CE-36C7130BB233}"/>
    <cellStyle name="Comma 11 3 2 2" xfId="8095" xr:uid="{4F130B54-2BD6-4694-9BD7-6B67348C31C0}"/>
    <cellStyle name="Comma 11 3 2 2 2" xfId="14465" xr:uid="{3FB621AA-C314-4BCC-A363-004896E5C19B}"/>
    <cellStyle name="Comma 11 3 2 2 2 2" xfId="20835" xr:uid="{8EEFC7F7-CB06-4D39-A1AD-A1AC1E2E3669}"/>
    <cellStyle name="Comma 11 3 2 2 2 2 2" xfId="36767" xr:uid="{DE9634B4-F79F-4E90-9534-736C60A91C65}"/>
    <cellStyle name="Comma 11 3 2 2 2 3" xfId="30397" xr:uid="{9C4A19CE-40CB-40E6-98DB-A5E469674652}"/>
    <cellStyle name="Comma 11 3 2 2 3" xfId="11309" xr:uid="{C700CED6-7983-4122-A541-A9CBF4389E4F}"/>
    <cellStyle name="Comma 11 3 2 2 3 2" xfId="27241" xr:uid="{E2E7B212-34D5-4FDD-B9B9-BCCABDB6A812}"/>
    <cellStyle name="Comma 11 3 2 2 4" xfId="17679" xr:uid="{E28122B9-B5C6-4D20-B44E-AC6F32FDBB37}"/>
    <cellStyle name="Comma 11 3 2 2 4 2" xfId="33611" xr:uid="{B15C66F2-1E33-4F76-BEB8-11BD4CD4A922}"/>
    <cellStyle name="Comma 11 3 2 2 5" xfId="24027" xr:uid="{7CED7BF9-EAC7-49F8-9DA7-C14077413F14}"/>
    <cellStyle name="Comma 11 3 2 3" xfId="13023" xr:uid="{674DDA59-3384-4D6C-8004-5F499296686D}"/>
    <cellStyle name="Comma 11 3 2 3 2" xfId="19393" xr:uid="{A1286BE5-4951-4B54-AA5C-FB394BCBF22A}"/>
    <cellStyle name="Comma 11 3 2 3 2 2" xfId="35325" xr:uid="{48BC6145-3EDC-4784-9A38-DFCB7008ADB3}"/>
    <cellStyle name="Comma 11 3 2 3 3" xfId="28955" xr:uid="{FE8AE16C-AF00-4E24-954E-00BDCA3485F0}"/>
    <cellStyle name="Comma 11 3 2 4" xfId="9867" xr:uid="{ABF53A8C-7C81-4070-B9BC-BCAE5BB43655}"/>
    <cellStyle name="Comma 11 3 2 4 2" xfId="25799" xr:uid="{F069D8ED-BA66-4A17-BBA0-459BBF309E1B}"/>
    <cellStyle name="Comma 11 3 2 5" xfId="16237" xr:uid="{0E6BF2F8-AC13-4F36-A510-3AC19B7CC639}"/>
    <cellStyle name="Comma 11 3 2 5 2" xfId="32169" xr:uid="{3DA97101-236E-456A-A26B-6B0F44D142D8}"/>
    <cellStyle name="Comma 11 3 2 6" xfId="22585" xr:uid="{29FF4F97-7677-4D24-88AC-6C8285101CF3}"/>
    <cellStyle name="Comma 11 3 3" xfId="7374" xr:uid="{5E9EDC24-5B2F-4B33-A0BA-827688EB4D1A}"/>
    <cellStyle name="Comma 11 3 3 2" xfId="13744" xr:uid="{DFCAF4C2-D786-45C8-8CD9-234F8AB04939}"/>
    <cellStyle name="Comma 11 3 3 2 2" xfId="20114" xr:uid="{843CFBD9-394F-480B-B75B-BE51ED3F6792}"/>
    <cellStyle name="Comma 11 3 3 2 2 2" xfId="36046" xr:uid="{0B49F66C-01C6-4922-B9ED-FD8EC67BD59F}"/>
    <cellStyle name="Comma 11 3 3 2 3" xfId="29676" xr:uid="{5C727D85-BC1A-4912-A171-A15CC4480A8D}"/>
    <cellStyle name="Comma 11 3 3 3" xfId="10588" xr:uid="{4019A660-6786-4669-8516-3F3767866EB4}"/>
    <cellStyle name="Comma 11 3 3 3 2" xfId="26520" xr:uid="{D6AF514D-5E40-4863-AC5F-BA885AF98B73}"/>
    <cellStyle name="Comma 11 3 3 4" xfId="16958" xr:uid="{6F59B7C8-32ED-48D7-B842-6D56E94B40A6}"/>
    <cellStyle name="Comma 11 3 3 4 2" xfId="32890" xr:uid="{E20CAEF8-6C6A-49B6-A9B2-9A8BDA443AAE}"/>
    <cellStyle name="Comma 11 3 3 5" xfId="23306" xr:uid="{D8E3922A-0D5F-492F-8294-690ADD3BB507}"/>
    <cellStyle name="Comma 11 3 4" xfId="12302" xr:uid="{831C4D15-1C05-42DD-BC39-4C26BE2B7563}"/>
    <cellStyle name="Comma 11 3 4 2" xfId="18672" xr:uid="{178114B1-A47B-4E7E-B8E2-CF2E610C30B0}"/>
    <cellStyle name="Comma 11 3 4 2 2" xfId="34604" xr:uid="{FB8ECD2A-5CD9-4FFA-A85C-27CF870EAA71}"/>
    <cellStyle name="Comma 11 3 4 3" xfId="28234" xr:uid="{C2BE140A-5680-4AC1-A893-6B752D820D53}"/>
    <cellStyle name="Comma 11 3 5" xfId="9146" xr:uid="{8D90C2B5-927A-4B0E-B84D-C08210FD20DF}"/>
    <cellStyle name="Comma 11 3 5 2" xfId="25078" xr:uid="{519BABC5-1A5F-4A53-AECD-A2699D8FC9E9}"/>
    <cellStyle name="Comma 11 3 6" xfId="15516" xr:uid="{3AF3CF28-21B6-4769-B72E-74437635D6FE}"/>
    <cellStyle name="Comma 11 3 6 2" xfId="31448" xr:uid="{94558B86-7140-4668-9B8A-A4459DDC7ED2}"/>
    <cellStyle name="Comma 11 3 7" xfId="21864" xr:uid="{C32D9EFA-EC7F-4EEF-B6B0-2A51B3276587}"/>
    <cellStyle name="Comma 11 4" xfId="6412" xr:uid="{8F960CE8-72BE-44CB-A9D5-DF2808133097}"/>
    <cellStyle name="Comma 11 4 2" xfId="7855" xr:uid="{389A523B-BF25-4BF4-86BC-7376E2268E3B}"/>
    <cellStyle name="Comma 11 4 2 2" xfId="14225" xr:uid="{DD1C25D3-4A16-4E92-A00D-30A87CF96EEE}"/>
    <cellStyle name="Comma 11 4 2 2 2" xfId="20595" xr:uid="{A483FA36-6B58-4A34-9126-A28231DBE961}"/>
    <cellStyle name="Comma 11 4 2 2 2 2" xfId="36527" xr:uid="{890CBC5A-5BE0-4F34-A4C7-66E4BE92D433}"/>
    <cellStyle name="Comma 11 4 2 2 3" xfId="30157" xr:uid="{1DB18FC3-D918-4A81-862F-AFC242689631}"/>
    <cellStyle name="Comma 11 4 2 3" xfId="11069" xr:uid="{C1E42080-6ED4-47C5-9DED-A2805D639C6F}"/>
    <cellStyle name="Comma 11 4 2 3 2" xfId="27001" xr:uid="{A83C7F2D-7C78-4E95-8B2F-F719898BDB15}"/>
    <cellStyle name="Comma 11 4 2 4" xfId="17439" xr:uid="{3660C9E9-1CD0-42ED-B2DA-40B539A9C3A2}"/>
    <cellStyle name="Comma 11 4 2 4 2" xfId="33371" xr:uid="{30E1AB3D-1D7C-4B4E-814C-AA4C01F3E60B}"/>
    <cellStyle name="Comma 11 4 2 5" xfId="23787" xr:uid="{DED3BBCE-8C38-4F65-B7C3-E3956335C2BF}"/>
    <cellStyle name="Comma 11 4 3" xfId="12783" xr:uid="{23FCEFF1-BE2D-44AE-B1CE-54F9B00E6963}"/>
    <cellStyle name="Comma 11 4 3 2" xfId="19153" xr:uid="{DD8DB188-2612-4E65-9440-8E1E217A1364}"/>
    <cellStyle name="Comma 11 4 3 2 2" xfId="35085" xr:uid="{10D10389-C0ED-4A12-A84B-E4C8CB6C91FE}"/>
    <cellStyle name="Comma 11 4 3 3" xfId="28715" xr:uid="{EDEBE116-1A2C-42B8-A0F7-3C680A535DFA}"/>
    <cellStyle name="Comma 11 4 4" xfId="9627" xr:uid="{42B4EBDF-8BEA-42D1-8C81-A3E6285A6CA5}"/>
    <cellStyle name="Comma 11 4 4 2" xfId="25559" xr:uid="{B03E19C3-20F5-4274-86D4-753AB80E906C}"/>
    <cellStyle name="Comma 11 4 5" xfId="15997" xr:uid="{7B55A52E-F10D-4AA9-BA87-2568F251BE88}"/>
    <cellStyle name="Comma 11 4 5 2" xfId="31929" xr:uid="{B71E5A9C-809C-4371-8271-817E6BADD7FF}"/>
    <cellStyle name="Comma 11 4 6" xfId="22345" xr:uid="{81BFE9C8-D1E7-4D38-9A74-87179AAB03CE}"/>
    <cellStyle name="Comma 11 5" xfId="7134" xr:uid="{E5FD9A2B-FDED-4FE1-993C-86B086AAD9BA}"/>
    <cellStyle name="Comma 11 5 2" xfId="13504" xr:uid="{93822E86-932A-46DF-9A07-9CC339C1D177}"/>
    <cellStyle name="Comma 11 5 2 2" xfId="19874" xr:uid="{F948F899-A4AA-4C7E-A873-74550E23D9B1}"/>
    <cellStyle name="Comma 11 5 2 2 2" xfId="35806" xr:uid="{5F75A6DF-3FE8-4A84-9BD7-8E32726DBAD2}"/>
    <cellStyle name="Comma 11 5 2 3" xfId="29436" xr:uid="{AB6DBC16-F4E4-45E0-B1C8-4301B85CFD74}"/>
    <cellStyle name="Comma 11 5 3" xfId="10348" xr:uid="{8A4099C2-2BDC-4F52-996C-386DE8E603E9}"/>
    <cellStyle name="Comma 11 5 3 2" xfId="26280" xr:uid="{F81DA814-3BE2-4107-9640-5B66DA68B71A}"/>
    <cellStyle name="Comma 11 5 4" xfId="16718" xr:uid="{958ADC33-26A9-48DE-8086-DBB7AF9391FD}"/>
    <cellStyle name="Comma 11 5 4 2" xfId="32650" xr:uid="{C6AF5575-03B1-47C6-BE09-BA491350CE1B}"/>
    <cellStyle name="Comma 11 5 5" xfId="23066" xr:uid="{4B7EBFED-138B-43F5-8E35-801E61C40DCD}"/>
    <cellStyle name="Comma 11 6" xfId="11822" xr:uid="{31117EE2-57C1-4576-AA8E-6CA4A9B8CE2F}"/>
    <cellStyle name="Comma 11 6 2" xfId="18192" xr:uid="{7F4F99E0-9A07-4401-9CCF-A216D19721DB}"/>
    <cellStyle name="Comma 11 6 2 2" xfId="34124" xr:uid="{936A3DE8-D22C-4B78-A235-37D201463DF1}"/>
    <cellStyle name="Comma 11 6 3" xfId="27754" xr:uid="{337BF270-0EA1-43CC-AFD7-A161BDDC52CB}"/>
    <cellStyle name="Comma 11 7" xfId="8666" xr:uid="{FCE0992D-44A9-442C-BFBE-F89B9F658268}"/>
    <cellStyle name="Comma 11 7 2" xfId="24598" xr:uid="{A91DD2CB-AD53-4C95-B4D6-1E809A9F7840}"/>
    <cellStyle name="Comma 11 8" xfId="15036" xr:uid="{BB827732-145E-4779-BBFC-567E1099DDD2}"/>
    <cellStyle name="Comma 11 8 2" xfId="30968" xr:uid="{93CF59A7-A9AB-49C1-9B8B-1D92107DC112}"/>
    <cellStyle name="Comma 11 9" xfId="21384" xr:uid="{7408AEF4-1A0F-4B58-8138-1D8628A98137}"/>
    <cellStyle name="Comma 110" xfId="5436" xr:uid="{7B28B3A9-63E3-49DE-8CEC-944211C46F04}"/>
    <cellStyle name="Comma 110 2" xfId="5679" xr:uid="{C51616D2-614F-48E3-BC29-4376D25049DD}"/>
    <cellStyle name="Comma 110 2 2" xfId="6171" xr:uid="{38C639F7-2C06-4295-BD42-D4C4DD9C4B5D}"/>
    <cellStyle name="Comma 110 2 2 2" xfId="6894" xr:uid="{D547DC4A-2F78-41F5-8AA8-8EDAF0FDF2D2}"/>
    <cellStyle name="Comma 110 2 2 2 2" xfId="8336" xr:uid="{90A2CF1D-890A-4CB8-8D08-6723D0E81659}"/>
    <cellStyle name="Comma 110 2 2 2 2 2" xfId="14706" xr:uid="{6BB25C24-634C-4286-AF63-AC61963AE5F6}"/>
    <cellStyle name="Comma 110 2 2 2 2 2 2" xfId="21076" xr:uid="{C97A2334-ADF7-485F-838F-A1C2AB89AEF5}"/>
    <cellStyle name="Comma 110 2 2 2 2 2 2 2" xfId="37008" xr:uid="{283C7F71-1E51-4712-9E57-6C6BF1F4C0D4}"/>
    <cellStyle name="Comma 110 2 2 2 2 2 3" xfId="30638" xr:uid="{D7518F00-8F96-4848-995F-9624C38E92CF}"/>
    <cellStyle name="Comma 110 2 2 2 2 3" xfId="11550" xr:uid="{55F9F9DD-61CF-4ABA-BD6E-A57C5D5D3B75}"/>
    <cellStyle name="Comma 110 2 2 2 2 3 2" xfId="27482" xr:uid="{460AE937-A24C-4B5A-891A-C68DADBA5162}"/>
    <cellStyle name="Comma 110 2 2 2 2 4" xfId="17920" xr:uid="{27EF03C4-E1C8-4E93-B151-72F3E3094F15}"/>
    <cellStyle name="Comma 110 2 2 2 2 4 2" xfId="33852" xr:uid="{42055484-EB58-4144-95AF-7DA01F25C199}"/>
    <cellStyle name="Comma 110 2 2 2 2 5" xfId="24268" xr:uid="{07E3881A-D0F7-4632-8623-AA8206AF47F9}"/>
    <cellStyle name="Comma 110 2 2 2 3" xfId="13264" xr:uid="{5608C47E-85E2-4B7A-9515-DE5DBAAAF0E5}"/>
    <cellStyle name="Comma 110 2 2 2 3 2" xfId="19634" xr:uid="{55F7F015-53E8-46E3-8D0C-CA0268D80242}"/>
    <cellStyle name="Comma 110 2 2 2 3 2 2" xfId="35566" xr:uid="{E7AFDCC4-A118-4D8A-8807-4745836F5E6B}"/>
    <cellStyle name="Comma 110 2 2 2 3 3" xfId="29196" xr:uid="{8793C262-31B8-4DFD-99FD-B8E71B369115}"/>
    <cellStyle name="Comma 110 2 2 2 4" xfId="10108" xr:uid="{DEB1C421-86AD-4CE5-9C84-2B5FEFE64EF5}"/>
    <cellStyle name="Comma 110 2 2 2 4 2" xfId="26040" xr:uid="{CF5544F8-58CA-4E15-A924-85D7DA696ED8}"/>
    <cellStyle name="Comma 110 2 2 2 5" xfId="16478" xr:uid="{D4512E21-8BA7-46EB-A3E4-29CE6DF6A8BC}"/>
    <cellStyle name="Comma 110 2 2 2 5 2" xfId="32410" xr:uid="{FF4008A7-1FE4-4D8B-96DB-C676954702F4}"/>
    <cellStyle name="Comma 110 2 2 2 6" xfId="22826" xr:uid="{B7E041F5-D608-40A9-B6B1-DC2317209E37}"/>
    <cellStyle name="Comma 110 2 2 3" xfId="7615" xr:uid="{CDA7EA98-AB72-4B8E-9A3A-1719329302FA}"/>
    <cellStyle name="Comma 110 2 2 3 2" xfId="13985" xr:uid="{A5C9EFD9-95E6-4CE6-831E-F6EAE2731107}"/>
    <cellStyle name="Comma 110 2 2 3 2 2" xfId="20355" xr:uid="{ED65EA7F-6FF2-49FB-BF1A-467911820A9A}"/>
    <cellStyle name="Comma 110 2 2 3 2 2 2" xfId="36287" xr:uid="{9AC3CE64-EFB1-4E56-914D-6F6B2C77CDD9}"/>
    <cellStyle name="Comma 110 2 2 3 2 3" xfId="29917" xr:uid="{149B67AC-36DC-4785-918A-928A9ACADAA1}"/>
    <cellStyle name="Comma 110 2 2 3 3" xfId="10829" xr:uid="{AFE2784C-213B-410E-99CF-077587EF0145}"/>
    <cellStyle name="Comma 110 2 2 3 3 2" xfId="26761" xr:uid="{8C0405D6-EC2E-4A07-8AA7-4DFEB1922363}"/>
    <cellStyle name="Comma 110 2 2 3 4" xfId="17199" xr:uid="{0806B83F-A784-4989-A72E-E47CFED73DE1}"/>
    <cellStyle name="Comma 110 2 2 3 4 2" xfId="33131" xr:uid="{EEF06107-7655-44DA-95BF-336B559831B4}"/>
    <cellStyle name="Comma 110 2 2 3 5" xfId="23547" xr:uid="{461661B1-5D8B-4B32-94DA-8C89480D8639}"/>
    <cellStyle name="Comma 110 2 2 4" xfId="12543" xr:uid="{43F4FF77-DC42-4200-A841-BDEE855211C0}"/>
    <cellStyle name="Comma 110 2 2 4 2" xfId="18913" xr:uid="{862AC1BD-A9C2-4E0C-A536-E2A4512D48FA}"/>
    <cellStyle name="Comma 110 2 2 4 2 2" xfId="34845" xr:uid="{44766386-B8D0-456A-A39E-9928F8376972}"/>
    <cellStyle name="Comma 110 2 2 4 3" xfId="28475" xr:uid="{752B3BE6-F193-40C6-B275-976D660ED7D4}"/>
    <cellStyle name="Comma 110 2 2 5" xfId="9387" xr:uid="{2130899D-1E94-4269-AC45-761421DD5B62}"/>
    <cellStyle name="Comma 110 2 2 5 2" xfId="25319" xr:uid="{49AACA5E-6A04-45B5-BDB1-A22C7EFC8F4B}"/>
    <cellStyle name="Comma 110 2 2 6" xfId="15757" xr:uid="{2C841718-E8A7-4D8A-BD5C-FE42EE3C52FD}"/>
    <cellStyle name="Comma 110 2 2 6 2" xfId="31689" xr:uid="{20A278C4-E512-4464-BBAB-4535C97B17B0}"/>
    <cellStyle name="Comma 110 2 2 7" xfId="22105" xr:uid="{FC29EE91-8DF6-4CC3-84CE-C4A4B3F63CAA}"/>
    <cellStyle name="Comma 110 2 3" xfId="12063" xr:uid="{BC20908A-0F7F-40D0-AC7B-CA1EB07515D7}"/>
    <cellStyle name="Comma 110 2 3 2" xfId="18433" xr:uid="{EC05D12A-9ACC-40FA-A005-A12DCC72FE47}"/>
    <cellStyle name="Comma 110 2 3 2 2" xfId="34365" xr:uid="{74AA51B0-75DF-4509-8EC2-A7C458FC4278}"/>
    <cellStyle name="Comma 110 2 3 3" xfId="27995" xr:uid="{5A41929D-750A-4EDA-8395-921D65F72512}"/>
    <cellStyle name="Comma 110 2 4" xfId="8907" xr:uid="{F93633DE-35FD-4BF2-B46E-A36505FEF6EF}"/>
    <cellStyle name="Comma 110 2 4 2" xfId="24839" xr:uid="{EC3ECD26-C8F4-4A37-A0EE-815ACB7C563D}"/>
    <cellStyle name="Comma 110 2 5" xfId="15277" xr:uid="{E65EF7C3-6704-4B15-BD21-AF3279DFCDEE}"/>
    <cellStyle name="Comma 110 2 5 2" xfId="31209" xr:uid="{A77C61E3-C025-484D-96DE-68754148F472}"/>
    <cellStyle name="Comma 110 2 6" xfId="21625" xr:uid="{784244C0-26E1-466F-B696-0CDA5CC2087E}"/>
    <cellStyle name="Comma 110 3" xfId="5931" xr:uid="{9B6D05C8-0E94-451A-B3B0-AD59C60AFAF3}"/>
    <cellStyle name="Comma 110 3 2" xfId="6654" xr:uid="{87F5C7A7-E155-409C-A0B3-131510300C45}"/>
    <cellStyle name="Comma 110 3 2 2" xfId="8096" xr:uid="{2B7F2A39-9ECC-40EB-A46D-DACEB745479E}"/>
    <cellStyle name="Comma 110 3 2 2 2" xfId="14466" xr:uid="{8E507424-3CB8-49C7-8DB8-5554C483BFDD}"/>
    <cellStyle name="Comma 110 3 2 2 2 2" xfId="20836" xr:uid="{F728C2B4-9767-48E6-877E-58BF105F173E}"/>
    <cellStyle name="Comma 110 3 2 2 2 2 2" xfId="36768" xr:uid="{38F5932B-92F0-4F76-A2FA-34E5A46A00AA}"/>
    <cellStyle name="Comma 110 3 2 2 2 3" xfId="30398" xr:uid="{17856836-7F19-476E-B606-668E6450C3AA}"/>
    <cellStyle name="Comma 110 3 2 2 3" xfId="11310" xr:uid="{08E9F7E0-638A-4FE9-9EEF-1A4260C23178}"/>
    <cellStyle name="Comma 110 3 2 2 3 2" xfId="27242" xr:uid="{3F7A8ADA-CB63-46B8-B480-89B585E83648}"/>
    <cellStyle name="Comma 110 3 2 2 4" xfId="17680" xr:uid="{79879C22-FC18-44D2-9972-2D90DD024899}"/>
    <cellStyle name="Comma 110 3 2 2 4 2" xfId="33612" xr:uid="{D16D3B7D-FA82-4785-9615-364617D4CC2D}"/>
    <cellStyle name="Comma 110 3 2 2 5" xfId="24028" xr:uid="{03D51C60-FFEF-4AD1-894B-FB5A2644EB07}"/>
    <cellStyle name="Comma 110 3 2 3" xfId="13024" xr:uid="{987ED2F0-8E51-4FE5-9815-AE6FC22421E7}"/>
    <cellStyle name="Comma 110 3 2 3 2" xfId="19394" xr:uid="{F935376B-77A9-4AC3-87A0-25D17C016776}"/>
    <cellStyle name="Comma 110 3 2 3 2 2" xfId="35326" xr:uid="{FCE24278-AA08-4C4C-A750-E9EB25DC3929}"/>
    <cellStyle name="Comma 110 3 2 3 3" xfId="28956" xr:uid="{8ABD8D65-9F9E-4A48-B620-A0B48DF639B1}"/>
    <cellStyle name="Comma 110 3 2 4" xfId="9868" xr:uid="{20F546E7-A173-402E-8DDC-0BB9D3E9ED6C}"/>
    <cellStyle name="Comma 110 3 2 4 2" xfId="25800" xr:uid="{7280B900-A127-4E50-A8F4-F6A951A50DC6}"/>
    <cellStyle name="Comma 110 3 2 5" xfId="16238" xr:uid="{630A6E90-4D50-4B08-9ED4-E10CFAD01ED2}"/>
    <cellStyle name="Comma 110 3 2 5 2" xfId="32170" xr:uid="{7B2DFD2F-D942-4B91-9715-224B8EC479F2}"/>
    <cellStyle name="Comma 110 3 2 6" xfId="22586" xr:uid="{1A46979C-28C7-48E6-BA42-07973461258C}"/>
    <cellStyle name="Comma 110 3 3" xfId="7375" xr:uid="{472560E3-D41D-489D-BB38-E74A23987519}"/>
    <cellStyle name="Comma 110 3 3 2" xfId="13745" xr:uid="{994AA36B-4A20-4276-82E9-340C05191D75}"/>
    <cellStyle name="Comma 110 3 3 2 2" xfId="20115" xr:uid="{E39C5A33-32C4-4B02-A040-738AFBA47FA4}"/>
    <cellStyle name="Comma 110 3 3 2 2 2" xfId="36047" xr:uid="{0A3F2C37-331D-4845-86E1-208B134A9D83}"/>
    <cellStyle name="Comma 110 3 3 2 3" xfId="29677" xr:uid="{6AFA4A84-508C-43CF-93DF-E053529723BD}"/>
    <cellStyle name="Comma 110 3 3 3" xfId="10589" xr:uid="{CDD0C2AD-C460-4588-A537-6887C6C6B217}"/>
    <cellStyle name="Comma 110 3 3 3 2" xfId="26521" xr:uid="{168958B3-8940-4D26-BCF0-582E9D2C09DF}"/>
    <cellStyle name="Comma 110 3 3 4" xfId="16959" xr:uid="{77D8A72F-C3EF-4E40-BCDC-7BCD59C43043}"/>
    <cellStyle name="Comma 110 3 3 4 2" xfId="32891" xr:uid="{3C6C1497-644E-4635-8219-5868D8C8966F}"/>
    <cellStyle name="Comma 110 3 3 5" xfId="23307" xr:uid="{B7DA07B1-AA29-40B1-9CFB-49B7D1DC6E2F}"/>
    <cellStyle name="Comma 110 3 4" xfId="12303" xr:uid="{FDE648F4-DCD2-42E0-AECB-7102C108E12E}"/>
    <cellStyle name="Comma 110 3 4 2" xfId="18673" xr:uid="{6C605B65-3FD5-4BBD-8327-BCF4895AC597}"/>
    <cellStyle name="Comma 110 3 4 2 2" xfId="34605" xr:uid="{BE11F65A-1221-46E5-9CB7-40DBE0D78FF5}"/>
    <cellStyle name="Comma 110 3 4 3" xfId="28235" xr:uid="{550B4AC1-60C6-4265-8380-7F34826F9873}"/>
    <cellStyle name="Comma 110 3 5" xfId="9147" xr:uid="{B726FCA6-6349-4FE8-B21D-79FCCABE54C1}"/>
    <cellStyle name="Comma 110 3 5 2" xfId="25079" xr:uid="{51398F76-C470-4B85-B281-FF269C5370F6}"/>
    <cellStyle name="Comma 110 3 6" xfId="15517" xr:uid="{D7D1DFC4-4CD9-4823-B5C6-92C9A6E092C6}"/>
    <cellStyle name="Comma 110 3 6 2" xfId="31449" xr:uid="{2FC47091-FD98-4F92-AD53-D2B579B9BF45}"/>
    <cellStyle name="Comma 110 3 7" xfId="21865" xr:uid="{6132085F-472A-4F53-BF56-958235E5D2DA}"/>
    <cellStyle name="Comma 110 4" xfId="6413" xr:uid="{3D323EFF-2A24-4258-85B9-68779A162830}"/>
    <cellStyle name="Comma 110 4 2" xfId="7856" xr:uid="{02382762-A062-4208-A1AE-5964EFFDAC15}"/>
    <cellStyle name="Comma 110 4 2 2" xfId="14226" xr:uid="{BD735045-0C69-4A89-B95F-069E4DBE1A4D}"/>
    <cellStyle name="Comma 110 4 2 2 2" xfId="20596" xr:uid="{EF73F170-AD96-420E-88CA-7D6FFF35F0BE}"/>
    <cellStyle name="Comma 110 4 2 2 2 2" xfId="36528" xr:uid="{A92F8AF3-7270-4518-9E2B-B23F447629EF}"/>
    <cellStyle name="Comma 110 4 2 2 3" xfId="30158" xr:uid="{35F43375-282E-47AD-B0EC-6E95402394C3}"/>
    <cellStyle name="Comma 110 4 2 3" xfId="11070" xr:uid="{C26F914D-4540-4A8F-935C-165C156E77B0}"/>
    <cellStyle name="Comma 110 4 2 3 2" xfId="27002" xr:uid="{1EB4DE16-0DB8-43C6-A885-4287179599FC}"/>
    <cellStyle name="Comma 110 4 2 4" xfId="17440" xr:uid="{55115AB3-637F-4075-B23F-3E1F22E086ED}"/>
    <cellStyle name="Comma 110 4 2 4 2" xfId="33372" xr:uid="{2C5B6FA1-A92B-4F8D-B283-AFBF30551CA7}"/>
    <cellStyle name="Comma 110 4 2 5" xfId="23788" xr:uid="{8F4A398A-F553-4480-91E4-298E54162056}"/>
    <cellStyle name="Comma 110 4 3" xfId="12784" xr:uid="{FB23876D-9ADB-40FB-B1C0-6F4B9BA51700}"/>
    <cellStyle name="Comma 110 4 3 2" xfId="19154" xr:uid="{3921BE74-4783-4C00-AB99-BDA44BBF154A}"/>
    <cellStyle name="Comma 110 4 3 2 2" xfId="35086" xr:uid="{A31523D4-8960-4511-81EA-0615515A15B8}"/>
    <cellStyle name="Comma 110 4 3 3" xfId="28716" xr:uid="{E2007938-AA51-4656-941B-723F0752DB9D}"/>
    <cellStyle name="Comma 110 4 4" xfId="9628" xr:uid="{CBE49425-BEE3-45C0-9333-AD3F12EC1C92}"/>
    <cellStyle name="Comma 110 4 4 2" xfId="25560" xr:uid="{59F0DE8C-E4BA-4971-A9DD-085D71C45118}"/>
    <cellStyle name="Comma 110 4 5" xfId="15998" xr:uid="{9A874AAC-E280-4DB3-8EDC-80755BA5DD72}"/>
    <cellStyle name="Comma 110 4 5 2" xfId="31930" xr:uid="{C93E6ED7-6B8D-4C85-92BF-4299C989DF89}"/>
    <cellStyle name="Comma 110 4 6" xfId="22346" xr:uid="{7E27E49B-7D68-4608-AD24-C640780F2F31}"/>
    <cellStyle name="Comma 110 5" xfId="7135" xr:uid="{B96A25B2-7D2E-4092-AF87-D4747EFD2E59}"/>
    <cellStyle name="Comma 110 5 2" xfId="13505" xr:uid="{B8E68205-4A4C-4725-A76B-9E2136DCC4CB}"/>
    <cellStyle name="Comma 110 5 2 2" xfId="19875" xr:uid="{8F5A023A-F583-4D27-BFD8-81234C6AD8CE}"/>
    <cellStyle name="Comma 110 5 2 2 2" xfId="35807" xr:uid="{A9466790-2805-4E85-AA03-98B7BDBA054F}"/>
    <cellStyle name="Comma 110 5 2 3" xfId="29437" xr:uid="{2F257D9E-0CD4-427A-A22C-D72D9F372941}"/>
    <cellStyle name="Comma 110 5 3" xfId="10349" xr:uid="{2B8E4FFF-DAB3-4C8B-951C-601F38052C3A}"/>
    <cellStyle name="Comma 110 5 3 2" xfId="26281" xr:uid="{201EF956-D7D0-4BC7-B7F7-F363A341D861}"/>
    <cellStyle name="Comma 110 5 4" xfId="16719" xr:uid="{8079E56E-C443-44C7-9CCE-5A681D6DD250}"/>
    <cellStyle name="Comma 110 5 4 2" xfId="32651" xr:uid="{A9B1C9DB-F10B-46DD-96A7-6B241617811A}"/>
    <cellStyle name="Comma 110 5 5" xfId="23067" xr:uid="{E4253990-1BD6-4795-98DB-4425D9FE340A}"/>
    <cellStyle name="Comma 110 6" xfId="11823" xr:uid="{E65C8DD9-8DDB-40AF-8436-86831C2BDC4C}"/>
    <cellStyle name="Comma 110 6 2" xfId="18193" xr:uid="{3FBDEA7A-8650-41F5-85A8-3421BBF784D3}"/>
    <cellStyle name="Comma 110 6 2 2" xfId="34125" xr:uid="{1F1D332E-CC52-4D06-88F2-2F6A92E6E2E4}"/>
    <cellStyle name="Comma 110 6 3" xfId="27755" xr:uid="{B81D5919-24BF-469E-AC1C-7A6CBF9D5271}"/>
    <cellStyle name="Comma 110 7" xfId="8667" xr:uid="{79443F61-142D-453F-9692-DF3DD539CF61}"/>
    <cellStyle name="Comma 110 7 2" xfId="24599" xr:uid="{022A036B-AB60-4BF4-966B-DD60C7052A7F}"/>
    <cellStyle name="Comma 110 8" xfId="15037" xr:uid="{735D9E04-22B6-40B5-AA1F-FD1DF8658726}"/>
    <cellStyle name="Comma 110 8 2" xfId="30969" xr:uid="{6347DFB0-0FBA-4F77-8D45-DDBBEF07EF97}"/>
    <cellStyle name="Comma 110 9" xfId="21385" xr:uid="{0616ED3D-C431-49DD-A374-776DEC0E0C14}"/>
    <cellStyle name="Comma 111" xfId="5437" xr:uid="{F2DDDB41-7300-4032-8C55-92A1F1CBCEC1}"/>
    <cellStyle name="Comma 111 2" xfId="5680" xr:uid="{814B4F7E-9B80-4EDA-84B2-BE2672B582B6}"/>
    <cellStyle name="Comma 111 2 2" xfId="6172" xr:uid="{0A239346-7865-4283-BF22-10EA6194DE34}"/>
    <cellStyle name="Comma 111 2 2 2" xfId="6895" xr:uid="{C87CDA11-B66A-4CAE-AC01-22738763AA0F}"/>
    <cellStyle name="Comma 111 2 2 2 2" xfId="8337" xr:uid="{D3B6E995-84D5-478F-90EC-28CD3750E72A}"/>
    <cellStyle name="Comma 111 2 2 2 2 2" xfId="14707" xr:uid="{DA4732F8-01AD-41A1-84C7-422000C76E29}"/>
    <cellStyle name="Comma 111 2 2 2 2 2 2" xfId="21077" xr:uid="{31D018E3-952E-4A55-B274-521A7D3B2FCC}"/>
    <cellStyle name="Comma 111 2 2 2 2 2 2 2" xfId="37009" xr:uid="{4DC2EA42-4EAD-4C9E-A31B-75EE86E395F0}"/>
    <cellStyle name="Comma 111 2 2 2 2 2 3" xfId="30639" xr:uid="{31593FB0-7F40-40D2-924B-F6764DAC76C6}"/>
    <cellStyle name="Comma 111 2 2 2 2 3" xfId="11551" xr:uid="{CD2E337E-DC8C-4505-ABE1-4F1B4B09BC7D}"/>
    <cellStyle name="Comma 111 2 2 2 2 3 2" xfId="27483" xr:uid="{C5ACA729-2E30-419D-9BED-563661704B69}"/>
    <cellStyle name="Comma 111 2 2 2 2 4" xfId="17921" xr:uid="{03BDEC41-8771-43B6-AE92-D4D36C42A0A5}"/>
    <cellStyle name="Comma 111 2 2 2 2 4 2" xfId="33853" xr:uid="{2B1AA14D-16DA-4893-AFA9-17A2824D8EE8}"/>
    <cellStyle name="Comma 111 2 2 2 2 5" xfId="24269" xr:uid="{ADCF0AFE-5313-4439-AD37-5F5490B44819}"/>
    <cellStyle name="Comma 111 2 2 2 3" xfId="13265" xr:uid="{F70EA352-8882-4F4F-A2BC-49D78CF23950}"/>
    <cellStyle name="Comma 111 2 2 2 3 2" xfId="19635" xr:uid="{E1FBE5CA-CC7F-4DA3-ADB9-C1F76F82F4A2}"/>
    <cellStyle name="Comma 111 2 2 2 3 2 2" xfId="35567" xr:uid="{FB0F47D2-BA25-41F7-8712-96071075EBE0}"/>
    <cellStyle name="Comma 111 2 2 2 3 3" xfId="29197" xr:uid="{95F79EC4-7E9B-4F0F-B6CD-0E52B632AA62}"/>
    <cellStyle name="Comma 111 2 2 2 4" xfId="10109" xr:uid="{997F867F-ED37-4CFC-935F-54F7CE73768C}"/>
    <cellStyle name="Comma 111 2 2 2 4 2" xfId="26041" xr:uid="{C11CE7E0-C2CE-4C4A-A051-9FB9511E2408}"/>
    <cellStyle name="Comma 111 2 2 2 5" xfId="16479" xr:uid="{88A0AE55-2577-4D30-9860-D4F9E2F2E479}"/>
    <cellStyle name="Comma 111 2 2 2 5 2" xfId="32411" xr:uid="{CD96DA1B-CF13-4137-8350-FFE538F95DD5}"/>
    <cellStyle name="Comma 111 2 2 2 6" xfId="22827" xr:uid="{D35E89D9-7D25-4783-A2CB-0CCFC18ABDCB}"/>
    <cellStyle name="Comma 111 2 2 3" xfId="7616" xr:uid="{BB571DE1-5CC4-4899-8616-0E6FFA7EB110}"/>
    <cellStyle name="Comma 111 2 2 3 2" xfId="13986" xr:uid="{B38D4EB5-B052-42E3-A350-C16F5F5F58C5}"/>
    <cellStyle name="Comma 111 2 2 3 2 2" xfId="20356" xr:uid="{EF7FDB85-CA8E-478E-ABE7-ACE4638432E9}"/>
    <cellStyle name="Comma 111 2 2 3 2 2 2" xfId="36288" xr:uid="{06AFEC96-E91D-41D9-A59F-20C12A6FF07D}"/>
    <cellStyle name="Comma 111 2 2 3 2 3" xfId="29918" xr:uid="{1E8C6BC7-CD47-4FFC-8B25-056F5E39B1E5}"/>
    <cellStyle name="Comma 111 2 2 3 3" xfId="10830" xr:uid="{97C11BB3-76AC-41C0-A9CD-8AFAE04CCA5F}"/>
    <cellStyle name="Comma 111 2 2 3 3 2" xfId="26762" xr:uid="{8BCFFE63-CDF3-4638-A078-22A4532DA616}"/>
    <cellStyle name="Comma 111 2 2 3 4" xfId="17200" xr:uid="{BC06D7AC-3C7C-4508-AA9C-89AB399E4C31}"/>
    <cellStyle name="Comma 111 2 2 3 4 2" xfId="33132" xr:uid="{7D2AEF0E-7193-4F75-A311-0D1256C5D89C}"/>
    <cellStyle name="Comma 111 2 2 3 5" xfId="23548" xr:uid="{10FAE2B0-D5A8-4439-B59E-08BCA30A85A1}"/>
    <cellStyle name="Comma 111 2 2 4" xfId="12544" xr:uid="{BAE451F7-63AF-4F15-9633-421ED4BB9262}"/>
    <cellStyle name="Comma 111 2 2 4 2" xfId="18914" xr:uid="{B7F7209B-3380-411C-B681-34A7F8273D4E}"/>
    <cellStyle name="Comma 111 2 2 4 2 2" xfId="34846" xr:uid="{65FF7735-CB79-4E03-908D-61BBEE87DD8A}"/>
    <cellStyle name="Comma 111 2 2 4 3" xfId="28476" xr:uid="{59321391-EEB5-496F-8AB0-0EBC8C9D6949}"/>
    <cellStyle name="Comma 111 2 2 5" xfId="9388" xr:uid="{592A8C39-1EBE-48B3-8F29-C78D37B8EC2C}"/>
    <cellStyle name="Comma 111 2 2 5 2" xfId="25320" xr:uid="{E46102AF-1616-4523-AE5A-91DF748BD386}"/>
    <cellStyle name="Comma 111 2 2 6" xfId="15758" xr:uid="{0C30CB70-0F3A-4D80-A2D6-35A2CB0F8920}"/>
    <cellStyle name="Comma 111 2 2 6 2" xfId="31690" xr:uid="{4B935E36-CF74-4F87-A78C-2735137F4355}"/>
    <cellStyle name="Comma 111 2 2 7" xfId="22106" xr:uid="{19A74CDD-ADBB-4767-BFB0-C2D818A52B3C}"/>
    <cellStyle name="Comma 111 2 3" xfId="12064" xr:uid="{5B42B480-FD18-4F03-8D40-58EB3BD5FCE7}"/>
    <cellStyle name="Comma 111 2 3 2" xfId="18434" xr:uid="{0B50F121-9D83-47D7-B5F0-A3204F659581}"/>
    <cellStyle name="Comma 111 2 3 2 2" xfId="34366" xr:uid="{8C7DA5D5-0200-486D-A676-1E58FF2B7879}"/>
    <cellStyle name="Comma 111 2 3 3" xfId="27996" xr:uid="{066C9EFE-07EF-4A71-82B8-B5CE5D976102}"/>
    <cellStyle name="Comma 111 2 4" xfId="8908" xr:uid="{A48B1585-71C0-43D2-BD9E-D98DB4D06BEF}"/>
    <cellStyle name="Comma 111 2 4 2" xfId="24840" xr:uid="{67F467E7-9E91-45AF-BE32-80826603C07D}"/>
    <cellStyle name="Comma 111 2 5" xfId="15278" xr:uid="{D0727D37-6BBB-4FBD-A96F-709F3C0C2F61}"/>
    <cellStyle name="Comma 111 2 5 2" xfId="31210" xr:uid="{2D34E57B-EF57-4DA1-B89A-486AB10574C7}"/>
    <cellStyle name="Comma 111 2 6" xfId="21626" xr:uid="{A12EAAE4-4B47-44F5-A7B0-B20218026926}"/>
    <cellStyle name="Comma 111 3" xfId="5932" xr:uid="{67582164-5D4B-4CD6-88CE-C1F21E20501B}"/>
    <cellStyle name="Comma 111 3 2" xfId="6655" xr:uid="{69E9BF1C-58EC-47B2-A247-B399E3FFA430}"/>
    <cellStyle name="Comma 111 3 2 2" xfId="8097" xr:uid="{DB58FEFB-42D6-4C82-9AFE-022F6FD935E8}"/>
    <cellStyle name="Comma 111 3 2 2 2" xfId="14467" xr:uid="{B21568FF-40BC-4C72-BFD8-937B4B84AA08}"/>
    <cellStyle name="Comma 111 3 2 2 2 2" xfId="20837" xr:uid="{E63F6AD7-C0FB-41F8-B1AF-B20B9ECDBB9B}"/>
    <cellStyle name="Comma 111 3 2 2 2 2 2" xfId="36769" xr:uid="{2E00D1C1-2473-480E-B92A-F847630AA4EC}"/>
    <cellStyle name="Comma 111 3 2 2 2 3" xfId="30399" xr:uid="{FA04BA11-86C3-43C9-9860-495E140C2844}"/>
    <cellStyle name="Comma 111 3 2 2 3" xfId="11311" xr:uid="{98ECEB31-B46B-4C89-8B21-28D6A421F0DF}"/>
    <cellStyle name="Comma 111 3 2 2 3 2" xfId="27243" xr:uid="{D41C2092-6F01-43DF-8B67-12F636DCD852}"/>
    <cellStyle name="Comma 111 3 2 2 4" xfId="17681" xr:uid="{F97A023A-2B02-4E51-BEAD-8A5926225BEA}"/>
    <cellStyle name="Comma 111 3 2 2 4 2" xfId="33613" xr:uid="{296F00B8-D5A8-49B1-B43E-F62A16710A3C}"/>
    <cellStyle name="Comma 111 3 2 2 5" xfId="24029" xr:uid="{2811657C-D1B6-430E-9B9D-513727AB2CB7}"/>
    <cellStyle name="Comma 111 3 2 3" xfId="13025" xr:uid="{CE91EB75-797B-4DAD-BE52-701F5ADC4A0E}"/>
    <cellStyle name="Comma 111 3 2 3 2" xfId="19395" xr:uid="{4C4DF8A0-B30E-4555-9FF8-BD35AA01376B}"/>
    <cellStyle name="Comma 111 3 2 3 2 2" xfId="35327" xr:uid="{3D78DD57-EBAC-435B-B646-85BBE676B506}"/>
    <cellStyle name="Comma 111 3 2 3 3" xfId="28957" xr:uid="{C04F768E-DE25-40DE-BE4F-06EDA8CCE445}"/>
    <cellStyle name="Comma 111 3 2 4" xfId="9869" xr:uid="{BC977CC6-4E2D-47AF-8CC5-25EAFB4313D1}"/>
    <cellStyle name="Comma 111 3 2 4 2" xfId="25801" xr:uid="{91354736-A5A5-4A99-9BB0-FC94149041DE}"/>
    <cellStyle name="Comma 111 3 2 5" xfId="16239" xr:uid="{7A2F3A2C-1FE0-4481-97E7-B949D8559B72}"/>
    <cellStyle name="Comma 111 3 2 5 2" xfId="32171" xr:uid="{7FADBF03-147A-40F7-B563-348F1864EB72}"/>
    <cellStyle name="Comma 111 3 2 6" xfId="22587" xr:uid="{8CDFC813-B019-480E-91AD-261E6409B144}"/>
    <cellStyle name="Comma 111 3 3" xfId="7376" xr:uid="{E78610F8-DCF5-4A6C-AA8D-3834C5AEEEE6}"/>
    <cellStyle name="Comma 111 3 3 2" xfId="13746" xr:uid="{E7009F3B-CB65-4A7D-BA0E-9516C5CA9D1F}"/>
    <cellStyle name="Comma 111 3 3 2 2" xfId="20116" xr:uid="{87076BBE-8726-4B64-B290-A47BBC5218D3}"/>
    <cellStyle name="Comma 111 3 3 2 2 2" xfId="36048" xr:uid="{0B7969D2-42CC-4373-85A9-DBEC0639BE31}"/>
    <cellStyle name="Comma 111 3 3 2 3" xfId="29678" xr:uid="{7B4AEDAF-C9CE-4C34-8089-00340E716C67}"/>
    <cellStyle name="Comma 111 3 3 3" xfId="10590" xr:uid="{16A19799-86C1-4CC2-BBA4-265F85665D1A}"/>
    <cellStyle name="Comma 111 3 3 3 2" xfId="26522" xr:uid="{6C6DBADC-1350-4C88-8AEA-F74CC682D2E7}"/>
    <cellStyle name="Comma 111 3 3 4" xfId="16960" xr:uid="{9A402E1C-47E3-488C-8A58-FD9ED4DC09E4}"/>
    <cellStyle name="Comma 111 3 3 4 2" xfId="32892" xr:uid="{15B3454C-F6DD-4197-A490-D2C2F7509D13}"/>
    <cellStyle name="Comma 111 3 3 5" xfId="23308" xr:uid="{5632BE66-9432-4EA5-A8DA-E436CD41C886}"/>
    <cellStyle name="Comma 111 3 4" xfId="12304" xr:uid="{6D29340A-8048-4AE0-BC13-31321DECA3AA}"/>
    <cellStyle name="Comma 111 3 4 2" xfId="18674" xr:uid="{94711DC5-06DE-49AA-A852-C9BBB4E3C7E7}"/>
    <cellStyle name="Comma 111 3 4 2 2" xfId="34606" xr:uid="{31375217-8968-4D9F-A180-4B42D8BCE1DC}"/>
    <cellStyle name="Comma 111 3 4 3" xfId="28236" xr:uid="{270D641C-57E8-467C-9303-3024693F56BD}"/>
    <cellStyle name="Comma 111 3 5" xfId="9148" xr:uid="{E86CC9EA-2D06-471D-A5D5-40CDBAAE915D}"/>
    <cellStyle name="Comma 111 3 5 2" xfId="25080" xr:uid="{C5A2FF56-1CCA-45C9-839C-C5673736E888}"/>
    <cellStyle name="Comma 111 3 6" xfId="15518" xr:uid="{3661C05B-70F0-4C34-806D-4A3DBFEE34F8}"/>
    <cellStyle name="Comma 111 3 6 2" xfId="31450" xr:uid="{57326B7F-A26A-4FD9-8208-02E32B2E63E4}"/>
    <cellStyle name="Comma 111 3 7" xfId="21866" xr:uid="{F5A06FB7-5B11-4534-9602-5442F482C979}"/>
    <cellStyle name="Comma 111 4" xfId="6414" xr:uid="{404EF755-C87F-4770-AEA8-1075AE246D0A}"/>
    <cellStyle name="Comma 111 4 2" xfId="7857" xr:uid="{02CC0E13-988F-412A-86F5-C570EDA57422}"/>
    <cellStyle name="Comma 111 4 2 2" xfId="14227" xr:uid="{ADEA1002-B2C5-494B-A5B7-5C5180D40241}"/>
    <cellStyle name="Comma 111 4 2 2 2" xfId="20597" xr:uid="{0FD26ACD-C7AF-4812-92C5-8642C993EB44}"/>
    <cellStyle name="Comma 111 4 2 2 2 2" xfId="36529" xr:uid="{26BB015B-05BC-41C3-BCCA-61E122678B57}"/>
    <cellStyle name="Comma 111 4 2 2 3" xfId="30159" xr:uid="{76772D1C-8E93-41CF-8C80-E1E56BC707B9}"/>
    <cellStyle name="Comma 111 4 2 3" xfId="11071" xr:uid="{6079DD22-10B9-409E-8730-7802ADE33118}"/>
    <cellStyle name="Comma 111 4 2 3 2" xfId="27003" xr:uid="{D411919E-ABCD-4CC0-A761-477D2D92D034}"/>
    <cellStyle name="Comma 111 4 2 4" xfId="17441" xr:uid="{F9A55E93-C17D-4A90-855E-8D19B9CE189D}"/>
    <cellStyle name="Comma 111 4 2 4 2" xfId="33373" xr:uid="{A322DB1A-F225-4A42-BF04-8A663119719E}"/>
    <cellStyle name="Comma 111 4 2 5" xfId="23789" xr:uid="{EAC7728F-0EAB-4086-827E-5AC9F8A93EA2}"/>
    <cellStyle name="Comma 111 4 3" xfId="12785" xr:uid="{8ECCAE68-C315-433B-9ACF-095C17BCAAE0}"/>
    <cellStyle name="Comma 111 4 3 2" xfId="19155" xr:uid="{5F6BD829-7090-4686-AEBC-EA074BE12E6C}"/>
    <cellStyle name="Comma 111 4 3 2 2" xfId="35087" xr:uid="{49DF7C8E-BB0E-494C-AC76-720C00DD21D5}"/>
    <cellStyle name="Comma 111 4 3 3" xfId="28717" xr:uid="{77A53FCF-8C17-4A63-BBB9-56EEFEEC9A96}"/>
    <cellStyle name="Comma 111 4 4" xfId="9629" xr:uid="{458636F8-D963-4F05-8DDC-5587ABD7B47A}"/>
    <cellStyle name="Comma 111 4 4 2" xfId="25561" xr:uid="{9482C1EB-7241-4B5B-BFE0-B0A35BC2C4C8}"/>
    <cellStyle name="Comma 111 4 5" xfId="15999" xr:uid="{55F99A59-DACD-441E-96E1-705D293562FB}"/>
    <cellStyle name="Comma 111 4 5 2" xfId="31931" xr:uid="{C07FFFEB-DCFF-4140-887A-CD547714F1E3}"/>
    <cellStyle name="Comma 111 4 6" xfId="22347" xr:uid="{3FED8629-16B3-4EED-A4C8-900FBF55D82B}"/>
    <cellStyle name="Comma 111 5" xfId="7136" xr:uid="{A561ADE8-EAA7-4FB4-8611-FE2E1DABE071}"/>
    <cellStyle name="Comma 111 5 2" xfId="13506" xr:uid="{A92474BB-B82C-4D0F-96B4-1D50BE3100C8}"/>
    <cellStyle name="Comma 111 5 2 2" xfId="19876" xr:uid="{83D849C5-1511-448F-99D5-375AF783F1B0}"/>
    <cellStyle name="Comma 111 5 2 2 2" xfId="35808" xr:uid="{9F780988-29EA-499E-A3C4-6F596DDF8257}"/>
    <cellStyle name="Comma 111 5 2 3" xfId="29438" xr:uid="{FC3FA649-12CB-4D1B-85D4-7E4F9014AFEF}"/>
    <cellStyle name="Comma 111 5 3" xfId="10350" xr:uid="{B5ABFA7D-F02E-4145-B146-770CB8CA9DE2}"/>
    <cellStyle name="Comma 111 5 3 2" xfId="26282" xr:uid="{EFF82C0A-6944-40B9-9B47-7601281E921E}"/>
    <cellStyle name="Comma 111 5 4" xfId="16720" xr:uid="{C737A03E-87B6-4004-91F6-4C5EBEDCEB88}"/>
    <cellStyle name="Comma 111 5 4 2" xfId="32652" xr:uid="{C72456E2-AC63-4285-BCD8-131F3F109830}"/>
    <cellStyle name="Comma 111 5 5" xfId="23068" xr:uid="{DB7C1EE4-7943-4A77-A230-1B879CF81CDA}"/>
    <cellStyle name="Comma 111 6" xfId="11824" xr:uid="{C3500744-E332-4B75-8A24-F8BB2746438E}"/>
    <cellStyle name="Comma 111 6 2" xfId="18194" xr:uid="{E58EFF8A-FFF1-43EB-8D10-6D99B4E14FB8}"/>
    <cellStyle name="Comma 111 6 2 2" xfId="34126" xr:uid="{CC73AF17-F3B3-45AA-9402-DF136B21BFBD}"/>
    <cellStyle name="Comma 111 6 3" xfId="27756" xr:uid="{64FCC16F-F0BF-4028-8526-BB96A17E0DF4}"/>
    <cellStyle name="Comma 111 7" xfId="8668" xr:uid="{ABFD3439-2317-4046-B9E3-35739427A79E}"/>
    <cellStyle name="Comma 111 7 2" xfId="24600" xr:uid="{ED3129A3-0E75-4F2D-958C-95866CF2A639}"/>
    <cellStyle name="Comma 111 8" xfId="15038" xr:uid="{9927069B-91DC-4A62-8397-2189FD6D2E3F}"/>
    <cellStyle name="Comma 111 8 2" xfId="30970" xr:uid="{229D78EC-E575-415B-B796-54C326AFA94C}"/>
    <cellStyle name="Comma 111 9" xfId="21386" xr:uid="{579C0EB5-5A48-4680-AFE9-0AD5FCD5AA25}"/>
    <cellStyle name="Comma 112" xfId="5438" xr:uid="{5EEFD47A-DE91-417E-A074-37282C46C51D}"/>
    <cellStyle name="Comma 112 2" xfId="5681" xr:uid="{B9D5AE65-A3BE-46DA-8883-270511E7F110}"/>
    <cellStyle name="Comma 112 2 2" xfId="6173" xr:uid="{CC4668A2-488E-41F8-9201-E08622CA65E3}"/>
    <cellStyle name="Comma 112 2 2 2" xfId="6896" xr:uid="{4B93E594-761C-481C-AF8D-ADB738F5A077}"/>
    <cellStyle name="Comma 112 2 2 2 2" xfId="8338" xr:uid="{81BD9A9C-C20D-4465-B022-82E807FA8079}"/>
    <cellStyle name="Comma 112 2 2 2 2 2" xfId="14708" xr:uid="{032B72E3-B67C-4D2F-811C-3908E90401DE}"/>
    <cellStyle name="Comma 112 2 2 2 2 2 2" xfId="21078" xr:uid="{25EBCB1D-0FAE-4F3E-8F2D-06BA221F8BBE}"/>
    <cellStyle name="Comma 112 2 2 2 2 2 2 2" xfId="37010" xr:uid="{FACD661B-C995-43D0-9F42-08319AD0B3E4}"/>
    <cellStyle name="Comma 112 2 2 2 2 2 3" xfId="30640" xr:uid="{B7183A0A-A0A0-492E-A5F4-973AD7161AD0}"/>
    <cellStyle name="Comma 112 2 2 2 2 3" xfId="11552" xr:uid="{158ECC72-FBFF-4DAC-A31A-8F8A93BF2FD8}"/>
    <cellStyle name="Comma 112 2 2 2 2 3 2" xfId="27484" xr:uid="{2A3A879A-F630-41AD-9E8F-B7DCC362838A}"/>
    <cellStyle name="Comma 112 2 2 2 2 4" xfId="17922" xr:uid="{1C959926-A25B-48C0-A7F7-07C4C13A6D0C}"/>
    <cellStyle name="Comma 112 2 2 2 2 4 2" xfId="33854" xr:uid="{BC913522-25CA-4F85-B69F-24A092E6BC3B}"/>
    <cellStyle name="Comma 112 2 2 2 2 5" xfId="24270" xr:uid="{7CCBC19C-FC38-42FB-BFD6-129687BA7677}"/>
    <cellStyle name="Comma 112 2 2 2 3" xfId="13266" xr:uid="{BE674FE3-82E2-4D11-A917-447984B96851}"/>
    <cellStyle name="Comma 112 2 2 2 3 2" xfId="19636" xr:uid="{97FE98CB-CA43-46F0-97A9-9361FE308830}"/>
    <cellStyle name="Comma 112 2 2 2 3 2 2" xfId="35568" xr:uid="{0EA7D278-38FA-42D0-9929-9B074AA7F068}"/>
    <cellStyle name="Comma 112 2 2 2 3 3" xfId="29198" xr:uid="{91FA5D53-F117-4834-8B20-F5DF8213C939}"/>
    <cellStyle name="Comma 112 2 2 2 4" xfId="10110" xr:uid="{DBA872A2-A00A-4AD4-894C-E0619C27A811}"/>
    <cellStyle name="Comma 112 2 2 2 4 2" xfId="26042" xr:uid="{54F52245-BAAC-4F15-ABEF-6966A318664A}"/>
    <cellStyle name="Comma 112 2 2 2 5" xfId="16480" xr:uid="{7E825172-BE83-4883-85FC-40ABADA41E06}"/>
    <cellStyle name="Comma 112 2 2 2 5 2" xfId="32412" xr:uid="{94893115-5B60-428D-BD12-0803B14E5CE2}"/>
    <cellStyle name="Comma 112 2 2 2 6" xfId="22828" xr:uid="{A3F52153-917B-49FC-A90B-D1CE06902548}"/>
    <cellStyle name="Comma 112 2 2 3" xfId="7617" xr:uid="{A9879DFD-268A-4F70-8063-2684177BDCDD}"/>
    <cellStyle name="Comma 112 2 2 3 2" xfId="13987" xr:uid="{115A4B95-5E94-409C-A7BF-22E342B21E8A}"/>
    <cellStyle name="Comma 112 2 2 3 2 2" xfId="20357" xr:uid="{C68437CF-8112-4812-9DCC-FF3A67F08A1B}"/>
    <cellStyle name="Comma 112 2 2 3 2 2 2" xfId="36289" xr:uid="{D4CAA0B8-6AE8-4F93-9DD9-4C16A7B77029}"/>
    <cellStyle name="Comma 112 2 2 3 2 3" xfId="29919" xr:uid="{1A9818AF-F5E2-4BAB-A65A-AE7AB1FDF6B3}"/>
    <cellStyle name="Comma 112 2 2 3 3" xfId="10831" xr:uid="{215AAC5E-E1EE-48F2-895F-2B4346CAD012}"/>
    <cellStyle name="Comma 112 2 2 3 3 2" xfId="26763" xr:uid="{F3E92D27-6D85-42EE-97FA-4414638E2C62}"/>
    <cellStyle name="Comma 112 2 2 3 4" xfId="17201" xr:uid="{D45E4B72-12D7-4C71-9C8F-B6E334D5BA8E}"/>
    <cellStyle name="Comma 112 2 2 3 4 2" xfId="33133" xr:uid="{8458F19C-7E29-42A9-86AE-199D6C00ED48}"/>
    <cellStyle name="Comma 112 2 2 3 5" xfId="23549" xr:uid="{25118418-44B8-4CAB-9530-C607642205A4}"/>
    <cellStyle name="Comma 112 2 2 4" xfId="12545" xr:uid="{DBBE5AE8-D1A4-41EB-B617-7DDA576E9BDA}"/>
    <cellStyle name="Comma 112 2 2 4 2" xfId="18915" xr:uid="{6890CE68-C24E-4857-B2EA-B7D748BC99DB}"/>
    <cellStyle name="Comma 112 2 2 4 2 2" xfId="34847" xr:uid="{941A1E8E-87B1-4DCF-9AF5-8539DAC0A459}"/>
    <cellStyle name="Comma 112 2 2 4 3" xfId="28477" xr:uid="{FFB3CD61-3695-4246-A3AE-CEE8870741EB}"/>
    <cellStyle name="Comma 112 2 2 5" xfId="9389" xr:uid="{0CDE48E3-14D2-4122-BCBB-DC2993D79B67}"/>
    <cellStyle name="Comma 112 2 2 5 2" xfId="25321" xr:uid="{39943F8E-5C8B-44CB-946A-3BD7B2437F6A}"/>
    <cellStyle name="Comma 112 2 2 6" xfId="15759" xr:uid="{D5997208-EC49-41EF-B2E5-860B48B814E4}"/>
    <cellStyle name="Comma 112 2 2 6 2" xfId="31691" xr:uid="{803699BA-DF06-4D70-AB6E-8AC9EE398E39}"/>
    <cellStyle name="Comma 112 2 2 7" xfId="22107" xr:uid="{B1A1B92E-A183-40A1-B5E8-D569D45A1ED5}"/>
    <cellStyle name="Comma 112 2 3" xfId="12065" xr:uid="{01024AAE-8611-41A0-82DB-5272DDD4A25A}"/>
    <cellStyle name="Comma 112 2 3 2" xfId="18435" xr:uid="{DF657A39-8CA1-42B5-B4EC-5AEEF33B2396}"/>
    <cellStyle name="Comma 112 2 3 2 2" xfId="34367" xr:uid="{372AF872-F87F-42E5-9E19-0E2083B20B75}"/>
    <cellStyle name="Comma 112 2 3 3" xfId="27997" xr:uid="{A2759C73-6FE2-4461-8CC0-A322588CB3C0}"/>
    <cellStyle name="Comma 112 2 4" xfId="8909" xr:uid="{D1F29E4E-F28F-48DF-814C-7C73FF498AA6}"/>
    <cellStyle name="Comma 112 2 4 2" xfId="24841" xr:uid="{1ACE0E61-BFA0-4FC6-BA68-747E4016CC67}"/>
    <cellStyle name="Comma 112 2 5" xfId="15279" xr:uid="{7BC31809-3ED1-4520-98DB-612F8F4D199F}"/>
    <cellStyle name="Comma 112 2 5 2" xfId="31211" xr:uid="{521ABA0B-B365-47AF-A21E-A94B55C3FC94}"/>
    <cellStyle name="Comma 112 2 6" xfId="21627" xr:uid="{E0C1362E-DA65-42A7-B26D-9A9B3ABA7195}"/>
    <cellStyle name="Comma 112 3" xfId="5933" xr:uid="{A7D39F98-1040-4211-B400-A6130C5B2648}"/>
    <cellStyle name="Comma 112 3 2" xfId="6656" xr:uid="{D0BFB580-E403-47AD-91FD-0F6A8B4D3F92}"/>
    <cellStyle name="Comma 112 3 2 2" xfId="8098" xr:uid="{148FE70D-670C-45CA-94D7-0B4D1B22DCE1}"/>
    <cellStyle name="Comma 112 3 2 2 2" xfId="14468" xr:uid="{81B5F4D5-AE20-445B-BC89-3608858A5860}"/>
    <cellStyle name="Comma 112 3 2 2 2 2" xfId="20838" xr:uid="{07C26790-450E-4B72-8306-50DC1837BBFB}"/>
    <cellStyle name="Comma 112 3 2 2 2 2 2" xfId="36770" xr:uid="{D021B908-1421-4D9B-8E90-685037D8FD8F}"/>
    <cellStyle name="Comma 112 3 2 2 2 3" xfId="30400" xr:uid="{D0F0DE48-B53F-4FDE-B6D3-E5EC62BB7E8C}"/>
    <cellStyle name="Comma 112 3 2 2 3" xfId="11312" xr:uid="{CE0ECB10-B87F-4903-84E1-A84A87AFAC67}"/>
    <cellStyle name="Comma 112 3 2 2 3 2" xfId="27244" xr:uid="{DFD9DCE1-5533-4BCF-ADA6-06B0AF4046E4}"/>
    <cellStyle name="Comma 112 3 2 2 4" xfId="17682" xr:uid="{7A6CDE59-9E0F-44DB-B79E-201CE998310E}"/>
    <cellStyle name="Comma 112 3 2 2 4 2" xfId="33614" xr:uid="{E25B0D6D-FCE4-46DD-9364-F8858045EACD}"/>
    <cellStyle name="Comma 112 3 2 2 5" xfId="24030" xr:uid="{4D4B0817-7E10-47BC-9B4D-3121F9CE3BE3}"/>
    <cellStyle name="Comma 112 3 2 3" xfId="13026" xr:uid="{4FFDD40C-3388-4DCE-B866-5D0F0A114FBB}"/>
    <cellStyle name="Comma 112 3 2 3 2" xfId="19396" xr:uid="{F9013EEB-A531-44C6-AF46-FD0CFA031672}"/>
    <cellStyle name="Comma 112 3 2 3 2 2" xfId="35328" xr:uid="{BF4C99D6-B1CE-4E32-9DA4-76480F0C0648}"/>
    <cellStyle name="Comma 112 3 2 3 3" xfId="28958" xr:uid="{A8996F88-0A79-4F00-A818-C6B7541FC5FE}"/>
    <cellStyle name="Comma 112 3 2 4" xfId="9870" xr:uid="{B9BBBCA1-2021-42D0-8F9D-55FBC222BF53}"/>
    <cellStyle name="Comma 112 3 2 4 2" xfId="25802" xr:uid="{39818691-B826-4DFC-B290-10D44D4C1CB7}"/>
    <cellStyle name="Comma 112 3 2 5" xfId="16240" xr:uid="{34509FA2-CD05-4D44-81F5-C2BE8E77B90B}"/>
    <cellStyle name="Comma 112 3 2 5 2" xfId="32172" xr:uid="{8161B5E1-58B1-4E9B-93A2-BBB8F30C699A}"/>
    <cellStyle name="Comma 112 3 2 6" xfId="22588" xr:uid="{B61BF29F-0753-461A-AF3A-383A9E831E46}"/>
    <cellStyle name="Comma 112 3 3" xfId="7377" xr:uid="{B118E4D0-FC8B-409F-9209-76E518089366}"/>
    <cellStyle name="Comma 112 3 3 2" xfId="13747" xr:uid="{BC1DC6FC-9313-4F6F-BBD3-4012CF5EB1CB}"/>
    <cellStyle name="Comma 112 3 3 2 2" xfId="20117" xr:uid="{0EB8EE7A-2D1E-4FCD-94BC-A94E26803B83}"/>
    <cellStyle name="Comma 112 3 3 2 2 2" xfId="36049" xr:uid="{E9665ABD-4F97-4AE9-8847-90517D5BB127}"/>
    <cellStyle name="Comma 112 3 3 2 3" xfId="29679" xr:uid="{70A912B8-C04A-4917-A7DE-FDDCFB3C2AA2}"/>
    <cellStyle name="Comma 112 3 3 3" xfId="10591" xr:uid="{8A6FB5EF-ECAC-4CEC-90D3-2BE2EDE1CFD8}"/>
    <cellStyle name="Comma 112 3 3 3 2" xfId="26523" xr:uid="{C6E1C43F-8084-43DC-A9FE-54CB688C896C}"/>
    <cellStyle name="Comma 112 3 3 4" xfId="16961" xr:uid="{F51275C0-9250-4BD2-B85E-227A15A13C2A}"/>
    <cellStyle name="Comma 112 3 3 4 2" xfId="32893" xr:uid="{FF1373CB-9C41-4ABB-B081-B3893E4D3B2B}"/>
    <cellStyle name="Comma 112 3 3 5" xfId="23309" xr:uid="{2AC5C803-C668-44F3-8A0A-B82BB2DB2D11}"/>
    <cellStyle name="Comma 112 3 4" xfId="12305" xr:uid="{9D02FAA1-C8E7-47F1-A40D-80F77D94AA90}"/>
    <cellStyle name="Comma 112 3 4 2" xfId="18675" xr:uid="{371FE196-585A-41D4-A6B9-9D14FCD873C9}"/>
    <cellStyle name="Comma 112 3 4 2 2" xfId="34607" xr:uid="{1FAEE063-E0EE-4463-8B69-155CBB1B0AF1}"/>
    <cellStyle name="Comma 112 3 4 3" xfId="28237" xr:uid="{EE0FD478-DD3C-44ED-B2C8-B1209494B96A}"/>
    <cellStyle name="Comma 112 3 5" xfId="9149" xr:uid="{5E1A132F-3B19-4802-8445-91B2AAF41303}"/>
    <cellStyle name="Comma 112 3 5 2" xfId="25081" xr:uid="{D856F23A-07C0-40D7-9753-11CD2539CF2D}"/>
    <cellStyle name="Comma 112 3 6" xfId="15519" xr:uid="{6A4D29CE-E735-45DD-8A83-415A4BFE1548}"/>
    <cellStyle name="Comma 112 3 6 2" xfId="31451" xr:uid="{34604315-4EEE-465D-93D1-FC5A74CDA284}"/>
    <cellStyle name="Comma 112 3 7" xfId="21867" xr:uid="{8DC34860-4546-464E-8868-E54BC31DE16F}"/>
    <cellStyle name="Comma 112 4" xfId="6415" xr:uid="{569458D8-9D3C-4C8D-843A-2EFA00BF6364}"/>
    <cellStyle name="Comma 112 4 2" xfId="7858" xr:uid="{49ABA5FE-B9CD-4DC3-A499-53AA7DB3CE88}"/>
    <cellStyle name="Comma 112 4 2 2" xfId="14228" xr:uid="{CF040A19-B5B3-4429-9855-F049CE48ACD4}"/>
    <cellStyle name="Comma 112 4 2 2 2" xfId="20598" xr:uid="{89D6FAF4-AEF9-4966-9009-DA95882BFE61}"/>
    <cellStyle name="Comma 112 4 2 2 2 2" xfId="36530" xr:uid="{3873FA18-1DEA-45EC-982C-5B45CF4B0E14}"/>
    <cellStyle name="Comma 112 4 2 2 3" xfId="30160" xr:uid="{FB532A45-9CD8-44D7-90F3-CB02B5169E4D}"/>
    <cellStyle name="Comma 112 4 2 3" xfId="11072" xr:uid="{D71834BC-D337-4CEE-B391-04B75B7BCDC7}"/>
    <cellStyle name="Comma 112 4 2 3 2" xfId="27004" xr:uid="{0A18D0B5-4E04-40A0-A331-8BAECF3D8711}"/>
    <cellStyle name="Comma 112 4 2 4" xfId="17442" xr:uid="{2CC54F97-7BEE-4034-BBCA-D65784CC1335}"/>
    <cellStyle name="Comma 112 4 2 4 2" xfId="33374" xr:uid="{E538B10A-AE78-4EC4-9919-2D8F7B0C33BC}"/>
    <cellStyle name="Comma 112 4 2 5" xfId="23790" xr:uid="{32CA0CAE-8098-4BD3-BA56-C7753519B028}"/>
    <cellStyle name="Comma 112 4 3" xfId="12786" xr:uid="{758D9BB0-08FF-4F34-89B2-1A80DE071255}"/>
    <cellStyle name="Comma 112 4 3 2" xfId="19156" xr:uid="{A55217E3-56B8-40AC-9082-6375680CA555}"/>
    <cellStyle name="Comma 112 4 3 2 2" xfId="35088" xr:uid="{66CAEA20-C522-415B-A0DC-76A9E0A57039}"/>
    <cellStyle name="Comma 112 4 3 3" xfId="28718" xr:uid="{39C8C818-8FA6-4C60-AAC3-5BCA92180388}"/>
    <cellStyle name="Comma 112 4 4" xfId="9630" xr:uid="{2AC7B298-54C4-4F25-9B0F-78162C8EDC5B}"/>
    <cellStyle name="Comma 112 4 4 2" xfId="25562" xr:uid="{695544DD-A382-4FC6-A410-00701D99B943}"/>
    <cellStyle name="Comma 112 4 5" xfId="16000" xr:uid="{51D2A2D5-5E8C-4358-B603-3B2C2A6C9FBA}"/>
    <cellStyle name="Comma 112 4 5 2" xfId="31932" xr:uid="{AD251D20-B1C4-4D31-9E1A-4237EE703ED7}"/>
    <cellStyle name="Comma 112 4 6" xfId="22348" xr:uid="{1E32A138-37C3-40AD-A115-B72FAA769DA5}"/>
    <cellStyle name="Comma 112 5" xfId="7137" xr:uid="{A7664A80-A90B-4B5A-9841-99F3E736D2F0}"/>
    <cellStyle name="Comma 112 5 2" xfId="13507" xr:uid="{89EC5957-C1F2-4D35-806A-B2360F3CC913}"/>
    <cellStyle name="Comma 112 5 2 2" xfId="19877" xr:uid="{99302B5C-77E1-4031-82D5-9C9773255564}"/>
    <cellStyle name="Comma 112 5 2 2 2" xfId="35809" xr:uid="{D1A6A372-746A-446B-9470-47CE87C3CE8D}"/>
    <cellStyle name="Comma 112 5 2 3" xfId="29439" xr:uid="{E2FAECD4-07DD-4449-A38A-20811972C529}"/>
    <cellStyle name="Comma 112 5 3" xfId="10351" xr:uid="{E8839A39-3B15-4EDA-AAB5-8C659FA59799}"/>
    <cellStyle name="Comma 112 5 3 2" xfId="26283" xr:uid="{B9D28ABA-F341-49D7-BF23-5FDB17D60170}"/>
    <cellStyle name="Comma 112 5 4" xfId="16721" xr:uid="{E759FC3C-5040-459D-93DB-D45327FB491E}"/>
    <cellStyle name="Comma 112 5 4 2" xfId="32653" xr:uid="{824E3E3A-B6FC-4E3F-B1CF-A92A9858CBD4}"/>
    <cellStyle name="Comma 112 5 5" xfId="23069" xr:uid="{A8E9E82B-8879-4576-99E4-92D71A49E51B}"/>
    <cellStyle name="Comma 112 6" xfId="11825" xr:uid="{74CBADD8-C318-4AEB-950A-B2CFFF3B0C25}"/>
    <cellStyle name="Comma 112 6 2" xfId="18195" xr:uid="{2118FCDB-0324-4436-93A6-AE88D0D4CD89}"/>
    <cellStyle name="Comma 112 6 2 2" xfId="34127" xr:uid="{88AF10FD-0C56-4CAE-BD6A-39DCF7C8DBBA}"/>
    <cellStyle name="Comma 112 6 3" xfId="27757" xr:uid="{77C48032-7FB6-44E0-A19B-07C9B29C7DB1}"/>
    <cellStyle name="Comma 112 7" xfId="8669" xr:uid="{D85F58F1-59D6-46B3-95EB-FEFFCC2BD837}"/>
    <cellStyle name="Comma 112 7 2" xfId="24601" xr:uid="{06062134-EA35-4993-B6E7-697C9B4DA232}"/>
    <cellStyle name="Comma 112 8" xfId="15039" xr:uid="{6097EFD2-15E6-41B0-9A09-58160BEE5230}"/>
    <cellStyle name="Comma 112 8 2" xfId="30971" xr:uid="{8C01EE71-A221-435B-A1DC-F3F8BE642AE9}"/>
    <cellStyle name="Comma 112 9" xfId="21387" xr:uid="{89E8EB27-9034-4CFC-B757-AC28843CE5D5}"/>
    <cellStyle name="Comma 113" xfId="5439" xr:uid="{3CD3EAA7-5041-4401-9D7E-01FD155B763C}"/>
    <cellStyle name="Comma 113 2" xfId="5682" xr:uid="{15157760-8114-4DAE-A102-0CFB47EB10C2}"/>
    <cellStyle name="Comma 113 2 2" xfId="6174" xr:uid="{A033C2F1-2FA3-4688-B3A5-B7E922DA8165}"/>
    <cellStyle name="Comma 113 2 2 2" xfId="6897" xr:uid="{8BDCD701-905A-4B67-B3C8-5446D72DBE07}"/>
    <cellStyle name="Comma 113 2 2 2 2" xfId="8339" xr:uid="{178431C3-F44A-40E3-91CA-A3AE5EFC8345}"/>
    <cellStyle name="Comma 113 2 2 2 2 2" xfId="14709" xr:uid="{929ECDF0-DBE4-45A7-915B-64D3CA114CDA}"/>
    <cellStyle name="Comma 113 2 2 2 2 2 2" xfId="21079" xr:uid="{9071BBA0-C09B-48C3-9FFF-97DE35BCB0E5}"/>
    <cellStyle name="Comma 113 2 2 2 2 2 2 2" xfId="37011" xr:uid="{96155661-6036-43D3-8978-100D31B01E8D}"/>
    <cellStyle name="Comma 113 2 2 2 2 2 3" xfId="30641" xr:uid="{74CD85E1-FDA1-4C18-989E-D19595638D73}"/>
    <cellStyle name="Comma 113 2 2 2 2 3" xfId="11553" xr:uid="{0E23E063-D1A8-4623-A13F-1E1946605285}"/>
    <cellStyle name="Comma 113 2 2 2 2 3 2" xfId="27485" xr:uid="{92E46687-CD77-4ACE-B89A-180414D2D512}"/>
    <cellStyle name="Comma 113 2 2 2 2 4" xfId="17923" xr:uid="{DA71BD5A-0945-4D96-A2E2-EB4F2A0E263D}"/>
    <cellStyle name="Comma 113 2 2 2 2 4 2" xfId="33855" xr:uid="{FE4593CD-DADF-46E6-A341-C35919CEC5C1}"/>
    <cellStyle name="Comma 113 2 2 2 2 5" xfId="24271" xr:uid="{AA888D48-EAA2-42FB-B55F-8434FC72A171}"/>
    <cellStyle name="Comma 113 2 2 2 3" xfId="13267" xr:uid="{E2067D18-162C-4B28-A96B-15405B0803C6}"/>
    <cellStyle name="Comma 113 2 2 2 3 2" xfId="19637" xr:uid="{7DDB3E69-258E-4331-9BE0-E582CEFB7661}"/>
    <cellStyle name="Comma 113 2 2 2 3 2 2" xfId="35569" xr:uid="{58F231A9-A457-428F-9547-D04DA9E7FB0E}"/>
    <cellStyle name="Comma 113 2 2 2 3 3" xfId="29199" xr:uid="{205DCF7A-D2B5-481B-8666-9B6DD4A2A3CC}"/>
    <cellStyle name="Comma 113 2 2 2 4" xfId="10111" xr:uid="{12FA9811-A9A4-4363-BC9A-9F66E90DB667}"/>
    <cellStyle name="Comma 113 2 2 2 4 2" xfId="26043" xr:uid="{AFAB700E-940F-4D37-878E-030827C28444}"/>
    <cellStyle name="Comma 113 2 2 2 5" xfId="16481" xr:uid="{235BB4CA-D326-4800-9250-D35ECBDA5F55}"/>
    <cellStyle name="Comma 113 2 2 2 5 2" xfId="32413" xr:uid="{DCE56D64-A4B3-41A2-8E00-47C56D1B1B4B}"/>
    <cellStyle name="Comma 113 2 2 2 6" xfId="22829" xr:uid="{651E330B-CE93-4EA2-9639-806650CDF807}"/>
    <cellStyle name="Comma 113 2 2 3" xfId="7618" xr:uid="{F955CE0E-97BB-4A69-99AE-3F20EB626643}"/>
    <cellStyle name="Comma 113 2 2 3 2" xfId="13988" xr:uid="{D4F794C4-0867-460B-AAB0-E55B02B3A2B0}"/>
    <cellStyle name="Comma 113 2 2 3 2 2" xfId="20358" xr:uid="{7F04126E-6D00-42E8-91C5-9AC706BBD355}"/>
    <cellStyle name="Comma 113 2 2 3 2 2 2" xfId="36290" xr:uid="{1A89884B-26B8-4390-9AB3-D6CFA4FB63F3}"/>
    <cellStyle name="Comma 113 2 2 3 2 3" xfId="29920" xr:uid="{01CD1A1C-9222-4C9B-8E6E-F6FBD976FF0B}"/>
    <cellStyle name="Comma 113 2 2 3 3" xfId="10832" xr:uid="{F2738444-40A9-4855-9A6E-CA4117DF6B66}"/>
    <cellStyle name="Comma 113 2 2 3 3 2" xfId="26764" xr:uid="{79C834B4-EB11-4193-8EB8-604C2356118B}"/>
    <cellStyle name="Comma 113 2 2 3 4" xfId="17202" xr:uid="{B72BD877-6B75-401B-95CF-6DEAC82288C5}"/>
    <cellStyle name="Comma 113 2 2 3 4 2" xfId="33134" xr:uid="{AE09CA2A-B3AA-4FF1-81D0-942953BE9E38}"/>
    <cellStyle name="Comma 113 2 2 3 5" xfId="23550" xr:uid="{5810D538-650B-4BF4-8D3A-9B00AA177AA4}"/>
    <cellStyle name="Comma 113 2 2 4" xfId="12546" xr:uid="{134ED2D9-5BBD-4584-AA46-2921C17160BE}"/>
    <cellStyle name="Comma 113 2 2 4 2" xfId="18916" xr:uid="{FB7DBD6A-68E0-42EC-BE85-17D3546B45AE}"/>
    <cellStyle name="Comma 113 2 2 4 2 2" xfId="34848" xr:uid="{E87486D8-B3F7-4D12-9BA5-598AB74C7515}"/>
    <cellStyle name="Comma 113 2 2 4 3" xfId="28478" xr:uid="{E95A5AA1-47B6-455A-B9FD-3CC9415CD3A6}"/>
    <cellStyle name="Comma 113 2 2 5" xfId="9390" xr:uid="{BF7FBE61-74DD-4B43-A500-E7B2963FC297}"/>
    <cellStyle name="Comma 113 2 2 5 2" xfId="25322" xr:uid="{31AD19BF-36CA-4FA0-B1C6-54C1FC433ED8}"/>
    <cellStyle name="Comma 113 2 2 6" xfId="15760" xr:uid="{8BB016A0-3A60-4C88-B887-CBBB4D05D318}"/>
    <cellStyle name="Comma 113 2 2 6 2" xfId="31692" xr:uid="{C96D0AD6-21BE-4546-AAAC-25CBB82E4B9F}"/>
    <cellStyle name="Comma 113 2 2 7" xfId="22108" xr:uid="{663D9FD9-D1F7-4E8B-832B-301E7F7D2621}"/>
    <cellStyle name="Comma 113 2 3" xfId="12066" xr:uid="{5A8A29B1-04C1-41B1-81DE-4A74240D4C96}"/>
    <cellStyle name="Comma 113 2 3 2" xfId="18436" xr:uid="{C0FD723D-39D7-45E2-A113-ACB3C64135E2}"/>
    <cellStyle name="Comma 113 2 3 2 2" xfId="34368" xr:uid="{E2AE83B5-B01F-48A5-9646-01C5ADF494A6}"/>
    <cellStyle name="Comma 113 2 3 3" xfId="27998" xr:uid="{67EB6B6A-64AF-401A-A1BC-9B3859D5C356}"/>
    <cellStyle name="Comma 113 2 4" xfId="8910" xr:uid="{7B621378-F949-4330-B54D-53782243956E}"/>
    <cellStyle name="Comma 113 2 4 2" xfId="24842" xr:uid="{8A9EB011-BBA8-477B-8405-4D53CF5C73F8}"/>
    <cellStyle name="Comma 113 2 5" xfId="15280" xr:uid="{C1403ED2-150B-411D-8653-603C28440062}"/>
    <cellStyle name="Comma 113 2 5 2" xfId="31212" xr:uid="{3ADA1E62-BE51-43A5-9A8E-282B8636AE53}"/>
    <cellStyle name="Comma 113 2 6" xfId="21628" xr:uid="{6B8CC806-475E-4436-AE42-8902795F70EE}"/>
    <cellStyle name="Comma 113 3" xfId="5934" xr:uid="{98E2AE18-7A03-430A-B7F7-C80253F00256}"/>
    <cellStyle name="Comma 113 3 2" xfId="6657" xr:uid="{6629C52A-580B-4CC8-A66B-31ACA6026B2B}"/>
    <cellStyle name="Comma 113 3 2 2" xfId="8099" xr:uid="{6FC7D4FB-D992-4FF2-822B-5C49EAB4CFA2}"/>
    <cellStyle name="Comma 113 3 2 2 2" xfId="14469" xr:uid="{07FB520F-F93F-44CB-A473-5950D941D86A}"/>
    <cellStyle name="Comma 113 3 2 2 2 2" xfId="20839" xr:uid="{5FC546CB-004B-4EC6-B08C-E9B90DD7B2A2}"/>
    <cellStyle name="Comma 113 3 2 2 2 2 2" xfId="36771" xr:uid="{74E04C1F-79C4-43F9-B1BD-24322E1E9B62}"/>
    <cellStyle name="Comma 113 3 2 2 2 3" xfId="30401" xr:uid="{EED47C78-B330-47D4-9045-4E7C14A1824D}"/>
    <cellStyle name="Comma 113 3 2 2 3" xfId="11313" xr:uid="{C0ED23CB-D50C-4F02-8F7E-0ABC76F24CA2}"/>
    <cellStyle name="Comma 113 3 2 2 3 2" xfId="27245" xr:uid="{F1A6ABEC-F972-4035-945E-47DB53E6CCF4}"/>
    <cellStyle name="Comma 113 3 2 2 4" xfId="17683" xr:uid="{6E184481-87E3-4ACD-B0DD-5E23C31D0361}"/>
    <cellStyle name="Comma 113 3 2 2 4 2" xfId="33615" xr:uid="{D0B3073A-D064-4233-A49A-4AC1324CBC99}"/>
    <cellStyle name="Comma 113 3 2 2 5" xfId="24031" xr:uid="{D37BD59E-1754-4B3F-8661-74EB391BC3B4}"/>
    <cellStyle name="Comma 113 3 2 3" xfId="13027" xr:uid="{60E85DD3-D404-4258-AD8E-E2213BA259CC}"/>
    <cellStyle name="Comma 113 3 2 3 2" xfId="19397" xr:uid="{9241CE65-F1DE-418E-A1FD-98A1993C0B16}"/>
    <cellStyle name="Comma 113 3 2 3 2 2" xfId="35329" xr:uid="{DB801A0B-2E7B-4118-AB21-2D7619E344A7}"/>
    <cellStyle name="Comma 113 3 2 3 3" xfId="28959" xr:uid="{6066123E-1AF5-4351-9B4E-788C4B08C3C9}"/>
    <cellStyle name="Comma 113 3 2 4" xfId="9871" xr:uid="{F201846A-F8DB-4472-98F4-5BF06450D201}"/>
    <cellStyle name="Comma 113 3 2 4 2" xfId="25803" xr:uid="{E1720600-D2BD-4EEC-8D5A-E1D59D635B23}"/>
    <cellStyle name="Comma 113 3 2 5" xfId="16241" xr:uid="{25931F80-F972-458A-996E-93C89A61C75B}"/>
    <cellStyle name="Comma 113 3 2 5 2" xfId="32173" xr:uid="{6797EFCE-3B39-4CC5-B38C-9B9EB58ADBC9}"/>
    <cellStyle name="Comma 113 3 2 6" xfId="22589" xr:uid="{045ADF38-8012-40B3-B379-B32A3D4548E7}"/>
    <cellStyle name="Comma 113 3 3" xfId="7378" xr:uid="{D2F0469D-FDFF-40FF-89E0-4DE62760694C}"/>
    <cellStyle name="Comma 113 3 3 2" xfId="13748" xr:uid="{D66C19FA-DE77-4E51-9A0A-80C547D83E69}"/>
    <cellStyle name="Comma 113 3 3 2 2" xfId="20118" xr:uid="{0F1F18CB-013B-448F-819B-88A9283E8E5A}"/>
    <cellStyle name="Comma 113 3 3 2 2 2" xfId="36050" xr:uid="{118E77A6-DE32-4F5B-B4D1-9085A835EEB4}"/>
    <cellStyle name="Comma 113 3 3 2 3" xfId="29680" xr:uid="{9D6F8F72-A1A7-431D-8697-1668BF182356}"/>
    <cellStyle name="Comma 113 3 3 3" xfId="10592" xr:uid="{F85DC6CD-ECF3-4987-A3F0-144E0CCBC9A3}"/>
    <cellStyle name="Comma 113 3 3 3 2" xfId="26524" xr:uid="{364A0121-073F-4D31-BACE-B77DFA091B6A}"/>
    <cellStyle name="Comma 113 3 3 4" xfId="16962" xr:uid="{C3C7BD1A-EC52-43CF-8950-076606F825F7}"/>
    <cellStyle name="Comma 113 3 3 4 2" xfId="32894" xr:uid="{DB29306E-6850-42F5-A69F-B746FF12F27C}"/>
    <cellStyle name="Comma 113 3 3 5" xfId="23310" xr:uid="{78D0F9A0-C5D7-4842-93CE-DB121A618F5C}"/>
    <cellStyle name="Comma 113 3 4" xfId="12306" xr:uid="{5A548C5E-AD35-4999-9015-75F9058F44DB}"/>
    <cellStyle name="Comma 113 3 4 2" xfId="18676" xr:uid="{E2559B0F-36FB-41CF-9618-698122DB264F}"/>
    <cellStyle name="Comma 113 3 4 2 2" xfId="34608" xr:uid="{2D2E375A-25CE-41AB-B944-C8CEA4573871}"/>
    <cellStyle name="Comma 113 3 4 3" xfId="28238" xr:uid="{4F627C9B-199B-47F0-AA1C-C74CF61E14BB}"/>
    <cellStyle name="Comma 113 3 5" xfId="9150" xr:uid="{4B5FAB83-1001-4FA7-8BF4-CC8E927E15BF}"/>
    <cellStyle name="Comma 113 3 5 2" xfId="25082" xr:uid="{52614EB0-0E20-4871-9C87-54BB1E4B2736}"/>
    <cellStyle name="Comma 113 3 6" xfId="15520" xr:uid="{50FCE5DF-2DE8-4917-AD02-701FAACB638F}"/>
    <cellStyle name="Comma 113 3 6 2" xfId="31452" xr:uid="{32210033-2FD4-4812-B920-212404F567F4}"/>
    <cellStyle name="Comma 113 3 7" xfId="21868" xr:uid="{00A1ACC4-6711-4EFB-AF24-A363DDF6FEFB}"/>
    <cellStyle name="Comma 113 4" xfId="6416" xr:uid="{5D885983-DBD6-4027-BBBA-2407AA56EB81}"/>
    <cellStyle name="Comma 113 4 2" xfId="7859" xr:uid="{48377738-DBD6-433F-B69E-3974FADF1658}"/>
    <cellStyle name="Comma 113 4 2 2" xfId="14229" xr:uid="{108F221F-6E8E-4F5E-9410-DAC29F3B2D61}"/>
    <cellStyle name="Comma 113 4 2 2 2" xfId="20599" xr:uid="{990A8D8B-729C-4E35-BCDA-4318C8B905C7}"/>
    <cellStyle name="Comma 113 4 2 2 2 2" xfId="36531" xr:uid="{2D5AB864-2334-475C-B008-037683BEF878}"/>
    <cellStyle name="Comma 113 4 2 2 3" xfId="30161" xr:uid="{37385C47-7B82-4688-A76D-822CEBB43A74}"/>
    <cellStyle name="Comma 113 4 2 3" xfId="11073" xr:uid="{53974350-1647-4CAD-A3EC-965E238BC8C3}"/>
    <cellStyle name="Comma 113 4 2 3 2" xfId="27005" xr:uid="{0CBEC691-A693-46B8-AA58-8EC47D33EB32}"/>
    <cellStyle name="Comma 113 4 2 4" xfId="17443" xr:uid="{0E744BDB-C8E4-408D-AE54-53A6FD2813A5}"/>
    <cellStyle name="Comma 113 4 2 4 2" xfId="33375" xr:uid="{74C5C5EF-F0B2-4224-8148-666116D2E6F9}"/>
    <cellStyle name="Comma 113 4 2 5" xfId="23791" xr:uid="{9F210493-A9DD-4686-853A-E382DB0F33D3}"/>
    <cellStyle name="Comma 113 4 3" xfId="12787" xr:uid="{6A5C3CA3-10DC-4C3B-AAA0-CCA6358C5719}"/>
    <cellStyle name="Comma 113 4 3 2" xfId="19157" xr:uid="{517B3639-89D1-446F-B3CA-70322C9E723A}"/>
    <cellStyle name="Comma 113 4 3 2 2" xfId="35089" xr:uid="{7177B6F6-66D7-4C9C-A057-A8D1710D4868}"/>
    <cellStyle name="Comma 113 4 3 3" xfId="28719" xr:uid="{231E70F1-8A99-4266-8A3B-19A69E4FA85C}"/>
    <cellStyle name="Comma 113 4 4" xfId="9631" xr:uid="{D8EF7407-0EB3-4CA2-A7D7-C4DDC2C842ED}"/>
    <cellStyle name="Comma 113 4 4 2" xfId="25563" xr:uid="{E7CEB368-1C15-44C8-8504-7DEADDCCA47E}"/>
    <cellStyle name="Comma 113 4 5" xfId="16001" xr:uid="{A6937275-8E92-42A2-B212-C3CFC10EA03B}"/>
    <cellStyle name="Comma 113 4 5 2" xfId="31933" xr:uid="{DCD5A413-20CF-4E85-8F44-136F6EA00DBC}"/>
    <cellStyle name="Comma 113 4 6" xfId="22349" xr:uid="{31B16EAF-7F6B-4618-A20D-DDC582C874C1}"/>
    <cellStyle name="Comma 113 5" xfId="7138" xr:uid="{D93B0BFF-F282-4B15-8D52-5C7FD34416FA}"/>
    <cellStyle name="Comma 113 5 2" xfId="13508" xr:uid="{6AC153D5-806D-4366-8F6A-E232E32833F2}"/>
    <cellStyle name="Comma 113 5 2 2" xfId="19878" xr:uid="{409A52A4-299B-448F-9792-B959CE82A244}"/>
    <cellStyle name="Comma 113 5 2 2 2" xfId="35810" xr:uid="{F479415B-1A4A-4235-A8F7-65797BFE2B41}"/>
    <cellStyle name="Comma 113 5 2 3" xfId="29440" xr:uid="{2371D89F-80C5-428F-9A5C-8033BC18A053}"/>
    <cellStyle name="Comma 113 5 3" xfId="10352" xr:uid="{8EEDC208-CF0F-490D-BEFF-0FEF9915754B}"/>
    <cellStyle name="Comma 113 5 3 2" xfId="26284" xr:uid="{309D249F-094F-4FBF-86BF-F6D9160EFF8C}"/>
    <cellStyle name="Comma 113 5 4" xfId="16722" xr:uid="{FEC3F696-A3F2-4530-AABA-AAC425DEC35C}"/>
    <cellStyle name="Comma 113 5 4 2" xfId="32654" xr:uid="{D3668F54-B598-4371-AC20-E90523417EF6}"/>
    <cellStyle name="Comma 113 5 5" xfId="23070" xr:uid="{E060146A-1E5C-4E7A-A17F-AAF69D9CE696}"/>
    <cellStyle name="Comma 113 6" xfId="11826" xr:uid="{171F0163-55D3-4480-A344-9BE659B6B4F7}"/>
    <cellStyle name="Comma 113 6 2" xfId="18196" xr:uid="{C007F5CF-DF50-4EC7-AE71-41C5F939AFF5}"/>
    <cellStyle name="Comma 113 6 2 2" xfId="34128" xr:uid="{600F9221-3A6B-4EBF-94AA-D48C5AA3B19D}"/>
    <cellStyle name="Comma 113 6 3" xfId="27758" xr:uid="{88DB3EF3-7C0C-40D4-83EC-8837DA357791}"/>
    <cellStyle name="Comma 113 7" xfId="8670" xr:uid="{ADB8180C-F017-4EB2-98CB-F27151237F01}"/>
    <cellStyle name="Comma 113 7 2" xfId="24602" xr:uid="{068580C9-F3F4-4A09-BDEE-222874D2916E}"/>
    <cellStyle name="Comma 113 8" xfId="15040" xr:uid="{79EAAF7A-6D08-451E-AD65-F7D3FEC83040}"/>
    <cellStyle name="Comma 113 8 2" xfId="30972" xr:uid="{4C23085C-734F-4515-B47E-7DA5F8C69D9C}"/>
    <cellStyle name="Comma 113 9" xfId="21388" xr:uid="{9EBD3D66-F3B9-4B5C-B6A5-B1EBC436492E}"/>
    <cellStyle name="Comma 114" xfId="5440" xr:uid="{680063AE-2731-452C-BCBB-CE65530C5A12}"/>
    <cellStyle name="Comma 114 2" xfId="5683" xr:uid="{786A5B32-C089-4FE6-883F-7EDBBBC6C686}"/>
    <cellStyle name="Comma 114 2 2" xfId="6175" xr:uid="{239A20FC-85CE-4509-B1E4-A9B53D341A55}"/>
    <cellStyle name="Comma 114 2 2 2" xfId="6898" xr:uid="{16F83600-4456-4515-9B75-BB46C9E136BC}"/>
    <cellStyle name="Comma 114 2 2 2 2" xfId="8340" xr:uid="{E94E1A17-E2A5-40F5-B199-B4D32C7DAEC2}"/>
    <cellStyle name="Comma 114 2 2 2 2 2" xfId="14710" xr:uid="{0D6FC2A3-36AA-4488-8286-75F224E7E470}"/>
    <cellStyle name="Comma 114 2 2 2 2 2 2" xfId="21080" xr:uid="{E111A5CC-1098-4DBB-8636-DD7E2353D68B}"/>
    <cellStyle name="Comma 114 2 2 2 2 2 2 2" xfId="37012" xr:uid="{69CAD3E7-41DD-4732-A68E-D1F275FB28F9}"/>
    <cellStyle name="Comma 114 2 2 2 2 2 3" xfId="30642" xr:uid="{8385C859-D1F0-4AA4-B4F0-0F0CAE5089E4}"/>
    <cellStyle name="Comma 114 2 2 2 2 3" xfId="11554" xr:uid="{9AC31F13-EB17-455A-8AB3-7F61899F33B4}"/>
    <cellStyle name="Comma 114 2 2 2 2 3 2" xfId="27486" xr:uid="{BE43748F-E4F0-4DE9-B7E3-8F08C6AF7F65}"/>
    <cellStyle name="Comma 114 2 2 2 2 4" xfId="17924" xr:uid="{CF3BEDCC-2467-4728-AC6D-FB96388E45F5}"/>
    <cellStyle name="Comma 114 2 2 2 2 4 2" xfId="33856" xr:uid="{05BA54A0-5D87-4468-B8D7-8A3FFA7BD511}"/>
    <cellStyle name="Comma 114 2 2 2 2 5" xfId="24272" xr:uid="{CC913FFC-A2AE-481B-BE93-2F3ECAF80772}"/>
    <cellStyle name="Comma 114 2 2 2 3" xfId="13268" xr:uid="{2289C421-0F53-4B41-865E-AD798A4785CE}"/>
    <cellStyle name="Comma 114 2 2 2 3 2" xfId="19638" xr:uid="{DF2D7910-48A7-46A0-848A-621668AF5AA3}"/>
    <cellStyle name="Comma 114 2 2 2 3 2 2" xfId="35570" xr:uid="{00FB2D2D-C4A8-4593-AD9A-6CDF6FBF4EE8}"/>
    <cellStyle name="Comma 114 2 2 2 3 3" xfId="29200" xr:uid="{5CD0F873-1EAF-47B7-860E-2557A1487AA3}"/>
    <cellStyle name="Comma 114 2 2 2 4" xfId="10112" xr:uid="{25E4935B-C7CB-432C-89DE-6ADADAA62B7F}"/>
    <cellStyle name="Comma 114 2 2 2 4 2" xfId="26044" xr:uid="{78B84800-696F-49A5-9DB4-1486B05E75C5}"/>
    <cellStyle name="Comma 114 2 2 2 5" xfId="16482" xr:uid="{522B5827-6592-4B81-A986-F73D01EE32CE}"/>
    <cellStyle name="Comma 114 2 2 2 5 2" xfId="32414" xr:uid="{2043181A-C29C-453B-BA3F-49FC1A40B7E2}"/>
    <cellStyle name="Comma 114 2 2 2 6" xfId="22830" xr:uid="{40AC929C-B4C7-45D1-9E27-34497B033EC9}"/>
    <cellStyle name="Comma 114 2 2 3" xfId="7619" xr:uid="{684B51ED-3C33-4E4E-97C3-F44BE7BA80A1}"/>
    <cellStyle name="Comma 114 2 2 3 2" xfId="13989" xr:uid="{6C02E207-24C6-4627-B05A-3653DFB05A69}"/>
    <cellStyle name="Comma 114 2 2 3 2 2" xfId="20359" xr:uid="{0CD1934C-B2A5-4DB3-B4D9-1B54AAC8AAB4}"/>
    <cellStyle name="Comma 114 2 2 3 2 2 2" xfId="36291" xr:uid="{ADC570A0-CFE7-4B74-BE56-98C934D4D4D4}"/>
    <cellStyle name="Comma 114 2 2 3 2 3" xfId="29921" xr:uid="{1B1E2C82-C0E4-4EEE-B2EE-810D287285E7}"/>
    <cellStyle name="Comma 114 2 2 3 3" xfId="10833" xr:uid="{F51D04E1-04C2-4E6F-9EA6-E8D27B6A9092}"/>
    <cellStyle name="Comma 114 2 2 3 3 2" xfId="26765" xr:uid="{38F5E978-EBED-4E51-8986-6749D86BBBB1}"/>
    <cellStyle name="Comma 114 2 2 3 4" xfId="17203" xr:uid="{ACD1220A-D964-4A3C-8BC8-64D44749B56D}"/>
    <cellStyle name="Comma 114 2 2 3 4 2" xfId="33135" xr:uid="{12398AE3-03B8-473F-BEC4-E5F03A155F1C}"/>
    <cellStyle name="Comma 114 2 2 3 5" xfId="23551" xr:uid="{B8C5D0CF-72D9-4960-9AC3-041DDAB39183}"/>
    <cellStyle name="Comma 114 2 2 4" xfId="12547" xr:uid="{8C04C912-CEE9-4613-A3BE-58D2B8E6B12E}"/>
    <cellStyle name="Comma 114 2 2 4 2" xfId="18917" xr:uid="{5E44E2EF-4DB3-4D93-BC4B-BF72D88EF818}"/>
    <cellStyle name="Comma 114 2 2 4 2 2" xfId="34849" xr:uid="{7258325B-3E3B-4D91-A111-1B56E5FE6A63}"/>
    <cellStyle name="Comma 114 2 2 4 3" xfId="28479" xr:uid="{4579DAE0-D693-4859-B8CD-30B5A3E1235B}"/>
    <cellStyle name="Comma 114 2 2 5" xfId="9391" xr:uid="{7277C1CE-95C2-4C15-A2E0-C459C33961A9}"/>
    <cellStyle name="Comma 114 2 2 5 2" xfId="25323" xr:uid="{D51C73A1-646D-48FB-930C-C5D00FED42CE}"/>
    <cellStyle name="Comma 114 2 2 6" xfId="15761" xr:uid="{928D05F7-7932-4D70-A0B8-0DA21CD90007}"/>
    <cellStyle name="Comma 114 2 2 6 2" xfId="31693" xr:uid="{CAF87BE2-99CA-4D07-979F-47B7FB3D289D}"/>
    <cellStyle name="Comma 114 2 2 7" xfId="22109" xr:uid="{77416290-A643-43BC-B65C-5B564DB9BAA2}"/>
    <cellStyle name="Comma 114 2 3" xfId="12067" xr:uid="{B0AAB28F-3D3E-43B4-83A2-886F6BAA61E5}"/>
    <cellStyle name="Comma 114 2 3 2" xfId="18437" xr:uid="{396E9250-ADF7-418B-AF9D-28A3886A4E34}"/>
    <cellStyle name="Comma 114 2 3 2 2" xfId="34369" xr:uid="{3876384A-A8D5-4952-9873-06291AE32E04}"/>
    <cellStyle name="Comma 114 2 3 3" xfId="27999" xr:uid="{1951842D-261D-4747-AF38-776010EA4B0C}"/>
    <cellStyle name="Comma 114 2 4" xfId="8911" xr:uid="{E175BFE3-77B5-4C2E-AB45-98A37189C878}"/>
    <cellStyle name="Comma 114 2 4 2" xfId="24843" xr:uid="{A95531D6-E8B4-4F1F-87D3-B2CAA1407228}"/>
    <cellStyle name="Comma 114 2 5" xfId="15281" xr:uid="{1C8C2D6C-0744-4E63-BB0D-9668072E4460}"/>
    <cellStyle name="Comma 114 2 5 2" xfId="31213" xr:uid="{FE5D36A7-D609-4223-8DB4-78153149659A}"/>
    <cellStyle name="Comma 114 2 6" xfId="21629" xr:uid="{7E06DE54-F3C5-4E84-9B1B-B45287C44CFC}"/>
    <cellStyle name="Comma 114 3" xfId="5935" xr:uid="{690E51CC-6579-473C-AEFD-390736FF620B}"/>
    <cellStyle name="Comma 114 3 2" xfId="6658" xr:uid="{DE1DE77F-584B-4483-905C-62BFFE63CB09}"/>
    <cellStyle name="Comma 114 3 2 2" xfId="8100" xr:uid="{B3C8429C-7CF2-4181-ABB7-962B8FA577D0}"/>
    <cellStyle name="Comma 114 3 2 2 2" xfId="14470" xr:uid="{945FDC51-57D8-46B0-AFC4-00976B7034AA}"/>
    <cellStyle name="Comma 114 3 2 2 2 2" xfId="20840" xr:uid="{24E6C4F6-5771-4CCF-930F-541AF220AB7F}"/>
    <cellStyle name="Comma 114 3 2 2 2 2 2" xfId="36772" xr:uid="{B41D04A9-76CA-4B20-996A-600B0144526B}"/>
    <cellStyle name="Comma 114 3 2 2 2 3" xfId="30402" xr:uid="{61EE79B7-E36E-494F-80AF-45734D8B295D}"/>
    <cellStyle name="Comma 114 3 2 2 3" xfId="11314" xr:uid="{DBCEDEC4-8E64-4621-A99F-6A0F9D52AA6B}"/>
    <cellStyle name="Comma 114 3 2 2 3 2" xfId="27246" xr:uid="{A7FB713B-E189-4881-8850-DCFC7FB14D5A}"/>
    <cellStyle name="Comma 114 3 2 2 4" xfId="17684" xr:uid="{B0139B35-E7B4-4B88-A254-10AD5480F8EA}"/>
    <cellStyle name="Comma 114 3 2 2 4 2" xfId="33616" xr:uid="{48381DE8-1E4C-4655-B4FF-9A19E27BD36D}"/>
    <cellStyle name="Comma 114 3 2 2 5" xfId="24032" xr:uid="{C8F8F481-111F-4961-A16E-622FA4CE4DDC}"/>
    <cellStyle name="Comma 114 3 2 3" xfId="13028" xr:uid="{BDFD5BE8-4F27-4AFC-971C-C8EE8AC714BF}"/>
    <cellStyle name="Comma 114 3 2 3 2" xfId="19398" xr:uid="{B9F46BA6-E810-4FA0-BEBB-E51F0FB19E32}"/>
    <cellStyle name="Comma 114 3 2 3 2 2" xfId="35330" xr:uid="{D30DA93B-2DC9-439F-9AFB-363E7A7F0BA0}"/>
    <cellStyle name="Comma 114 3 2 3 3" xfId="28960" xr:uid="{9EA66B22-A309-4CBF-BC55-0D230537C4DE}"/>
    <cellStyle name="Comma 114 3 2 4" xfId="9872" xr:uid="{AF8073D1-E0AF-4C65-BAA7-2F9184A893A7}"/>
    <cellStyle name="Comma 114 3 2 4 2" xfId="25804" xr:uid="{301756A9-DA61-41A3-9903-4A9F52867DD3}"/>
    <cellStyle name="Comma 114 3 2 5" xfId="16242" xr:uid="{11866F0C-DC20-43A6-B4F8-2042BA225427}"/>
    <cellStyle name="Comma 114 3 2 5 2" xfId="32174" xr:uid="{A1FAFD8D-DE7C-409A-9405-EAC261EBFB9C}"/>
    <cellStyle name="Comma 114 3 2 6" xfId="22590" xr:uid="{BCC02F2B-0E3B-4B89-AD58-26B8C1A42C39}"/>
    <cellStyle name="Comma 114 3 3" xfId="7379" xr:uid="{DE3507F8-3A75-4C3B-B66A-9F93A3F17495}"/>
    <cellStyle name="Comma 114 3 3 2" xfId="13749" xr:uid="{52D43D79-1177-442F-9E79-D14BAAA4C29C}"/>
    <cellStyle name="Comma 114 3 3 2 2" xfId="20119" xr:uid="{765AC069-C507-4EEA-B522-EA8CBBD0ACD6}"/>
    <cellStyle name="Comma 114 3 3 2 2 2" xfId="36051" xr:uid="{21742786-2A9A-487D-A48A-A7179D6EA6A6}"/>
    <cellStyle name="Comma 114 3 3 2 3" xfId="29681" xr:uid="{E8DD6558-A959-4472-A3F7-2575EF7804AC}"/>
    <cellStyle name="Comma 114 3 3 3" xfId="10593" xr:uid="{3CC4F900-B058-4581-8635-EBE5352C082A}"/>
    <cellStyle name="Comma 114 3 3 3 2" xfId="26525" xr:uid="{7295C9BD-256C-43C6-BF81-2D5057232504}"/>
    <cellStyle name="Comma 114 3 3 4" xfId="16963" xr:uid="{289D9EB7-E801-44FC-AAE4-4AE9790772B3}"/>
    <cellStyle name="Comma 114 3 3 4 2" xfId="32895" xr:uid="{006B8115-CB51-4B51-BA6D-9DDD72201D1E}"/>
    <cellStyle name="Comma 114 3 3 5" xfId="23311" xr:uid="{EDCAFF1A-5D9C-4BF5-B837-0D088CB61580}"/>
    <cellStyle name="Comma 114 3 4" xfId="12307" xr:uid="{D05BF0D3-139D-4781-91A7-7DCEA387EAD0}"/>
    <cellStyle name="Comma 114 3 4 2" xfId="18677" xr:uid="{51F09EE5-76C7-43C1-B3DB-F4EA41E4585C}"/>
    <cellStyle name="Comma 114 3 4 2 2" xfId="34609" xr:uid="{8E6ADE2A-1DE9-44A6-8D30-D9D8AEBB14F9}"/>
    <cellStyle name="Comma 114 3 4 3" xfId="28239" xr:uid="{EB6E83CD-90D9-4EDB-9750-A0F2F06044AA}"/>
    <cellStyle name="Comma 114 3 5" xfId="9151" xr:uid="{3861A81F-2718-47AF-B6EA-8C2E9DB3F5B4}"/>
    <cellStyle name="Comma 114 3 5 2" xfId="25083" xr:uid="{A8B6DC13-CB52-4EFF-9889-D30BE305CFFD}"/>
    <cellStyle name="Comma 114 3 6" xfId="15521" xr:uid="{50391987-B3A1-4640-851D-3B6B07817DFC}"/>
    <cellStyle name="Comma 114 3 6 2" xfId="31453" xr:uid="{C3F3724D-33EF-4F85-AC89-017D3333DF07}"/>
    <cellStyle name="Comma 114 3 7" xfId="21869" xr:uid="{0AC3A06B-7054-4F20-997A-FF97E891E766}"/>
    <cellStyle name="Comma 114 4" xfId="6417" xr:uid="{C87247F6-FEF0-4DD3-A96F-43D42F16EB18}"/>
    <cellStyle name="Comma 114 4 2" xfId="7860" xr:uid="{7FF46AAB-5C0E-4280-BBB9-C4C881DCF793}"/>
    <cellStyle name="Comma 114 4 2 2" xfId="14230" xr:uid="{BE07932F-5108-4DFF-9A56-341AE961F00B}"/>
    <cellStyle name="Comma 114 4 2 2 2" xfId="20600" xr:uid="{BA552018-A396-4489-BB5E-13E76D773458}"/>
    <cellStyle name="Comma 114 4 2 2 2 2" xfId="36532" xr:uid="{AA9270A8-9C99-444A-B9F1-E617E6830606}"/>
    <cellStyle name="Comma 114 4 2 2 3" xfId="30162" xr:uid="{C7645F18-B6A0-4258-A094-10BA324BF967}"/>
    <cellStyle name="Comma 114 4 2 3" xfId="11074" xr:uid="{5AA0080B-0B0B-4FF2-AB7A-684C757E3526}"/>
    <cellStyle name="Comma 114 4 2 3 2" xfId="27006" xr:uid="{A9A2FD1B-4D8C-4140-8C2C-95E97303B7E1}"/>
    <cellStyle name="Comma 114 4 2 4" xfId="17444" xr:uid="{EBC4D1C5-6488-4C9B-819C-D59A48840347}"/>
    <cellStyle name="Comma 114 4 2 4 2" xfId="33376" xr:uid="{F972192A-010F-444F-81A4-5ED3C35BDC4D}"/>
    <cellStyle name="Comma 114 4 2 5" xfId="23792" xr:uid="{7B7F9CC5-BCAD-45D4-81EB-8BB03ACE06CF}"/>
    <cellStyle name="Comma 114 4 3" xfId="12788" xr:uid="{CD7B9C43-8807-42D9-8AF2-45AEDB6E489E}"/>
    <cellStyle name="Comma 114 4 3 2" xfId="19158" xr:uid="{136F1FBF-D84A-41F5-9014-01BA00F88206}"/>
    <cellStyle name="Comma 114 4 3 2 2" xfId="35090" xr:uid="{CA4BEEC4-3BDA-4FD6-8559-C75903291D82}"/>
    <cellStyle name="Comma 114 4 3 3" xfId="28720" xr:uid="{CA04A977-1B62-47D4-888C-92F12AD80F03}"/>
    <cellStyle name="Comma 114 4 4" xfId="9632" xr:uid="{F80E4C6C-946E-4F44-AC0D-0C4488683A79}"/>
    <cellStyle name="Comma 114 4 4 2" xfId="25564" xr:uid="{06292E39-92B5-4A22-89FB-F7541710CDAE}"/>
    <cellStyle name="Comma 114 4 5" xfId="16002" xr:uid="{345A6A99-0A2A-475C-9C3B-B8E9FAE419D3}"/>
    <cellStyle name="Comma 114 4 5 2" xfId="31934" xr:uid="{F7741172-B338-4AF9-8E35-EB43A371AB6F}"/>
    <cellStyle name="Comma 114 4 6" xfId="22350" xr:uid="{68667EA0-AE17-478A-9842-14C68E35DD51}"/>
    <cellStyle name="Comma 114 5" xfId="7139" xr:uid="{F8428E65-40A8-4047-B1EE-C85DE8A19AF8}"/>
    <cellStyle name="Comma 114 5 2" xfId="13509" xr:uid="{4475C770-535F-40B0-8F50-9B1B23164588}"/>
    <cellStyle name="Comma 114 5 2 2" xfId="19879" xr:uid="{9A0743C8-EFA7-4CAF-BEBC-215760844023}"/>
    <cellStyle name="Comma 114 5 2 2 2" xfId="35811" xr:uid="{717ED388-4884-483D-96D3-A1372AF60CC7}"/>
    <cellStyle name="Comma 114 5 2 3" xfId="29441" xr:uid="{0E817E41-C6DA-4A93-9C34-2C09027C8DDB}"/>
    <cellStyle name="Comma 114 5 3" xfId="10353" xr:uid="{F5DBD107-6FC7-4581-AD99-DB17CCC62331}"/>
    <cellStyle name="Comma 114 5 3 2" xfId="26285" xr:uid="{A671715C-2318-4679-98F7-9D2B6400EF8B}"/>
    <cellStyle name="Comma 114 5 4" xfId="16723" xr:uid="{6150EFD7-D1BD-4570-BB04-4C709963C900}"/>
    <cellStyle name="Comma 114 5 4 2" xfId="32655" xr:uid="{AA826512-095E-4E71-A7E2-9F6D4941CC6C}"/>
    <cellStyle name="Comma 114 5 5" xfId="23071" xr:uid="{15C7A6BF-353F-4AD1-A25D-9989CD2633FD}"/>
    <cellStyle name="Comma 114 6" xfId="11827" xr:uid="{A4D8C1CB-BCE9-4EEC-93E9-AD45BF8D1EEC}"/>
    <cellStyle name="Comma 114 6 2" xfId="18197" xr:uid="{046A4915-2B43-48FF-9D76-9BD4E9564C4D}"/>
    <cellStyle name="Comma 114 6 2 2" xfId="34129" xr:uid="{C124EB91-6CE8-4369-9F01-C76A1A080969}"/>
    <cellStyle name="Comma 114 6 3" xfId="27759" xr:uid="{487AEF64-E689-4B52-9C82-3D213A8FE19C}"/>
    <cellStyle name="Comma 114 7" xfId="8671" xr:uid="{F0B593B4-562F-49DD-B160-A7FCAA89C356}"/>
    <cellStyle name="Comma 114 7 2" xfId="24603" xr:uid="{D74106E5-5F68-49D6-854B-7B921F395E1D}"/>
    <cellStyle name="Comma 114 8" xfId="15041" xr:uid="{06A81460-0B0A-4FC4-890B-1FAF329E76FA}"/>
    <cellStyle name="Comma 114 8 2" xfId="30973" xr:uid="{0393B0B2-CC2C-493F-AEDA-E93F33D77B72}"/>
    <cellStyle name="Comma 114 9" xfId="21389" xr:uid="{47FBF110-399F-4D41-9741-168FF24CE16A}"/>
    <cellStyle name="Comma 115" xfId="5441" xr:uid="{6918A9C1-900B-478A-AF2C-41ABEF811229}"/>
    <cellStyle name="Comma 115 2" xfId="5684" xr:uid="{E75B7EE7-FF9F-48F2-A4C8-144FFF8A663B}"/>
    <cellStyle name="Comma 115 2 2" xfId="6176" xr:uid="{CD1A1B2B-08B5-4008-8931-55A17580449C}"/>
    <cellStyle name="Comma 115 2 2 2" xfId="6899" xr:uid="{55F8B031-B866-4201-AF0B-622689C6A8D6}"/>
    <cellStyle name="Comma 115 2 2 2 2" xfId="8341" xr:uid="{C5BBFC01-D8A6-4D4C-91A4-9D2B4BAC83F7}"/>
    <cellStyle name="Comma 115 2 2 2 2 2" xfId="14711" xr:uid="{4E81F5F3-3138-4EBB-8A3A-BE95E0A92A92}"/>
    <cellStyle name="Comma 115 2 2 2 2 2 2" xfId="21081" xr:uid="{7587C810-5DE0-429A-995F-8CFA3F124368}"/>
    <cellStyle name="Comma 115 2 2 2 2 2 2 2" xfId="37013" xr:uid="{D744ECF5-B754-4D84-85F1-A67EAEC54147}"/>
    <cellStyle name="Comma 115 2 2 2 2 2 3" xfId="30643" xr:uid="{CE3C7B13-8CCB-4F59-942D-4EFFE25F50C3}"/>
    <cellStyle name="Comma 115 2 2 2 2 3" xfId="11555" xr:uid="{80499A58-9EB0-4681-92CF-A75C93817465}"/>
    <cellStyle name="Comma 115 2 2 2 2 3 2" xfId="27487" xr:uid="{4E245B69-DD92-4EE7-AF94-26D20B4C0E69}"/>
    <cellStyle name="Comma 115 2 2 2 2 4" xfId="17925" xr:uid="{E8ECB43F-C269-48A5-B93B-3E60770F7A0D}"/>
    <cellStyle name="Comma 115 2 2 2 2 4 2" xfId="33857" xr:uid="{960BD207-D4ED-4B8E-BFD3-717B810C2C49}"/>
    <cellStyle name="Comma 115 2 2 2 2 5" xfId="24273" xr:uid="{797D9EFA-413C-4EBC-AFBB-2C0B6E2C561B}"/>
    <cellStyle name="Comma 115 2 2 2 3" xfId="13269" xr:uid="{3E728E0C-F7F0-429F-9568-3D847B85B9D1}"/>
    <cellStyle name="Comma 115 2 2 2 3 2" xfId="19639" xr:uid="{EFE4BE37-AC35-4A0C-AFA6-4A633FDAF35B}"/>
    <cellStyle name="Comma 115 2 2 2 3 2 2" xfId="35571" xr:uid="{9C4F13D2-E810-46DD-8171-170E6ED2AD5F}"/>
    <cellStyle name="Comma 115 2 2 2 3 3" xfId="29201" xr:uid="{C55A0593-15AE-42D6-9CF0-1B25A02961CD}"/>
    <cellStyle name="Comma 115 2 2 2 4" xfId="10113" xr:uid="{F96DEE63-83D7-4BFC-A23C-5051265F68FE}"/>
    <cellStyle name="Comma 115 2 2 2 4 2" xfId="26045" xr:uid="{FEE6F648-224F-4633-9B78-A6728C9A76BC}"/>
    <cellStyle name="Comma 115 2 2 2 5" xfId="16483" xr:uid="{8CDA469F-CCF1-4BE9-9670-CE69E2E5BD7E}"/>
    <cellStyle name="Comma 115 2 2 2 5 2" xfId="32415" xr:uid="{5703DA6C-B673-40D1-9941-1827934081AA}"/>
    <cellStyle name="Comma 115 2 2 2 6" xfId="22831" xr:uid="{44CBECA8-3A26-4D51-A8E1-BA650D7B3F20}"/>
    <cellStyle name="Comma 115 2 2 3" xfId="7620" xr:uid="{C8629BDE-5C87-4E37-86F4-A9560F98D56A}"/>
    <cellStyle name="Comma 115 2 2 3 2" xfId="13990" xr:uid="{57E52715-752B-4936-99C3-ADDD0BAC9B14}"/>
    <cellStyle name="Comma 115 2 2 3 2 2" xfId="20360" xr:uid="{F6DED640-BB94-4C6C-BA34-BA140BAFF896}"/>
    <cellStyle name="Comma 115 2 2 3 2 2 2" xfId="36292" xr:uid="{E5DD54CE-FA77-4CE7-A820-253F35F375EA}"/>
    <cellStyle name="Comma 115 2 2 3 2 3" xfId="29922" xr:uid="{A35342F3-3DD6-4955-A845-B9A642B5CDFB}"/>
    <cellStyle name="Comma 115 2 2 3 3" xfId="10834" xr:uid="{9A3ED63B-D89D-4D7A-8308-40BD1E0079A8}"/>
    <cellStyle name="Comma 115 2 2 3 3 2" xfId="26766" xr:uid="{EBDAD2FD-707C-4DBB-B9FF-CCD4A270A7D5}"/>
    <cellStyle name="Comma 115 2 2 3 4" xfId="17204" xr:uid="{847932CC-7503-483C-ACC5-79C08716F967}"/>
    <cellStyle name="Comma 115 2 2 3 4 2" xfId="33136" xr:uid="{0F2AFD5E-CDD7-4BFA-A794-8EDCA5B0805B}"/>
    <cellStyle name="Comma 115 2 2 3 5" xfId="23552" xr:uid="{F3B7735C-1D54-44A8-BDF2-21A04630FE88}"/>
    <cellStyle name="Comma 115 2 2 4" xfId="12548" xr:uid="{0F9CC8F8-43C9-45E2-B86D-5459AFAD4150}"/>
    <cellStyle name="Comma 115 2 2 4 2" xfId="18918" xr:uid="{B798FDB8-3028-4B6A-ADC7-1E5EC9C31989}"/>
    <cellStyle name="Comma 115 2 2 4 2 2" xfId="34850" xr:uid="{ED6F116B-5285-4A6D-8DE9-755CBB47F965}"/>
    <cellStyle name="Comma 115 2 2 4 3" xfId="28480" xr:uid="{1AB57049-6600-4A79-8166-732D272E5D7F}"/>
    <cellStyle name="Comma 115 2 2 5" xfId="9392" xr:uid="{6AD4D5E2-42E2-49B4-9D20-9F9AA6D30AD3}"/>
    <cellStyle name="Comma 115 2 2 5 2" xfId="25324" xr:uid="{DDFD94D3-77C8-452E-86C6-1A39564D3481}"/>
    <cellStyle name="Comma 115 2 2 6" xfId="15762" xr:uid="{DB26703E-225E-4BA3-869F-E8776362B1E5}"/>
    <cellStyle name="Comma 115 2 2 6 2" xfId="31694" xr:uid="{51CD9F59-2577-4C96-8AAA-00EFDD1CABB4}"/>
    <cellStyle name="Comma 115 2 2 7" xfId="22110" xr:uid="{08FFAB2C-6B66-4614-9652-0D1FF9CBB430}"/>
    <cellStyle name="Comma 115 2 3" xfId="12068" xr:uid="{6FB3590F-2766-4F80-BC30-6DCB93492311}"/>
    <cellStyle name="Comma 115 2 3 2" xfId="18438" xr:uid="{37FC426C-B5D5-46D4-86DA-5AAB3AE46267}"/>
    <cellStyle name="Comma 115 2 3 2 2" xfId="34370" xr:uid="{1E119016-3E69-425D-823C-0937830E0ACB}"/>
    <cellStyle name="Comma 115 2 3 3" xfId="28000" xr:uid="{2C0AE3EA-5E80-46B2-A556-492B1405CC7D}"/>
    <cellStyle name="Comma 115 2 4" xfId="8912" xr:uid="{A030E909-D8DC-4C66-AC14-EF89C89E428B}"/>
    <cellStyle name="Comma 115 2 4 2" xfId="24844" xr:uid="{329495DF-94AF-4E78-BD6E-BE47C1CDFB02}"/>
    <cellStyle name="Comma 115 2 5" xfId="15282" xr:uid="{AFEF9C84-01C6-4537-AF50-7A4EB11AE627}"/>
    <cellStyle name="Comma 115 2 5 2" xfId="31214" xr:uid="{6191BDB3-B109-4835-A2D6-802AB9D552B6}"/>
    <cellStyle name="Comma 115 2 6" xfId="21630" xr:uid="{07D88F41-6327-46F9-8E14-11CEFFD3B7B3}"/>
    <cellStyle name="Comma 115 3" xfId="5936" xr:uid="{DE456983-5D38-4E4C-AAAF-00E29CA4BEC4}"/>
    <cellStyle name="Comma 115 3 2" xfId="6659" xr:uid="{4666BAC7-3159-4AA5-9E30-0924A2E78BAE}"/>
    <cellStyle name="Comma 115 3 2 2" xfId="8101" xr:uid="{13CA16D9-F5BB-4A8D-8671-2692F6A4CEAC}"/>
    <cellStyle name="Comma 115 3 2 2 2" xfId="14471" xr:uid="{A044E1AC-0A07-4514-891D-4AD0B9F4B611}"/>
    <cellStyle name="Comma 115 3 2 2 2 2" xfId="20841" xr:uid="{1FBE1FF2-0308-4371-9EF5-B2090F253329}"/>
    <cellStyle name="Comma 115 3 2 2 2 2 2" xfId="36773" xr:uid="{6D9B3570-59E2-44EF-B229-254BE0BFEB08}"/>
    <cellStyle name="Comma 115 3 2 2 2 3" xfId="30403" xr:uid="{C9966773-B70F-4701-882C-F796F9CA4012}"/>
    <cellStyle name="Comma 115 3 2 2 3" xfId="11315" xr:uid="{20BB6258-B498-4C29-8268-063E103B706A}"/>
    <cellStyle name="Comma 115 3 2 2 3 2" xfId="27247" xr:uid="{BBF650C7-6C49-4067-B6CB-EADD25A5E801}"/>
    <cellStyle name="Comma 115 3 2 2 4" xfId="17685" xr:uid="{30025E73-F5C2-4BDA-911C-29D301994390}"/>
    <cellStyle name="Comma 115 3 2 2 4 2" xfId="33617" xr:uid="{A503B2AE-1F2D-4A95-8594-DE08F94AC052}"/>
    <cellStyle name="Comma 115 3 2 2 5" xfId="24033" xr:uid="{660B8F5F-1A6B-4DA8-A845-88367F55A1DC}"/>
    <cellStyle name="Comma 115 3 2 3" xfId="13029" xr:uid="{69064224-07B9-46BB-8667-B2A0860BE65A}"/>
    <cellStyle name="Comma 115 3 2 3 2" xfId="19399" xr:uid="{91B68AFC-0296-41B8-9665-56C3C683DBA1}"/>
    <cellStyle name="Comma 115 3 2 3 2 2" xfId="35331" xr:uid="{68A1CD6C-30A7-4DE6-8487-D2C1852E1D99}"/>
    <cellStyle name="Comma 115 3 2 3 3" xfId="28961" xr:uid="{49DA122A-0983-48AB-B4A6-A5B6A8C757EF}"/>
    <cellStyle name="Comma 115 3 2 4" xfId="9873" xr:uid="{3963FAE6-F0A1-4FE9-A2C4-32C5A57FC64A}"/>
    <cellStyle name="Comma 115 3 2 4 2" xfId="25805" xr:uid="{177352B0-A3AF-437D-95D8-1BED3CB69151}"/>
    <cellStyle name="Comma 115 3 2 5" xfId="16243" xr:uid="{BD333165-4853-45BC-8D3B-2F6EE8CAB9CB}"/>
    <cellStyle name="Comma 115 3 2 5 2" xfId="32175" xr:uid="{0643A327-B1AE-49E8-9CA6-F4E252F49866}"/>
    <cellStyle name="Comma 115 3 2 6" xfId="22591" xr:uid="{B137A108-874D-4E94-AE4B-05E64969A09C}"/>
    <cellStyle name="Comma 115 3 3" xfId="7380" xr:uid="{8AC1FCD2-B9D6-43CD-A2D1-354FD2D7DCDC}"/>
    <cellStyle name="Comma 115 3 3 2" xfId="13750" xr:uid="{5CB3C5BE-A8E5-4505-8C6E-433AF16189ED}"/>
    <cellStyle name="Comma 115 3 3 2 2" xfId="20120" xr:uid="{D4808E40-7713-47B1-8F40-61C88E0E4BEF}"/>
    <cellStyle name="Comma 115 3 3 2 2 2" xfId="36052" xr:uid="{A4ABC8E7-5E1B-4487-BD4B-D1C184B60A0B}"/>
    <cellStyle name="Comma 115 3 3 2 3" xfId="29682" xr:uid="{00D24451-0675-46D2-8B9D-02FA48025705}"/>
    <cellStyle name="Comma 115 3 3 3" xfId="10594" xr:uid="{EEABAAE8-0882-4D0B-AFF2-E22DE779534A}"/>
    <cellStyle name="Comma 115 3 3 3 2" xfId="26526" xr:uid="{97F5F945-BE5F-480B-864B-A5D062F8EB0A}"/>
    <cellStyle name="Comma 115 3 3 4" xfId="16964" xr:uid="{5B434DB8-703F-4A0F-930F-4E8DFBDF2124}"/>
    <cellStyle name="Comma 115 3 3 4 2" xfId="32896" xr:uid="{1ABE80E0-2199-4B8E-B025-69F3E062D558}"/>
    <cellStyle name="Comma 115 3 3 5" xfId="23312" xr:uid="{2DBE6131-5952-4F18-B10D-0CC56A264C87}"/>
    <cellStyle name="Comma 115 3 4" xfId="12308" xr:uid="{F7DF72A5-E75D-4384-8780-80768115F9C7}"/>
    <cellStyle name="Comma 115 3 4 2" xfId="18678" xr:uid="{D71FC5FF-A6EF-4B91-B70E-646291866FA9}"/>
    <cellStyle name="Comma 115 3 4 2 2" xfId="34610" xr:uid="{2AEEFEC8-5303-405B-96BE-FDEC3B56A3AB}"/>
    <cellStyle name="Comma 115 3 4 3" xfId="28240" xr:uid="{BFA9145F-43DF-4FE3-9CF3-969DBE8DDA65}"/>
    <cellStyle name="Comma 115 3 5" xfId="9152" xr:uid="{1CF43C15-7E89-417F-A77A-0C7B1FC8CD85}"/>
    <cellStyle name="Comma 115 3 5 2" xfId="25084" xr:uid="{062097A3-768C-4777-873B-C3D4332C6F53}"/>
    <cellStyle name="Comma 115 3 6" xfId="15522" xr:uid="{C7B0429E-4640-45E8-B47C-8871E40CCBA8}"/>
    <cellStyle name="Comma 115 3 6 2" xfId="31454" xr:uid="{D36F9397-0A2A-41EE-BCB8-D52DC6004B42}"/>
    <cellStyle name="Comma 115 3 7" xfId="21870" xr:uid="{5391BA2D-5C36-464F-A61D-2599EF46ADD8}"/>
    <cellStyle name="Comma 115 4" xfId="6418" xr:uid="{A9D0E52A-88C9-4B3B-8825-0030F7A24BFE}"/>
    <cellStyle name="Comma 115 4 2" xfId="7861" xr:uid="{BD835E57-4620-4473-B08B-CC178D95B692}"/>
    <cellStyle name="Comma 115 4 2 2" xfId="14231" xr:uid="{78F908E9-D085-4496-B97C-A69F0B226116}"/>
    <cellStyle name="Comma 115 4 2 2 2" xfId="20601" xr:uid="{CFD802D3-1C93-47D8-943A-D55CB6C9711C}"/>
    <cellStyle name="Comma 115 4 2 2 2 2" xfId="36533" xr:uid="{21D3CEF3-8771-4D1A-B7F8-6121ECDD4E6A}"/>
    <cellStyle name="Comma 115 4 2 2 3" xfId="30163" xr:uid="{D3A1FD86-EADC-4FE1-A31C-58C1A7F9BC62}"/>
    <cellStyle name="Comma 115 4 2 3" xfId="11075" xr:uid="{76F47E97-C70D-4A2F-B5AD-4A8F8CC94D03}"/>
    <cellStyle name="Comma 115 4 2 3 2" xfId="27007" xr:uid="{00F3FD5F-B2E0-4E80-847B-175F8104B24B}"/>
    <cellStyle name="Comma 115 4 2 4" xfId="17445" xr:uid="{C48EA2CA-8B4B-4089-B398-A8CBBF7D517E}"/>
    <cellStyle name="Comma 115 4 2 4 2" xfId="33377" xr:uid="{126534B3-778E-4D90-92A5-BECD02B5C589}"/>
    <cellStyle name="Comma 115 4 2 5" xfId="23793" xr:uid="{79F5B8F8-AA8B-4273-8DA8-6D86EE1A6AE1}"/>
    <cellStyle name="Comma 115 4 3" xfId="12789" xr:uid="{346217FB-26FE-4AD7-BA6E-5225E23ECE16}"/>
    <cellStyle name="Comma 115 4 3 2" xfId="19159" xr:uid="{4AB56034-CFFB-473E-A342-B7720C964F02}"/>
    <cellStyle name="Comma 115 4 3 2 2" xfId="35091" xr:uid="{BE00AFC7-793F-4AFA-B1A7-42789C6ABB90}"/>
    <cellStyle name="Comma 115 4 3 3" xfId="28721" xr:uid="{79422B12-1C0F-4AE2-B0CA-836230641F17}"/>
    <cellStyle name="Comma 115 4 4" xfId="9633" xr:uid="{60BC9855-1263-42BD-B0BA-49A0A0F611AD}"/>
    <cellStyle name="Comma 115 4 4 2" xfId="25565" xr:uid="{CF9E054E-F907-4D5E-9FA0-18BC63816F36}"/>
    <cellStyle name="Comma 115 4 5" xfId="16003" xr:uid="{F16CD1C1-1FD9-4F2C-A7F3-2A6FD7653F86}"/>
    <cellStyle name="Comma 115 4 5 2" xfId="31935" xr:uid="{CE5AB1D8-B474-42B0-92F3-E31F57706328}"/>
    <cellStyle name="Comma 115 4 6" xfId="22351" xr:uid="{570814DA-5907-4769-BBD8-F6A4971B23B6}"/>
    <cellStyle name="Comma 115 5" xfId="7140" xr:uid="{C7B0D1C7-85CA-4161-941A-3B2A795B2CAC}"/>
    <cellStyle name="Comma 115 5 2" xfId="13510" xr:uid="{FF7E1F06-0AAE-475A-A6B6-1535FAD3B96B}"/>
    <cellStyle name="Comma 115 5 2 2" xfId="19880" xr:uid="{671D201C-02D5-4A55-8953-CD0A83379E94}"/>
    <cellStyle name="Comma 115 5 2 2 2" xfId="35812" xr:uid="{B5A7356D-B694-4786-8319-8094863CBC75}"/>
    <cellStyle name="Comma 115 5 2 3" xfId="29442" xr:uid="{9CAB2D81-E2BA-4F5C-A9A2-4BEEBC3981E8}"/>
    <cellStyle name="Comma 115 5 3" xfId="10354" xr:uid="{278B045C-B610-4D1A-91AB-2D164826E077}"/>
    <cellStyle name="Comma 115 5 3 2" xfId="26286" xr:uid="{23434609-D7C7-4788-A9BF-996C79B87D94}"/>
    <cellStyle name="Comma 115 5 4" xfId="16724" xr:uid="{88D37746-EC79-4434-8EC7-50F59B219973}"/>
    <cellStyle name="Comma 115 5 4 2" xfId="32656" xr:uid="{DE822B29-6A16-445D-B2A2-D30F1911B4C2}"/>
    <cellStyle name="Comma 115 5 5" xfId="23072" xr:uid="{5ECC6835-CD50-4632-A101-058D04D04D2C}"/>
    <cellStyle name="Comma 115 6" xfId="11828" xr:uid="{B28C5929-D21F-4D2D-9761-320CF32B9FF1}"/>
    <cellStyle name="Comma 115 6 2" xfId="18198" xr:uid="{BD60E4F0-E81C-4CE5-A902-C3B08B797399}"/>
    <cellStyle name="Comma 115 6 2 2" xfId="34130" xr:uid="{82E1E85E-E104-4ECC-B604-E6BBA28A2E5A}"/>
    <cellStyle name="Comma 115 6 3" xfId="27760" xr:uid="{43FB1EB0-6598-4FF0-8D26-4049439030A2}"/>
    <cellStyle name="Comma 115 7" xfId="8672" xr:uid="{A8E3FA4D-FC29-4EE4-AE18-976C186FA84C}"/>
    <cellStyle name="Comma 115 7 2" xfId="24604" xr:uid="{040C268D-5DFE-40DD-8FA4-728A2D791027}"/>
    <cellStyle name="Comma 115 8" xfId="15042" xr:uid="{DBD57581-1446-4646-9CED-D16004E9105F}"/>
    <cellStyle name="Comma 115 8 2" xfId="30974" xr:uid="{25B28134-C305-4ECD-A090-3E2FDCD4927C}"/>
    <cellStyle name="Comma 115 9" xfId="21390" xr:uid="{B52FC227-0B20-4B91-9187-3BEEA1F774F9}"/>
    <cellStyle name="Comma 116" xfId="5442" xr:uid="{0033C1C2-BC1C-4D5B-A165-1ABEB3AB6029}"/>
    <cellStyle name="Comma 116 2" xfId="5685" xr:uid="{779A1045-2CAA-498F-88C2-3F4194A50FA1}"/>
    <cellStyle name="Comma 116 2 2" xfId="6177" xr:uid="{4BD0FAA6-7A7D-49D0-AA66-C08A69AAFADE}"/>
    <cellStyle name="Comma 116 2 2 2" xfId="6900" xr:uid="{C2FBF59E-1ABC-4B60-9EB6-CCADD3B1D7CD}"/>
    <cellStyle name="Comma 116 2 2 2 2" xfId="8342" xr:uid="{6F9E4733-30EF-4DBD-8A90-E3D7BB1D8E0C}"/>
    <cellStyle name="Comma 116 2 2 2 2 2" xfId="14712" xr:uid="{9F7A684E-D083-44AE-A357-D62665E2971B}"/>
    <cellStyle name="Comma 116 2 2 2 2 2 2" xfId="21082" xr:uid="{9A2E1136-F678-449A-AE46-BA1ADE934BEF}"/>
    <cellStyle name="Comma 116 2 2 2 2 2 2 2" xfId="37014" xr:uid="{3F131E21-2B6F-41AF-A4E0-2641C181B492}"/>
    <cellStyle name="Comma 116 2 2 2 2 2 3" xfId="30644" xr:uid="{B949A85D-F3D0-4EE7-9B32-B92270E1CF90}"/>
    <cellStyle name="Comma 116 2 2 2 2 3" xfId="11556" xr:uid="{9C9AA9D2-8232-400C-87FC-540F1FC14870}"/>
    <cellStyle name="Comma 116 2 2 2 2 3 2" xfId="27488" xr:uid="{3347E976-BB0F-4CA8-A8DA-CD763CC1ADDB}"/>
    <cellStyle name="Comma 116 2 2 2 2 4" xfId="17926" xr:uid="{7C99EE58-7B18-4D4B-99D4-44E10D2EB97F}"/>
    <cellStyle name="Comma 116 2 2 2 2 4 2" xfId="33858" xr:uid="{B6D3231E-A67B-43E0-AD58-E5B14AD04BC7}"/>
    <cellStyle name="Comma 116 2 2 2 2 5" xfId="24274" xr:uid="{F657BE99-EE20-48F6-ACE4-5C28E3710143}"/>
    <cellStyle name="Comma 116 2 2 2 3" xfId="13270" xr:uid="{91197695-EF9A-468A-8D1E-12E397A9D12A}"/>
    <cellStyle name="Comma 116 2 2 2 3 2" xfId="19640" xr:uid="{13AB6086-5A45-4139-8FFF-61CD879BEDED}"/>
    <cellStyle name="Comma 116 2 2 2 3 2 2" xfId="35572" xr:uid="{B4C6DA34-4916-4278-86BB-5A4AF65256C1}"/>
    <cellStyle name="Comma 116 2 2 2 3 3" xfId="29202" xr:uid="{D343DD4F-70E1-4409-A0FD-4848A3628FB3}"/>
    <cellStyle name="Comma 116 2 2 2 4" xfId="10114" xr:uid="{4EB7694A-9C94-4E35-A878-86078D9EC3E8}"/>
    <cellStyle name="Comma 116 2 2 2 4 2" xfId="26046" xr:uid="{41D2C0A4-F86F-47F1-B02C-6749287EDF19}"/>
    <cellStyle name="Comma 116 2 2 2 5" xfId="16484" xr:uid="{D0728893-1B9E-4296-A088-1E1E4936392E}"/>
    <cellStyle name="Comma 116 2 2 2 5 2" xfId="32416" xr:uid="{D9EC1BE2-CFF9-4353-A8B1-0FFC38A34058}"/>
    <cellStyle name="Comma 116 2 2 2 6" xfId="22832" xr:uid="{FA7C9998-BCA8-48A6-AC74-FD5705A0362B}"/>
    <cellStyle name="Comma 116 2 2 3" xfId="7621" xr:uid="{4DC0AD1A-A34F-47E2-A168-6208A9F5FA25}"/>
    <cellStyle name="Comma 116 2 2 3 2" xfId="13991" xr:uid="{1ABA4015-94B0-4D54-8E23-A57B2F3A52AC}"/>
    <cellStyle name="Comma 116 2 2 3 2 2" xfId="20361" xr:uid="{F5DD8CE0-6D0A-45D3-863E-B30C9FDAB073}"/>
    <cellStyle name="Comma 116 2 2 3 2 2 2" xfId="36293" xr:uid="{FD4FAA8F-D914-4133-9860-DC62C3D3FCB0}"/>
    <cellStyle name="Comma 116 2 2 3 2 3" xfId="29923" xr:uid="{79E79704-D3CD-4034-9495-CC9FB976DCC5}"/>
    <cellStyle name="Comma 116 2 2 3 3" xfId="10835" xr:uid="{91484867-17C2-41CB-9162-C6F9E96D3E82}"/>
    <cellStyle name="Comma 116 2 2 3 3 2" xfId="26767" xr:uid="{EE7FF5C0-96AD-4841-9973-AC3B7A6CC5F7}"/>
    <cellStyle name="Comma 116 2 2 3 4" xfId="17205" xr:uid="{0E3C1EE6-5A8B-4742-B5FB-324EB1F99895}"/>
    <cellStyle name="Comma 116 2 2 3 4 2" xfId="33137" xr:uid="{39166A94-8F5E-4E8A-89E0-AEA409A98412}"/>
    <cellStyle name="Comma 116 2 2 3 5" xfId="23553" xr:uid="{D541DF4C-5A98-49FC-A2CE-9E5B7F33720E}"/>
    <cellStyle name="Comma 116 2 2 4" xfId="12549" xr:uid="{AD0EE80E-4EA6-482B-BB35-CA9DBA49F61F}"/>
    <cellStyle name="Comma 116 2 2 4 2" xfId="18919" xr:uid="{B96CC1DF-A7F5-4C89-B832-B505DF5D63C8}"/>
    <cellStyle name="Comma 116 2 2 4 2 2" xfId="34851" xr:uid="{4C6E6F9C-606F-4765-BDFA-66466A7CCF52}"/>
    <cellStyle name="Comma 116 2 2 4 3" xfId="28481" xr:uid="{601E5EE7-DAA3-4553-BD48-542CD747D558}"/>
    <cellStyle name="Comma 116 2 2 5" xfId="9393" xr:uid="{3F9B8740-8687-4008-8431-5CFB6335ECD3}"/>
    <cellStyle name="Comma 116 2 2 5 2" xfId="25325" xr:uid="{F838538E-3C47-4DCB-9C45-8B0369C8BD9E}"/>
    <cellStyle name="Comma 116 2 2 6" xfId="15763" xr:uid="{F96BC9DC-250D-4141-A503-A98121655F96}"/>
    <cellStyle name="Comma 116 2 2 6 2" xfId="31695" xr:uid="{E799AB8E-7EFD-43CF-84BE-11CAC8B84AED}"/>
    <cellStyle name="Comma 116 2 2 7" xfId="22111" xr:uid="{E4418D08-8046-4986-87DA-A6F1471DC2B8}"/>
    <cellStyle name="Comma 116 2 3" xfId="12069" xr:uid="{9294998E-7873-4967-94F1-34DEED8FE86F}"/>
    <cellStyle name="Comma 116 2 3 2" xfId="18439" xr:uid="{D07F373B-13C3-4E7E-885F-03044CEF2984}"/>
    <cellStyle name="Comma 116 2 3 2 2" xfId="34371" xr:uid="{DF511341-3A15-4B99-8DE9-30171C7155DE}"/>
    <cellStyle name="Comma 116 2 3 3" xfId="28001" xr:uid="{ACCBA327-770E-48D8-8116-260E43E324D7}"/>
    <cellStyle name="Comma 116 2 4" xfId="8913" xr:uid="{8427ED4B-3862-4D3D-9FED-C380EE19C806}"/>
    <cellStyle name="Comma 116 2 4 2" xfId="24845" xr:uid="{E783057E-8378-4072-AFBE-8E41484B71E2}"/>
    <cellStyle name="Comma 116 2 5" xfId="15283" xr:uid="{B6C4EE26-6C94-46B1-9D84-42910BB9ED6E}"/>
    <cellStyle name="Comma 116 2 5 2" xfId="31215" xr:uid="{39AEE6D3-1AD8-4F00-A746-1971AE04C07E}"/>
    <cellStyle name="Comma 116 2 6" xfId="21631" xr:uid="{C0495241-74F4-41FB-9458-BD8B819D922C}"/>
    <cellStyle name="Comma 116 3" xfId="5937" xr:uid="{B706C662-393B-4AA2-BA37-E968B391EF65}"/>
    <cellStyle name="Comma 116 3 2" xfId="6660" xr:uid="{10AD080F-E596-4F19-A82B-F477B6FE3FDE}"/>
    <cellStyle name="Comma 116 3 2 2" xfId="8102" xr:uid="{B25DEE23-5D6B-4575-9658-79E18DB15BF0}"/>
    <cellStyle name="Comma 116 3 2 2 2" xfId="14472" xr:uid="{CEC9C5E9-79F1-4019-B5D3-7A730820DD12}"/>
    <cellStyle name="Comma 116 3 2 2 2 2" xfId="20842" xr:uid="{034449AF-1258-48D1-B660-3D4966F7462F}"/>
    <cellStyle name="Comma 116 3 2 2 2 2 2" xfId="36774" xr:uid="{F82A21F7-ED27-4E43-97E6-C1A78C1230F4}"/>
    <cellStyle name="Comma 116 3 2 2 2 3" xfId="30404" xr:uid="{87A45B0E-E33C-47E3-B617-E8185BA2E090}"/>
    <cellStyle name="Comma 116 3 2 2 3" xfId="11316" xr:uid="{BA91C466-01F0-4F67-BF5E-9D65E92D5B82}"/>
    <cellStyle name="Comma 116 3 2 2 3 2" xfId="27248" xr:uid="{65A3706E-65A2-44B6-92D1-A9437E4572C0}"/>
    <cellStyle name="Comma 116 3 2 2 4" xfId="17686" xr:uid="{2A88CC15-2CBC-459E-8026-7B93AAD874B6}"/>
    <cellStyle name="Comma 116 3 2 2 4 2" xfId="33618" xr:uid="{439CF3D3-2610-4E7A-B798-CB81EB9E36D7}"/>
    <cellStyle name="Comma 116 3 2 2 5" xfId="24034" xr:uid="{20628094-BC61-42F9-A5C3-8E93E767952A}"/>
    <cellStyle name="Comma 116 3 2 3" xfId="13030" xr:uid="{B56F8605-815E-4BC9-9067-45C248E2FD8B}"/>
    <cellStyle name="Comma 116 3 2 3 2" xfId="19400" xr:uid="{CD99AEB6-C470-4E74-B0A1-C83D7A0DB006}"/>
    <cellStyle name="Comma 116 3 2 3 2 2" xfId="35332" xr:uid="{5314F0D0-6A9C-44E4-85C0-AFFD483502D2}"/>
    <cellStyle name="Comma 116 3 2 3 3" xfId="28962" xr:uid="{038CE792-FA7C-4CEA-9DE8-9093FF712DC3}"/>
    <cellStyle name="Comma 116 3 2 4" xfId="9874" xr:uid="{A5768711-4D21-4E54-9FED-BD2EBF92F195}"/>
    <cellStyle name="Comma 116 3 2 4 2" xfId="25806" xr:uid="{D21C4B0A-B17B-4D01-A21C-20D8D86467F3}"/>
    <cellStyle name="Comma 116 3 2 5" xfId="16244" xr:uid="{24A44C54-2BB7-4658-90B1-D97146772D04}"/>
    <cellStyle name="Comma 116 3 2 5 2" xfId="32176" xr:uid="{F24B02C7-1E60-4EE9-963A-09CD6028674C}"/>
    <cellStyle name="Comma 116 3 2 6" xfId="22592" xr:uid="{D7BADB0F-457E-4031-B2C0-D92B9C858BE2}"/>
    <cellStyle name="Comma 116 3 3" xfId="7381" xr:uid="{C5D70A0C-19FC-4A10-8082-FF8BD0D061A3}"/>
    <cellStyle name="Comma 116 3 3 2" xfId="13751" xr:uid="{DBF1A5E1-20A2-41EF-884C-EBC1B724E9D6}"/>
    <cellStyle name="Comma 116 3 3 2 2" xfId="20121" xr:uid="{BFABBD77-D054-4749-BF4F-6E776ECE3843}"/>
    <cellStyle name="Comma 116 3 3 2 2 2" xfId="36053" xr:uid="{45805F86-36FD-4F89-A72B-76BD287016D9}"/>
    <cellStyle name="Comma 116 3 3 2 3" xfId="29683" xr:uid="{DA5905E8-04E7-4093-9DFD-0E9E9E2934E6}"/>
    <cellStyle name="Comma 116 3 3 3" xfId="10595" xr:uid="{8EF89B73-0047-4241-8888-CC2B7546BD05}"/>
    <cellStyle name="Comma 116 3 3 3 2" xfId="26527" xr:uid="{9476A6BF-31BE-4E43-874E-55A825DB72BA}"/>
    <cellStyle name="Comma 116 3 3 4" xfId="16965" xr:uid="{B8071A33-C4F0-4DEE-9C78-B1A8084CD3E2}"/>
    <cellStyle name="Comma 116 3 3 4 2" xfId="32897" xr:uid="{79C61ABE-0B73-42B0-A3C0-011482569F0F}"/>
    <cellStyle name="Comma 116 3 3 5" xfId="23313" xr:uid="{119E4AAC-52D6-4175-B4CB-3D422B7385C3}"/>
    <cellStyle name="Comma 116 3 4" xfId="12309" xr:uid="{36F57E80-69DC-485C-9483-D6BAA4DB39F7}"/>
    <cellStyle name="Comma 116 3 4 2" xfId="18679" xr:uid="{0A03B05E-33B2-4330-BBFE-2EE052A24722}"/>
    <cellStyle name="Comma 116 3 4 2 2" xfId="34611" xr:uid="{A132CA9C-F070-4825-9FEE-401267B5DC52}"/>
    <cellStyle name="Comma 116 3 4 3" xfId="28241" xr:uid="{8740C1B1-22F7-4232-830B-81241C1B8AE8}"/>
    <cellStyle name="Comma 116 3 5" xfId="9153" xr:uid="{D8694881-991F-43C9-9880-BE6020471C78}"/>
    <cellStyle name="Comma 116 3 5 2" xfId="25085" xr:uid="{A81477AE-EE05-4866-AFD4-24E7338D0B80}"/>
    <cellStyle name="Comma 116 3 6" xfId="15523" xr:uid="{73FFC7ED-00F1-408B-9574-76B631467757}"/>
    <cellStyle name="Comma 116 3 6 2" xfId="31455" xr:uid="{4AE8B298-28CD-47DE-B39E-3CAFFEA45315}"/>
    <cellStyle name="Comma 116 3 7" xfId="21871" xr:uid="{AD5D7590-023F-47A5-9D26-5D802EDD8B91}"/>
    <cellStyle name="Comma 116 4" xfId="6419" xr:uid="{BEE18DAD-3ACF-4C2D-AA9F-E5D7BD47A357}"/>
    <cellStyle name="Comma 116 4 2" xfId="7862" xr:uid="{708726EE-B5EE-4C03-BAAF-302F2D29C0ED}"/>
    <cellStyle name="Comma 116 4 2 2" xfId="14232" xr:uid="{0DEC7F08-8088-4737-9BB5-AC3441461E13}"/>
    <cellStyle name="Comma 116 4 2 2 2" xfId="20602" xr:uid="{5AE795E6-1BF0-46EC-8B2A-20F0BE1B54D1}"/>
    <cellStyle name="Comma 116 4 2 2 2 2" xfId="36534" xr:uid="{D1B967D2-E824-400D-9F4C-64AE1AAFD524}"/>
    <cellStyle name="Comma 116 4 2 2 3" xfId="30164" xr:uid="{E9662EA7-6C69-425A-96BB-3CCFBC3451A7}"/>
    <cellStyle name="Comma 116 4 2 3" xfId="11076" xr:uid="{9A14A587-5040-4F54-B7C5-C8A25BAD4C4E}"/>
    <cellStyle name="Comma 116 4 2 3 2" xfId="27008" xr:uid="{1214D674-19DC-46B4-8237-DF675B631D89}"/>
    <cellStyle name="Comma 116 4 2 4" xfId="17446" xr:uid="{61C54011-D282-477F-998C-C8D91857672F}"/>
    <cellStyle name="Comma 116 4 2 4 2" xfId="33378" xr:uid="{08219293-F961-4009-9438-B22B043DA5B1}"/>
    <cellStyle name="Comma 116 4 2 5" xfId="23794" xr:uid="{93750D1B-3F53-406C-A93A-1E8F5DE127BD}"/>
    <cellStyle name="Comma 116 4 3" xfId="12790" xr:uid="{B14624FC-9550-48BB-A485-84B62D3C4230}"/>
    <cellStyle name="Comma 116 4 3 2" xfId="19160" xr:uid="{213A06BF-89C8-4C8C-9EF4-610A9B916A02}"/>
    <cellStyle name="Comma 116 4 3 2 2" xfId="35092" xr:uid="{EEF9C2ED-459E-4F7B-B5A5-80BD0182FA06}"/>
    <cellStyle name="Comma 116 4 3 3" xfId="28722" xr:uid="{B60397FF-6AF0-4D96-AC79-95A8FB841DE6}"/>
    <cellStyle name="Comma 116 4 4" xfId="9634" xr:uid="{17BD1130-FD03-4DFE-BC7A-203FAD7E853D}"/>
    <cellStyle name="Comma 116 4 4 2" xfId="25566" xr:uid="{236B97BD-9AB0-4FCF-AAA1-E94B6FB5BD82}"/>
    <cellStyle name="Comma 116 4 5" xfId="16004" xr:uid="{0C975D98-A028-420E-8392-126F65997B29}"/>
    <cellStyle name="Comma 116 4 5 2" xfId="31936" xr:uid="{533F28DA-2584-48A3-BA01-A02ECCD6201F}"/>
    <cellStyle name="Comma 116 4 6" xfId="22352" xr:uid="{1D3AE251-8AC6-4094-8E57-B3014A1574CB}"/>
    <cellStyle name="Comma 116 5" xfId="7141" xr:uid="{9F5A12B8-CA17-4CC5-A245-D7CD76BBFBBB}"/>
    <cellStyle name="Comma 116 5 2" xfId="13511" xr:uid="{EB8DE107-79F8-4933-A386-D64A38B7AE1E}"/>
    <cellStyle name="Comma 116 5 2 2" xfId="19881" xr:uid="{A7652019-692E-4A65-B799-C5696C8A2879}"/>
    <cellStyle name="Comma 116 5 2 2 2" xfId="35813" xr:uid="{BEC65132-A3F6-4D1A-BC50-1D4147A47142}"/>
    <cellStyle name="Comma 116 5 2 3" xfId="29443" xr:uid="{FFBFE93C-D7E0-4F45-B5AC-711EF90805CD}"/>
    <cellStyle name="Comma 116 5 3" xfId="10355" xr:uid="{51B1C7E2-20CE-4DAE-9226-F72697004A46}"/>
    <cellStyle name="Comma 116 5 3 2" xfId="26287" xr:uid="{29D7F70A-48F1-402A-8427-59A5AEE8C8C8}"/>
    <cellStyle name="Comma 116 5 4" xfId="16725" xr:uid="{7AC00E2A-9BD9-4E2F-92C1-F622862A47A5}"/>
    <cellStyle name="Comma 116 5 4 2" xfId="32657" xr:uid="{4AF602C9-D8C5-4B68-925A-3B4DA2595C7A}"/>
    <cellStyle name="Comma 116 5 5" xfId="23073" xr:uid="{ABB22816-D79F-4894-89AA-0AF304A19F10}"/>
    <cellStyle name="Comma 116 6" xfId="11829" xr:uid="{7437F616-4C96-4C7A-BEAA-953F3F2AB579}"/>
    <cellStyle name="Comma 116 6 2" xfId="18199" xr:uid="{59C1FFF1-451D-4A46-8965-B99986C253FD}"/>
    <cellStyle name="Comma 116 6 2 2" xfId="34131" xr:uid="{D064380C-28E2-4869-AFAB-4ED8F1705716}"/>
    <cellStyle name="Comma 116 6 3" xfId="27761" xr:uid="{4A8BD221-AD5E-44A3-8F5A-433588460404}"/>
    <cellStyle name="Comma 116 7" xfId="8673" xr:uid="{148C49EF-DCAF-4F46-8DFE-1A7354A04508}"/>
    <cellStyle name="Comma 116 7 2" xfId="24605" xr:uid="{567577C9-348D-4192-A7A1-9359A0604E50}"/>
    <cellStyle name="Comma 116 8" xfId="15043" xr:uid="{2A367B9A-2775-434F-837C-622C2BB9C947}"/>
    <cellStyle name="Comma 116 8 2" xfId="30975" xr:uid="{A0BEC789-A317-42A3-AEA0-02BDECD5C5C3}"/>
    <cellStyle name="Comma 116 9" xfId="21391" xr:uid="{3346FAE6-8CEC-4808-9F74-1E6BE05CF198}"/>
    <cellStyle name="Comma 117" xfId="5443" xr:uid="{8979703D-BFAF-4DD4-AA6C-D28F49D09F99}"/>
    <cellStyle name="Comma 117 2" xfId="5686" xr:uid="{5CED0A07-52B7-4CDC-A994-116A7B8168DB}"/>
    <cellStyle name="Comma 117 2 2" xfId="6178" xr:uid="{EEC66D21-DEC6-4410-B0E8-92109B3DAF70}"/>
    <cellStyle name="Comma 117 2 2 2" xfId="6901" xr:uid="{F2BE75D4-E8A5-40F6-83E9-E2C355D1CC60}"/>
    <cellStyle name="Comma 117 2 2 2 2" xfId="8343" xr:uid="{2B5191EB-FF9D-4CD6-8566-90B77E3955DC}"/>
    <cellStyle name="Comma 117 2 2 2 2 2" xfId="14713" xr:uid="{B4C167CE-868E-435F-81A0-4C8DC66DB33E}"/>
    <cellStyle name="Comma 117 2 2 2 2 2 2" xfId="21083" xr:uid="{B122AEFA-7E29-4E21-AE45-EB0051A38448}"/>
    <cellStyle name="Comma 117 2 2 2 2 2 2 2" xfId="37015" xr:uid="{A0033FAD-03D3-4EDB-A750-970804624D43}"/>
    <cellStyle name="Comma 117 2 2 2 2 2 3" xfId="30645" xr:uid="{7D1E181E-4ED8-4227-B33B-27DD8B6ED0C9}"/>
    <cellStyle name="Comma 117 2 2 2 2 3" xfId="11557" xr:uid="{0E8FB3B6-9B4E-4994-BE7B-495D70B0DC92}"/>
    <cellStyle name="Comma 117 2 2 2 2 3 2" xfId="27489" xr:uid="{FEB054CE-382A-4AB2-965B-778B31E91951}"/>
    <cellStyle name="Comma 117 2 2 2 2 4" xfId="17927" xr:uid="{08094AD1-282E-47C8-9B16-8616E8FD147C}"/>
    <cellStyle name="Comma 117 2 2 2 2 4 2" xfId="33859" xr:uid="{9E7D3B39-25F9-4568-9438-109ECEFEC4A3}"/>
    <cellStyle name="Comma 117 2 2 2 2 5" xfId="24275" xr:uid="{FFFC9FE2-DFAF-47A2-8D23-5AD903BFC6B3}"/>
    <cellStyle name="Comma 117 2 2 2 3" xfId="13271" xr:uid="{8BCC85C4-2927-4C2B-BB99-8F4B5B6D3E11}"/>
    <cellStyle name="Comma 117 2 2 2 3 2" xfId="19641" xr:uid="{AAA3376E-CE2A-439D-9EDA-B4D96E9C8BC5}"/>
    <cellStyle name="Comma 117 2 2 2 3 2 2" xfId="35573" xr:uid="{123E695E-5383-424F-9935-01BC8E41E540}"/>
    <cellStyle name="Comma 117 2 2 2 3 3" xfId="29203" xr:uid="{14EFB763-E0EF-4C66-BA5D-978E4B8A7F4F}"/>
    <cellStyle name="Comma 117 2 2 2 4" xfId="10115" xr:uid="{2022CD89-80A9-413E-B877-D92AE66D900F}"/>
    <cellStyle name="Comma 117 2 2 2 4 2" xfId="26047" xr:uid="{779FB3AF-E581-4001-BFFD-0B4E7C8DD6A0}"/>
    <cellStyle name="Comma 117 2 2 2 5" xfId="16485" xr:uid="{4DC0F991-04E7-4375-B6AE-FF302F1ABBA8}"/>
    <cellStyle name="Comma 117 2 2 2 5 2" xfId="32417" xr:uid="{95B45A40-0D02-4716-94AC-128CA379E894}"/>
    <cellStyle name="Comma 117 2 2 2 6" xfId="22833" xr:uid="{6CE1A2AF-081C-41D1-AC8E-2960921DEED4}"/>
    <cellStyle name="Comma 117 2 2 3" xfId="7622" xr:uid="{FBF33CB8-C173-454F-88FF-465011507243}"/>
    <cellStyle name="Comma 117 2 2 3 2" xfId="13992" xr:uid="{139B0555-BB33-4FEC-BADE-AE3EAD97A18A}"/>
    <cellStyle name="Comma 117 2 2 3 2 2" xfId="20362" xr:uid="{ED022D4C-7DC3-4F7A-84D1-0B35F716AADF}"/>
    <cellStyle name="Comma 117 2 2 3 2 2 2" xfId="36294" xr:uid="{A6435772-5EDD-4D35-835C-74585CC9877F}"/>
    <cellStyle name="Comma 117 2 2 3 2 3" xfId="29924" xr:uid="{217EB87E-E96C-4852-B70A-0A59291C576A}"/>
    <cellStyle name="Comma 117 2 2 3 3" xfId="10836" xr:uid="{24DAE3B2-F049-4E15-9E56-6AA5F86E96B8}"/>
    <cellStyle name="Comma 117 2 2 3 3 2" xfId="26768" xr:uid="{A7E8FA10-A10C-40B2-A190-5BF3A08ED8F7}"/>
    <cellStyle name="Comma 117 2 2 3 4" xfId="17206" xr:uid="{4827AE44-8EDB-41B3-97A5-E129B97D5349}"/>
    <cellStyle name="Comma 117 2 2 3 4 2" xfId="33138" xr:uid="{9FFB2B65-A09D-4832-9726-40DF258DE0DE}"/>
    <cellStyle name="Comma 117 2 2 3 5" xfId="23554" xr:uid="{6D1D5F1F-8929-4136-943A-FAAD376ACC5E}"/>
    <cellStyle name="Comma 117 2 2 4" xfId="12550" xr:uid="{C41B12A6-A35C-44A2-9D42-8ABE6863ED2F}"/>
    <cellStyle name="Comma 117 2 2 4 2" xfId="18920" xr:uid="{A1A1A194-1DBD-4C66-8CD4-919F05CCC484}"/>
    <cellStyle name="Comma 117 2 2 4 2 2" xfId="34852" xr:uid="{F006C39F-C353-4791-A680-E2B824695DF0}"/>
    <cellStyle name="Comma 117 2 2 4 3" xfId="28482" xr:uid="{6B5F9B03-E93F-448A-8505-0DBFCE88565B}"/>
    <cellStyle name="Comma 117 2 2 5" xfId="9394" xr:uid="{86A1032D-C12F-4F7B-ABD6-136D5C7C51AB}"/>
    <cellStyle name="Comma 117 2 2 5 2" xfId="25326" xr:uid="{95B6070A-C76B-4190-9CE5-A571B83B2CBA}"/>
    <cellStyle name="Comma 117 2 2 6" xfId="15764" xr:uid="{21D69583-AFED-42B8-9619-17EA7371FDF7}"/>
    <cellStyle name="Comma 117 2 2 6 2" xfId="31696" xr:uid="{8F2AB944-189A-4245-A6C1-EE988F29CE1F}"/>
    <cellStyle name="Comma 117 2 2 7" xfId="22112" xr:uid="{082FE8E6-FA08-4928-888A-811A3A35A7B9}"/>
    <cellStyle name="Comma 117 2 3" xfId="12070" xr:uid="{EBC0CF25-64F1-419E-B7F9-7D52410BDFBC}"/>
    <cellStyle name="Comma 117 2 3 2" xfId="18440" xr:uid="{B3F95ACB-7FCA-497C-8957-F4354803EFAA}"/>
    <cellStyle name="Comma 117 2 3 2 2" xfId="34372" xr:uid="{9681EC27-204D-4466-84C0-38DA616B94F1}"/>
    <cellStyle name="Comma 117 2 3 3" xfId="28002" xr:uid="{636E6DC4-217B-4A26-8304-C815C5AC8CAF}"/>
    <cellStyle name="Comma 117 2 4" xfId="8914" xr:uid="{87543C77-921E-4C36-8F13-E0053541E1FE}"/>
    <cellStyle name="Comma 117 2 4 2" xfId="24846" xr:uid="{6C089E21-C5A2-4014-A223-68B92D5B7B8E}"/>
    <cellStyle name="Comma 117 2 5" xfId="15284" xr:uid="{CADA0FB3-3645-426F-B73A-99BB908B1670}"/>
    <cellStyle name="Comma 117 2 5 2" xfId="31216" xr:uid="{7F25F192-8723-4C4A-BC9B-685EBFD2C761}"/>
    <cellStyle name="Comma 117 2 6" xfId="21632" xr:uid="{E9D47EB8-2143-4E48-B447-0E0673145FD7}"/>
    <cellStyle name="Comma 117 3" xfId="5938" xr:uid="{6528361D-FA89-4723-B4AE-A12CDEDBDEB7}"/>
    <cellStyle name="Comma 117 3 2" xfId="6661" xr:uid="{4FDB5205-339E-49C0-B5AA-144715ED5E04}"/>
    <cellStyle name="Comma 117 3 2 2" xfId="8103" xr:uid="{A79B72F0-FF5D-4695-94F4-1DA658B7FE79}"/>
    <cellStyle name="Comma 117 3 2 2 2" xfId="14473" xr:uid="{5D2D88FF-5048-4554-AA28-F7FB07A119E6}"/>
    <cellStyle name="Comma 117 3 2 2 2 2" xfId="20843" xr:uid="{17EA2F67-DC18-42D8-8119-50A4CC6F4B05}"/>
    <cellStyle name="Comma 117 3 2 2 2 2 2" xfId="36775" xr:uid="{53DA4901-9E62-49FD-B5BE-0C885BA0F175}"/>
    <cellStyle name="Comma 117 3 2 2 2 3" xfId="30405" xr:uid="{2F75CCE7-C34F-496F-980A-1287CCFC2EF6}"/>
    <cellStyle name="Comma 117 3 2 2 3" xfId="11317" xr:uid="{09682AF9-6987-455C-AEAF-E50080E59D37}"/>
    <cellStyle name="Comma 117 3 2 2 3 2" xfId="27249" xr:uid="{A64D1C2A-40A2-4D62-BF5A-8A402F378135}"/>
    <cellStyle name="Comma 117 3 2 2 4" xfId="17687" xr:uid="{2087D167-EB46-4C88-B924-C89E22AF164B}"/>
    <cellStyle name="Comma 117 3 2 2 4 2" xfId="33619" xr:uid="{D5F90AA9-1EF1-4D00-9F94-14651F09F27B}"/>
    <cellStyle name="Comma 117 3 2 2 5" xfId="24035" xr:uid="{1E006294-C9BC-40B4-B27E-218411572A7C}"/>
    <cellStyle name="Comma 117 3 2 3" xfId="13031" xr:uid="{D607C781-D3C4-4C4A-B368-0F13A67E8983}"/>
    <cellStyle name="Comma 117 3 2 3 2" xfId="19401" xr:uid="{0DB8BAAE-8B83-4BAA-A1E0-9C8F9CDAD3A7}"/>
    <cellStyle name="Comma 117 3 2 3 2 2" xfId="35333" xr:uid="{830BDA10-C919-4416-89FF-33D829187791}"/>
    <cellStyle name="Comma 117 3 2 3 3" xfId="28963" xr:uid="{9930FDF0-4633-4FFF-9952-C1291CC35842}"/>
    <cellStyle name="Comma 117 3 2 4" xfId="9875" xr:uid="{F0C7107A-37EC-42B2-8F13-682FBB955069}"/>
    <cellStyle name="Comma 117 3 2 4 2" xfId="25807" xr:uid="{00EB1636-2EBE-497B-87BD-D063C1814CD9}"/>
    <cellStyle name="Comma 117 3 2 5" xfId="16245" xr:uid="{BF0EEEDE-260D-4357-A0B9-4E216DECC1BC}"/>
    <cellStyle name="Comma 117 3 2 5 2" xfId="32177" xr:uid="{99F1E458-C050-40C3-BF70-F763D1221CC0}"/>
    <cellStyle name="Comma 117 3 2 6" xfId="22593" xr:uid="{0BF9A738-BA9F-42E3-889A-FFE990BC443D}"/>
    <cellStyle name="Comma 117 3 3" xfId="7382" xr:uid="{47B9215E-98D0-4E67-B9D3-70698F8748D1}"/>
    <cellStyle name="Comma 117 3 3 2" xfId="13752" xr:uid="{F1BED99C-EA17-4774-A951-BC1D5037B165}"/>
    <cellStyle name="Comma 117 3 3 2 2" xfId="20122" xr:uid="{1EEBC11C-D43F-4BE7-AA97-006A08D73F67}"/>
    <cellStyle name="Comma 117 3 3 2 2 2" xfId="36054" xr:uid="{42D768DE-FF44-49E1-B3BC-2C658BCF6DDC}"/>
    <cellStyle name="Comma 117 3 3 2 3" xfId="29684" xr:uid="{0D40BE9F-256F-4C01-A12F-31C0D4B175E0}"/>
    <cellStyle name="Comma 117 3 3 3" xfId="10596" xr:uid="{1592F33B-3563-4E71-9599-C9B9E9961A02}"/>
    <cellStyle name="Comma 117 3 3 3 2" xfId="26528" xr:uid="{BA8887AD-FBB0-4FA9-84BC-999D1D1AFC62}"/>
    <cellStyle name="Comma 117 3 3 4" xfId="16966" xr:uid="{D4205F9E-9562-46E0-9FFE-2E1AF8D37A7B}"/>
    <cellStyle name="Comma 117 3 3 4 2" xfId="32898" xr:uid="{63146223-DDCA-4875-A843-DB76833A4ACA}"/>
    <cellStyle name="Comma 117 3 3 5" xfId="23314" xr:uid="{FBF8A426-1C37-4282-AAFE-D7D9F32B4E7C}"/>
    <cellStyle name="Comma 117 3 4" xfId="12310" xr:uid="{A8E8714A-380A-40B1-99A7-CA9DED1C77F9}"/>
    <cellStyle name="Comma 117 3 4 2" xfId="18680" xr:uid="{0A432B39-AE39-4DE9-816B-66F8283CE088}"/>
    <cellStyle name="Comma 117 3 4 2 2" xfId="34612" xr:uid="{4B93E6F2-49EC-4132-B09F-7E92D4BF0395}"/>
    <cellStyle name="Comma 117 3 4 3" xfId="28242" xr:uid="{A7E73A4E-3D05-49E4-B5C1-A8E3DE56A620}"/>
    <cellStyle name="Comma 117 3 5" xfId="9154" xr:uid="{59E21AF5-741E-45E5-85AD-BEA591EDEB91}"/>
    <cellStyle name="Comma 117 3 5 2" xfId="25086" xr:uid="{37A2BE8D-DC94-4812-AF8A-B231325B9DD6}"/>
    <cellStyle name="Comma 117 3 6" xfId="15524" xr:uid="{4E6844F4-D19A-41AB-B0E7-023323D7C4F2}"/>
    <cellStyle name="Comma 117 3 6 2" xfId="31456" xr:uid="{FDC21EE4-1655-40AB-A9B2-8155FDA01DB1}"/>
    <cellStyle name="Comma 117 3 7" xfId="21872" xr:uid="{EF387543-C67E-47EA-8F26-7DAF970A8300}"/>
    <cellStyle name="Comma 117 4" xfId="6420" xr:uid="{43EE18C8-223F-4A95-8E27-5E9CD3FE2270}"/>
    <cellStyle name="Comma 117 4 2" xfId="7863" xr:uid="{4032B607-7228-465A-A3DD-D238482D194F}"/>
    <cellStyle name="Comma 117 4 2 2" xfId="14233" xr:uid="{2FEF4C16-2C79-4042-8A37-143151AABED9}"/>
    <cellStyle name="Comma 117 4 2 2 2" xfId="20603" xr:uid="{1C819095-16E0-440F-B74A-B9513E9858B3}"/>
    <cellStyle name="Comma 117 4 2 2 2 2" xfId="36535" xr:uid="{E068253C-07BF-4917-BC1C-5D3018CF972C}"/>
    <cellStyle name="Comma 117 4 2 2 3" xfId="30165" xr:uid="{7BD161A5-2C0A-4FE9-B8A1-256B151029D6}"/>
    <cellStyle name="Comma 117 4 2 3" xfId="11077" xr:uid="{0EFA14B6-E758-45A5-82C4-66D930459281}"/>
    <cellStyle name="Comma 117 4 2 3 2" xfId="27009" xr:uid="{9A380FA4-D8B3-4082-9766-C78B0603AA6D}"/>
    <cellStyle name="Comma 117 4 2 4" xfId="17447" xr:uid="{05E345B9-7F1D-4AAF-A728-B79D9DA9FA5A}"/>
    <cellStyle name="Comma 117 4 2 4 2" xfId="33379" xr:uid="{62593A35-2560-4960-AB11-0F085B8AAFF5}"/>
    <cellStyle name="Comma 117 4 2 5" xfId="23795" xr:uid="{B43A6269-4052-4A84-A6E8-931E61DA63B1}"/>
    <cellStyle name="Comma 117 4 3" xfId="12791" xr:uid="{A8DD746E-7257-46D9-A7CE-BF145CDFAA24}"/>
    <cellStyle name="Comma 117 4 3 2" xfId="19161" xr:uid="{C17E16E2-F219-408D-B3FD-EFC3701BCB37}"/>
    <cellStyle name="Comma 117 4 3 2 2" xfId="35093" xr:uid="{79C49BF5-29BD-439B-BA43-A3AAB730A385}"/>
    <cellStyle name="Comma 117 4 3 3" xfId="28723" xr:uid="{7837D5A6-BA65-453A-A0A3-1ACD9E8E9E66}"/>
    <cellStyle name="Comma 117 4 4" xfId="9635" xr:uid="{9618DC8B-8BFD-4723-99F0-B38D0616FFCC}"/>
    <cellStyle name="Comma 117 4 4 2" xfId="25567" xr:uid="{B408DAFE-B784-492C-A6DD-5D0E98A6FB9D}"/>
    <cellStyle name="Comma 117 4 5" xfId="16005" xr:uid="{DA64DB33-CBDC-4562-92A7-C5123B08A3E7}"/>
    <cellStyle name="Comma 117 4 5 2" xfId="31937" xr:uid="{AE00C9EC-7B70-4906-9373-852FD1AD17DE}"/>
    <cellStyle name="Comma 117 4 6" xfId="22353" xr:uid="{1F512ACD-674A-44E0-9873-67171195E608}"/>
    <cellStyle name="Comma 117 5" xfId="7142" xr:uid="{D30F7064-9161-46E3-9BF2-36B012568099}"/>
    <cellStyle name="Comma 117 5 2" xfId="13512" xr:uid="{D0B6569B-7987-46DB-AE89-2B27D4C68D54}"/>
    <cellStyle name="Comma 117 5 2 2" xfId="19882" xr:uid="{5A6DBCB5-B320-4E53-BB1C-4381FB32AF26}"/>
    <cellStyle name="Comma 117 5 2 2 2" xfId="35814" xr:uid="{EF93E55B-F534-4FE2-824C-D55BAA588FA1}"/>
    <cellStyle name="Comma 117 5 2 3" xfId="29444" xr:uid="{3D507A17-3353-47BA-B323-B6F993BD104A}"/>
    <cellStyle name="Comma 117 5 3" xfId="10356" xr:uid="{8A92FC18-8D1A-4FF6-B92B-6C853BC92CA5}"/>
    <cellStyle name="Comma 117 5 3 2" xfId="26288" xr:uid="{6A22F549-E8A9-4FA8-8A8E-DA2F83AB61FE}"/>
    <cellStyle name="Comma 117 5 4" xfId="16726" xr:uid="{5100F993-22B5-42DD-9524-1F64E5049748}"/>
    <cellStyle name="Comma 117 5 4 2" xfId="32658" xr:uid="{B4CD49EB-FC3E-4B3A-BC59-73D74842D6D8}"/>
    <cellStyle name="Comma 117 5 5" xfId="23074" xr:uid="{85B8CF6D-C745-418F-82F7-3A642F453BDE}"/>
    <cellStyle name="Comma 117 6" xfId="11830" xr:uid="{705F97EF-A166-4393-A6F8-AE6A9BF7E902}"/>
    <cellStyle name="Comma 117 6 2" xfId="18200" xr:uid="{16174F15-FC7D-48C5-B761-AC2F0CA60D44}"/>
    <cellStyle name="Comma 117 6 2 2" xfId="34132" xr:uid="{9D8E66F8-D39F-4D3F-9C62-FF69E567D70C}"/>
    <cellStyle name="Comma 117 6 3" xfId="27762" xr:uid="{E7DFC95C-1ECE-42D2-A0CD-73F36CD57877}"/>
    <cellStyle name="Comma 117 7" xfId="8674" xr:uid="{744ED504-AF61-489B-92D8-792DD92FE849}"/>
    <cellStyle name="Comma 117 7 2" xfId="24606" xr:uid="{8FA408ED-D4B3-41D8-AEA3-C555341EE197}"/>
    <cellStyle name="Comma 117 8" xfId="15044" xr:uid="{7F229384-96DB-4694-BDB7-EAD843D2FBAC}"/>
    <cellStyle name="Comma 117 8 2" xfId="30976" xr:uid="{81060FF3-6BE1-4670-97E8-CC36A5B61883}"/>
    <cellStyle name="Comma 117 9" xfId="21392" xr:uid="{9FD11BB5-1A2B-4B69-9481-FA81CBA3F6DD}"/>
    <cellStyle name="Comma 118" xfId="5444" xr:uid="{6B9CF852-FDC7-4DDC-9E62-4EA11BBC7E3E}"/>
    <cellStyle name="Comma 118 2" xfId="5687" xr:uid="{B2135C18-F393-47D7-B26D-6C67E2F96EA3}"/>
    <cellStyle name="Comma 118 2 2" xfId="6179" xr:uid="{D4DD3C52-9BE8-46B7-A4F8-7F6D6799B663}"/>
    <cellStyle name="Comma 118 2 2 2" xfId="6902" xr:uid="{F8687D4E-ADBC-4825-8ECF-9AC1464C61CF}"/>
    <cellStyle name="Comma 118 2 2 2 2" xfId="8344" xr:uid="{EDE24BA4-9DD7-40F2-A305-1E1148519FA9}"/>
    <cellStyle name="Comma 118 2 2 2 2 2" xfId="14714" xr:uid="{C5A44D75-55AD-43A5-A1F8-6E6CE0037C88}"/>
    <cellStyle name="Comma 118 2 2 2 2 2 2" xfId="21084" xr:uid="{CBBF8A75-F3CE-469B-A95E-8F7CD7AD7858}"/>
    <cellStyle name="Comma 118 2 2 2 2 2 2 2" xfId="37016" xr:uid="{2B0ACB40-7F49-43AC-B436-B23F5A4BDC98}"/>
    <cellStyle name="Comma 118 2 2 2 2 2 3" xfId="30646" xr:uid="{053C366E-0725-46F3-94EA-C65B65404059}"/>
    <cellStyle name="Comma 118 2 2 2 2 3" xfId="11558" xr:uid="{F15F4218-CB7F-49E0-A032-39F0EDFA1CA8}"/>
    <cellStyle name="Comma 118 2 2 2 2 3 2" xfId="27490" xr:uid="{8D383EBC-B5B3-4A0B-BAE9-0243714D9D36}"/>
    <cellStyle name="Comma 118 2 2 2 2 4" xfId="17928" xr:uid="{4DBA5D9C-FFD2-49D7-820C-FC1A99B1AE15}"/>
    <cellStyle name="Comma 118 2 2 2 2 4 2" xfId="33860" xr:uid="{50F18042-3FB6-4760-BC49-94F43B81938B}"/>
    <cellStyle name="Comma 118 2 2 2 2 5" xfId="24276" xr:uid="{362C0FCA-19CD-42D0-A741-6BB116C1C9D6}"/>
    <cellStyle name="Comma 118 2 2 2 3" xfId="13272" xr:uid="{8D727D72-2F99-4100-8914-A33FBA5BE097}"/>
    <cellStyle name="Comma 118 2 2 2 3 2" xfId="19642" xr:uid="{124EA5B1-201D-4C42-B5E8-7600900849AF}"/>
    <cellStyle name="Comma 118 2 2 2 3 2 2" xfId="35574" xr:uid="{97ADF03C-4F7A-4984-A850-8EA8B51FC3D9}"/>
    <cellStyle name="Comma 118 2 2 2 3 3" xfId="29204" xr:uid="{A3BF0E02-B7B7-41BE-84A8-F5C69630FA81}"/>
    <cellStyle name="Comma 118 2 2 2 4" xfId="10116" xr:uid="{3D38AD59-B394-4BE6-900E-3A80B93BCCFD}"/>
    <cellStyle name="Comma 118 2 2 2 4 2" xfId="26048" xr:uid="{DB6C19AC-3C08-413E-8A74-1EE74D59986C}"/>
    <cellStyle name="Comma 118 2 2 2 5" xfId="16486" xr:uid="{DC33565F-53D7-41D3-84DB-450353B1E683}"/>
    <cellStyle name="Comma 118 2 2 2 5 2" xfId="32418" xr:uid="{81015668-05B8-45A1-8495-BCBFD107492F}"/>
    <cellStyle name="Comma 118 2 2 2 6" xfId="22834" xr:uid="{3D8A187C-E0EB-4DC5-98FF-91699088BEB4}"/>
    <cellStyle name="Comma 118 2 2 3" xfId="7623" xr:uid="{9F9C7AE6-76C8-43B5-BF45-66D26506260F}"/>
    <cellStyle name="Comma 118 2 2 3 2" xfId="13993" xr:uid="{BB625608-4979-4838-80DE-7AE80EEB6C6B}"/>
    <cellStyle name="Comma 118 2 2 3 2 2" xfId="20363" xr:uid="{AD3724D4-098A-411A-830D-F017E7652FC4}"/>
    <cellStyle name="Comma 118 2 2 3 2 2 2" xfId="36295" xr:uid="{C1D574CE-F2BA-47F3-BEC6-B57BDFF442D5}"/>
    <cellStyle name="Comma 118 2 2 3 2 3" xfId="29925" xr:uid="{776BEE7F-D4F1-4AF1-ADA0-5A4AF12FCE47}"/>
    <cellStyle name="Comma 118 2 2 3 3" xfId="10837" xr:uid="{819C1577-60F8-4B4C-AF21-9889EE329E83}"/>
    <cellStyle name="Comma 118 2 2 3 3 2" xfId="26769" xr:uid="{F61E8C73-49DA-4BD1-888B-9240830F31CF}"/>
    <cellStyle name="Comma 118 2 2 3 4" xfId="17207" xr:uid="{9B3D3D1E-6E5A-4719-AD55-D26D23E1AC86}"/>
    <cellStyle name="Comma 118 2 2 3 4 2" xfId="33139" xr:uid="{8430996E-93B7-4C0E-8869-F007D218D04B}"/>
    <cellStyle name="Comma 118 2 2 3 5" xfId="23555" xr:uid="{20B42309-AE9A-4109-8640-047B2DA225AD}"/>
    <cellStyle name="Comma 118 2 2 4" xfId="12551" xr:uid="{3E0E931E-5659-4F2D-87DD-4E4319E0A240}"/>
    <cellStyle name="Comma 118 2 2 4 2" xfId="18921" xr:uid="{7674A13B-1317-4092-8D31-0262002FC42E}"/>
    <cellStyle name="Comma 118 2 2 4 2 2" xfId="34853" xr:uid="{540A95B5-2A51-40A3-8D2B-88F36721C5B0}"/>
    <cellStyle name="Comma 118 2 2 4 3" xfId="28483" xr:uid="{BB329E3A-4E2A-47B5-8CD3-CCE0AEBD9E72}"/>
    <cellStyle name="Comma 118 2 2 5" xfId="9395" xr:uid="{AD60EABD-EF67-427C-8C18-F0E7C41A6B54}"/>
    <cellStyle name="Comma 118 2 2 5 2" xfId="25327" xr:uid="{078CD9C7-F5B2-4DDF-B9DA-D99564F19985}"/>
    <cellStyle name="Comma 118 2 2 6" xfId="15765" xr:uid="{53170159-0969-41F6-9560-3962D41DBC5C}"/>
    <cellStyle name="Comma 118 2 2 6 2" xfId="31697" xr:uid="{A6AEA33D-E822-4499-941C-582F769A9AFD}"/>
    <cellStyle name="Comma 118 2 2 7" xfId="22113" xr:uid="{D3131DAD-A1BA-42A7-8FAB-33BAB94C8FD1}"/>
    <cellStyle name="Comma 118 2 3" xfId="12071" xr:uid="{81C3E3EA-54F5-4F12-A09C-63D6A4B33540}"/>
    <cellStyle name="Comma 118 2 3 2" xfId="18441" xr:uid="{547ADD9A-80C5-4A56-AFA1-C1D8FF149847}"/>
    <cellStyle name="Comma 118 2 3 2 2" xfId="34373" xr:uid="{BB077BA2-CE27-4254-8C16-ABD24312616B}"/>
    <cellStyle name="Comma 118 2 3 3" xfId="28003" xr:uid="{77C5FD2E-9D1F-4A59-A305-60419407AC29}"/>
    <cellStyle name="Comma 118 2 4" xfId="8915" xr:uid="{3C478190-15D5-4413-847B-6E01C6DFF078}"/>
    <cellStyle name="Comma 118 2 4 2" xfId="24847" xr:uid="{9B221A0F-9984-40C1-82E1-2F0E96766011}"/>
    <cellStyle name="Comma 118 2 5" xfId="15285" xr:uid="{9E0727B3-5A3C-4914-9E4A-A444E9F34106}"/>
    <cellStyle name="Comma 118 2 5 2" xfId="31217" xr:uid="{5C13402F-7919-4C75-BF0E-34459352EDC2}"/>
    <cellStyle name="Comma 118 2 6" xfId="21633" xr:uid="{FDB02C44-2C39-49EB-8134-8E0936BDDD2F}"/>
    <cellStyle name="Comma 118 3" xfId="5939" xr:uid="{0C06386D-D7DA-4A9D-ACD2-F85B333BE388}"/>
    <cellStyle name="Comma 118 3 2" xfId="6662" xr:uid="{46202904-984A-461B-A4FF-B2A89B0797BC}"/>
    <cellStyle name="Comma 118 3 2 2" xfId="8104" xr:uid="{2136FE4D-BB72-4022-AC3F-F04D7CAD2195}"/>
    <cellStyle name="Comma 118 3 2 2 2" xfId="14474" xr:uid="{538E967E-12E0-49D8-A511-696E9CF132B0}"/>
    <cellStyle name="Comma 118 3 2 2 2 2" xfId="20844" xr:uid="{ECE91F13-9A50-4206-AC8D-E6D29DDF728C}"/>
    <cellStyle name="Comma 118 3 2 2 2 2 2" xfId="36776" xr:uid="{07E6ACDA-CAB9-469B-B8AC-FC958FE10B45}"/>
    <cellStyle name="Comma 118 3 2 2 2 3" xfId="30406" xr:uid="{E4F26AB6-4722-4118-A9C6-C512F2721B61}"/>
    <cellStyle name="Comma 118 3 2 2 3" xfId="11318" xr:uid="{E1AC7F15-95F6-4CE5-BF5B-F6A671521201}"/>
    <cellStyle name="Comma 118 3 2 2 3 2" xfId="27250" xr:uid="{CF00AA08-9D4E-4B11-B553-037B70F50D48}"/>
    <cellStyle name="Comma 118 3 2 2 4" xfId="17688" xr:uid="{663BC18E-986A-4B32-872F-A3805A0556D7}"/>
    <cellStyle name="Comma 118 3 2 2 4 2" xfId="33620" xr:uid="{249402F5-F29E-4818-A006-5DE5263CBD79}"/>
    <cellStyle name="Comma 118 3 2 2 5" xfId="24036" xr:uid="{252B7916-1EE7-419F-8875-92BDC34AE871}"/>
    <cellStyle name="Comma 118 3 2 3" xfId="13032" xr:uid="{4C60F489-8331-4E7E-B553-9DF2AD19E337}"/>
    <cellStyle name="Comma 118 3 2 3 2" xfId="19402" xr:uid="{52C21A41-954B-493B-AA9B-C6793E3F7C2D}"/>
    <cellStyle name="Comma 118 3 2 3 2 2" xfId="35334" xr:uid="{AB5512B9-830C-4AFD-A980-ECD00F58DC91}"/>
    <cellStyle name="Comma 118 3 2 3 3" xfId="28964" xr:uid="{E6C459EC-EB6B-43BF-9B32-2496EF06FDDD}"/>
    <cellStyle name="Comma 118 3 2 4" xfId="9876" xr:uid="{982212B8-5A6A-4BE0-ACEF-BC2664BDC782}"/>
    <cellStyle name="Comma 118 3 2 4 2" xfId="25808" xr:uid="{0F23D225-5C71-4ADF-891B-C78917543E62}"/>
    <cellStyle name="Comma 118 3 2 5" xfId="16246" xr:uid="{3E9832E9-5AF1-4779-9B6C-09B742C95605}"/>
    <cellStyle name="Comma 118 3 2 5 2" xfId="32178" xr:uid="{8D5795CE-4C05-419D-B5F4-E7EBB6477722}"/>
    <cellStyle name="Comma 118 3 2 6" xfId="22594" xr:uid="{6D5851AC-C8EC-458E-BB21-AB84E6B7BD69}"/>
    <cellStyle name="Comma 118 3 3" xfId="7383" xr:uid="{731B58F9-25FE-45B3-BFCC-BE0DDC667DA1}"/>
    <cellStyle name="Comma 118 3 3 2" xfId="13753" xr:uid="{47F33EB3-48EF-4652-9D46-5661757424F1}"/>
    <cellStyle name="Comma 118 3 3 2 2" xfId="20123" xr:uid="{807AD2F3-1529-4556-A7EE-BAB117A46B49}"/>
    <cellStyle name="Comma 118 3 3 2 2 2" xfId="36055" xr:uid="{50D20341-82D7-4C64-B09D-FEC82FA0EB46}"/>
    <cellStyle name="Comma 118 3 3 2 3" xfId="29685" xr:uid="{CB9C44D0-AA25-4CBB-AF4C-92925C35A431}"/>
    <cellStyle name="Comma 118 3 3 3" xfId="10597" xr:uid="{67EA894A-95E7-4A63-A3A9-1D19EE158B98}"/>
    <cellStyle name="Comma 118 3 3 3 2" xfId="26529" xr:uid="{4C8E61AA-D6E6-4A8B-A2BF-CAD3A4FBDB94}"/>
    <cellStyle name="Comma 118 3 3 4" xfId="16967" xr:uid="{BCDA7C41-8570-4653-8E45-67C4E0B06F6C}"/>
    <cellStyle name="Comma 118 3 3 4 2" xfId="32899" xr:uid="{C0690959-37C2-418C-88F5-5CAA5BB5426B}"/>
    <cellStyle name="Comma 118 3 3 5" xfId="23315" xr:uid="{D5D70997-F69D-418F-ADB8-5D74054A7606}"/>
    <cellStyle name="Comma 118 3 4" xfId="12311" xr:uid="{72D9008D-FAD0-435A-8099-0823A2BDD490}"/>
    <cellStyle name="Comma 118 3 4 2" xfId="18681" xr:uid="{3E36BB35-CD86-4B4B-BA30-D0F6268E2809}"/>
    <cellStyle name="Comma 118 3 4 2 2" xfId="34613" xr:uid="{0C503229-5B7E-4354-8226-675694CA4F81}"/>
    <cellStyle name="Comma 118 3 4 3" xfId="28243" xr:uid="{9C779ECF-A906-4955-BCAA-2F6E3E03DCA3}"/>
    <cellStyle name="Comma 118 3 5" xfId="9155" xr:uid="{C577BCE0-9AE7-411F-B022-2C15D6ADEFE4}"/>
    <cellStyle name="Comma 118 3 5 2" xfId="25087" xr:uid="{38668C2D-1BDE-4DC5-8AF3-4FAA598107DB}"/>
    <cellStyle name="Comma 118 3 6" xfId="15525" xr:uid="{726CF339-870B-4903-BE45-86893A29DE7E}"/>
    <cellStyle name="Comma 118 3 6 2" xfId="31457" xr:uid="{D45B1E4F-87E4-476A-A9C2-DA608FC29517}"/>
    <cellStyle name="Comma 118 3 7" xfId="21873" xr:uid="{16997DF0-7913-49E6-AA11-9950089E1882}"/>
    <cellStyle name="Comma 118 4" xfId="6421" xr:uid="{490001B8-4173-4FB5-8A7E-45395E51EE30}"/>
    <cellStyle name="Comma 118 4 2" xfId="7864" xr:uid="{30629C26-1B51-4B87-9C9F-C5D44B6582F5}"/>
    <cellStyle name="Comma 118 4 2 2" xfId="14234" xr:uid="{C2A7D4ED-7E4F-483F-8893-64520F120B18}"/>
    <cellStyle name="Comma 118 4 2 2 2" xfId="20604" xr:uid="{A63E6555-1544-47B9-9117-0DED1D11F5B5}"/>
    <cellStyle name="Comma 118 4 2 2 2 2" xfId="36536" xr:uid="{C561A3AA-9843-4D85-8C8E-61A689720FC6}"/>
    <cellStyle name="Comma 118 4 2 2 3" xfId="30166" xr:uid="{44E75C7C-95CA-46EC-91FE-56D38E4BFF1E}"/>
    <cellStyle name="Comma 118 4 2 3" xfId="11078" xr:uid="{5A79F17B-B4DB-4003-BBBA-304622557107}"/>
    <cellStyle name="Comma 118 4 2 3 2" xfId="27010" xr:uid="{442FCA88-73F5-4F56-B61F-C0488F72DE35}"/>
    <cellStyle name="Comma 118 4 2 4" xfId="17448" xr:uid="{79EFED5B-DBDF-40D5-9033-1271B9C8BC72}"/>
    <cellStyle name="Comma 118 4 2 4 2" xfId="33380" xr:uid="{A1430914-66FC-4E95-834E-16EC8D909613}"/>
    <cellStyle name="Comma 118 4 2 5" xfId="23796" xr:uid="{7892C32C-92AD-4F45-B065-B9E9297745AB}"/>
    <cellStyle name="Comma 118 4 3" xfId="12792" xr:uid="{8D01B0D1-6BD2-465A-A5D3-D4D8E60D4303}"/>
    <cellStyle name="Comma 118 4 3 2" xfId="19162" xr:uid="{900BBF78-7D53-41A2-9F2F-AAF3BE845F3E}"/>
    <cellStyle name="Comma 118 4 3 2 2" xfId="35094" xr:uid="{110C0A37-E83A-4A18-A976-8BCE9966E355}"/>
    <cellStyle name="Comma 118 4 3 3" xfId="28724" xr:uid="{6290A82F-613E-49B7-A87C-92BCB83CAA5A}"/>
    <cellStyle name="Comma 118 4 4" xfId="9636" xr:uid="{B21DB3A5-4019-4F56-A91E-0C8DFE0E90F9}"/>
    <cellStyle name="Comma 118 4 4 2" xfId="25568" xr:uid="{20F45D93-03E7-4C2B-A2FD-6159FA660B75}"/>
    <cellStyle name="Comma 118 4 5" xfId="16006" xr:uid="{4C41832E-1917-4E4E-A301-9945E31C04E8}"/>
    <cellStyle name="Comma 118 4 5 2" xfId="31938" xr:uid="{D1C86ACA-1CCF-4078-A1F6-39D47285EDC7}"/>
    <cellStyle name="Comma 118 4 6" xfId="22354" xr:uid="{439C3E59-4520-45B6-B535-B8FD63E0A35D}"/>
    <cellStyle name="Comma 118 5" xfId="7143" xr:uid="{F2B7D8B3-B3AB-485D-9998-AF809151CA97}"/>
    <cellStyle name="Comma 118 5 2" xfId="13513" xr:uid="{A3041420-930E-4D73-8E13-18BFE10FED22}"/>
    <cellStyle name="Comma 118 5 2 2" xfId="19883" xr:uid="{019CBD7F-EF46-4909-B751-AC1236CD321F}"/>
    <cellStyle name="Comma 118 5 2 2 2" xfId="35815" xr:uid="{5C3ED100-3A37-443B-9E04-A2620011522C}"/>
    <cellStyle name="Comma 118 5 2 3" xfId="29445" xr:uid="{D5740150-79E7-4394-BD16-642E30957415}"/>
    <cellStyle name="Comma 118 5 3" xfId="10357" xr:uid="{8CF5D506-6339-44BA-9945-65A2F1EB1CD2}"/>
    <cellStyle name="Comma 118 5 3 2" xfId="26289" xr:uid="{E43ED8CD-92D3-49DF-A3DD-3FFA951DB2B1}"/>
    <cellStyle name="Comma 118 5 4" xfId="16727" xr:uid="{3429406A-2773-426A-BA3B-F108244A03C7}"/>
    <cellStyle name="Comma 118 5 4 2" xfId="32659" xr:uid="{70AEE606-0E29-4522-A448-FFFCDF169EA2}"/>
    <cellStyle name="Comma 118 5 5" xfId="23075" xr:uid="{403A0880-45B1-42DD-B281-2D2FE185820B}"/>
    <cellStyle name="Comma 118 6" xfId="11831" xr:uid="{AA830EC0-2B11-4801-BAF8-F8BF2C3A0B4E}"/>
    <cellStyle name="Comma 118 6 2" xfId="18201" xr:uid="{3FC96BA7-391E-410D-8325-81700A153E81}"/>
    <cellStyle name="Comma 118 6 2 2" xfId="34133" xr:uid="{CCFCE797-4F4D-4865-A726-6DC9D0186568}"/>
    <cellStyle name="Comma 118 6 3" xfId="27763" xr:uid="{967F5CCE-AD6E-4605-9E0B-5B7328C5F924}"/>
    <cellStyle name="Comma 118 7" xfId="8675" xr:uid="{EBE818DF-5508-4498-9618-A7F2BBE85A6D}"/>
    <cellStyle name="Comma 118 7 2" xfId="24607" xr:uid="{042E4F6A-A75C-4D2E-9F59-0022C18F94FD}"/>
    <cellStyle name="Comma 118 8" xfId="15045" xr:uid="{196A3E3A-6098-451E-AAF6-DF602F52DA4F}"/>
    <cellStyle name="Comma 118 8 2" xfId="30977" xr:uid="{A8D384A8-62ED-4BA1-A5B7-ED70E21ED279}"/>
    <cellStyle name="Comma 118 9" xfId="21393" xr:uid="{3B3231D6-66AA-49DA-B130-09EDF6C1C431}"/>
    <cellStyle name="Comma 119" xfId="5445" xr:uid="{D6802A30-E4E0-4113-BCE9-A5870E4B0F1B}"/>
    <cellStyle name="Comma 119 2" xfId="5688" xr:uid="{34B30836-E2A7-44EC-AB54-EB188F21863D}"/>
    <cellStyle name="Comma 119 2 2" xfId="6180" xr:uid="{4147D59A-1EEB-43A2-B984-1D99D5F25B22}"/>
    <cellStyle name="Comma 119 2 2 2" xfId="6903" xr:uid="{4F89B788-6313-44BB-9B2D-B6C493E96674}"/>
    <cellStyle name="Comma 119 2 2 2 2" xfId="8345" xr:uid="{22DCC5B8-376C-4C68-9C7C-C5BC3A031932}"/>
    <cellStyle name="Comma 119 2 2 2 2 2" xfId="14715" xr:uid="{EA02B830-B2E6-47DD-9F3D-F3EE2C17E8C3}"/>
    <cellStyle name="Comma 119 2 2 2 2 2 2" xfId="21085" xr:uid="{860F3BF8-B4EF-4EE0-9500-DD9986FC5C1F}"/>
    <cellStyle name="Comma 119 2 2 2 2 2 2 2" xfId="37017" xr:uid="{B46700DE-ACD9-45B3-ACFC-4378BCD873C1}"/>
    <cellStyle name="Comma 119 2 2 2 2 2 3" xfId="30647" xr:uid="{E6DE9D50-8960-49E3-944E-9544109E7E67}"/>
    <cellStyle name="Comma 119 2 2 2 2 3" xfId="11559" xr:uid="{71053C1A-B365-4AEB-B087-7042DD8720DB}"/>
    <cellStyle name="Comma 119 2 2 2 2 3 2" xfId="27491" xr:uid="{8D589B28-7E7E-4C73-AF4E-1332349B3861}"/>
    <cellStyle name="Comma 119 2 2 2 2 4" xfId="17929" xr:uid="{7743F8E6-81B8-4514-A475-975DC5FC3DD9}"/>
    <cellStyle name="Comma 119 2 2 2 2 4 2" xfId="33861" xr:uid="{18F43F34-20C2-4333-85C9-7A09792B175C}"/>
    <cellStyle name="Comma 119 2 2 2 2 5" xfId="24277" xr:uid="{FBB2D44A-F6C6-429B-9AFC-0D2482AC6E1F}"/>
    <cellStyle name="Comma 119 2 2 2 3" xfId="13273" xr:uid="{036F0160-7D06-4EE3-B9C6-D4A0CB0A09C4}"/>
    <cellStyle name="Comma 119 2 2 2 3 2" xfId="19643" xr:uid="{5F53FA08-EF2E-48C4-8750-D12A19160FB4}"/>
    <cellStyle name="Comma 119 2 2 2 3 2 2" xfId="35575" xr:uid="{DE089DFC-1C6C-4B14-B5C4-ACA67EF4EEFE}"/>
    <cellStyle name="Comma 119 2 2 2 3 3" xfId="29205" xr:uid="{2B97B778-04B8-46E3-8FE1-D492D9E82EC8}"/>
    <cellStyle name="Comma 119 2 2 2 4" xfId="10117" xr:uid="{82913552-E498-40F2-90E5-1B2AD94D45D3}"/>
    <cellStyle name="Comma 119 2 2 2 4 2" xfId="26049" xr:uid="{B8FD373C-529E-4520-A5B1-CBD6EB81C1FA}"/>
    <cellStyle name="Comma 119 2 2 2 5" xfId="16487" xr:uid="{E93C9E20-D231-4847-9F80-974FBE751E9F}"/>
    <cellStyle name="Comma 119 2 2 2 5 2" xfId="32419" xr:uid="{B8D7AED3-FBD2-49F5-9732-9CFC2B563435}"/>
    <cellStyle name="Comma 119 2 2 2 6" xfId="22835" xr:uid="{F17AEE69-DC00-4198-BD82-93E8A16F0E5E}"/>
    <cellStyle name="Comma 119 2 2 3" xfId="7624" xr:uid="{11477A83-5ACC-4C2F-8344-169B56B1A951}"/>
    <cellStyle name="Comma 119 2 2 3 2" xfId="13994" xr:uid="{8DD6182A-14DE-470B-8F81-0B307DC94E03}"/>
    <cellStyle name="Comma 119 2 2 3 2 2" xfId="20364" xr:uid="{66DB20FA-1FB2-42B6-A711-13D7EDB1849A}"/>
    <cellStyle name="Comma 119 2 2 3 2 2 2" xfId="36296" xr:uid="{486F3D3B-69C7-4D34-88A3-587E071AF0AA}"/>
    <cellStyle name="Comma 119 2 2 3 2 3" xfId="29926" xr:uid="{7E7AD024-5F1C-45C2-AE5B-C4A1F978A1F2}"/>
    <cellStyle name="Comma 119 2 2 3 3" xfId="10838" xr:uid="{27F916FA-DA40-4D9E-B2DE-88ED92C493F7}"/>
    <cellStyle name="Comma 119 2 2 3 3 2" xfId="26770" xr:uid="{A50FE7E9-47D8-4523-AA10-83D5728388DD}"/>
    <cellStyle name="Comma 119 2 2 3 4" xfId="17208" xr:uid="{8AA1E779-997C-4C34-928D-A1ACECF29285}"/>
    <cellStyle name="Comma 119 2 2 3 4 2" xfId="33140" xr:uid="{2D5A49EF-F41E-49DB-8BCE-35ED8FA40407}"/>
    <cellStyle name="Comma 119 2 2 3 5" xfId="23556" xr:uid="{6BD60555-3394-4A6C-A7A4-46C8A67F08AE}"/>
    <cellStyle name="Comma 119 2 2 4" xfId="12552" xr:uid="{3F761E0F-04A5-475B-A673-8CB303DB2A08}"/>
    <cellStyle name="Comma 119 2 2 4 2" xfId="18922" xr:uid="{115B9C48-2916-4093-98EC-622D593414B4}"/>
    <cellStyle name="Comma 119 2 2 4 2 2" xfId="34854" xr:uid="{C8F88919-655B-4DE7-A806-99003F9F4EC7}"/>
    <cellStyle name="Comma 119 2 2 4 3" xfId="28484" xr:uid="{D7F081AA-26F0-458A-802A-AFA0A4E0C802}"/>
    <cellStyle name="Comma 119 2 2 5" xfId="9396" xr:uid="{9509F53A-ACB5-4F8E-8071-DC8CFF6EABAD}"/>
    <cellStyle name="Comma 119 2 2 5 2" xfId="25328" xr:uid="{30C999A1-09A4-4A27-9B07-F52C8A41824B}"/>
    <cellStyle name="Comma 119 2 2 6" xfId="15766" xr:uid="{5C7ACC47-07E7-43DE-A4BE-DAAC1DAA3062}"/>
    <cellStyle name="Comma 119 2 2 6 2" xfId="31698" xr:uid="{31987C6F-EA4A-4F56-B953-C69CF6B6CF2C}"/>
    <cellStyle name="Comma 119 2 2 7" xfId="22114" xr:uid="{F5193547-D176-4033-9EB9-1E5040B337DB}"/>
    <cellStyle name="Comma 119 2 3" xfId="12072" xr:uid="{33799E46-C7D8-4C91-9525-507159471435}"/>
    <cellStyle name="Comma 119 2 3 2" xfId="18442" xr:uid="{E59455BD-C95E-4F62-8846-FD14731C4EB6}"/>
    <cellStyle name="Comma 119 2 3 2 2" xfId="34374" xr:uid="{D0163897-EEBE-4AA5-8802-6585BB4F28B9}"/>
    <cellStyle name="Comma 119 2 3 3" xfId="28004" xr:uid="{F7C96644-61DF-47CE-A2C6-9FC89D25792D}"/>
    <cellStyle name="Comma 119 2 4" xfId="8916" xr:uid="{D3F80668-46AD-403E-B398-EFF7CC4C4315}"/>
    <cellStyle name="Comma 119 2 4 2" xfId="24848" xr:uid="{661309AB-2A26-4D96-BB14-225515D84CD5}"/>
    <cellStyle name="Comma 119 2 5" xfId="15286" xr:uid="{757F50B9-7A16-43AF-86A9-933E0BF82ED3}"/>
    <cellStyle name="Comma 119 2 5 2" xfId="31218" xr:uid="{B918CEB3-02FC-4241-96A7-9B1EEE5775C4}"/>
    <cellStyle name="Comma 119 2 6" xfId="21634" xr:uid="{D4FB513B-51A1-47AD-BD58-F3EA7CAC1981}"/>
    <cellStyle name="Comma 119 3" xfId="5940" xr:uid="{B4BD087F-AF4D-4836-851E-0F4C0EDD95B2}"/>
    <cellStyle name="Comma 119 3 2" xfId="6663" xr:uid="{EF19BD89-4278-4270-B110-5450C03DE4D3}"/>
    <cellStyle name="Comma 119 3 2 2" xfId="8105" xr:uid="{7044A9BB-C810-4E38-A17C-DAC5FE29391C}"/>
    <cellStyle name="Comma 119 3 2 2 2" xfId="14475" xr:uid="{E2BB13A3-8B73-4E13-9A26-01DDD8C9508D}"/>
    <cellStyle name="Comma 119 3 2 2 2 2" xfId="20845" xr:uid="{9A56FF3B-63C8-423E-9C93-3EC70D5F3323}"/>
    <cellStyle name="Comma 119 3 2 2 2 2 2" xfId="36777" xr:uid="{984AE851-2794-4481-8D66-9B3778A164F1}"/>
    <cellStyle name="Comma 119 3 2 2 2 3" xfId="30407" xr:uid="{59C65794-7E74-46B4-A2B4-A3428127DE32}"/>
    <cellStyle name="Comma 119 3 2 2 3" xfId="11319" xr:uid="{23D32F6E-6640-4513-ABE4-98E6F6198D13}"/>
    <cellStyle name="Comma 119 3 2 2 3 2" xfId="27251" xr:uid="{DF378F3A-833D-45AA-A395-069AF7C15B62}"/>
    <cellStyle name="Comma 119 3 2 2 4" xfId="17689" xr:uid="{5012AB44-6814-4340-B9F8-15CC7C00EFE2}"/>
    <cellStyle name="Comma 119 3 2 2 4 2" xfId="33621" xr:uid="{89545BEC-0EE6-4B26-85A1-540046310D12}"/>
    <cellStyle name="Comma 119 3 2 2 5" xfId="24037" xr:uid="{52F7AEF4-D5E3-4308-A869-5366467AAB2C}"/>
    <cellStyle name="Comma 119 3 2 3" xfId="13033" xr:uid="{CC00CB14-8D87-44FB-8E56-2EAA65DFB621}"/>
    <cellStyle name="Comma 119 3 2 3 2" xfId="19403" xr:uid="{74496A30-D911-4B5F-B3E9-E83A9E35CABE}"/>
    <cellStyle name="Comma 119 3 2 3 2 2" xfId="35335" xr:uid="{58767E4F-ACFF-442E-A486-0796334E53E2}"/>
    <cellStyle name="Comma 119 3 2 3 3" xfId="28965" xr:uid="{F411E82E-1B62-4D10-B648-73537090C380}"/>
    <cellStyle name="Comma 119 3 2 4" xfId="9877" xr:uid="{34B447B3-8BF0-4467-8D6F-42EC7DCB0CA4}"/>
    <cellStyle name="Comma 119 3 2 4 2" xfId="25809" xr:uid="{E3554107-49F0-4D71-8BDA-958BD7824F15}"/>
    <cellStyle name="Comma 119 3 2 5" xfId="16247" xr:uid="{A8FBAD7E-E59B-4287-850D-278411738078}"/>
    <cellStyle name="Comma 119 3 2 5 2" xfId="32179" xr:uid="{9D72BA5D-7925-461F-A499-2EA6FA82D866}"/>
    <cellStyle name="Comma 119 3 2 6" xfId="22595" xr:uid="{6611E4AD-66CC-4165-B382-8A7EDB0A32D0}"/>
    <cellStyle name="Comma 119 3 3" xfId="7384" xr:uid="{1C901436-D465-4BF4-8B10-E2C8A48DD939}"/>
    <cellStyle name="Comma 119 3 3 2" xfId="13754" xr:uid="{00B75E4F-F9BB-4C5E-A32C-40829C7B49CC}"/>
    <cellStyle name="Comma 119 3 3 2 2" xfId="20124" xr:uid="{4A75E142-5F44-47CE-8814-CE5A27396BEF}"/>
    <cellStyle name="Comma 119 3 3 2 2 2" xfId="36056" xr:uid="{D09CEC32-1FC2-4048-B5A9-4C7D6EFEC16C}"/>
    <cellStyle name="Comma 119 3 3 2 3" xfId="29686" xr:uid="{BCDF574A-4EE0-4B38-8CEE-900FD95B2379}"/>
    <cellStyle name="Comma 119 3 3 3" xfId="10598" xr:uid="{6746139C-C77D-43A3-B041-FE66C0AB15CA}"/>
    <cellStyle name="Comma 119 3 3 3 2" xfId="26530" xr:uid="{8A856CE9-6302-40DF-BF25-B240F7D0406D}"/>
    <cellStyle name="Comma 119 3 3 4" xfId="16968" xr:uid="{A531B4F9-1C71-4146-A613-17D877DAE01C}"/>
    <cellStyle name="Comma 119 3 3 4 2" xfId="32900" xr:uid="{2AC920AA-53DC-424C-B2D6-A3C42AE23CC4}"/>
    <cellStyle name="Comma 119 3 3 5" xfId="23316" xr:uid="{D5ABCB23-A1F5-4023-8931-4BF80FCCAE05}"/>
    <cellStyle name="Comma 119 3 4" xfId="12312" xr:uid="{E7B74E81-3B3D-4C76-AF7A-07BFF5BC1E35}"/>
    <cellStyle name="Comma 119 3 4 2" xfId="18682" xr:uid="{8F3DD3B5-11F0-4BDE-B5EF-9BF342B3AD82}"/>
    <cellStyle name="Comma 119 3 4 2 2" xfId="34614" xr:uid="{103C5831-4B5D-45EC-BC68-CA310BF298DD}"/>
    <cellStyle name="Comma 119 3 4 3" xfId="28244" xr:uid="{AE608248-E856-478B-A574-D4F0F086CD25}"/>
    <cellStyle name="Comma 119 3 5" xfId="9156" xr:uid="{1861925C-EE7D-42D7-AF08-77A007A7336C}"/>
    <cellStyle name="Comma 119 3 5 2" xfId="25088" xr:uid="{7776D83D-DED5-4953-B955-0DF8297FDC1E}"/>
    <cellStyle name="Comma 119 3 6" xfId="15526" xr:uid="{4075CD9A-776E-4D24-B093-7281A5B82422}"/>
    <cellStyle name="Comma 119 3 6 2" xfId="31458" xr:uid="{FFAB5DF4-FC0E-4AFA-ACD6-F39ADEEE6DA8}"/>
    <cellStyle name="Comma 119 3 7" xfId="21874" xr:uid="{2124B467-4723-45CD-BF38-F802B5C37786}"/>
    <cellStyle name="Comma 119 4" xfId="6422" xr:uid="{CFF706E5-3091-4FD1-B774-4BC920E1D56E}"/>
    <cellStyle name="Comma 119 4 2" xfId="7865" xr:uid="{CEFEEFC9-BBD4-4960-A30E-A4185208C9B4}"/>
    <cellStyle name="Comma 119 4 2 2" xfId="14235" xr:uid="{2962D753-18C2-4D4C-9D7C-CC21DB92245E}"/>
    <cellStyle name="Comma 119 4 2 2 2" xfId="20605" xr:uid="{DD48A690-4566-418A-BD3F-4FD92017BB0A}"/>
    <cellStyle name="Comma 119 4 2 2 2 2" xfId="36537" xr:uid="{7015C139-3CF0-4B31-89EA-38D676A50131}"/>
    <cellStyle name="Comma 119 4 2 2 3" xfId="30167" xr:uid="{B4257EB2-BA32-46DE-B26F-D3F1E7DDF67F}"/>
    <cellStyle name="Comma 119 4 2 3" xfId="11079" xr:uid="{5C5AC9C3-4873-4EB2-AD3D-067E665CDFAE}"/>
    <cellStyle name="Comma 119 4 2 3 2" xfId="27011" xr:uid="{FEA54644-E544-4AF9-941D-820E6D7928F4}"/>
    <cellStyle name="Comma 119 4 2 4" xfId="17449" xr:uid="{CB5DD4E4-B023-4FC1-8535-8253954CEFF1}"/>
    <cellStyle name="Comma 119 4 2 4 2" xfId="33381" xr:uid="{6F65D8D6-C47D-455C-91E6-BEAA006B1A65}"/>
    <cellStyle name="Comma 119 4 2 5" xfId="23797" xr:uid="{9DD3E16B-6A7C-4CBE-838C-98D997518913}"/>
    <cellStyle name="Comma 119 4 3" xfId="12793" xr:uid="{FF09C8AC-EFF0-4D56-98D1-2838D90CAE6A}"/>
    <cellStyle name="Comma 119 4 3 2" xfId="19163" xr:uid="{E1E7D4FF-B309-423A-BCBA-4426A3225E70}"/>
    <cellStyle name="Comma 119 4 3 2 2" xfId="35095" xr:uid="{3F442E9C-D534-4178-BFA1-ECEF148DE4C5}"/>
    <cellStyle name="Comma 119 4 3 3" xfId="28725" xr:uid="{BDF97905-1736-482B-94D3-B02FF6BCF52D}"/>
    <cellStyle name="Comma 119 4 4" xfId="9637" xr:uid="{11AC973F-E863-4B3D-9A26-2CB0EB2F8839}"/>
    <cellStyle name="Comma 119 4 4 2" xfId="25569" xr:uid="{46B48750-FB25-41ED-8908-B373A254173A}"/>
    <cellStyle name="Comma 119 4 5" xfId="16007" xr:uid="{C8F75A25-5915-4D50-9FBA-37BF3E4D418F}"/>
    <cellStyle name="Comma 119 4 5 2" xfId="31939" xr:uid="{E66AA059-0A44-4F8E-8262-373301906B6D}"/>
    <cellStyle name="Comma 119 4 6" xfId="22355" xr:uid="{5CBD59F4-AAAA-4E32-8BB8-B79AEFB1E8C3}"/>
    <cellStyle name="Comma 119 5" xfId="7144" xr:uid="{86DC6131-B2CC-4CEC-80A2-5862D4D4961F}"/>
    <cellStyle name="Comma 119 5 2" xfId="13514" xr:uid="{324588B7-3458-49E5-9226-A57CA91591BB}"/>
    <cellStyle name="Comma 119 5 2 2" xfId="19884" xr:uid="{944B7087-75F9-4ED3-B29F-59C74B562AC2}"/>
    <cellStyle name="Comma 119 5 2 2 2" xfId="35816" xr:uid="{EDE887D4-7D45-44EE-B086-8D9761D04364}"/>
    <cellStyle name="Comma 119 5 2 3" xfId="29446" xr:uid="{031A97F0-B6BA-4CF3-B94F-A1F32EB80B88}"/>
    <cellStyle name="Comma 119 5 3" xfId="10358" xr:uid="{FEECB6E0-DD46-4B4C-A8F5-B0BB931C2678}"/>
    <cellStyle name="Comma 119 5 3 2" xfId="26290" xr:uid="{F6DE81C1-2371-4483-AE72-D60DCA7E0212}"/>
    <cellStyle name="Comma 119 5 4" xfId="16728" xr:uid="{2F9BEB5E-A997-4E16-A103-E8F7E4D33464}"/>
    <cellStyle name="Comma 119 5 4 2" xfId="32660" xr:uid="{24AE316E-28CB-4D6F-BC92-F3A185683DE8}"/>
    <cellStyle name="Comma 119 5 5" xfId="23076" xr:uid="{B54B791A-4D83-4BEB-97A3-0843F8750D06}"/>
    <cellStyle name="Comma 119 6" xfId="11832" xr:uid="{43A7BE1B-CA75-4223-AAC6-5E8CD6A067AC}"/>
    <cellStyle name="Comma 119 6 2" xfId="18202" xr:uid="{8CA5F775-B98F-4E84-83DD-BB91BA5FF039}"/>
    <cellStyle name="Comma 119 6 2 2" xfId="34134" xr:uid="{3226DCB2-4C2D-471F-BFF5-6D0E95C170AA}"/>
    <cellStyle name="Comma 119 6 3" xfId="27764" xr:uid="{3B4BC8B8-B1A3-4D7B-88F9-D7416F2480BC}"/>
    <cellStyle name="Comma 119 7" xfId="8676" xr:uid="{4AD73BFC-52F1-4627-BA25-B179040C98C3}"/>
    <cellStyle name="Comma 119 7 2" xfId="24608" xr:uid="{F769D69B-9C59-4B77-9952-69145D59CF15}"/>
    <cellStyle name="Comma 119 8" xfId="15046" xr:uid="{31CAA2E4-C683-480D-B429-18CF5F286478}"/>
    <cellStyle name="Comma 119 8 2" xfId="30978" xr:uid="{3BE0CF29-D006-476D-9BE8-12D870F27B7F}"/>
    <cellStyle name="Comma 119 9" xfId="21394" xr:uid="{00FAD910-E36E-4790-8CE6-23BF0A35FA63}"/>
    <cellStyle name="Comma 12" xfId="5446" xr:uid="{2DB7A3CF-0A88-47AB-A8F9-01C3E320891D}"/>
    <cellStyle name="Comma 12 2" xfId="5689" xr:uid="{44295ADE-57CA-47F7-8C6B-5E3D156574DA}"/>
    <cellStyle name="Comma 12 2 2" xfId="6181" xr:uid="{08C32D4F-EB80-4DB4-8A53-8D8721EFB26C}"/>
    <cellStyle name="Comma 12 2 2 2" xfId="6904" xr:uid="{EDCBCE66-81A7-4893-850F-3ED9AC4A4379}"/>
    <cellStyle name="Comma 12 2 2 2 2" xfId="8346" xr:uid="{40DE0E1F-DAD1-4984-A225-F022E220277D}"/>
    <cellStyle name="Comma 12 2 2 2 2 2" xfId="14716" xr:uid="{D409E384-87FA-41BE-9232-7FB6BA5D7425}"/>
    <cellStyle name="Comma 12 2 2 2 2 2 2" xfId="21086" xr:uid="{4A2CC997-6F82-4B0B-8F9A-D03BDAC5DF08}"/>
    <cellStyle name="Comma 12 2 2 2 2 2 2 2" xfId="37018" xr:uid="{FCADEE29-D84A-472F-B37C-B40280C946E3}"/>
    <cellStyle name="Comma 12 2 2 2 2 2 3" xfId="30648" xr:uid="{7AFEDB1D-DC54-41D6-8B2A-25D6FE07B506}"/>
    <cellStyle name="Comma 12 2 2 2 2 3" xfId="11560" xr:uid="{98136A40-4C01-4DF7-91FF-507B072B0118}"/>
    <cellStyle name="Comma 12 2 2 2 2 3 2" xfId="27492" xr:uid="{2DB3BFDF-71ED-4F00-A348-220F8FCB2F2E}"/>
    <cellStyle name="Comma 12 2 2 2 2 4" xfId="17930" xr:uid="{0E3FB587-8CBE-445B-B712-CD1CDFE2F876}"/>
    <cellStyle name="Comma 12 2 2 2 2 4 2" xfId="33862" xr:uid="{88A225C1-FF81-49E8-BE14-F35E3BADD240}"/>
    <cellStyle name="Comma 12 2 2 2 2 5" xfId="24278" xr:uid="{DD072A7A-0EDD-4BB2-A115-66A6BF6B7C19}"/>
    <cellStyle name="Comma 12 2 2 2 3" xfId="13274" xr:uid="{965C9AE7-FF97-4922-98AD-D13853B1B341}"/>
    <cellStyle name="Comma 12 2 2 2 3 2" xfId="19644" xr:uid="{0878AE8A-8295-4AAC-93FC-CCBD633B7BC6}"/>
    <cellStyle name="Comma 12 2 2 2 3 2 2" xfId="35576" xr:uid="{15390858-D37C-4378-899B-55F51A80D1B6}"/>
    <cellStyle name="Comma 12 2 2 2 3 3" xfId="29206" xr:uid="{6EA64DF3-9CF4-4627-9504-24F9114A3827}"/>
    <cellStyle name="Comma 12 2 2 2 4" xfId="10118" xr:uid="{527B9E2F-34DF-4386-903B-5087757E38D3}"/>
    <cellStyle name="Comma 12 2 2 2 4 2" xfId="26050" xr:uid="{51EBF3D5-69C5-423D-9C07-43476488330B}"/>
    <cellStyle name="Comma 12 2 2 2 5" xfId="16488" xr:uid="{8D5FD0A6-9538-4C3F-B77C-EEE367E7C2E2}"/>
    <cellStyle name="Comma 12 2 2 2 5 2" xfId="32420" xr:uid="{48A61653-47CF-4558-BBFE-CB0D1963FBAA}"/>
    <cellStyle name="Comma 12 2 2 2 6" xfId="22836" xr:uid="{8E25EFB2-EF38-4D27-824C-4E2381E25364}"/>
    <cellStyle name="Comma 12 2 2 3" xfId="7625" xr:uid="{D3C94E7D-429C-42D7-A0C6-C6DD1A7E3EEA}"/>
    <cellStyle name="Comma 12 2 2 3 2" xfId="13995" xr:uid="{D5ED1282-6B7D-4C8B-829C-C886A0333E13}"/>
    <cellStyle name="Comma 12 2 2 3 2 2" xfId="20365" xr:uid="{15100486-AB3F-48E7-8F0F-D38ECADAE2A1}"/>
    <cellStyle name="Comma 12 2 2 3 2 2 2" xfId="36297" xr:uid="{F07164BE-63DF-4051-8AFC-2B79CD664F2F}"/>
    <cellStyle name="Comma 12 2 2 3 2 3" xfId="29927" xr:uid="{CD51DE18-9E8B-42E4-B3C2-C43E561B5DBF}"/>
    <cellStyle name="Comma 12 2 2 3 3" xfId="10839" xr:uid="{2C38DED2-314E-46EC-86B2-13FE20255907}"/>
    <cellStyle name="Comma 12 2 2 3 3 2" xfId="26771" xr:uid="{0DA4E1E9-5343-4132-B15F-DDB09C3F9FFD}"/>
    <cellStyle name="Comma 12 2 2 3 4" xfId="17209" xr:uid="{ED713E93-5246-4E29-B00A-92F084C424AD}"/>
    <cellStyle name="Comma 12 2 2 3 4 2" xfId="33141" xr:uid="{9263D490-B04B-4CB2-8B8E-72A39D4FDBC9}"/>
    <cellStyle name="Comma 12 2 2 3 5" xfId="23557" xr:uid="{2BEC4C28-D750-4446-B3F2-876FFC9A4178}"/>
    <cellStyle name="Comma 12 2 2 4" xfId="12553" xr:uid="{6344D7EC-7156-46F8-98FA-A566CEDDDFF5}"/>
    <cellStyle name="Comma 12 2 2 4 2" xfId="18923" xr:uid="{7B50F3F8-2745-4F74-B3AA-6105D0AEE499}"/>
    <cellStyle name="Comma 12 2 2 4 2 2" xfId="34855" xr:uid="{F44BF7C5-1411-40A6-A067-404CF36BC3A9}"/>
    <cellStyle name="Comma 12 2 2 4 3" xfId="28485" xr:uid="{4366C51E-39DE-414A-A3E0-0CCB7A60D7C3}"/>
    <cellStyle name="Comma 12 2 2 5" xfId="9397" xr:uid="{8F8A0364-558D-4862-BA4E-478F08C2B43B}"/>
    <cellStyle name="Comma 12 2 2 5 2" xfId="25329" xr:uid="{DCACDF85-7FCB-433D-A2E2-76ACF87E87D3}"/>
    <cellStyle name="Comma 12 2 2 6" xfId="15767" xr:uid="{5521B222-5C70-48D3-B841-F9DC67CCBFAF}"/>
    <cellStyle name="Comma 12 2 2 6 2" xfId="31699" xr:uid="{E6762177-56E9-4650-86DA-899BE8508F67}"/>
    <cellStyle name="Comma 12 2 2 7" xfId="22115" xr:uid="{913AF440-EF54-4B02-8727-1BBB8F70F374}"/>
    <cellStyle name="Comma 12 2 3" xfId="12073" xr:uid="{4BC06A8B-0394-4DC1-8D82-F2637EE77BC4}"/>
    <cellStyle name="Comma 12 2 3 2" xfId="18443" xr:uid="{C8C11843-1DB6-4DD6-9B84-4621A5F67389}"/>
    <cellStyle name="Comma 12 2 3 2 2" xfId="34375" xr:uid="{5AADB51E-57ED-4AC4-A2F0-96A20C5777EB}"/>
    <cellStyle name="Comma 12 2 3 3" xfId="28005" xr:uid="{BE5F3742-C412-4D13-A78E-5B6563440671}"/>
    <cellStyle name="Comma 12 2 4" xfId="8917" xr:uid="{7C861C2B-1126-4189-9654-14657D5AECBB}"/>
    <cellStyle name="Comma 12 2 4 2" xfId="24849" xr:uid="{3E7D1CCE-DB22-4338-A955-C34EAE19248B}"/>
    <cellStyle name="Comma 12 2 5" xfId="15287" xr:uid="{A1B0564F-B5C6-47E2-BDD3-40D7AED5E77B}"/>
    <cellStyle name="Comma 12 2 5 2" xfId="31219" xr:uid="{8BCE3F0D-399F-40ED-8DED-6702CB7DD7DE}"/>
    <cellStyle name="Comma 12 2 6" xfId="21635" xr:uid="{F4C4EEDB-9EDE-40DA-97A7-ABECADAA45CE}"/>
    <cellStyle name="Comma 12 3" xfId="5941" xr:uid="{49253220-7EAF-4407-A2E2-90467AB049E0}"/>
    <cellStyle name="Comma 12 3 2" xfId="6664" xr:uid="{30097A99-FFF8-43CD-A3AA-E90C0BFE6F71}"/>
    <cellStyle name="Comma 12 3 2 2" xfId="8106" xr:uid="{5387EA36-9FA0-41B1-A142-BB00C3583327}"/>
    <cellStyle name="Comma 12 3 2 2 2" xfId="14476" xr:uid="{83B7A146-BE98-40A0-A5B9-20EFCDEAA20A}"/>
    <cellStyle name="Comma 12 3 2 2 2 2" xfId="20846" xr:uid="{517879AE-520F-4836-90EB-0E62832CC591}"/>
    <cellStyle name="Comma 12 3 2 2 2 2 2" xfId="36778" xr:uid="{0896B30A-C2AC-4B9E-B3F4-254F3D2C90FF}"/>
    <cellStyle name="Comma 12 3 2 2 2 3" xfId="30408" xr:uid="{7D020EFF-4DAC-4AEF-A9C9-FDA3D1A2CA37}"/>
    <cellStyle name="Comma 12 3 2 2 3" xfId="11320" xr:uid="{EF5304C5-4EB1-4ADC-AC47-1156DDA6593F}"/>
    <cellStyle name="Comma 12 3 2 2 3 2" xfId="27252" xr:uid="{56C0775B-94FC-4BDE-A7B0-D354FCD893EA}"/>
    <cellStyle name="Comma 12 3 2 2 4" xfId="17690" xr:uid="{FA7D95F5-846F-425B-A15D-D846F1D75913}"/>
    <cellStyle name="Comma 12 3 2 2 4 2" xfId="33622" xr:uid="{B580C19D-15F2-4F4E-9EDF-3702321DC859}"/>
    <cellStyle name="Comma 12 3 2 2 5" xfId="24038" xr:uid="{BD03D36D-C79A-4CD4-9C06-45515BF24A1F}"/>
    <cellStyle name="Comma 12 3 2 3" xfId="13034" xr:uid="{D2F04B4E-24E8-462F-A970-B20982E7750E}"/>
    <cellStyle name="Comma 12 3 2 3 2" xfId="19404" xr:uid="{9783F155-C218-4E2A-98CA-548467839E25}"/>
    <cellStyle name="Comma 12 3 2 3 2 2" xfId="35336" xr:uid="{29A70797-BEC5-49CB-B46B-66FE31027008}"/>
    <cellStyle name="Comma 12 3 2 3 3" xfId="28966" xr:uid="{5F18420C-BD16-4E87-805C-A318DD2611E3}"/>
    <cellStyle name="Comma 12 3 2 4" xfId="9878" xr:uid="{67A92E8A-7387-445F-979A-D8F3B693E480}"/>
    <cellStyle name="Comma 12 3 2 4 2" xfId="25810" xr:uid="{31372D7E-78A6-41B9-90BF-F9EC1E81B8A8}"/>
    <cellStyle name="Comma 12 3 2 5" xfId="16248" xr:uid="{14A9DF66-8A4D-442B-90F3-C45785D8CBA5}"/>
    <cellStyle name="Comma 12 3 2 5 2" xfId="32180" xr:uid="{47E38632-6A20-4CA2-97DD-ED7272F28EBD}"/>
    <cellStyle name="Comma 12 3 2 6" xfId="22596" xr:uid="{C3690AA8-6168-41B4-9A2C-355E322A0EBB}"/>
    <cellStyle name="Comma 12 3 3" xfId="7385" xr:uid="{86D5B0D0-D60E-48EA-AF8A-F64C00E98B96}"/>
    <cellStyle name="Comma 12 3 3 2" xfId="13755" xr:uid="{9C94C506-E681-476F-B0BD-89529121EF08}"/>
    <cellStyle name="Comma 12 3 3 2 2" xfId="20125" xr:uid="{A3D8862A-0151-49FD-AF06-1363FCF88656}"/>
    <cellStyle name="Comma 12 3 3 2 2 2" xfId="36057" xr:uid="{2930A03E-4370-4687-90F7-F354E4994D19}"/>
    <cellStyle name="Comma 12 3 3 2 3" xfId="29687" xr:uid="{2B284864-0B0D-481E-B613-21159C45A5F9}"/>
    <cellStyle name="Comma 12 3 3 3" xfId="10599" xr:uid="{AB5771F1-061B-4C6E-B072-5A2FC7D3902C}"/>
    <cellStyle name="Comma 12 3 3 3 2" xfId="26531" xr:uid="{B989B576-78BA-4F02-8C84-7AD650498239}"/>
    <cellStyle name="Comma 12 3 3 4" xfId="16969" xr:uid="{C2651B66-80E3-4457-B01C-20C29F251C30}"/>
    <cellStyle name="Comma 12 3 3 4 2" xfId="32901" xr:uid="{E48FD72E-971B-42FA-9969-1A8FAAFF5026}"/>
    <cellStyle name="Comma 12 3 3 5" xfId="23317" xr:uid="{AE7199A8-B806-41C9-80EC-BAF7E1A7A03C}"/>
    <cellStyle name="Comma 12 3 4" xfId="12313" xr:uid="{9FA8EAB9-7A1C-4C06-9104-709F360C0E83}"/>
    <cellStyle name="Comma 12 3 4 2" xfId="18683" xr:uid="{1787AF63-71B7-4E31-8903-1456F73DA92A}"/>
    <cellStyle name="Comma 12 3 4 2 2" xfId="34615" xr:uid="{0FE60A66-7260-4BB0-98C8-09F58FD2911E}"/>
    <cellStyle name="Comma 12 3 4 3" xfId="28245" xr:uid="{3736EC79-A868-4295-BC7B-7915E092BC1D}"/>
    <cellStyle name="Comma 12 3 5" xfId="9157" xr:uid="{62BD5B12-96F1-4EA0-84FF-5B0D01F1B4C5}"/>
    <cellStyle name="Comma 12 3 5 2" xfId="25089" xr:uid="{CD918C56-3A6C-43E4-AFF4-E3256AFAF201}"/>
    <cellStyle name="Comma 12 3 6" xfId="15527" xr:uid="{75B1A51B-BB62-4DF8-8BB2-978E99F05D77}"/>
    <cellStyle name="Comma 12 3 6 2" xfId="31459" xr:uid="{F825693D-245F-46A4-9F66-53F3E063095B}"/>
    <cellStyle name="Comma 12 3 7" xfId="21875" xr:uid="{145039B8-7B50-407E-A65E-B2947B7111F3}"/>
    <cellStyle name="Comma 12 4" xfId="6423" xr:uid="{42C56281-7FDE-4FC2-ABE2-F5096D6CB068}"/>
    <cellStyle name="Comma 12 4 2" xfId="7866" xr:uid="{D1143D8D-46A5-4596-8C71-02534BFC464C}"/>
    <cellStyle name="Comma 12 4 2 2" xfId="14236" xr:uid="{C22431DB-EE9E-4C52-B9BB-DD828766CD59}"/>
    <cellStyle name="Comma 12 4 2 2 2" xfId="20606" xr:uid="{AC2F322D-FF27-4D98-BCC4-9C15DC853A0C}"/>
    <cellStyle name="Comma 12 4 2 2 2 2" xfId="36538" xr:uid="{9D6D2BAF-596F-4606-A793-B7A1B9024676}"/>
    <cellStyle name="Comma 12 4 2 2 3" xfId="30168" xr:uid="{2E248B14-D4F3-4344-8E49-A21E69746A3B}"/>
    <cellStyle name="Comma 12 4 2 3" xfId="11080" xr:uid="{7AECC630-B8EB-419D-8A60-2329EBC5051E}"/>
    <cellStyle name="Comma 12 4 2 3 2" xfId="27012" xr:uid="{AC41CF37-9090-4202-985F-D553F010C35B}"/>
    <cellStyle name="Comma 12 4 2 4" xfId="17450" xr:uid="{156017F0-7A61-4A19-BBC8-532ADF55BB08}"/>
    <cellStyle name="Comma 12 4 2 4 2" xfId="33382" xr:uid="{3790140B-4F20-492F-BAB0-555EEA0BEFCC}"/>
    <cellStyle name="Comma 12 4 2 5" xfId="23798" xr:uid="{2902E50E-CE92-47AF-BBD1-1533FAAEF827}"/>
    <cellStyle name="Comma 12 4 3" xfId="12794" xr:uid="{BFE23C67-D94E-4F18-9265-E2FCF52E278C}"/>
    <cellStyle name="Comma 12 4 3 2" xfId="19164" xr:uid="{BE1A5F68-BF7C-4F82-8E36-48811F3BEEE0}"/>
    <cellStyle name="Comma 12 4 3 2 2" xfId="35096" xr:uid="{CE8CA278-E3F9-4425-9EF8-B8576D5E3063}"/>
    <cellStyle name="Comma 12 4 3 3" xfId="28726" xr:uid="{13E34A1D-C0F4-4C70-88AB-02C9C3A356C9}"/>
    <cellStyle name="Comma 12 4 4" xfId="9638" xr:uid="{4CE6482E-4D3A-4D79-93BE-4C1BF5080BBD}"/>
    <cellStyle name="Comma 12 4 4 2" xfId="25570" xr:uid="{10C8FF59-3A75-46CA-950A-F0EA0935BDAA}"/>
    <cellStyle name="Comma 12 4 5" xfId="16008" xr:uid="{B1E9929B-7BCF-41C6-A140-90C13A3DE54B}"/>
    <cellStyle name="Comma 12 4 5 2" xfId="31940" xr:uid="{C8A3C8C9-83DC-4BBE-93C0-10CBC8C15C36}"/>
    <cellStyle name="Comma 12 4 6" xfId="22356" xr:uid="{97A72B49-3075-404D-87D5-89450CFD3D05}"/>
    <cellStyle name="Comma 12 5" xfId="7145" xr:uid="{327B57DD-4AF2-4646-97EE-38F0B3D04C96}"/>
    <cellStyle name="Comma 12 5 2" xfId="13515" xr:uid="{9D11F159-CF2A-4E61-B51B-402664CC5E62}"/>
    <cellStyle name="Comma 12 5 2 2" xfId="19885" xr:uid="{31B15AC1-F6D1-405C-93B1-6812784EE5BA}"/>
    <cellStyle name="Comma 12 5 2 2 2" xfId="35817" xr:uid="{1B2A4BE6-B1B8-48B9-A9B5-1161872A60D5}"/>
    <cellStyle name="Comma 12 5 2 3" xfId="29447" xr:uid="{487708B8-AD08-4327-AA14-5970DE847473}"/>
    <cellStyle name="Comma 12 5 3" xfId="10359" xr:uid="{B74F3CEA-E0CF-4889-B26A-60536E9BE796}"/>
    <cellStyle name="Comma 12 5 3 2" xfId="26291" xr:uid="{B2CDE76C-E58D-4D69-8813-6BD92EC76948}"/>
    <cellStyle name="Comma 12 5 4" xfId="16729" xr:uid="{D1B9BCC3-BDDA-4204-8728-897286B43080}"/>
    <cellStyle name="Comma 12 5 4 2" xfId="32661" xr:uid="{5B41F816-054D-495E-87E9-64CAAB832167}"/>
    <cellStyle name="Comma 12 5 5" xfId="23077" xr:uid="{5284A37E-E728-46D3-8A3E-70FBFB25CC9F}"/>
    <cellStyle name="Comma 12 6" xfId="11833" xr:uid="{C502E4A7-A8F6-4773-8D64-CD4EE9502F5D}"/>
    <cellStyle name="Comma 12 6 2" xfId="18203" xr:uid="{215F360D-2343-44ED-92FF-A3D4031061DF}"/>
    <cellStyle name="Comma 12 6 2 2" xfId="34135" xr:uid="{B00D134E-41B1-40DA-AF8E-DE6E7D1B6DFE}"/>
    <cellStyle name="Comma 12 6 3" xfId="27765" xr:uid="{529EB31B-388F-4804-A244-F9542C6A2C57}"/>
    <cellStyle name="Comma 12 7" xfId="8677" xr:uid="{8E6B0A73-8783-46B0-BCA7-9C7E8306F792}"/>
    <cellStyle name="Comma 12 7 2" xfId="24609" xr:uid="{03892CDB-AD59-41E9-ADDF-6BAAEDCB8257}"/>
    <cellStyle name="Comma 12 8" xfId="15047" xr:uid="{8ADD436E-4D70-42AB-A39F-DBBE026BD86A}"/>
    <cellStyle name="Comma 12 8 2" xfId="30979" xr:uid="{9332A2E4-AF80-45CF-87FB-5AB2EC9F16F9}"/>
    <cellStyle name="Comma 12 9" xfId="21395" xr:uid="{C8D1D5CF-CA25-4DE3-96E8-6AF50EC4F0C6}"/>
    <cellStyle name="Comma 120" xfId="5447" xr:uid="{F8EA1E10-D333-48E1-932E-F64AB48ACC0F}"/>
    <cellStyle name="Comma 120 2" xfId="5690" xr:uid="{11122878-6004-4729-BD27-D827DDCA9E28}"/>
    <cellStyle name="Comma 120 2 2" xfId="6182" xr:uid="{4B4C4008-932E-4A77-8758-2BFBEAECD1FD}"/>
    <cellStyle name="Comma 120 2 2 2" xfId="6905" xr:uid="{0BB9A25D-C9F2-44F1-B68F-F5219CB21DAC}"/>
    <cellStyle name="Comma 120 2 2 2 2" xfId="8347" xr:uid="{443FE7B1-D6A2-48F8-8556-0F4892DE7948}"/>
    <cellStyle name="Comma 120 2 2 2 2 2" xfId="14717" xr:uid="{2121C834-93EF-4E58-B90C-163B5D611E21}"/>
    <cellStyle name="Comma 120 2 2 2 2 2 2" xfId="21087" xr:uid="{0D26D3E4-CDEA-42EF-AF96-253DBC600BC1}"/>
    <cellStyle name="Comma 120 2 2 2 2 2 2 2" xfId="37019" xr:uid="{5C59BC01-059D-4199-9005-DFEE31AE9E6C}"/>
    <cellStyle name="Comma 120 2 2 2 2 2 3" xfId="30649" xr:uid="{0A2974C6-3EFA-4B1E-901D-403A339DB3F5}"/>
    <cellStyle name="Comma 120 2 2 2 2 3" xfId="11561" xr:uid="{6691D344-3DBE-4CD8-8EF3-21A0147644B2}"/>
    <cellStyle name="Comma 120 2 2 2 2 3 2" xfId="27493" xr:uid="{E870648F-D51B-4AFC-8EC0-92B9DD47300F}"/>
    <cellStyle name="Comma 120 2 2 2 2 4" xfId="17931" xr:uid="{7AE56D62-88A1-4AC2-8A52-871A533C7F97}"/>
    <cellStyle name="Comma 120 2 2 2 2 4 2" xfId="33863" xr:uid="{4934AA2B-B3CA-4D29-801A-95B75262C447}"/>
    <cellStyle name="Comma 120 2 2 2 2 5" xfId="24279" xr:uid="{FCBEF080-C294-4D0A-A1C4-E70B470BE365}"/>
    <cellStyle name="Comma 120 2 2 2 3" xfId="13275" xr:uid="{788C67C5-9B25-4EAB-A015-A45F01588524}"/>
    <cellStyle name="Comma 120 2 2 2 3 2" xfId="19645" xr:uid="{50BD5EC2-0919-49CC-9445-302D6A918E43}"/>
    <cellStyle name="Comma 120 2 2 2 3 2 2" xfId="35577" xr:uid="{FF59576E-E5B1-4505-92D0-F32C266DA355}"/>
    <cellStyle name="Comma 120 2 2 2 3 3" xfId="29207" xr:uid="{E343B8BF-9C05-45FE-942C-117B926D5C8A}"/>
    <cellStyle name="Comma 120 2 2 2 4" xfId="10119" xr:uid="{C17CBD1F-E813-4BC6-80F3-17AFCD7A47F6}"/>
    <cellStyle name="Comma 120 2 2 2 4 2" xfId="26051" xr:uid="{8558627D-5B70-461C-9A7C-33FBFCA105D5}"/>
    <cellStyle name="Comma 120 2 2 2 5" xfId="16489" xr:uid="{DD04B2C7-F273-4711-949C-08C33F1A575A}"/>
    <cellStyle name="Comma 120 2 2 2 5 2" xfId="32421" xr:uid="{40DDC605-9AC3-44A9-82FB-78273677E1EA}"/>
    <cellStyle name="Comma 120 2 2 2 6" xfId="22837" xr:uid="{3D91C766-F55E-440B-AB90-0FB88176139F}"/>
    <cellStyle name="Comma 120 2 2 3" xfId="7626" xr:uid="{8F6C1098-B536-4681-8E80-8D9B7FD77E2F}"/>
    <cellStyle name="Comma 120 2 2 3 2" xfId="13996" xr:uid="{93E9C263-41C6-46CA-833C-661CB4A35D0B}"/>
    <cellStyle name="Comma 120 2 2 3 2 2" xfId="20366" xr:uid="{5CB14201-9DBC-4721-9B44-23E2437C5F16}"/>
    <cellStyle name="Comma 120 2 2 3 2 2 2" xfId="36298" xr:uid="{6F34466D-CC68-4D8D-A909-4DAB05BB6838}"/>
    <cellStyle name="Comma 120 2 2 3 2 3" xfId="29928" xr:uid="{78B37CB7-65D8-450E-AA52-969976A2603F}"/>
    <cellStyle name="Comma 120 2 2 3 3" xfId="10840" xr:uid="{ECDCA905-DA68-4769-82FD-EA52C1D8D940}"/>
    <cellStyle name="Comma 120 2 2 3 3 2" xfId="26772" xr:uid="{5A8C3D73-3FF9-4121-AA1E-10BE261E4A4B}"/>
    <cellStyle name="Comma 120 2 2 3 4" xfId="17210" xr:uid="{66862AA0-0E74-4E95-AB60-FB19918B0C85}"/>
    <cellStyle name="Comma 120 2 2 3 4 2" xfId="33142" xr:uid="{97E50D81-A19B-4005-ACD8-6A849BE37464}"/>
    <cellStyle name="Comma 120 2 2 3 5" xfId="23558" xr:uid="{8118A454-2BA0-40C3-8915-0263FFF5DDD8}"/>
    <cellStyle name="Comma 120 2 2 4" xfId="12554" xr:uid="{698D3CC5-709C-4E60-BBA3-79502B4E516C}"/>
    <cellStyle name="Comma 120 2 2 4 2" xfId="18924" xr:uid="{A85E1A82-9631-4325-B5BB-C077E0BC23CE}"/>
    <cellStyle name="Comma 120 2 2 4 2 2" xfId="34856" xr:uid="{22112313-F86C-47D4-AE3C-46A9477F5B6F}"/>
    <cellStyle name="Comma 120 2 2 4 3" xfId="28486" xr:uid="{65B231DF-A0BA-4233-9BB0-067D7C34BDF7}"/>
    <cellStyle name="Comma 120 2 2 5" xfId="9398" xr:uid="{E1807A55-0F4A-4FED-9466-EEBACD3DE6C2}"/>
    <cellStyle name="Comma 120 2 2 5 2" xfId="25330" xr:uid="{F14D7AD8-9B93-4F79-B01D-131048BDE2C6}"/>
    <cellStyle name="Comma 120 2 2 6" xfId="15768" xr:uid="{1061C58D-53C4-435B-AA86-00C57E6D6585}"/>
    <cellStyle name="Comma 120 2 2 6 2" xfId="31700" xr:uid="{892E59BD-9DB2-4260-8B70-686BD0E3E264}"/>
    <cellStyle name="Comma 120 2 2 7" xfId="22116" xr:uid="{790B9797-1996-453D-B164-E8C8526EFE0D}"/>
    <cellStyle name="Comma 120 2 3" xfId="12074" xr:uid="{C922D938-B22A-447B-9CF7-69FD783252C2}"/>
    <cellStyle name="Comma 120 2 3 2" xfId="18444" xr:uid="{1559F824-0F65-4822-92F3-AB8821011BB4}"/>
    <cellStyle name="Comma 120 2 3 2 2" xfId="34376" xr:uid="{DC5AB79B-B94F-41E4-940B-68EC218DCD39}"/>
    <cellStyle name="Comma 120 2 3 3" xfId="28006" xr:uid="{E5C35EA7-1BDC-4199-B1E2-3C5324CCBA17}"/>
    <cellStyle name="Comma 120 2 4" xfId="8918" xr:uid="{2CB31AB6-3576-4A82-BFA0-08FD5571E9C7}"/>
    <cellStyle name="Comma 120 2 4 2" xfId="24850" xr:uid="{FC960433-77BB-469A-A6B2-D1AAC194B9AF}"/>
    <cellStyle name="Comma 120 2 5" xfId="15288" xr:uid="{79F8470D-A411-4D48-AF2D-ACEF50CF783F}"/>
    <cellStyle name="Comma 120 2 5 2" xfId="31220" xr:uid="{B1261D41-6774-49E3-844B-84FA27345C63}"/>
    <cellStyle name="Comma 120 2 6" xfId="21636" xr:uid="{CC2D0CDC-8088-4DC4-8B2D-8AF61D32BA9C}"/>
    <cellStyle name="Comma 120 3" xfId="5942" xr:uid="{7E91F9E8-2399-4BD4-9D8A-7240E3CEDE65}"/>
    <cellStyle name="Comma 120 3 2" xfId="6665" xr:uid="{A0079485-4BDD-4722-8D0A-3E42B136B5C6}"/>
    <cellStyle name="Comma 120 3 2 2" xfId="8107" xr:uid="{7F6B4084-1578-4EB8-85CE-0C6A8E5C1815}"/>
    <cellStyle name="Comma 120 3 2 2 2" xfId="14477" xr:uid="{7999EC48-E509-4D3C-AD79-2ADB9BC84AA0}"/>
    <cellStyle name="Comma 120 3 2 2 2 2" xfId="20847" xr:uid="{295090FB-7B7C-4B75-94DD-9E1E66EF60B9}"/>
    <cellStyle name="Comma 120 3 2 2 2 2 2" xfId="36779" xr:uid="{4A741045-289E-4B98-86D5-ABC87ECD249D}"/>
    <cellStyle name="Comma 120 3 2 2 2 3" xfId="30409" xr:uid="{C260690C-A562-4851-B3E0-0ED4C651A1E9}"/>
    <cellStyle name="Comma 120 3 2 2 3" xfId="11321" xr:uid="{CB22F8E8-EEEC-45CC-9891-A2AF8AFCDDDC}"/>
    <cellStyle name="Comma 120 3 2 2 3 2" xfId="27253" xr:uid="{3B14C854-057E-4CE7-A405-81AF38A8CDA5}"/>
    <cellStyle name="Comma 120 3 2 2 4" xfId="17691" xr:uid="{F2B7297B-9EDB-4BE6-8CA7-746F98CAA989}"/>
    <cellStyle name="Comma 120 3 2 2 4 2" xfId="33623" xr:uid="{DAABE953-1AE5-4103-A156-CA83E6B76CFD}"/>
    <cellStyle name="Comma 120 3 2 2 5" xfId="24039" xr:uid="{C284C033-31CC-408F-8B3E-4281D0EF17F9}"/>
    <cellStyle name="Comma 120 3 2 3" xfId="13035" xr:uid="{5B85E997-85A3-4114-8079-5F82AEFF6503}"/>
    <cellStyle name="Comma 120 3 2 3 2" xfId="19405" xr:uid="{AFFE0C8E-EA89-443F-B49E-D049D898598A}"/>
    <cellStyle name="Comma 120 3 2 3 2 2" xfId="35337" xr:uid="{C2AF65E2-6050-43FD-A68D-9531E0FA9D88}"/>
    <cellStyle name="Comma 120 3 2 3 3" xfId="28967" xr:uid="{48E8FED9-F74F-45CC-8A7F-FB6B05497A7F}"/>
    <cellStyle name="Comma 120 3 2 4" xfId="9879" xr:uid="{D7C87C07-B511-4C81-AD12-155AE74A48AB}"/>
    <cellStyle name="Comma 120 3 2 4 2" xfId="25811" xr:uid="{2D06C656-B6C4-464A-96B1-511CDA54A12B}"/>
    <cellStyle name="Comma 120 3 2 5" xfId="16249" xr:uid="{6DAC2DB3-CCD3-474A-9C07-AD290C2E3094}"/>
    <cellStyle name="Comma 120 3 2 5 2" xfId="32181" xr:uid="{7C856954-CC43-451A-A8C8-FB869D881B8C}"/>
    <cellStyle name="Comma 120 3 2 6" xfId="22597" xr:uid="{0833A420-E8F1-4720-AF87-2BAE889A737E}"/>
    <cellStyle name="Comma 120 3 3" xfId="7386" xr:uid="{C6DBF9F9-FDF9-4C31-B47D-491928B99DF9}"/>
    <cellStyle name="Comma 120 3 3 2" xfId="13756" xr:uid="{60A1D84B-F77B-4562-A088-F673AF12F685}"/>
    <cellStyle name="Comma 120 3 3 2 2" xfId="20126" xr:uid="{E48E01B7-67C3-4461-95CB-4D383A422D83}"/>
    <cellStyle name="Comma 120 3 3 2 2 2" xfId="36058" xr:uid="{62BF9BEE-F6A4-4787-B993-DC44CF56D850}"/>
    <cellStyle name="Comma 120 3 3 2 3" xfId="29688" xr:uid="{62541E46-E6E0-4E59-9B53-0F5DCEFF0304}"/>
    <cellStyle name="Comma 120 3 3 3" xfId="10600" xr:uid="{EBE7E66A-3C12-4095-A467-7DA80EF6EA77}"/>
    <cellStyle name="Comma 120 3 3 3 2" xfId="26532" xr:uid="{EFB16802-A7B8-4355-8DD5-4C3173929FA0}"/>
    <cellStyle name="Comma 120 3 3 4" xfId="16970" xr:uid="{6FE33052-6D49-46A4-A100-260C116DF512}"/>
    <cellStyle name="Comma 120 3 3 4 2" xfId="32902" xr:uid="{2D643A5E-DDE4-4DA1-A248-9A61109E8F53}"/>
    <cellStyle name="Comma 120 3 3 5" xfId="23318" xr:uid="{DC2C7CAA-1A56-4766-B572-24CC267AC908}"/>
    <cellStyle name="Comma 120 3 4" xfId="12314" xr:uid="{2B5B30DE-FDB4-4F5F-A4AE-FE2A529364E7}"/>
    <cellStyle name="Comma 120 3 4 2" xfId="18684" xr:uid="{1A384BEF-0E9A-497C-B0D7-3D8EE5C9F1C8}"/>
    <cellStyle name="Comma 120 3 4 2 2" xfId="34616" xr:uid="{C1BDC37B-ED7E-4D63-B696-DD12A49A3256}"/>
    <cellStyle name="Comma 120 3 4 3" xfId="28246" xr:uid="{26DE4ABE-80EF-425D-88CC-D2497E979056}"/>
    <cellStyle name="Comma 120 3 5" xfId="9158" xr:uid="{7A7B0DA9-EFFD-4E8E-B312-AC130AAF3E83}"/>
    <cellStyle name="Comma 120 3 5 2" xfId="25090" xr:uid="{0C719E93-EA07-420B-B5B3-1A5574674B4B}"/>
    <cellStyle name="Comma 120 3 6" xfId="15528" xr:uid="{E86B6D5E-9B4B-43E8-B0A1-CD8FCF94830E}"/>
    <cellStyle name="Comma 120 3 6 2" xfId="31460" xr:uid="{BC544324-D5A1-447E-8850-A3441A00718D}"/>
    <cellStyle name="Comma 120 3 7" xfId="21876" xr:uid="{2F1C98D5-1E16-4814-A1E7-5FE69AAEB1FB}"/>
    <cellStyle name="Comma 120 4" xfId="6424" xr:uid="{82D285B9-9B65-4C49-8060-CA8A50F6D29C}"/>
    <cellStyle name="Comma 120 4 2" xfId="7867" xr:uid="{ECBABF30-B515-4C16-A680-B87677CE056A}"/>
    <cellStyle name="Comma 120 4 2 2" xfId="14237" xr:uid="{371F606B-E67F-4730-84EA-1A8FD5484CC6}"/>
    <cellStyle name="Comma 120 4 2 2 2" xfId="20607" xr:uid="{DA6CB06D-C082-49AA-A4D5-5AF93970F5BE}"/>
    <cellStyle name="Comma 120 4 2 2 2 2" xfId="36539" xr:uid="{EA112149-7804-429F-B19C-162E42593483}"/>
    <cellStyle name="Comma 120 4 2 2 3" xfId="30169" xr:uid="{26FE2551-2AC5-4CF0-9D76-46AC3BE3F5D9}"/>
    <cellStyle name="Comma 120 4 2 3" xfId="11081" xr:uid="{9D553460-BC7C-4985-9DD1-D66F396E56CA}"/>
    <cellStyle name="Comma 120 4 2 3 2" xfId="27013" xr:uid="{4ADDE930-345E-4D54-A5A3-EE4EC4D4AD71}"/>
    <cellStyle name="Comma 120 4 2 4" xfId="17451" xr:uid="{F1B3B677-22D7-4F47-B0F0-70F76AEC19C9}"/>
    <cellStyle name="Comma 120 4 2 4 2" xfId="33383" xr:uid="{57F4B53B-48AA-4F41-9259-DEB5D23784E3}"/>
    <cellStyle name="Comma 120 4 2 5" xfId="23799" xr:uid="{3CDA71E5-7B24-4B17-B007-46CC02B3F7B6}"/>
    <cellStyle name="Comma 120 4 3" xfId="12795" xr:uid="{2980B891-C37E-4E6B-B04B-026816C89E86}"/>
    <cellStyle name="Comma 120 4 3 2" xfId="19165" xr:uid="{98B2E91E-0320-4499-80AF-93A53073809C}"/>
    <cellStyle name="Comma 120 4 3 2 2" xfId="35097" xr:uid="{8FB40E24-40C9-44DA-A7B8-6FAB2C35C8CA}"/>
    <cellStyle name="Comma 120 4 3 3" xfId="28727" xr:uid="{BE2E37EC-30D6-46EE-BD33-59A8BF1BDFD7}"/>
    <cellStyle name="Comma 120 4 4" xfId="9639" xr:uid="{D5F140EC-116B-4C8A-AD77-F0A7B942BDEB}"/>
    <cellStyle name="Comma 120 4 4 2" xfId="25571" xr:uid="{54D30B33-F668-4F26-B61D-0C3E229BC228}"/>
    <cellStyle name="Comma 120 4 5" xfId="16009" xr:uid="{B6EFBF6F-9080-45B9-B751-7226167FA6A2}"/>
    <cellStyle name="Comma 120 4 5 2" xfId="31941" xr:uid="{9164CFD8-CD14-4B4B-9873-965D28F7A387}"/>
    <cellStyle name="Comma 120 4 6" xfId="22357" xr:uid="{2494A0A0-0B6C-4DB3-AD04-296CFDF9F115}"/>
    <cellStyle name="Comma 120 5" xfId="7146" xr:uid="{0C65DD1F-9368-4B08-AC74-F818476FFCEB}"/>
    <cellStyle name="Comma 120 5 2" xfId="13516" xr:uid="{910CF786-45DF-4112-A81E-269537DB249D}"/>
    <cellStyle name="Comma 120 5 2 2" xfId="19886" xr:uid="{9EE74107-C84C-4A2A-B343-1233BBFB2B9B}"/>
    <cellStyle name="Comma 120 5 2 2 2" xfId="35818" xr:uid="{2E8477C9-ADD5-4D6D-A6FD-60EF814EB051}"/>
    <cellStyle name="Comma 120 5 2 3" xfId="29448" xr:uid="{917FA7CC-CE69-4296-AFA3-6B3AC07AA1BF}"/>
    <cellStyle name="Comma 120 5 3" xfId="10360" xr:uid="{2EF4B36C-331A-46C6-A4B7-552C6DC34311}"/>
    <cellStyle name="Comma 120 5 3 2" xfId="26292" xr:uid="{C7E0EE21-9C59-4D1F-806F-BC7EBD5E87EE}"/>
    <cellStyle name="Comma 120 5 4" xfId="16730" xr:uid="{C8072BA0-5B98-47FF-9E54-C7243CBE70F7}"/>
    <cellStyle name="Comma 120 5 4 2" xfId="32662" xr:uid="{42774BB2-1B91-4208-9F2E-3CC8D4EC25C2}"/>
    <cellStyle name="Comma 120 5 5" xfId="23078" xr:uid="{CEFB6805-28E4-4ED0-BF57-605A7B05C824}"/>
    <cellStyle name="Comma 120 6" xfId="11834" xr:uid="{F763FE1D-8DD3-40DE-9E8E-A96A0899C99A}"/>
    <cellStyle name="Comma 120 6 2" xfId="18204" xr:uid="{BED041F5-2D9C-49A6-BCC3-607D52D49C86}"/>
    <cellStyle name="Comma 120 6 2 2" xfId="34136" xr:uid="{B57EF1E0-CD1C-4C2D-ADDC-F5333CC9BFC5}"/>
    <cellStyle name="Comma 120 6 3" xfId="27766" xr:uid="{BE95C696-BAA8-48A8-938F-A39C73EEF56D}"/>
    <cellStyle name="Comma 120 7" xfId="8678" xr:uid="{6CB40324-F37D-40D2-8137-D964D8D08969}"/>
    <cellStyle name="Comma 120 7 2" xfId="24610" xr:uid="{3750A180-C26A-4EC6-B33E-1708DA98B4DC}"/>
    <cellStyle name="Comma 120 8" xfId="15048" xr:uid="{1867760C-6999-48A1-B03F-E92E9A1F842B}"/>
    <cellStyle name="Comma 120 8 2" xfId="30980" xr:uid="{23729B2D-F851-4EE0-8FC2-41277B283C06}"/>
    <cellStyle name="Comma 120 9" xfId="21396" xr:uid="{9B292354-B848-48CA-8E89-5B636F2A5A33}"/>
    <cellStyle name="Comma 121" xfId="5448" xr:uid="{E56893FB-EC17-4B74-9D58-A6480BF508DD}"/>
    <cellStyle name="Comma 121 2" xfId="5691" xr:uid="{E3056746-751F-4E91-90B6-E7D338F3600C}"/>
    <cellStyle name="Comma 121 2 2" xfId="6183" xr:uid="{04F98305-8667-4F92-9E6C-D3C8FA826FF9}"/>
    <cellStyle name="Comma 121 2 2 2" xfId="6906" xr:uid="{8F1E8393-D16E-4D44-868E-0DB4054A71E0}"/>
    <cellStyle name="Comma 121 2 2 2 2" xfId="8348" xr:uid="{1F5F74DB-94E3-4A13-9D3A-AF9FD56081FD}"/>
    <cellStyle name="Comma 121 2 2 2 2 2" xfId="14718" xr:uid="{99EBE265-1889-4EF6-B44F-53F48858C706}"/>
    <cellStyle name="Comma 121 2 2 2 2 2 2" xfId="21088" xr:uid="{83877933-F691-4962-B04B-A919F2A63BC7}"/>
    <cellStyle name="Comma 121 2 2 2 2 2 2 2" xfId="37020" xr:uid="{B9FC4581-15A2-47EC-AAC0-26221EC0D9A9}"/>
    <cellStyle name="Comma 121 2 2 2 2 2 3" xfId="30650" xr:uid="{6B1423F9-610B-4A51-B29D-50C5693D4CAF}"/>
    <cellStyle name="Comma 121 2 2 2 2 3" xfId="11562" xr:uid="{10528E8A-E643-423F-9FEB-30D238A10624}"/>
    <cellStyle name="Comma 121 2 2 2 2 3 2" xfId="27494" xr:uid="{300BCC02-41CB-4CAB-AC9D-9CB13F6B5030}"/>
    <cellStyle name="Comma 121 2 2 2 2 4" xfId="17932" xr:uid="{5257867E-1CFA-4C8B-B5FF-046385121EFC}"/>
    <cellStyle name="Comma 121 2 2 2 2 4 2" xfId="33864" xr:uid="{C1FE8B93-BEFD-40F7-B8D6-7187550FA58F}"/>
    <cellStyle name="Comma 121 2 2 2 2 5" xfId="24280" xr:uid="{0DBAA9E7-E9AA-4679-B2CA-377634C6A6C7}"/>
    <cellStyle name="Comma 121 2 2 2 3" xfId="13276" xr:uid="{0D5D1B62-A3D3-4B13-A402-9A8EE8B3D824}"/>
    <cellStyle name="Comma 121 2 2 2 3 2" xfId="19646" xr:uid="{B9F3BD68-137A-4CBC-BE54-4F9669DE3ACC}"/>
    <cellStyle name="Comma 121 2 2 2 3 2 2" xfId="35578" xr:uid="{EA3F4811-1067-45A3-B61D-06B4B9443B14}"/>
    <cellStyle name="Comma 121 2 2 2 3 3" xfId="29208" xr:uid="{56C7591A-416A-4F29-A274-5A7555014DB5}"/>
    <cellStyle name="Comma 121 2 2 2 4" xfId="10120" xr:uid="{C2AE2B28-8A2E-4F40-9519-C2F71BDB2ECD}"/>
    <cellStyle name="Comma 121 2 2 2 4 2" xfId="26052" xr:uid="{05BE5B68-77C4-4AB2-A5A3-83A1D29D7FE5}"/>
    <cellStyle name="Comma 121 2 2 2 5" xfId="16490" xr:uid="{3F3543E5-304C-4F40-BBC4-8D55CAAE2953}"/>
    <cellStyle name="Comma 121 2 2 2 5 2" xfId="32422" xr:uid="{BFBBB8AD-795F-4BBF-B434-E99EEB7993E6}"/>
    <cellStyle name="Comma 121 2 2 2 6" xfId="22838" xr:uid="{6BBD5AC9-1ABD-40F4-8096-88534BEC56C0}"/>
    <cellStyle name="Comma 121 2 2 3" xfId="7627" xr:uid="{3A00F7FC-02F4-402E-A455-E8DFE111D337}"/>
    <cellStyle name="Comma 121 2 2 3 2" xfId="13997" xr:uid="{3B57BD5A-B305-40A6-9B18-88E472D157BE}"/>
    <cellStyle name="Comma 121 2 2 3 2 2" xfId="20367" xr:uid="{0A907FFB-1EBA-48D2-BBE0-82278D2EB416}"/>
    <cellStyle name="Comma 121 2 2 3 2 2 2" xfId="36299" xr:uid="{76F2EB55-8018-43A1-A46A-83E4AF4F58EF}"/>
    <cellStyle name="Comma 121 2 2 3 2 3" xfId="29929" xr:uid="{804DB821-E92A-4E81-BE7D-528E77D5B82E}"/>
    <cellStyle name="Comma 121 2 2 3 3" xfId="10841" xr:uid="{E8D237FC-6BF8-4856-A6DB-0347C344AAB3}"/>
    <cellStyle name="Comma 121 2 2 3 3 2" xfId="26773" xr:uid="{8DE1482C-C5AC-4F46-8ED2-9001C5E33CD4}"/>
    <cellStyle name="Comma 121 2 2 3 4" xfId="17211" xr:uid="{F36FF492-BA20-4DAE-BF5B-D306B0338CB4}"/>
    <cellStyle name="Comma 121 2 2 3 4 2" xfId="33143" xr:uid="{B9246680-8591-46C0-98C2-AC525AC0C9C7}"/>
    <cellStyle name="Comma 121 2 2 3 5" xfId="23559" xr:uid="{5D528C54-8D83-457C-BDE0-8C123B9E145A}"/>
    <cellStyle name="Comma 121 2 2 4" xfId="12555" xr:uid="{9F3191A6-3443-4BE2-9FB7-654FA7194418}"/>
    <cellStyle name="Comma 121 2 2 4 2" xfId="18925" xr:uid="{35296977-9154-4A5E-980F-B73DAB365BB1}"/>
    <cellStyle name="Comma 121 2 2 4 2 2" xfId="34857" xr:uid="{F6C16672-134A-41E3-B8CD-74F67F73E980}"/>
    <cellStyle name="Comma 121 2 2 4 3" xfId="28487" xr:uid="{789A9C81-205C-4435-91D1-03E0A66664B1}"/>
    <cellStyle name="Comma 121 2 2 5" xfId="9399" xr:uid="{702FFBA5-9FB9-4B28-BE8F-FEB6CB7B8FFF}"/>
    <cellStyle name="Comma 121 2 2 5 2" xfId="25331" xr:uid="{D9F8A86E-B6EE-49A5-89B5-DE405C705B4E}"/>
    <cellStyle name="Comma 121 2 2 6" xfId="15769" xr:uid="{3B683D3E-7262-40A4-95D1-294E33AB5A52}"/>
    <cellStyle name="Comma 121 2 2 6 2" xfId="31701" xr:uid="{E2694CCD-B1FC-4E0D-BC47-0D4F4EDAAA01}"/>
    <cellStyle name="Comma 121 2 2 7" xfId="22117" xr:uid="{3C8A9CDA-42A7-4918-B302-85EE7A5316DF}"/>
    <cellStyle name="Comma 121 2 3" xfId="12075" xr:uid="{572A2253-7141-4B20-B314-55CCFEF83A05}"/>
    <cellStyle name="Comma 121 2 3 2" xfId="18445" xr:uid="{5F9EFC04-8730-4802-87D7-8266F49C487E}"/>
    <cellStyle name="Comma 121 2 3 2 2" xfId="34377" xr:uid="{4A6F3774-8673-48F6-BF34-2AD454AA596C}"/>
    <cellStyle name="Comma 121 2 3 3" xfId="28007" xr:uid="{0F9E1BBE-E507-4508-8C83-6C2BF45BCB8B}"/>
    <cellStyle name="Comma 121 2 4" xfId="8919" xr:uid="{9CB120B8-A5D0-4B20-8F34-B58EE7ACDB0B}"/>
    <cellStyle name="Comma 121 2 4 2" xfId="24851" xr:uid="{9C4D5E0B-8F8E-4E5A-8799-F3CC657ABF7A}"/>
    <cellStyle name="Comma 121 2 5" xfId="15289" xr:uid="{94B48CA8-F9E0-4B09-8D78-9A920E9CE0C4}"/>
    <cellStyle name="Comma 121 2 5 2" xfId="31221" xr:uid="{9F0A43DE-826C-4BC0-9120-AE1A6E0C8ADE}"/>
    <cellStyle name="Comma 121 2 6" xfId="21637" xr:uid="{12BB62CB-72A6-4188-96D3-776F5B500DA3}"/>
    <cellStyle name="Comma 121 3" xfId="5943" xr:uid="{BDDD90DA-3866-44FB-AAC1-276B053A3A3A}"/>
    <cellStyle name="Comma 121 3 2" xfId="6666" xr:uid="{0C924196-4568-40E4-9524-FDE55F17D78C}"/>
    <cellStyle name="Comma 121 3 2 2" xfId="8108" xr:uid="{A93CAA90-EC5D-4574-AE6B-EE0B3B883C01}"/>
    <cellStyle name="Comma 121 3 2 2 2" xfId="14478" xr:uid="{CA7E3F4F-DDB0-4242-92C1-684FAECDB28F}"/>
    <cellStyle name="Comma 121 3 2 2 2 2" xfId="20848" xr:uid="{31CF1061-9ABA-49A3-8332-BBEA6E43886C}"/>
    <cellStyle name="Comma 121 3 2 2 2 2 2" xfId="36780" xr:uid="{85CBA8B4-D179-4525-B241-17521867E273}"/>
    <cellStyle name="Comma 121 3 2 2 2 3" xfId="30410" xr:uid="{153F14E4-FBBB-4D51-883D-0B598D5FEDCC}"/>
    <cellStyle name="Comma 121 3 2 2 3" xfId="11322" xr:uid="{01280E18-B10B-4A55-BBAB-D722499AE137}"/>
    <cellStyle name="Comma 121 3 2 2 3 2" xfId="27254" xr:uid="{248FD89C-CA66-46D1-A2B7-07924120444D}"/>
    <cellStyle name="Comma 121 3 2 2 4" xfId="17692" xr:uid="{EF39C1D3-6879-4094-8227-072807831EA1}"/>
    <cellStyle name="Comma 121 3 2 2 4 2" xfId="33624" xr:uid="{E25BB5E1-DC1F-4784-BEDD-D7C6F42B4382}"/>
    <cellStyle name="Comma 121 3 2 2 5" xfId="24040" xr:uid="{94C63144-62D3-4599-9197-E58C687A4AFB}"/>
    <cellStyle name="Comma 121 3 2 3" xfId="13036" xr:uid="{9676279B-7E7E-4EE2-8EE1-6A80E63AF3C9}"/>
    <cellStyle name="Comma 121 3 2 3 2" xfId="19406" xr:uid="{8B91298A-67F5-4A9C-89C5-F15BF3B64E41}"/>
    <cellStyle name="Comma 121 3 2 3 2 2" xfId="35338" xr:uid="{2332CFEB-0964-4E20-9FCF-5EA06B9F6E4F}"/>
    <cellStyle name="Comma 121 3 2 3 3" xfId="28968" xr:uid="{A7719CFE-95E9-4D07-837B-E4566EF83653}"/>
    <cellStyle name="Comma 121 3 2 4" xfId="9880" xr:uid="{C00B31A8-1B1C-40E3-B416-D6253C57E5C3}"/>
    <cellStyle name="Comma 121 3 2 4 2" xfId="25812" xr:uid="{AD331081-8EF1-4581-9562-2117D14BE3C0}"/>
    <cellStyle name="Comma 121 3 2 5" xfId="16250" xr:uid="{619FC571-699E-4865-BE30-AEC128F92249}"/>
    <cellStyle name="Comma 121 3 2 5 2" xfId="32182" xr:uid="{E50E91DA-18CD-489F-B61F-93B5FC07BAC1}"/>
    <cellStyle name="Comma 121 3 2 6" xfId="22598" xr:uid="{72C87E21-23EF-4DF3-BC78-9FBBD2FC8AD1}"/>
    <cellStyle name="Comma 121 3 3" xfId="7387" xr:uid="{ECE8969B-F379-4F0D-AFF5-44821A8ED94F}"/>
    <cellStyle name="Comma 121 3 3 2" xfId="13757" xr:uid="{4C0FCA06-D8F7-4822-A166-57B4B31320DB}"/>
    <cellStyle name="Comma 121 3 3 2 2" xfId="20127" xr:uid="{B200C9FD-4B7F-4BF0-B83C-104CC4484B94}"/>
    <cellStyle name="Comma 121 3 3 2 2 2" xfId="36059" xr:uid="{6A19CA09-EB56-461F-8C73-57FD637428D9}"/>
    <cellStyle name="Comma 121 3 3 2 3" xfId="29689" xr:uid="{ABCC018D-9C0E-409E-85BA-265EE1BF0E71}"/>
    <cellStyle name="Comma 121 3 3 3" xfId="10601" xr:uid="{CA937A53-401D-4304-9B58-78F3357EB47D}"/>
    <cellStyle name="Comma 121 3 3 3 2" xfId="26533" xr:uid="{58575EDF-15CD-400D-AFAE-5CAAF0506F79}"/>
    <cellStyle name="Comma 121 3 3 4" xfId="16971" xr:uid="{8941E415-5FB1-44C0-BED4-9448D2E38A32}"/>
    <cellStyle name="Comma 121 3 3 4 2" xfId="32903" xr:uid="{DC7907C3-2DB6-4010-BB34-6B2ADF9EEFEE}"/>
    <cellStyle name="Comma 121 3 3 5" xfId="23319" xr:uid="{9BD7A13B-F98D-4318-BDBA-E7C98F11660D}"/>
    <cellStyle name="Comma 121 3 4" xfId="12315" xr:uid="{29E59084-D66A-4F66-A03C-3CA3B307E5E7}"/>
    <cellStyle name="Comma 121 3 4 2" xfId="18685" xr:uid="{28842021-D267-4B52-9BAA-4344A30658DE}"/>
    <cellStyle name="Comma 121 3 4 2 2" xfId="34617" xr:uid="{4CDBBCEF-80C1-4D4A-B7A6-61691C1966D6}"/>
    <cellStyle name="Comma 121 3 4 3" xfId="28247" xr:uid="{EC757D68-9354-463E-8772-05ECD022088A}"/>
    <cellStyle name="Comma 121 3 5" xfId="9159" xr:uid="{F57F16DB-8A74-4001-9EF7-2B813F6872D9}"/>
    <cellStyle name="Comma 121 3 5 2" xfId="25091" xr:uid="{77118361-DEB8-4F8C-8E8A-FCB767BB4890}"/>
    <cellStyle name="Comma 121 3 6" xfId="15529" xr:uid="{D86F016C-8FB9-4A6F-BB41-DE88DC32D834}"/>
    <cellStyle name="Comma 121 3 6 2" xfId="31461" xr:uid="{D6A60EAB-EC53-4868-BD49-D7A123CB2309}"/>
    <cellStyle name="Comma 121 3 7" xfId="21877" xr:uid="{4E41C5C5-18A4-4880-84EF-0D738155C923}"/>
    <cellStyle name="Comma 121 4" xfId="6425" xr:uid="{2CAB0085-5C6F-4EF1-A675-1DC41CCC0A84}"/>
    <cellStyle name="Comma 121 4 2" xfId="7868" xr:uid="{BC0EDBAC-910F-4C72-99CB-C948E7168386}"/>
    <cellStyle name="Comma 121 4 2 2" xfId="14238" xr:uid="{FA328864-E566-403A-8B41-DFC312C1A746}"/>
    <cellStyle name="Comma 121 4 2 2 2" xfId="20608" xr:uid="{5E1BFAF5-2642-49C3-8126-9E664B822385}"/>
    <cellStyle name="Comma 121 4 2 2 2 2" xfId="36540" xr:uid="{9BADDC7E-5ABF-4066-954F-05C97349313F}"/>
    <cellStyle name="Comma 121 4 2 2 3" xfId="30170" xr:uid="{1CE21E9B-2048-4D20-B5D9-40A288C5EA47}"/>
    <cellStyle name="Comma 121 4 2 3" xfId="11082" xr:uid="{94E1242F-46D4-4E3C-895E-2D3F0631FA93}"/>
    <cellStyle name="Comma 121 4 2 3 2" xfId="27014" xr:uid="{14E16E51-1955-4CD1-9DD6-6D79C5BF5FAE}"/>
    <cellStyle name="Comma 121 4 2 4" xfId="17452" xr:uid="{A7875FDB-66FE-42CB-8B09-6EBD86C49CBA}"/>
    <cellStyle name="Comma 121 4 2 4 2" xfId="33384" xr:uid="{BA6028B5-4B8A-4C04-9CA5-9F7F303057EA}"/>
    <cellStyle name="Comma 121 4 2 5" xfId="23800" xr:uid="{12103A20-94BC-4217-BB40-58A415DC5520}"/>
    <cellStyle name="Comma 121 4 3" xfId="12796" xr:uid="{903601FB-F97B-40FE-8D2F-3BB9B6C29A28}"/>
    <cellStyle name="Comma 121 4 3 2" xfId="19166" xr:uid="{6363AD2E-990E-406A-88EB-28B0CD83F206}"/>
    <cellStyle name="Comma 121 4 3 2 2" xfId="35098" xr:uid="{DCE89578-2C4A-4352-A752-33EA7C7D9056}"/>
    <cellStyle name="Comma 121 4 3 3" xfId="28728" xr:uid="{2665EFFB-D3B9-4947-B27E-0D7147FCCD02}"/>
    <cellStyle name="Comma 121 4 4" xfId="9640" xr:uid="{35D60C53-B467-4947-BF87-4ECCBF88AB03}"/>
    <cellStyle name="Comma 121 4 4 2" xfId="25572" xr:uid="{01C524BA-02B6-45C1-A952-08F79E50761F}"/>
    <cellStyle name="Comma 121 4 5" xfId="16010" xr:uid="{BE7CC01B-8D0A-45D8-97F9-769847C22380}"/>
    <cellStyle name="Comma 121 4 5 2" xfId="31942" xr:uid="{A2FF8ED7-66E9-4149-8E0F-EEC60CFAA938}"/>
    <cellStyle name="Comma 121 4 6" xfId="22358" xr:uid="{D917DDA5-0765-4F7A-A68C-339DC58B22F4}"/>
    <cellStyle name="Comma 121 5" xfId="7147" xr:uid="{3FDB551E-31D0-4B1A-BE1C-5314A4BC64FE}"/>
    <cellStyle name="Comma 121 5 2" xfId="13517" xr:uid="{379CC089-2140-49FD-88DA-AFF85A10E725}"/>
    <cellStyle name="Comma 121 5 2 2" xfId="19887" xr:uid="{210C25CC-6721-4AD8-9C4D-D6032D2A522C}"/>
    <cellStyle name="Comma 121 5 2 2 2" xfId="35819" xr:uid="{B2B4FD03-3603-4CCE-BB49-2C30AF06C3E0}"/>
    <cellStyle name="Comma 121 5 2 3" xfId="29449" xr:uid="{8816E633-8035-4996-9281-0A0488E72652}"/>
    <cellStyle name="Comma 121 5 3" xfId="10361" xr:uid="{4C9712E9-92B0-4A95-A59D-2B04150A6A08}"/>
    <cellStyle name="Comma 121 5 3 2" xfId="26293" xr:uid="{592CD1CE-3A9A-41A6-815A-B83E8544F009}"/>
    <cellStyle name="Comma 121 5 4" xfId="16731" xr:uid="{951B6BE7-294B-4DFA-80E1-BB0F393CA142}"/>
    <cellStyle name="Comma 121 5 4 2" xfId="32663" xr:uid="{2D3168D3-0755-403F-8D93-E1D55E72996B}"/>
    <cellStyle name="Comma 121 5 5" xfId="23079" xr:uid="{05797BA0-74CC-4EC4-BB35-6E3BAA5EDD3A}"/>
    <cellStyle name="Comma 121 6" xfId="11835" xr:uid="{9A3F46E5-3745-4338-A0F7-F705BD38FC88}"/>
    <cellStyle name="Comma 121 6 2" xfId="18205" xr:uid="{7C8E5A08-F3F2-4FEE-B4BC-CE21E36DD1E9}"/>
    <cellStyle name="Comma 121 6 2 2" xfId="34137" xr:uid="{5E87559C-B249-4C19-817E-978EC46EA25E}"/>
    <cellStyle name="Comma 121 6 3" xfId="27767" xr:uid="{E9407E53-C54B-40AC-9EB8-20A4BF97E7B4}"/>
    <cellStyle name="Comma 121 7" xfId="8679" xr:uid="{22572C60-DF01-45CC-ADFB-92CDA49D4531}"/>
    <cellStyle name="Comma 121 7 2" xfId="24611" xr:uid="{83AE1D38-A5A7-45F9-B6B8-2E6BCF7A9AE6}"/>
    <cellStyle name="Comma 121 8" xfId="15049" xr:uid="{C8DC0106-766F-4BC0-8271-42CBABDA15CB}"/>
    <cellStyle name="Comma 121 8 2" xfId="30981" xr:uid="{76BA9C99-CDAA-4E91-A1D3-9582ED35E819}"/>
    <cellStyle name="Comma 121 9" xfId="21397" xr:uid="{413BA746-F20D-4C3D-B655-BAB0CA234976}"/>
    <cellStyle name="Comma 122" xfId="5449" xr:uid="{3C66BFFF-1D37-413C-B8B9-3EB35FB81ED6}"/>
    <cellStyle name="Comma 122 2" xfId="5692" xr:uid="{14255A1E-D16D-4038-9F14-F611167DBF7E}"/>
    <cellStyle name="Comma 122 2 2" xfId="6184" xr:uid="{38DE5BCF-E0F4-4C18-8F70-1618F98DC256}"/>
    <cellStyle name="Comma 122 2 2 2" xfId="6907" xr:uid="{5E849E9D-51C7-457A-B749-80359A81652B}"/>
    <cellStyle name="Comma 122 2 2 2 2" xfId="8349" xr:uid="{3AB3E257-30BE-4EFB-89FD-88EDBA98E5E3}"/>
    <cellStyle name="Comma 122 2 2 2 2 2" xfId="14719" xr:uid="{15D53507-D949-4FDD-874D-DF5B5E6AA3D5}"/>
    <cellStyle name="Comma 122 2 2 2 2 2 2" xfId="21089" xr:uid="{E138F151-6424-4498-8DF1-515447A382B4}"/>
    <cellStyle name="Comma 122 2 2 2 2 2 2 2" xfId="37021" xr:uid="{FCFED60F-7E9F-4447-8B68-00D56657B3ED}"/>
    <cellStyle name="Comma 122 2 2 2 2 2 3" xfId="30651" xr:uid="{3753A773-35A3-4AAF-BFB7-9EA2EB87834D}"/>
    <cellStyle name="Comma 122 2 2 2 2 3" xfId="11563" xr:uid="{8C0EFDF7-2BB3-4887-A7B6-F706C64165C5}"/>
    <cellStyle name="Comma 122 2 2 2 2 3 2" xfId="27495" xr:uid="{6DFC2A7D-4322-491E-A7F0-7E77867A9B0E}"/>
    <cellStyle name="Comma 122 2 2 2 2 4" xfId="17933" xr:uid="{7F0E9BB7-84E3-4189-9486-1DF4A9576831}"/>
    <cellStyle name="Comma 122 2 2 2 2 4 2" xfId="33865" xr:uid="{A2B7A390-2B4E-4594-BD84-1DC78D6197CF}"/>
    <cellStyle name="Comma 122 2 2 2 2 5" xfId="24281" xr:uid="{294EED2E-F6EF-408D-A71F-FC42053A6791}"/>
    <cellStyle name="Comma 122 2 2 2 3" xfId="13277" xr:uid="{FFCA4BE2-E320-4D80-9921-40E7DCFBFD9D}"/>
    <cellStyle name="Comma 122 2 2 2 3 2" xfId="19647" xr:uid="{42A5ED5A-A385-4536-AA78-177FCB7023FA}"/>
    <cellStyle name="Comma 122 2 2 2 3 2 2" xfId="35579" xr:uid="{29238D6A-637D-4587-9D96-6B1A28AB8D11}"/>
    <cellStyle name="Comma 122 2 2 2 3 3" xfId="29209" xr:uid="{0AA01530-EB19-4FDE-981A-7CA9AB4A94BB}"/>
    <cellStyle name="Comma 122 2 2 2 4" xfId="10121" xr:uid="{E9827C47-1067-4A80-849B-9111B1651099}"/>
    <cellStyle name="Comma 122 2 2 2 4 2" xfId="26053" xr:uid="{0D8624DA-1FF6-4F5C-A61C-E258158285E1}"/>
    <cellStyle name="Comma 122 2 2 2 5" xfId="16491" xr:uid="{7889E4E4-7757-485B-916D-6409A33C1172}"/>
    <cellStyle name="Comma 122 2 2 2 5 2" xfId="32423" xr:uid="{D4B21532-6144-42BF-B05A-A595657E3ECD}"/>
    <cellStyle name="Comma 122 2 2 2 6" xfId="22839" xr:uid="{D2E0C696-2F0B-49AD-9F12-E34FCB6BA24B}"/>
    <cellStyle name="Comma 122 2 2 3" xfId="7628" xr:uid="{4B55301B-5373-4641-ACF2-930B2AB356DD}"/>
    <cellStyle name="Comma 122 2 2 3 2" xfId="13998" xr:uid="{36382586-A41B-41C5-B5E1-3878E7508895}"/>
    <cellStyle name="Comma 122 2 2 3 2 2" xfId="20368" xr:uid="{DB67FFC3-622F-44CD-AE67-8F9AE82E18E2}"/>
    <cellStyle name="Comma 122 2 2 3 2 2 2" xfId="36300" xr:uid="{6DBF8DF2-A33A-41AD-8D93-971E6483635F}"/>
    <cellStyle name="Comma 122 2 2 3 2 3" xfId="29930" xr:uid="{2D6401F9-84AA-4203-96FE-A0ACCA586860}"/>
    <cellStyle name="Comma 122 2 2 3 3" xfId="10842" xr:uid="{5C7C7CF0-0F2F-4887-AF11-55BDE11B356D}"/>
    <cellStyle name="Comma 122 2 2 3 3 2" xfId="26774" xr:uid="{8E38ED76-D619-4137-AF58-497CE024AB78}"/>
    <cellStyle name="Comma 122 2 2 3 4" xfId="17212" xr:uid="{3A45985B-4FDF-4FBB-BB8F-69C4FBD5811B}"/>
    <cellStyle name="Comma 122 2 2 3 4 2" xfId="33144" xr:uid="{03F7E9C4-612F-4E58-96D3-B708D9696D73}"/>
    <cellStyle name="Comma 122 2 2 3 5" xfId="23560" xr:uid="{908C8D8E-D1CC-4694-B71F-645B404C595C}"/>
    <cellStyle name="Comma 122 2 2 4" xfId="12556" xr:uid="{1E9261CB-4C11-4938-A27D-CFC17C3717D6}"/>
    <cellStyle name="Comma 122 2 2 4 2" xfId="18926" xr:uid="{C71F7081-6871-42E1-846C-D829168652AA}"/>
    <cellStyle name="Comma 122 2 2 4 2 2" xfId="34858" xr:uid="{EBF8EEC6-DCE8-46FD-8776-9D0D7C974F9B}"/>
    <cellStyle name="Comma 122 2 2 4 3" xfId="28488" xr:uid="{5F2696BF-DDA6-47DC-93D1-9A2CA7CBCB36}"/>
    <cellStyle name="Comma 122 2 2 5" xfId="9400" xr:uid="{907E5409-B3EB-4ABD-B454-87766FEDCE09}"/>
    <cellStyle name="Comma 122 2 2 5 2" xfId="25332" xr:uid="{4E5B60B6-11C9-44D8-97D6-49644C1EADCA}"/>
    <cellStyle name="Comma 122 2 2 6" xfId="15770" xr:uid="{54D0AFDC-6F48-4822-8742-6609E7AB6131}"/>
    <cellStyle name="Comma 122 2 2 6 2" xfId="31702" xr:uid="{E5D18542-A8DE-4D73-AEC2-E0F5FA3355E7}"/>
    <cellStyle name="Comma 122 2 2 7" xfId="22118" xr:uid="{AA5DCD09-1063-4BB3-9894-1604B2B615FD}"/>
    <cellStyle name="Comma 122 2 3" xfId="12076" xr:uid="{02A8FDC1-F1AE-4EA5-8F03-B44DD89ABD17}"/>
    <cellStyle name="Comma 122 2 3 2" xfId="18446" xr:uid="{CCE5E11B-87F6-44FA-A3C0-78FFC4C3F904}"/>
    <cellStyle name="Comma 122 2 3 2 2" xfId="34378" xr:uid="{7E7923B9-E4FA-49F4-A007-BF6E031D8C62}"/>
    <cellStyle name="Comma 122 2 3 3" xfId="28008" xr:uid="{DD83630C-911F-40AB-AD9B-DBFC60333A85}"/>
    <cellStyle name="Comma 122 2 4" xfId="8920" xr:uid="{A305CFA0-8E3B-469B-8643-3EF9EF00F13A}"/>
    <cellStyle name="Comma 122 2 4 2" xfId="24852" xr:uid="{8A8F0703-678B-4F82-AC57-A11B8CEF5AC2}"/>
    <cellStyle name="Comma 122 2 5" xfId="15290" xr:uid="{F99F818E-1570-4F33-9FEA-D473B850B069}"/>
    <cellStyle name="Comma 122 2 5 2" xfId="31222" xr:uid="{5CA31D35-3E4F-47F4-8BF3-F5087E58FDFB}"/>
    <cellStyle name="Comma 122 2 6" xfId="21638" xr:uid="{1D2838F3-C759-4247-9B30-582E596B4C21}"/>
    <cellStyle name="Comma 122 3" xfId="5944" xr:uid="{535423A3-390E-462A-8864-BC26AF7DD862}"/>
    <cellStyle name="Comma 122 3 2" xfId="6667" xr:uid="{47F7A6D7-710C-4CF3-BA88-781C9DBEDC04}"/>
    <cellStyle name="Comma 122 3 2 2" xfId="8109" xr:uid="{77824345-A166-4614-9380-C041B47E1FD8}"/>
    <cellStyle name="Comma 122 3 2 2 2" xfId="14479" xr:uid="{5F0D378A-AFB5-4BC6-A248-9E2326423C9A}"/>
    <cellStyle name="Comma 122 3 2 2 2 2" xfId="20849" xr:uid="{DA9C2057-8033-4D9D-84E3-2A137E9592A0}"/>
    <cellStyle name="Comma 122 3 2 2 2 2 2" xfId="36781" xr:uid="{F6B0C9EA-5479-4A28-B01C-FF4F1546DCFF}"/>
    <cellStyle name="Comma 122 3 2 2 2 3" xfId="30411" xr:uid="{F8EC7AF2-D7BD-42FF-AB6C-303155521D41}"/>
    <cellStyle name="Comma 122 3 2 2 3" xfId="11323" xr:uid="{5951E19A-32EF-4753-B43A-02C97EA4A423}"/>
    <cellStyle name="Comma 122 3 2 2 3 2" xfId="27255" xr:uid="{74F7CBD6-272E-4F05-AE85-5D88F0A1D282}"/>
    <cellStyle name="Comma 122 3 2 2 4" xfId="17693" xr:uid="{0060BF16-D5C5-4C89-8AD7-870867B945AC}"/>
    <cellStyle name="Comma 122 3 2 2 4 2" xfId="33625" xr:uid="{1FC5F97B-F616-4A47-AF61-CCC8C087EAA7}"/>
    <cellStyle name="Comma 122 3 2 2 5" xfId="24041" xr:uid="{A9BDA165-C353-4DAB-97DE-C3B1BC52F30E}"/>
    <cellStyle name="Comma 122 3 2 3" xfId="13037" xr:uid="{66D02163-87D6-437D-8961-8E369B5204CF}"/>
    <cellStyle name="Comma 122 3 2 3 2" xfId="19407" xr:uid="{B159496B-76BC-4D62-A432-F91A0DCB55B0}"/>
    <cellStyle name="Comma 122 3 2 3 2 2" xfId="35339" xr:uid="{69C3966D-7547-4CB3-BDCE-C05F9B1823FA}"/>
    <cellStyle name="Comma 122 3 2 3 3" xfId="28969" xr:uid="{FDB6D2D2-40BA-4414-A74F-5DFF1459041F}"/>
    <cellStyle name="Comma 122 3 2 4" xfId="9881" xr:uid="{BEDE5304-3784-4F28-84FA-4E924409D159}"/>
    <cellStyle name="Comma 122 3 2 4 2" xfId="25813" xr:uid="{757F4958-D7AF-48B1-8EE3-BC8394F4A3C9}"/>
    <cellStyle name="Comma 122 3 2 5" xfId="16251" xr:uid="{DB6C8C63-D85E-4C59-BA59-B286679992F9}"/>
    <cellStyle name="Comma 122 3 2 5 2" xfId="32183" xr:uid="{B73638D5-AD71-488C-AE5E-CC18C8B7CCCA}"/>
    <cellStyle name="Comma 122 3 2 6" xfId="22599" xr:uid="{F7068C11-C82A-4774-A2D4-FF6ED0FCD890}"/>
    <cellStyle name="Comma 122 3 3" xfId="7388" xr:uid="{F4A42075-4D12-40F4-B863-4F2E0DFDE555}"/>
    <cellStyle name="Comma 122 3 3 2" xfId="13758" xr:uid="{8BFFE2E7-CD56-447C-8F23-B4A303090873}"/>
    <cellStyle name="Comma 122 3 3 2 2" xfId="20128" xr:uid="{7082AE44-41DB-4794-A37C-AB119C933FC8}"/>
    <cellStyle name="Comma 122 3 3 2 2 2" xfId="36060" xr:uid="{6657D27F-6820-4203-B9C1-40385BB410B5}"/>
    <cellStyle name="Comma 122 3 3 2 3" xfId="29690" xr:uid="{D5F8DE50-DAB4-4020-8CCF-489B47B2EFC6}"/>
    <cellStyle name="Comma 122 3 3 3" xfId="10602" xr:uid="{B3DD17B2-7562-40F9-940E-B16694141707}"/>
    <cellStyle name="Comma 122 3 3 3 2" xfId="26534" xr:uid="{CA9B699A-C990-4723-B0D3-76B69A7CB8B5}"/>
    <cellStyle name="Comma 122 3 3 4" xfId="16972" xr:uid="{2F529D0F-527A-4B0A-809E-0640896A2AA3}"/>
    <cellStyle name="Comma 122 3 3 4 2" xfId="32904" xr:uid="{1C0372E4-5B37-46E7-932D-2767DD277725}"/>
    <cellStyle name="Comma 122 3 3 5" xfId="23320" xr:uid="{790C3B91-D057-466D-B360-ABA634FAB46D}"/>
    <cellStyle name="Comma 122 3 4" xfId="12316" xr:uid="{3E5F42A9-C832-4D30-A39E-0BA7799D65F3}"/>
    <cellStyle name="Comma 122 3 4 2" xfId="18686" xr:uid="{9995A624-EE7D-4620-896D-45B75CAF83D1}"/>
    <cellStyle name="Comma 122 3 4 2 2" xfId="34618" xr:uid="{CD4F9C8F-DF44-4505-AAEF-18ABA9441209}"/>
    <cellStyle name="Comma 122 3 4 3" xfId="28248" xr:uid="{90B59CE9-F347-4DCF-8AAE-ABEC42C19B85}"/>
    <cellStyle name="Comma 122 3 5" xfId="9160" xr:uid="{2EAF23B7-B178-417F-97D4-79C09EB50BB4}"/>
    <cellStyle name="Comma 122 3 5 2" xfId="25092" xr:uid="{A49CB41A-7CF7-48FC-867E-A91548B66652}"/>
    <cellStyle name="Comma 122 3 6" xfId="15530" xr:uid="{327C49D1-E34F-4B15-B681-042B3147D90E}"/>
    <cellStyle name="Comma 122 3 6 2" xfId="31462" xr:uid="{3D138A7A-1065-4DD4-94AD-4EA20BC792E4}"/>
    <cellStyle name="Comma 122 3 7" xfId="21878" xr:uid="{C21F82FE-0E93-4276-91DD-25C9995D7CF4}"/>
    <cellStyle name="Comma 122 4" xfId="6426" xr:uid="{11E0EAC3-C653-446B-9410-F2A2ABAEE2AB}"/>
    <cellStyle name="Comma 122 4 2" xfId="7869" xr:uid="{7757600F-96BA-4EA0-B105-ACAB243EB9D9}"/>
    <cellStyle name="Comma 122 4 2 2" xfId="14239" xr:uid="{8883689B-39B1-4F98-8CED-82A20793A9A0}"/>
    <cellStyle name="Comma 122 4 2 2 2" xfId="20609" xr:uid="{B2831531-DA2F-4E61-B4D3-0509BA6DD9B7}"/>
    <cellStyle name="Comma 122 4 2 2 2 2" xfId="36541" xr:uid="{9DD35802-9539-41FD-B555-9B7F70FD4B90}"/>
    <cellStyle name="Comma 122 4 2 2 3" xfId="30171" xr:uid="{A1A93AFD-7FF6-48FD-A4E1-AFF0A96C279D}"/>
    <cellStyle name="Comma 122 4 2 3" xfId="11083" xr:uid="{5EE734BD-1763-42D7-B49F-DA343A9579B1}"/>
    <cellStyle name="Comma 122 4 2 3 2" xfId="27015" xr:uid="{75B93FA0-2DA4-40A1-99F9-F5A3F96962FF}"/>
    <cellStyle name="Comma 122 4 2 4" xfId="17453" xr:uid="{AFC55530-445A-40D0-929B-70D5E82129EA}"/>
    <cellStyle name="Comma 122 4 2 4 2" xfId="33385" xr:uid="{3566477F-3679-4513-9EBF-C56EDBB46B3F}"/>
    <cellStyle name="Comma 122 4 2 5" xfId="23801" xr:uid="{59E4BD66-59F3-427F-A8D2-92687F2969E0}"/>
    <cellStyle name="Comma 122 4 3" xfId="12797" xr:uid="{20417DC7-387B-4F08-9F93-B374E2ECE298}"/>
    <cellStyle name="Comma 122 4 3 2" xfId="19167" xr:uid="{07A6E627-EC9F-4033-86B6-8B905CF37293}"/>
    <cellStyle name="Comma 122 4 3 2 2" xfId="35099" xr:uid="{09DFFCA0-2279-4F05-88D6-52D4FC8C1F0A}"/>
    <cellStyle name="Comma 122 4 3 3" xfId="28729" xr:uid="{49772BC9-216F-43D1-964D-F28232A893C9}"/>
    <cellStyle name="Comma 122 4 4" xfId="9641" xr:uid="{B6B4C588-01A0-4167-9A28-D9D865155686}"/>
    <cellStyle name="Comma 122 4 4 2" xfId="25573" xr:uid="{EF9808C3-DD74-4BE4-BE03-EB61C2712103}"/>
    <cellStyle name="Comma 122 4 5" xfId="16011" xr:uid="{2F818798-5EDF-4E21-A0D2-4251D9A7A10F}"/>
    <cellStyle name="Comma 122 4 5 2" xfId="31943" xr:uid="{FCD152CE-2BA3-4867-8DC8-9B792D0FF51F}"/>
    <cellStyle name="Comma 122 4 6" xfId="22359" xr:uid="{953562B3-5780-4AEE-BC2E-DFE41BF78C8A}"/>
    <cellStyle name="Comma 122 5" xfId="7148" xr:uid="{FC7208B9-92EA-4540-A52C-7FB2106DF357}"/>
    <cellStyle name="Comma 122 5 2" xfId="13518" xr:uid="{1B47FB22-44A3-4E0D-9A97-A45D800EB847}"/>
    <cellStyle name="Comma 122 5 2 2" xfId="19888" xr:uid="{CE08707B-1BBB-410F-ADA5-59B8AA54CE94}"/>
    <cellStyle name="Comma 122 5 2 2 2" xfId="35820" xr:uid="{98A6F997-1246-46D8-B8C6-D9DA453B846F}"/>
    <cellStyle name="Comma 122 5 2 3" xfId="29450" xr:uid="{45074359-7E2C-474D-94ED-5B16899D0FD5}"/>
    <cellStyle name="Comma 122 5 3" xfId="10362" xr:uid="{4C0DFF98-1DCD-4374-AF64-56E0A7CD5D5E}"/>
    <cellStyle name="Comma 122 5 3 2" xfId="26294" xr:uid="{2234907D-85DE-445D-B9D4-49DB82F3E471}"/>
    <cellStyle name="Comma 122 5 4" xfId="16732" xr:uid="{5F40087C-8B3C-4B15-9D3B-3EC5D6FCC57F}"/>
    <cellStyle name="Comma 122 5 4 2" xfId="32664" xr:uid="{7FAEE2EA-CC6F-4E17-9896-8B6A84B72A69}"/>
    <cellStyle name="Comma 122 5 5" xfId="23080" xr:uid="{E929D1FC-1806-4536-9909-FE4D3C8841D2}"/>
    <cellStyle name="Comma 122 6" xfId="11836" xr:uid="{EB49015D-A476-49E0-8E46-5D40E5691F48}"/>
    <cellStyle name="Comma 122 6 2" xfId="18206" xr:uid="{557F5611-9A03-4042-89ED-2CE7B60E5A2B}"/>
    <cellStyle name="Comma 122 6 2 2" xfId="34138" xr:uid="{30CCD7CD-0031-4C9E-A686-8B8B5DC845EC}"/>
    <cellStyle name="Comma 122 6 3" xfId="27768" xr:uid="{23ACCAC4-C7F5-4A9C-8A59-4EEECE87A4D8}"/>
    <cellStyle name="Comma 122 7" xfId="8680" xr:uid="{1155ED7E-2CAE-4839-829A-ACCFE3C6ED3F}"/>
    <cellStyle name="Comma 122 7 2" xfId="24612" xr:uid="{6904D193-DAD2-4B7E-BFEC-B37CE977D90A}"/>
    <cellStyle name="Comma 122 8" xfId="15050" xr:uid="{B2FFFC58-AE41-417C-A882-BE1FAE222AF8}"/>
    <cellStyle name="Comma 122 8 2" xfId="30982" xr:uid="{7B5DB42E-3C14-4456-AD23-4995990D79A0}"/>
    <cellStyle name="Comma 122 9" xfId="21398" xr:uid="{8F27B539-C769-4BD5-A7D7-C6D36F68F450}"/>
    <cellStyle name="Comma 123" xfId="5450" xr:uid="{57C789FD-170D-440B-AE82-E78B50836208}"/>
    <cellStyle name="Comma 123 2" xfId="5693" xr:uid="{E5AC89CC-E231-4965-B079-6BBABC24CF32}"/>
    <cellStyle name="Comma 123 2 2" xfId="6185" xr:uid="{4019522D-0228-42CD-98DF-F731CF8E29A2}"/>
    <cellStyle name="Comma 123 2 2 2" xfId="6908" xr:uid="{176700D1-DEF9-4CA4-BC3B-1D1E44A27C29}"/>
    <cellStyle name="Comma 123 2 2 2 2" xfId="8350" xr:uid="{78EAAFE7-722B-4B0E-928D-2E06DBFE78B7}"/>
    <cellStyle name="Comma 123 2 2 2 2 2" xfId="14720" xr:uid="{20582CBF-9CD1-4727-BE33-64E9EFB778CB}"/>
    <cellStyle name="Comma 123 2 2 2 2 2 2" xfId="21090" xr:uid="{289440DA-BB08-4BA4-BEE1-FB51AA5D8258}"/>
    <cellStyle name="Comma 123 2 2 2 2 2 2 2" xfId="37022" xr:uid="{4CE5DF1F-3EEB-4897-8D2F-ECB232738612}"/>
    <cellStyle name="Comma 123 2 2 2 2 2 3" xfId="30652" xr:uid="{63E19243-3DE1-44C5-81FB-DE45A819779C}"/>
    <cellStyle name="Comma 123 2 2 2 2 3" xfId="11564" xr:uid="{1C00CDCD-FA75-45D1-A15A-B6355BB57D62}"/>
    <cellStyle name="Comma 123 2 2 2 2 3 2" xfId="27496" xr:uid="{19E3DDE9-355E-4935-A210-F38F5C9970A5}"/>
    <cellStyle name="Comma 123 2 2 2 2 4" xfId="17934" xr:uid="{96CC5C93-D9EC-4268-8D82-FC66875516CE}"/>
    <cellStyle name="Comma 123 2 2 2 2 4 2" xfId="33866" xr:uid="{39125C72-41CB-42E5-856A-1D0D80E66478}"/>
    <cellStyle name="Comma 123 2 2 2 2 5" xfId="24282" xr:uid="{A1703398-1BDC-48CD-AB17-16913CA4DB34}"/>
    <cellStyle name="Comma 123 2 2 2 3" xfId="13278" xr:uid="{3A0C2535-F56D-4A6A-A0CC-BC54752819C5}"/>
    <cellStyle name="Comma 123 2 2 2 3 2" xfId="19648" xr:uid="{14920949-A959-42CA-9E50-0E03A0333AEB}"/>
    <cellStyle name="Comma 123 2 2 2 3 2 2" xfId="35580" xr:uid="{3A8ADA9F-A9AE-4D06-B451-643508A0292D}"/>
    <cellStyle name="Comma 123 2 2 2 3 3" xfId="29210" xr:uid="{105DB0CD-3C6C-454D-BC34-C02E72A97CC7}"/>
    <cellStyle name="Comma 123 2 2 2 4" xfId="10122" xr:uid="{F9D6D535-AC9E-47E0-9B82-1C2CE2EDD3F8}"/>
    <cellStyle name="Comma 123 2 2 2 4 2" xfId="26054" xr:uid="{0A0BA037-4AEF-4063-B4C5-6652118CBD63}"/>
    <cellStyle name="Comma 123 2 2 2 5" xfId="16492" xr:uid="{B45ABC45-2FE4-4F39-BFFA-391ADBA65071}"/>
    <cellStyle name="Comma 123 2 2 2 5 2" xfId="32424" xr:uid="{3FF63FEC-1D55-422B-8CBF-58137A1BB0BB}"/>
    <cellStyle name="Comma 123 2 2 2 6" xfId="22840" xr:uid="{1A6C6038-79BF-4547-943C-18621CD86BFF}"/>
    <cellStyle name="Comma 123 2 2 3" xfId="7629" xr:uid="{D4446700-83E0-4F7A-BE73-7FDF724EFE32}"/>
    <cellStyle name="Comma 123 2 2 3 2" xfId="13999" xr:uid="{1054AF77-4AD2-4A67-AE10-637FB51CF89F}"/>
    <cellStyle name="Comma 123 2 2 3 2 2" xfId="20369" xr:uid="{CE9E5A2A-96CD-4CFE-A3C6-4B3905BCE21C}"/>
    <cellStyle name="Comma 123 2 2 3 2 2 2" xfId="36301" xr:uid="{3CC41590-46E3-440F-B7F2-514EDFA024E5}"/>
    <cellStyle name="Comma 123 2 2 3 2 3" xfId="29931" xr:uid="{C9345B61-C9D5-4F4B-89DF-0A81FE390032}"/>
    <cellStyle name="Comma 123 2 2 3 3" xfId="10843" xr:uid="{20F768CC-916F-45AD-B544-7C5547F8A4C6}"/>
    <cellStyle name="Comma 123 2 2 3 3 2" xfId="26775" xr:uid="{1B98BFDC-2457-4B8C-B6E1-C7020BFC67B5}"/>
    <cellStyle name="Comma 123 2 2 3 4" xfId="17213" xr:uid="{D622961C-ACC9-4BB0-A8B5-C2F216DD3C5D}"/>
    <cellStyle name="Comma 123 2 2 3 4 2" xfId="33145" xr:uid="{4D0D663C-3D9C-41AF-9D84-EA379C942637}"/>
    <cellStyle name="Comma 123 2 2 3 5" xfId="23561" xr:uid="{DFA897DD-2B9B-41FD-832F-2B3D211916F8}"/>
    <cellStyle name="Comma 123 2 2 4" xfId="12557" xr:uid="{80E51866-84C3-4123-ACCE-E2DE5EEA3E83}"/>
    <cellStyle name="Comma 123 2 2 4 2" xfId="18927" xr:uid="{48618966-FAE7-414A-8A5C-701E1702A966}"/>
    <cellStyle name="Comma 123 2 2 4 2 2" xfId="34859" xr:uid="{BE4DE07F-9E99-4074-81A0-0EE48300EE46}"/>
    <cellStyle name="Comma 123 2 2 4 3" xfId="28489" xr:uid="{0FAE5F84-EC30-43C4-8437-79D27F59455A}"/>
    <cellStyle name="Comma 123 2 2 5" xfId="9401" xr:uid="{99CEC91D-8943-4A3C-BC28-6C162B2F9A4C}"/>
    <cellStyle name="Comma 123 2 2 5 2" xfId="25333" xr:uid="{A0D0348F-DE18-40C9-BAA2-2B1795E5E503}"/>
    <cellStyle name="Comma 123 2 2 6" xfId="15771" xr:uid="{40EC25DC-AC02-4FB7-A57F-84892C8C27F2}"/>
    <cellStyle name="Comma 123 2 2 6 2" xfId="31703" xr:uid="{F797E98A-2C9C-4FEB-87AA-287AFA465D0C}"/>
    <cellStyle name="Comma 123 2 2 7" xfId="22119" xr:uid="{FD9DB44E-903E-4404-98FD-1B8EEA10920F}"/>
    <cellStyle name="Comma 123 2 3" xfId="12077" xr:uid="{888FF362-E1A4-44F3-8E5E-A46F3CD8E6CD}"/>
    <cellStyle name="Comma 123 2 3 2" xfId="18447" xr:uid="{00387E9A-7EE8-41A2-91EA-283530C48636}"/>
    <cellStyle name="Comma 123 2 3 2 2" xfId="34379" xr:uid="{6E05CF6D-141D-44FF-BE39-06B212E5E72A}"/>
    <cellStyle name="Comma 123 2 3 3" xfId="28009" xr:uid="{9C44BCA9-E8D4-4426-9A59-F02AA0FFF2E4}"/>
    <cellStyle name="Comma 123 2 4" xfId="8921" xr:uid="{36E9AB1E-BCC9-453C-A7B1-3E7332AA047E}"/>
    <cellStyle name="Comma 123 2 4 2" xfId="24853" xr:uid="{E00F3C8B-3755-4307-B5A3-21F1EA9ABFA7}"/>
    <cellStyle name="Comma 123 2 5" xfId="15291" xr:uid="{79339B62-2908-4233-9142-3D9A35EA6A53}"/>
    <cellStyle name="Comma 123 2 5 2" xfId="31223" xr:uid="{0536830B-0CC7-4FD6-A5F3-AD434F99B066}"/>
    <cellStyle name="Comma 123 2 6" xfId="21639" xr:uid="{A16C105A-1D92-41C4-BD7B-1F83754AEBD1}"/>
    <cellStyle name="Comma 123 3" xfId="5945" xr:uid="{78058B88-5645-4D5F-AD91-9D1A1ED3D6A3}"/>
    <cellStyle name="Comma 123 3 2" xfId="6668" xr:uid="{3F947F09-8D80-40B0-9D4E-6928C8A69077}"/>
    <cellStyle name="Comma 123 3 2 2" xfId="8110" xr:uid="{1189AFAE-1077-47DE-A835-AFC3AFD336C2}"/>
    <cellStyle name="Comma 123 3 2 2 2" xfId="14480" xr:uid="{482BEAFC-FEE5-4D39-BB0F-D9C5B695CEC2}"/>
    <cellStyle name="Comma 123 3 2 2 2 2" xfId="20850" xr:uid="{4EE861B7-6C30-48C6-B439-ECDE1E2068C0}"/>
    <cellStyle name="Comma 123 3 2 2 2 2 2" xfId="36782" xr:uid="{61517505-9580-42B8-8582-6652E67CDCF2}"/>
    <cellStyle name="Comma 123 3 2 2 2 3" xfId="30412" xr:uid="{F1C4F99E-6AF2-4DC2-96FD-331D8A52576A}"/>
    <cellStyle name="Comma 123 3 2 2 3" xfId="11324" xr:uid="{1267B4A9-CEAA-493F-B802-84E3154F7B53}"/>
    <cellStyle name="Comma 123 3 2 2 3 2" xfId="27256" xr:uid="{7527E2DE-F53B-4BC1-A1FA-0BE8FBE05DC2}"/>
    <cellStyle name="Comma 123 3 2 2 4" xfId="17694" xr:uid="{BF691AC5-B9DE-4FE2-B2FB-50A88C780F46}"/>
    <cellStyle name="Comma 123 3 2 2 4 2" xfId="33626" xr:uid="{522ED553-770E-4089-BCA3-9B7E14E6CE42}"/>
    <cellStyle name="Comma 123 3 2 2 5" xfId="24042" xr:uid="{A7361754-AC85-4C74-9CE9-6B4DDA0D9DCE}"/>
    <cellStyle name="Comma 123 3 2 3" xfId="13038" xr:uid="{83817E68-AFE2-4EC5-8A03-63995452579D}"/>
    <cellStyle name="Comma 123 3 2 3 2" xfId="19408" xr:uid="{7767260D-10E6-461C-B209-ABC5ED006255}"/>
    <cellStyle name="Comma 123 3 2 3 2 2" xfId="35340" xr:uid="{63852A8C-F0CF-48B6-B9FC-81B665B73D80}"/>
    <cellStyle name="Comma 123 3 2 3 3" xfId="28970" xr:uid="{0DDD70EB-9E86-47DF-B42B-185CC4A5433D}"/>
    <cellStyle name="Comma 123 3 2 4" xfId="9882" xr:uid="{B7DC0D36-2C48-42F5-8DB6-9F1E4D4D148D}"/>
    <cellStyle name="Comma 123 3 2 4 2" xfId="25814" xr:uid="{530DF4F2-C51D-4B67-8DF7-32356A0DFB09}"/>
    <cellStyle name="Comma 123 3 2 5" xfId="16252" xr:uid="{9DFB5791-DE92-42A7-87C0-4A11FFDE67C6}"/>
    <cellStyle name="Comma 123 3 2 5 2" xfId="32184" xr:uid="{EFC7EF62-3568-4F44-847D-A82A2C355222}"/>
    <cellStyle name="Comma 123 3 2 6" xfId="22600" xr:uid="{952F8AD1-5538-4633-A94E-8AE8329487B0}"/>
    <cellStyle name="Comma 123 3 3" xfId="7389" xr:uid="{D71C326D-27D1-4B79-A570-A549FF8427AD}"/>
    <cellStyle name="Comma 123 3 3 2" xfId="13759" xr:uid="{A9DF11D7-B598-42C9-9C21-13FCF75EDCEE}"/>
    <cellStyle name="Comma 123 3 3 2 2" xfId="20129" xr:uid="{AF52601B-095F-4624-9FFC-4DC5FF911E79}"/>
    <cellStyle name="Comma 123 3 3 2 2 2" xfId="36061" xr:uid="{EEE99A55-54E7-4D3A-86D0-952447C81E47}"/>
    <cellStyle name="Comma 123 3 3 2 3" xfId="29691" xr:uid="{91CB8374-6E2A-4929-9377-CF1EB8525828}"/>
    <cellStyle name="Comma 123 3 3 3" xfId="10603" xr:uid="{E0B9E2CF-6129-4C0D-8101-0E080BD4C530}"/>
    <cellStyle name="Comma 123 3 3 3 2" xfId="26535" xr:uid="{C9F9B0DD-0A25-4EF6-A809-7F7FA17EA2C8}"/>
    <cellStyle name="Comma 123 3 3 4" xfId="16973" xr:uid="{F4D4371B-B410-4D42-99EF-678293BDA239}"/>
    <cellStyle name="Comma 123 3 3 4 2" xfId="32905" xr:uid="{7D0CED2A-E957-4D42-AE92-8434520A4E3D}"/>
    <cellStyle name="Comma 123 3 3 5" xfId="23321" xr:uid="{2079CDBA-0950-44F9-BDBD-BAF0229A5131}"/>
    <cellStyle name="Comma 123 3 4" xfId="12317" xr:uid="{BD6F7D4E-4FFF-42CD-A14F-9A3F26C108CA}"/>
    <cellStyle name="Comma 123 3 4 2" xfId="18687" xr:uid="{F38517E8-C284-4503-895B-AE7FD7983A0E}"/>
    <cellStyle name="Comma 123 3 4 2 2" xfId="34619" xr:uid="{4D5D2D8A-0685-474A-8192-67C6F66A219E}"/>
    <cellStyle name="Comma 123 3 4 3" xfId="28249" xr:uid="{931FC879-92B0-4829-852C-17C93A94E558}"/>
    <cellStyle name="Comma 123 3 5" xfId="9161" xr:uid="{833802A0-DE39-4D0D-B11D-3F36AA3526EE}"/>
    <cellStyle name="Comma 123 3 5 2" xfId="25093" xr:uid="{D67124D9-1CE2-4F04-BD89-371612388538}"/>
    <cellStyle name="Comma 123 3 6" xfId="15531" xr:uid="{42C4FFF4-5274-431D-8498-3F23093CC7A9}"/>
    <cellStyle name="Comma 123 3 6 2" xfId="31463" xr:uid="{BBAE67A7-0284-4F33-B3FB-38DF29B8F8E6}"/>
    <cellStyle name="Comma 123 3 7" xfId="21879" xr:uid="{D748AED7-2E22-450F-BA3A-C152C9DE31C8}"/>
    <cellStyle name="Comma 123 4" xfId="6427" xr:uid="{0FFC1379-6662-4CFD-A65D-93B0DD258C7F}"/>
    <cellStyle name="Comma 123 4 2" xfId="7870" xr:uid="{E208C076-0589-4BD0-8651-D6F353751D73}"/>
    <cellStyle name="Comma 123 4 2 2" xfId="14240" xr:uid="{8EE492C2-92C5-4E73-9502-D576A7297192}"/>
    <cellStyle name="Comma 123 4 2 2 2" xfId="20610" xr:uid="{344E7F40-C8DF-4026-A1E4-3FD147C96471}"/>
    <cellStyle name="Comma 123 4 2 2 2 2" xfId="36542" xr:uid="{5A5E6684-54EE-4F2D-A7AA-45E8B1D406EC}"/>
    <cellStyle name="Comma 123 4 2 2 3" xfId="30172" xr:uid="{4C52CD6E-0883-4E21-B788-02917C7B5BE9}"/>
    <cellStyle name="Comma 123 4 2 3" xfId="11084" xr:uid="{15B281B3-6D50-4EBE-A697-6279732D22AC}"/>
    <cellStyle name="Comma 123 4 2 3 2" xfId="27016" xr:uid="{2DC2F952-A7C0-4FA8-BEA0-DAD7E52707BF}"/>
    <cellStyle name="Comma 123 4 2 4" xfId="17454" xr:uid="{09B131F4-B2FE-4C45-BD8B-560EAAA3ED6B}"/>
    <cellStyle name="Comma 123 4 2 4 2" xfId="33386" xr:uid="{A8985B53-3357-4E7F-B99A-69BE34C5E6BF}"/>
    <cellStyle name="Comma 123 4 2 5" xfId="23802" xr:uid="{F70D9566-1C50-478D-91BE-419B76B388D4}"/>
    <cellStyle name="Comma 123 4 3" xfId="12798" xr:uid="{370A732C-6EAE-4C7C-9FB1-F363B1B58F69}"/>
    <cellStyle name="Comma 123 4 3 2" xfId="19168" xr:uid="{66CCCF08-38F8-4BBC-9AFD-658452CB7649}"/>
    <cellStyle name="Comma 123 4 3 2 2" xfId="35100" xr:uid="{4073038E-2F0B-4471-89DC-027606D18C19}"/>
    <cellStyle name="Comma 123 4 3 3" xfId="28730" xr:uid="{12D8CF9C-2563-40B4-8440-F692935179F1}"/>
    <cellStyle name="Comma 123 4 4" xfId="9642" xr:uid="{E81BADE9-B928-42E6-8950-D44ED003F534}"/>
    <cellStyle name="Comma 123 4 4 2" xfId="25574" xr:uid="{B1DBDF67-59E4-47CD-B323-85ED511A8B3F}"/>
    <cellStyle name="Comma 123 4 5" xfId="16012" xr:uid="{E5E461FA-4B0F-4F6C-8C4B-A938D915C5C2}"/>
    <cellStyle name="Comma 123 4 5 2" xfId="31944" xr:uid="{9AE024EA-66F6-47B3-A51C-DD5D720E3F72}"/>
    <cellStyle name="Comma 123 4 6" xfId="22360" xr:uid="{010987B9-B624-4B58-BA9E-78236CFA55B6}"/>
    <cellStyle name="Comma 123 5" xfId="7149" xr:uid="{712A092C-9BC0-4CC5-A69C-87701355A16E}"/>
    <cellStyle name="Comma 123 5 2" xfId="13519" xr:uid="{E5E8801F-7C97-4AA3-B16B-089AE4CD0C77}"/>
    <cellStyle name="Comma 123 5 2 2" xfId="19889" xr:uid="{8422C6DD-50E8-444E-87F4-70605467B4A0}"/>
    <cellStyle name="Comma 123 5 2 2 2" xfId="35821" xr:uid="{60CF6EAE-322B-4E1F-9A6D-135AC29D4FE0}"/>
    <cellStyle name="Comma 123 5 2 3" xfId="29451" xr:uid="{13B9C8CA-A1C5-427F-ADF7-28B87CA4A4AD}"/>
    <cellStyle name="Comma 123 5 3" xfId="10363" xr:uid="{48EC8E09-FA5B-4793-BE50-8DF0F9B238C0}"/>
    <cellStyle name="Comma 123 5 3 2" xfId="26295" xr:uid="{5911857F-6357-4DFB-9F72-FF8D71F54F67}"/>
    <cellStyle name="Comma 123 5 4" xfId="16733" xr:uid="{ABF6C573-AB3F-4FB0-9260-FEF1DF0111DE}"/>
    <cellStyle name="Comma 123 5 4 2" xfId="32665" xr:uid="{C67CB98F-68AF-4C20-8D01-D1E98E719DCD}"/>
    <cellStyle name="Comma 123 5 5" xfId="23081" xr:uid="{93A95648-5D63-448B-A25E-1B8A3E13A376}"/>
    <cellStyle name="Comma 123 6" xfId="11837" xr:uid="{E4C9F07B-4930-49F9-830C-2B6FC14945A6}"/>
    <cellStyle name="Comma 123 6 2" xfId="18207" xr:uid="{102A1AD1-D0BB-47E0-9F06-FE05821263F7}"/>
    <cellStyle name="Comma 123 6 2 2" xfId="34139" xr:uid="{05CACCB1-BDCB-42F0-BFB8-96B9B227EE3E}"/>
    <cellStyle name="Comma 123 6 3" xfId="27769" xr:uid="{C522ADDC-81D3-453A-B978-1E4EA78988B6}"/>
    <cellStyle name="Comma 123 7" xfId="8681" xr:uid="{F926209F-0722-4968-AA9F-8C4D72B112A6}"/>
    <cellStyle name="Comma 123 7 2" xfId="24613" xr:uid="{98AF4736-5384-4AC4-B3DD-6FE85FC66EBD}"/>
    <cellStyle name="Comma 123 8" xfId="15051" xr:uid="{2F4F7B4D-E420-438A-B368-1CCC15D7F02C}"/>
    <cellStyle name="Comma 123 8 2" xfId="30983" xr:uid="{507DCB8B-547B-4D58-8D88-289CF634C36F}"/>
    <cellStyle name="Comma 123 9" xfId="21399" xr:uid="{B64B97D5-BE33-4C20-A4DC-F5807A27657C}"/>
    <cellStyle name="Comma 124" xfId="5451" xr:uid="{EDB6F58E-C2E3-4926-B3F2-70C69654B10A}"/>
    <cellStyle name="Comma 124 2" xfId="5694" xr:uid="{EEAF1C30-0E9F-43B5-B4BD-823C660615BA}"/>
    <cellStyle name="Comma 124 2 2" xfId="6186" xr:uid="{F1BABA7C-D704-44DA-8273-5C892732C2F8}"/>
    <cellStyle name="Comma 124 2 2 2" xfId="6909" xr:uid="{2387AADE-662B-49C4-8232-010245940834}"/>
    <cellStyle name="Comma 124 2 2 2 2" xfId="8351" xr:uid="{0F9438EB-DFC1-4666-8DEF-F89C26F3D094}"/>
    <cellStyle name="Comma 124 2 2 2 2 2" xfId="14721" xr:uid="{C78C537F-00F4-499E-B085-D63CC8FDA272}"/>
    <cellStyle name="Comma 124 2 2 2 2 2 2" xfId="21091" xr:uid="{88D1B11D-F1F1-4F58-843D-BBCB903FBEBE}"/>
    <cellStyle name="Comma 124 2 2 2 2 2 2 2" xfId="37023" xr:uid="{1EBBCB73-4EA0-40FE-9885-B04BBC38AF58}"/>
    <cellStyle name="Comma 124 2 2 2 2 2 3" xfId="30653" xr:uid="{54D8758F-15E7-40A0-81FE-0BD8345BAF01}"/>
    <cellStyle name="Comma 124 2 2 2 2 3" xfId="11565" xr:uid="{EA38A1A8-C073-4228-AD99-20A7E1229470}"/>
    <cellStyle name="Comma 124 2 2 2 2 3 2" xfId="27497" xr:uid="{44A0D7DD-5E13-482F-9D09-8F02C0AADBBE}"/>
    <cellStyle name="Comma 124 2 2 2 2 4" xfId="17935" xr:uid="{195034D9-D1E3-4766-863F-333D1BEBD7A7}"/>
    <cellStyle name="Comma 124 2 2 2 2 4 2" xfId="33867" xr:uid="{D32D83BB-BAAC-40D8-A095-16B3FEACD7E2}"/>
    <cellStyle name="Comma 124 2 2 2 2 5" xfId="24283" xr:uid="{8CA62AC2-B808-4811-86FE-BBD99880FF7E}"/>
    <cellStyle name="Comma 124 2 2 2 3" xfId="13279" xr:uid="{83C8D9D9-5A7D-488F-9411-4B128327E205}"/>
    <cellStyle name="Comma 124 2 2 2 3 2" xfId="19649" xr:uid="{9FB35461-FBDC-461F-AEC9-0329D1F63F16}"/>
    <cellStyle name="Comma 124 2 2 2 3 2 2" xfId="35581" xr:uid="{BAFFC3D1-FF82-42C0-9AEA-F94AC1C8F8C7}"/>
    <cellStyle name="Comma 124 2 2 2 3 3" xfId="29211" xr:uid="{E7CA01C5-13BC-4384-8FF0-22EB2DA8911A}"/>
    <cellStyle name="Comma 124 2 2 2 4" xfId="10123" xr:uid="{EF130044-859A-493F-9683-8BCAA80E0289}"/>
    <cellStyle name="Comma 124 2 2 2 4 2" xfId="26055" xr:uid="{048AF20F-701D-4235-9930-9AC1B915201D}"/>
    <cellStyle name="Comma 124 2 2 2 5" xfId="16493" xr:uid="{C90F294D-BD89-41FA-AE68-0C2474F8BE2A}"/>
    <cellStyle name="Comma 124 2 2 2 5 2" xfId="32425" xr:uid="{3A393A34-B26D-438A-AA55-A17C67EAEC48}"/>
    <cellStyle name="Comma 124 2 2 2 6" xfId="22841" xr:uid="{DFAF8F72-8150-49F6-82FC-2CCC3F4CAE33}"/>
    <cellStyle name="Comma 124 2 2 3" xfId="7630" xr:uid="{4CE44EB3-0B0D-455C-A128-AAC2C0873FA9}"/>
    <cellStyle name="Comma 124 2 2 3 2" xfId="14000" xr:uid="{EBC2AE06-594E-41DF-B4A7-46619C12CFCF}"/>
    <cellStyle name="Comma 124 2 2 3 2 2" xfId="20370" xr:uid="{D1217622-90ED-43A5-BEA1-9CD5B5DB08C3}"/>
    <cellStyle name="Comma 124 2 2 3 2 2 2" xfId="36302" xr:uid="{96B53AD6-311B-437F-9B21-62C7EE76B662}"/>
    <cellStyle name="Comma 124 2 2 3 2 3" xfId="29932" xr:uid="{69B04AEC-421D-4A56-99D7-C9ECA6B3BAA6}"/>
    <cellStyle name="Comma 124 2 2 3 3" xfId="10844" xr:uid="{5A3F4D07-494F-44B1-85EA-2FDF746C2594}"/>
    <cellStyle name="Comma 124 2 2 3 3 2" xfId="26776" xr:uid="{3AAB3192-F9B6-4C94-87EB-65AC9B71B4CF}"/>
    <cellStyle name="Comma 124 2 2 3 4" xfId="17214" xr:uid="{6528B962-E28B-47D1-A288-24A379D4D742}"/>
    <cellStyle name="Comma 124 2 2 3 4 2" xfId="33146" xr:uid="{BB3D7AA1-F5A5-4B77-AFC5-0CADF86C155F}"/>
    <cellStyle name="Comma 124 2 2 3 5" xfId="23562" xr:uid="{299B15C0-2847-42A1-A65C-3664421DA278}"/>
    <cellStyle name="Comma 124 2 2 4" xfId="12558" xr:uid="{3A64FD16-699B-4FF0-8ABF-AF86D09D896E}"/>
    <cellStyle name="Comma 124 2 2 4 2" xfId="18928" xr:uid="{126C6554-80C6-412C-9D73-A8185779C357}"/>
    <cellStyle name="Comma 124 2 2 4 2 2" xfId="34860" xr:uid="{F6F3A97A-1914-4CDB-A2CE-919C2929F1F9}"/>
    <cellStyle name="Comma 124 2 2 4 3" xfId="28490" xr:uid="{D74ED87C-DAAB-46D9-BF51-77FA9571C7BA}"/>
    <cellStyle name="Comma 124 2 2 5" xfId="9402" xr:uid="{E56CC10D-0477-4B02-A466-A3BD5D526612}"/>
    <cellStyle name="Comma 124 2 2 5 2" xfId="25334" xr:uid="{3CDD8C2F-9066-4FB8-B5BF-78E8B3B3905C}"/>
    <cellStyle name="Comma 124 2 2 6" xfId="15772" xr:uid="{7237D2FD-AEC4-44E1-A905-0B3E23FF31BE}"/>
    <cellStyle name="Comma 124 2 2 6 2" xfId="31704" xr:uid="{8B9CF480-E049-4230-803F-09029FED2177}"/>
    <cellStyle name="Comma 124 2 2 7" xfId="22120" xr:uid="{C94338D7-6BBA-4242-9EC2-089A9FBC6F3B}"/>
    <cellStyle name="Comma 124 2 3" xfId="12078" xr:uid="{D7938B87-FFF0-42E6-B177-7C2EAEF0900E}"/>
    <cellStyle name="Comma 124 2 3 2" xfId="18448" xr:uid="{C955C760-0909-4683-ADF5-35C4E4C9F450}"/>
    <cellStyle name="Comma 124 2 3 2 2" xfId="34380" xr:uid="{1F656064-DDD9-41D8-9E28-8D626289AED7}"/>
    <cellStyle name="Comma 124 2 3 3" xfId="28010" xr:uid="{01E5289E-CD0E-4637-BE22-1C1BB32E1E2C}"/>
    <cellStyle name="Comma 124 2 4" xfId="8922" xr:uid="{E9B251D1-6A76-4692-B7B2-B772B7860980}"/>
    <cellStyle name="Comma 124 2 4 2" xfId="24854" xr:uid="{617D2A79-9843-4ED2-B6C9-A4F44C1B08DC}"/>
    <cellStyle name="Comma 124 2 5" xfId="15292" xr:uid="{7E1AFEDC-41D9-48D1-9878-9FA969717CE4}"/>
    <cellStyle name="Comma 124 2 5 2" xfId="31224" xr:uid="{95DCC230-48B3-4AA5-87AF-C3B1CC7CE816}"/>
    <cellStyle name="Comma 124 2 6" xfId="21640" xr:uid="{6E2A3C1E-A138-432D-9BCF-0B5EA1BBD46A}"/>
    <cellStyle name="Comma 124 3" xfId="5946" xr:uid="{A034DBCA-A9A7-4ADB-AC3C-1E19E5A16CF3}"/>
    <cellStyle name="Comma 124 3 2" xfId="6669" xr:uid="{EEB3DE4A-C6B1-4A83-94BE-712A82216081}"/>
    <cellStyle name="Comma 124 3 2 2" xfId="8111" xr:uid="{DA7FE506-CDD7-4D79-8205-1A815C5C44C0}"/>
    <cellStyle name="Comma 124 3 2 2 2" xfId="14481" xr:uid="{862A2694-CB45-40C4-AE90-0B92637BA8FB}"/>
    <cellStyle name="Comma 124 3 2 2 2 2" xfId="20851" xr:uid="{A7E5DA7C-0440-4373-9449-356260133198}"/>
    <cellStyle name="Comma 124 3 2 2 2 2 2" xfId="36783" xr:uid="{D743AB90-D15C-4361-9CC2-A40C2362BC81}"/>
    <cellStyle name="Comma 124 3 2 2 2 3" xfId="30413" xr:uid="{3584BE3E-918E-4A86-8218-D8ADEA8CB4B3}"/>
    <cellStyle name="Comma 124 3 2 2 3" xfId="11325" xr:uid="{50B0079B-60DF-4580-A095-4973C4E7D286}"/>
    <cellStyle name="Comma 124 3 2 2 3 2" xfId="27257" xr:uid="{97C8A511-1ECA-4FFB-B90A-757363B3B28A}"/>
    <cellStyle name="Comma 124 3 2 2 4" xfId="17695" xr:uid="{4CD0EC72-784D-429D-A1D7-397CEC0132BF}"/>
    <cellStyle name="Comma 124 3 2 2 4 2" xfId="33627" xr:uid="{E0F80B09-60C7-470D-B79C-2B49467722C9}"/>
    <cellStyle name="Comma 124 3 2 2 5" xfId="24043" xr:uid="{B90BB48F-E0F0-46F3-8446-1BFBC1D49395}"/>
    <cellStyle name="Comma 124 3 2 3" xfId="13039" xr:uid="{D9B31D40-4FF6-4BAE-A263-D221E2EF36D9}"/>
    <cellStyle name="Comma 124 3 2 3 2" xfId="19409" xr:uid="{8C000DF9-97AD-4B4A-A068-61AB7D7C3DE7}"/>
    <cellStyle name="Comma 124 3 2 3 2 2" xfId="35341" xr:uid="{E0286897-03AE-4535-8CB7-DEE2B12C2C6A}"/>
    <cellStyle name="Comma 124 3 2 3 3" xfId="28971" xr:uid="{4EAFB605-4762-4B7E-8D7F-6193BB92ACF2}"/>
    <cellStyle name="Comma 124 3 2 4" xfId="9883" xr:uid="{C1F3A8D3-6B08-49D0-86EB-9716DF802885}"/>
    <cellStyle name="Comma 124 3 2 4 2" xfId="25815" xr:uid="{18908396-FE0C-40D8-A7EC-B8076D39BDE2}"/>
    <cellStyle name="Comma 124 3 2 5" xfId="16253" xr:uid="{7FB1E910-540B-450E-B879-119483E540DD}"/>
    <cellStyle name="Comma 124 3 2 5 2" xfId="32185" xr:uid="{977B229C-5318-4B23-BCE5-FE27F77D5E44}"/>
    <cellStyle name="Comma 124 3 2 6" xfId="22601" xr:uid="{0F0798F5-95B1-4950-9E05-071D91A957B1}"/>
    <cellStyle name="Comma 124 3 3" xfId="7390" xr:uid="{3AC25684-5362-408E-8EA6-423F62FF2E42}"/>
    <cellStyle name="Comma 124 3 3 2" xfId="13760" xr:uid="{C762E612-6FEC-46F1-B18A-0FAA488B73B3}"/>
    <cellStyle name="Comma 124 3 3 2 2" xfId="20130" xr:uid="{B45F22B7-157F-473F-9686-D0382D15259C}"/>
    <cellStyle name="Comma 124 3 3 2 2 2" xfId="36062" xr:uid="{2FC21242-8E65-4695-9A18-7D0F3D8A4335}"/>
    <cellStyle name="Comma 124 3 3 2 3" xfId="29692" xr:uid="{CD67FE38-7E17-452B-A3F6-4BEAB34B4164}"/>
    <cellStyle name="Comma 124 3 3 3" xfId="10604" xr:uid="{34080D70-CCDA-4DC8-93CB-440586249409}"/>
    <cellStyle name="Comma 124 3 3 3 2" xfId="26536" xr:uid="{37372FEF-4B59-4221-89E9-27BCC899DEF0}"/>
    <cellStyle name="Comma 124 3 3 4" xfId="16974" xr:uid="{8A08210A-1BA5-438A-8242-C8FCDC2549EA}"/>
    <cellStyle name="Comma 124 3 3 4 2" xfId="32906" xr:uid="{C8EA8C12-4406-404B-9A59-26BF4CAFFAC5}"/>
    <cellStyle name="Comma 124 3 3 5" xfId="23322" xr:uid="{92A50C36-39FF-486E-8895-EF7516FD8642}"/>
    <cellStyle name="Comma 124 3 4" xfId="12318" xr:uid="{A56BA78A-E917-4BB8-B40C-4FA70184E43C}"/>
    <cellStyle name="Comma 124 3 4 2" xfId="18688" xr:uid="{D4263E1E-F8C4-4599-9D3A-2C6BF26FD559}"/>
    <cellStyle name="Comma 124 3 4 2 2" xfId="34620" xr:uid="{85535BEA-5CB1-43ED-860B-B94D05D0D789}"/>
    <cellStyle name="Comma 124 3 4 3" xfId="28250" xr:uid="{652951EF-D083-45B8-BB8F-2C83C8A31737}"/>
    <cellStyle name="Comma 124 3 5" xfId="9162" xr:uid="{EF9A9289-13E3-41C5-AFF4-69DEC90083A7}"/>
    <cellStyle name="Comma 124 3 5 2" xfId="25094" xr:uid="{87E92B92-44A0-4535-AB52-9D45F6A397CF}"/>
    <cellStyle name="Comma 124 3 6" xfId="15532" xr:uid="{E557884B-0272-4353-9827-EC0C0C60D473}"/>
    <cellStyle name="Comma 124 3 6 2" xfId="31464" xr:uid="{443348B0-78BC-4A69-B703-955EFD144989}"/>
    <cellStyle name="Comma 124 3 7" xfId="21880" xr:uid="{5C069F4E-6166-46DB-994E-01997F2FAEDC}"/>
    <cellStyle name="Comma 124 4" xfId="6428" xr:uid="{86FD2B54-03B3-4E74-861E-B9B7400E1F5A}"/>
    <cellStyle name="Comma 124 4 2" xfId="7871" xr:uid="{4B6801FC-782A-45E8-B1B7-54BD0664469D}"/>
    <cellStyle name="Comma 124 4 2 2" xfId="14241" xr:uid="{EC71F6DD-9D63-480C-91BF-ADA77A69DF2D}"/>
    <cellStyle name="Comma 124 4 2 2 2" xfId="20611" xr:uid="{B848B8F1-4160-45BD-817E-066C4E425868}"/>
    <cellStyle name="Comma 124 4 2 2 2 2" xfId="36543" xr:uid="{0C64E4CD-10A6-4AE0-833E-05F84E2D942A}"/>
    <cellStyle name="Comma 124 4 2 2 3" xfId="30173" xr:uid="{66431CF6-7487-4B38-A130-D5D384EDD9F0}"/>
    <cellStyle name="Comma 124 4 2 3" xfId="11085" xr:uid="{D9FDB6F0-A591-4B02-8C34-74E5151AEED1}"/>
    <cellStyle name="Comma 124 4 2 3 2" xfId="27017" xr:uid="{FD04D4AA-0CB9-431C-9791-323DC3A10AA3}"/>
    <cellStyle name="Comma 124 4 2 4" xfId="17455" xr:uid="{8483BB2C-4325-4068-9A89-43740C889BD9}"/>
    <cellStyle name="Comma 124 4 2 4 2" xfId="33387" xr:uid="{B412026B-7FC8-48F9-9AA2-699657A2870D}"/>
    <cellStyle name="Comma 124 4 2 5" xfId="23803" xr:uid="{B0349CB8-D3CF-4F0B-8088-C3DC4F73CC2B}"/>
    <cellStyle name="Comma 124 4 3" xfId="12799" xr:uid="{2F0737E9-5618-4BFF-B6C1-76E5481F2E98}"/>
    <cellStyle name="Comma 124 4 3 2" xfId="19169" xr:uid="{262A2497-6656-4AD4-8973-9C99D43AA6C8}"/>
    <cellStyle name="Comma 124 4 3 2 2" xfId="35101" xr:uid="{1D59BD6F-1D54-4551-BFA4-859F510E9F49}"/>
    <cellStyle name="Comma 124 4 3 3" xfId="28731" xr:uid="{7D402605-E3B2-43BC-8B9A-22146B418D57}"/>
    <cellStyle name="Comma 124 4 4" xfId="9643" xr:uid="{BEAA4767-74DF-4840-B455-EBEC74DB9685}"/>
    <cellStyle name="Comma 124 4 4 2" xfId="25575" xr:uid="{3E6ABF0D-7461-48E8-997F-420C7CA3CEBE}"/>
    <cellStyle name="Comma 124 4 5" xfId="16013" xr:uid="{5884CC9A-0B72-41C6-87BB-B2ED7B1D5447}"/>
    <cellStyle name="Comma 124 4 5 2" xfId="31945" xr:uid="{4F977A87-8B71-45D0-905F-1FA536B38FA8}"/>
    <cellStyle name="Comma 124 4 6" xfId="22361" xr:uid="{5F806136-3588-4C39-A7FB-45ADB5964D1B}"/>
    <cellStyle name="Comma 124 5" xfId="7150" xr:uid="{115BBCFE-0018-4600-9251-4DBD4DAD7274}"/>
    <cellStyle name="Comma 124 5 2" xfId="13520" xr:uid="{EBC53135-0D8E-459F-A897-8FCB17600298}"/>
    <cellStyle name="Comma 124 5 2 2" xfId="19890" xr:uid="{3735F369-3A2F-460D-A4D8-54CB7AFD4A33}"/>
    <cellStyle name="Comma 124 5 2 2 2" xfId="35822" xr:uid="{1D4C096A-A8D7-4A92-BF94-5E75C16232CE}"/>
    <cellStyle name="Comma 124 5 2 3" xfId="29452" xr:uid="{9D555093-3BC5-4A09-803A-BC22FB0013C2}"/>
    <cellStyle name="Comma 124 5 3" xfId="10364" xr:uid="{D21E23BE-D6BF-4C89-A42F-959CF39076BB}"/>
    <cellStyle name="Comma 124 5 3 2" xfId="26296" xr:uid="{4BB691CD-E0C3-4B73-BC6E-1FB632562553}"/>
    <cellStyle name="Comma 124 5 4" xfId="16734" xr:uid="{5ED9B159-9B3A-4C1B-A141-1F77F661A2C4}"/>
    <cellStyle name="Comma 124 5 4 2" xfId="32666" xr:uid="{5472CF43-0518-4617-92E6-C6C81B05F4B5}"/>
    <cellStyle name="Comma 124 5 5" xfId="23082" xr:uid="{B900C521-47D9-4953-AEDA-8DD85511F3B0}"/>
    <cellStyle name="Comma 124 6" xfId="11838" xr:uid="{F31162B8-76A7-47FA-96B7-6055BBDACA5D}"/>
    <cellStyle name="Comma 124 6 2" xfId="18208" xr:uid="{789E4E18-D166-45CF-BEE4-09D503E83BD0}"/>
    <cellStyle name="Comma 124 6 2 2" xfId="34140" xr:uid="{B56554DF-7140-4C6E-8489-F01237B1B5C0}"/>
    <cellStyle name="Comma 124 6 3" xfId="27770" xr:uid="{9E7A2A9D-AA51-4108-BC47-1924C776357C}"/>
    <cellStyle name="Comma 124 7" xfId="8682" xr:uid="{99A3E752-0F62-45FC-ABE6-812FA08CBD5B}"/>
    <cellStyle name="Comma 124 7 2" xfId="24614" xr:uid="{8B61D866-7D2F-4A2F-9227-D29A8E1AE704}"/>
    <cellStyle name="Comma 124 8" xfId="15052" xr:uid="{34550151-1430-403B-AEC2-6BF88EBCE060}"/>
    <cellStyle name="Comma 124 8 2" xfId="30984" xr:uid="{C659EA0C-4D55-4754-9D67-CE63151E194E}"/>
    <cellStyle name="Comma 124 9" xfId="21400" xr:uid="{07385EB2-06A6-4546-BE2B-550E4098A1D0}"/>
    <cellStyle name="Comma 125" xfId="5452" xr:uid="{E70C0974-C4BE-4916-9671-A66419E2D4A2}"/>
    <cellStyle name="Comma 125 2" xfId="5695" xr:uid="{E487CB21-F04B-417F-9AFF-04456C1B2D94}"/>
    <cellStyle name="Comma 125 2 2" xfId="6187" xr:uid="{6A8C3838-FFC7-4908-9F4A-0860CB73E02B}"/>
    <cellStyle name="Comma 125 2 2 2" xfId="6910" xr:uid="{79C4F398-35EB-47CD-91E5-1A15F6772BED}"/>
    <cellStyle name="Comma 125 2 2 2 2" xfId="8352" xr:uid="{DE5C3081-6A41-4CC1-8872-3139AE7AD73E}"/>
    <cellStyle name="Comma 125 2 2 2 2 2" xfId="14722" xr:uid="{7B063CF3-C5EE-4244-9530-AF5D76C10364}"/>
    <cellStyle name="Comma 125 2 2 2 2 2 2" xfId="21092" xr:uid="{4EEFAA74-6F17-4D10-B7B4-CAF14C2BB74C}"/>
    <cellStyle name="Comma 125 2 2 2 2 2 2 2" xfId="37024" xr:uid="{CE89D516-5E5A-45CE-B734-BEB53597507A}"/>
    <cellStyle name="Comma 125 2 2 2 2 2 3" xfId="30654" xr:uid="{0F9050EB-F5CC-4631-A65C-2C3B7659A943}"/>
    <cellStyle name="Comma 125 2 2 2 2 3" xfId="11566" xr:uid="{F6C45E94-CB7B-4443-A6FB-B08D4CFE5D97}"/>
    <cellStyle name="Comma 125 2 2 2 2 3 2" xfId="27498" xr:uid="{CA42801F-825C-4D6E-9D95-6F3E9579B6A8}"/>
    <cellStyle name="Comma 125 2 2 2 2 4" xfId="17936" xr:uid="{69BA87D4-F49B-4A20-9088-B15F64518BC1}"/>
    <cellStyle name="Comma 125 2 2 2 2 4 2" xfId="33868" xr:uid="{56750A3C-EB79-4403-9332-A11B6A598140}"/>
    <cellStyle name="Comma 125 2 2 2 2 5" xfId="24284" xr:uid="{C476B14B-90C3-4703-AD4C-59DF9B02BBE3}"/>
    <cellStyle name="Comma 125 2 2 2 3" xfId="13280" xr:uid="{853A16FD-A8D9-4FD3-A815-EB6598BB15A1}"/>
    <cellStyle name="Comma 125 2 2 2 3 2" xfId="19650" xr:uid="{31061F54-0591-40D9-9FAC-2F2F7235C143}"/>
    <cellStyle name="Comma 125 2 2 2 3 2 2" xfId="35582" xr:uid="{A9930778-C0ED-42CE-8819-EE46CFEDC3F3}"/>
    <cellStyle name="Comma 125 2 2 2 3 3" xfId="29212" xr:uid="{9F978C6A-0789-473F-9B5E-B6AEF60E9A5B}"/>
    <cellStyle name="Comma 125 2 2 2 4" xfId="10124" xr:uid="{555D2971-3555-4B37-AABB-C1313F6CCD8C}"/>
    <cellStyle name="Comma 125 2 2 2 4 2" xfId="26056" xr:uid="{E986F420-E029-4734-A26B-4D2B36E786E7}"/>
    <cellStyle name="Comma 125 2 2 2 5" xfId="16494" xr:uid="{D95E3AAE-A278-4D23-9364-2165BB726F46}"/>
    <cellStyle name="Comma 125 2 2 2 5 2" xfId="32426" xr:uid="{BBE191BB-30B8-47E6-B37B-D528905D9B89}"/>
    <cellStyle name="Comma 125 2 2 2 6" xfId="22842" xr:uid="{3D7FD2AF-4936-4FEB-B043-75153A3A8C80}"/>
    <cellStyle name="Comma 125 2 2 3" xfId="7631" xr:uid="{E9778528-7D10-4C38-BDF2-92B389440BB7}"/>
    <cellStyle name="Comma 125 2 2 3 2" xfId="14001" xr:uid="{3B27CCEA-EB22-4FDC-AB17-15CCC3763A11}"/>
    <cellStyle name="Comma 125 2 2 3 2 2" xfId="20371" xr:uid="{396D2841-6423-48D8-86C0-DF51EB24D682}"/>
    <cellStyle name="Comma 125 2 2 3 2 2 2" xfId="36303" xr:uid="{187FA030-EA6B-4A88-B55C-511609705E28}"/>
    <cellStyle name="Comma 125 2 2 3 2 3" xfId="29933" xr:uid="{189863CC-3C9C-4DCE-A7AF-5B4BF613B96C}"/>
    <cellStyle name="Comma 125 2 2 3 3" xfId="10845" xr:uid="{38465906-78CB-4FAF-B599-5610634929DC}"/>
    <cellStyle name="Comma 125 2 2 3 3 2" xfId="26777" xr:uid="{13BD7872-C0FA-4518-AF97-25D50A7805E6}"/>
    <cellStyle name="Comma 125 2 2 3 4" xfId="17215" xr:uid="{42AC8228-2E76-4502-B4E9-EC2FB48EA88F}"/>
    <cellStyle name="Comma 125 2 2 3 4 2" xfId="33147" xr:uid="{7D7AF04F-184D-4C84-BC97-C52507108A4D}"/>
    <cellStyle name="Comma 125 2 2 3 5" xfId="23563" xr:uid="{A57F519F-06B7-47B7-8CBF-46B786812380}"/>
    <cellStyle name="Comma 125 2 2 4" xfId="12559" xr:uid="{5B87B0BF-BC1C-4991-A5D1-00A2788ECB97}"/>
    <cellStyle name="Comma 125 2 2 4 2" xfId="18929" xr:uid="{9B21C734-143D-4B8C-874F-20731935812D}"/>
    <cellStyle name="Comma 125 2 2 4 2 2" xfId="34861" xr:uid="{6667CBA8-875E-4EE9-B213-0008D693F76D}"/>
    <cellStyle name="Comma 125 2 2 4 3" xfId="28491" xr:uid="{E339C779-F6B3-46E5-BE32-C671C859934F}"/>
    <cellStyle name="Comma 125 2 2 5" xfId="9403" xr:uid="{83FF9B53-2F44-40F5-B18F-5AD4E2FCB7FE}"/>
    <cellStyle name="Comma 125 2 2 5 2" xfId="25335" xr:uid="{CD1BD546-6B75-44B6-A1AF-D733D1A5CFDB}"/>
    <cellStyle name="Comma 125 2 2 6" xfId="15773" xr:uid="{1B3C1818-178F-4C37-AAA0-8E24FBF80C28}"/>
    <cellStyle name="Comma 125 2 2 6 2" xfId="31705" xr:uid="{6BC5718C-12E8-472F-9489-E5B9966DAA40}"/>
    <cellStyle name="Comma 125 2 2 7" xfId="22121" xr:uid="{4E560D66-C9CC-46FB-95FD-029E647E7BAC}"/>
    <cellStyle name="Comma 125 2 3" xfId="12079" xr:uid="{BFD984FE-B706-4985-91E0-3AADC6E52E96}"/>
    <cellStyle name="Comma 125 2 3 2" xfId="18449" xr:uid="{474A1A70-E60D-4ADC-A4C8-9D8C300723D5}"/>
    <cellStyle name="Comma 125 2 3 2 2" xfId="34381" xr:uid="{CD13ED8B-4CDF-4EE9-B3ED-9E9AE3AEEDF0}"/>
    <cellStyle name="Comma 125 2 3 3" xfId="28011" xr:uid="{1321EF2A-B2C9-4065-95AA-D8DE5DFFFD1F}"/>
    <cellStyle name="Comma 125 2 4" xfId="8923" xr:uid="{9BC517D1-4000-4359-9F53-99A14836DF4D}"/>
    <cellStyle name="Comma 125 2 4 2" xfId="24855" xr:uid="{D22AA4CE-831D-4D15-8FA5-8A77C5D87570}"/>
    <cellStyle name="Comma 125 2 5" xfId="15293" xr:uid="{54A93164-EE57-4478-B5B3-0509CC3BC0DD}"/>
    <cellStyle name="Comma 125 2 5 2" xfId="31225" xr:uid="{B93027E0-5318-43BA-8434-CE75489C76E1}"/>
    <cellStyle name="Comma 125 2 6" xfId="21641" xr:uid="{023BAAEE-D453-45D6-AE2D-9FAD1376423D}"/>
    <cellStyle name="Comma 125 3" xfId="5947" xr:uid="{DD3E95D6-EDE2-4AFA-97FB-9F2022254BA4}"/>
    <cellStyle name="Comma 125 3 2" xfId="6670" xr:uid="{B38DE3BE-17C3-465A-AADD-2018441DDCA1}"/>
    <cellStyle name="Comma 125 3 2 2" xfId="8112" xr:uid="{25FC9E12-6310-4AAB-AE61-EF26F16EDE9C}"/>
    <cellStyle name="Comma 125 3 2 2 2" xfId="14482" xr:uid="{8C99D0A2-5ACF-469B-8F85-A727C1F5F2EF}"/>
    <cellStyle name="Comma 125 3 2 2 2 2" xfId="20852" xr:uid="{0901E71E-8DE1-46AF-BBCF-7B10342AB215}"/>
    <cellStyle name="Comma 125 3 2 2 2 2 2" xfId="36784" xr:uid="{F45E464A-4C26-4084-9149-00BD76751443}"/>
    <cellStyle name="Comma 125 3 2 2 2 3" xfId="30414" xr:uid="{D8D8C988-88A4-41D2-8AB9-68C8D6FABF91}"/>
    <cellStyle name="Comma 125 3 2 2 3" xfId="11326" xr:uid="{60909C02-694D-4138-BCED-1FC150BEC6F6}"/>
    <cellStyle name="Comma 125 3 2 2 3 2" xfId="27258" xr:uid="{6E036C4A-C923-4E97-A158-C7CE84DFED23}"/>
    <cellStyle name="Comma 125 3 2 2 4" xfId="17696" xr:uid="{490C7A5A-AE55-4617-A1A9-21B02FFBAF46}"/>
    <cellStyle name="Comma 125 3 2 2 4 2" xfId="33628" xr:uid="{E644D3C4-778E-4BB6-9030-C0C1BF54C734}"/>
    <cellStyle name="Comma 125 3 2 2 5" xfId="24044" xr:uid="{D9A5C617-E546-471A-BBC3-D923F5CC9D5E}"/>
    <cellStyle name="Comma 125 3 2 3" xfId="13040" xr:uid="{7B3B342C-5DB0-4903-BF73-66018CC245F9}"/>
    <cellStyle name="Comma 125 3 2 3 2" xfId="19410" xr:uid="{59B13792-54D0-4B39-A1EA-CF45F6EA9E33}"/>
    <cellStyle name="Comma 125 3 2 3 2 2" xfId="35342" xr:uid="{7C847654-91F9-4C0D-B90E-3062417A1883}"/>
    <cellStyle name="Comma 125 3 2 3 3" xfId="28972" xr:uid="{17B5B53A-5C26-451F-B241-30DFFA9C56BC}"/>
    <cellStyle name="Comma 125 3 2 4" xfId="9884" xr:uid="{878D82BA-9C8A-485C-AB2C-E44CE2AE6D97}"/>
    <cellStyle name="Comma 125 3 2 4 2" xfId="25816" xr:uid="{27D85006-FB76-40C9-9BD3-B2B10BEE87E8}"/>
    <cellStyle name="Comma 125 3 2 5" xfId="16254" xr:uid="{977F54A4-45A1-4AF7-BE25-E908DD539B69}"/>
    <cellStyle name="Comma 125 3 2 5 2" xfId="32186" xr:uid="{385D7CBD-105A-41E5-9A3C-075E87E9CA8A}"/>
    <cellStyle name="Comma 125 3 2 6" xfId="22602" xr:uid="{088B3D35-C71B-4F95-A15B-88739E20B442}"/>
    <cellStyle name="Comma 125 3 3" xfId="7391" xr:uid="{E55B1DF7-97BD-4603-90A0-F5CF78A803F4}"/>
    <cellStyle name="Comma 125 3 3 2" xfId="13761" xr:uid="{350B3C44-D8E9-42B3-B7E0-65AC5BD6DD0A}"/>
    <cellStyle name="Comma 125 3 3 2 2" xfId="20131" xr:uid="{96DC455A-7AE4-4E6F-A913-83B7CC10A476}"/>
    <cellStyle name="Comma 125 3 3 2 2 2" xfId="36063" xr:uid="{A73EB5EA-A4F7-4755-B247-1F1626B3ADF3}"/>
    <cellStyle name="Comma 125 3 3 2 3" xfId="29693" xr:uid="{4F3E57F9-F925-4C91-A03F-931C68742F5F}"/>
    <cellStyle name="Comma 125 3 3 3" xfId="10605" xr:uid="{792C18A5-4F3C-42B4-BFC9-1CCB10E63EB7}"/>
    <cellStyle name="Comma 125 3 3 3 2" xfId="26537" xr:uid="{AAD2817C-B7CA-49ED-B6A7-413FFD31CA9D}"/>
    <cellStyle name="Comma 125 3 3 4" xfId="16975" xr:uid="{9CB71B35-9249-40EC-97E9-03021A17FAC1}"/>
    <cellStyle name="Comma 125 3 3 4 2" xfId="32907" xr:uid="{61DACD53-9270-4AE9-9678-C39629993928}"/>
    <cellStyle name="Comma 125 3 3 5" xfId="23323" xr:uid="{81D80748-3DEF-4604-9DAF-64136AE432AF}"/>
    <cellStyle name="Comma 125 3 4" xfId="12319" xr:uid="{8453E7F4-4332-4BB7-881A-4465120F8324}"/>
    <cellStyle name="Comma 125 3 4 2" xfId="18689" xr:uid="{150539D9-1684-46E0-AEFF-6785B4BD2AFA}"/>
    <cellStyle name="Comma 125 3 4 2 2" xfId="34621" xr:uid="{7FB2F804-CED8-4624-8616-6825931E7BDD}"/>
    <cellStyle name="Comma 125 3 4 3" xfId="28251" xr:uid="{5CFF3224-BBF8-4CE2-A148-CA9C21883BF2}"/>
    <cellStyle name="Comma 125 3 5" xfId="9163" xr:uid="{BCC3B643-E5EC-4892-869C-551A45449B81}"/>
    <cellStyle name="Comma 125 3 5 2" xfId="25095" xr:uid="{D8C86E38-0351-4A8C-944E-C95CBCC4282C}"/>
    <cellStyle name="Comma 125 3 6" xfId="15533" xr:uid="{EDFFBE57-AA9C-4CE4-801D-2900D29B240E}"/>
    <cellStyle name="Comma 125 3 6 2" xfId="31465" xr:uid="{BF5E50BC-3515-4808-A189-9BBCCE970B7A}"/>
    <cellStyle name="Comma 125 3 7" xfId="21881" xr:uid="{6894F3F4-00EE-4C9E-920C-873F9FDE425E}"/>
    <cellStyle name="Comma 125 4" xfId="6429" xr:uid="{EEB6275E-5AF3-472A-8E54-123BCD1C1F68}"/>
    <cellStyle name="Comma 125 4 2" xfId="7872" xr:uid="{80CA9CE4-E917-464C-84CA-019C090BDDEF}"/>
    <cellStyle name="Comma 125 4 2 2" xfId="14242" xr:uid="{FDF97719-1AFD-4B98-9552-978252163590}"/>
    <cellStyle name="Comma 125 4 2 2 2" xfId="20612" xr:uid="{77086722-958C-4662-BCE8-BF3F83D48521}"/>
    <cellStyle name="Comma 125 4 2 2 2 2" xfId="36544" xr:uid="{ED8C139E-7F4E-4627-906E-B39D3EDA582E}"/>
    <cellStyle name="Comma 125 4 2 2 3" xfId="30174" xr:uid="{D324F402-37E8-47BB-9A9B-82DAC731B9CC}"/>
    <cellStyle name="Comma 125 4 2 3" xfId="11086" xr:uid="{7E38F042-38FE-460B-8705-F20B0F34070D}"/>
    <cellStyle name="Comma 125 4 2 3 2" xfId="27018" xr:uid="{7B868FCE-93E4-4F18-8D07-43ED2B903787}"/>
    <cellStyle name="Comma 125 4 2 4" xfId="17456" xr:uid="{585DD496-7818-4172-B092-8D919DD08F61}"/>
    <cellStyle name="Comma 125 4 2 4 2" xfId="33388" xr:uid="{54A34E2F-DE63-4E86-B78F-986721B8FC3C}"/>
    <cellStyle name="Comma 125 4 2 5" xfId="23804" xr:uid="{AE6A4563-A9D4-4590-B300-38F3B9C52CF9}"/>
    <cellStyle name="Comma 125 4 3" xfId="12800" xr:uid="{5670A144-75F1-49B8-84AD-6EBED3BE6057}"/>
    <cellStyle name="Comma 125 4 3 2" xfId="19170" xr:uid="{B1A40D98-B262-4DBD-B6B5-3B6E355F64F0}"/>
    <cellStyle name="Comma 125 4 3 2 2" xfId="35102" xr:uid="{58C81903-DB3A-4999-B219-9CA635BB12DF}"/>
    <cellStyle name="Comma 125 4 3 3" xfId="28732" xr:uid="{7D58C1B2-8498-4627-8063-CC90BD14FD9E}"/>
    <cellStyle name="Comma 125 4 4" xfId="9644" xr:uid="{DC441EF5-19FA-4F77-8CBA-10B8BC018CC4}"/>
    <cellStyle name="Comma 125 4 4 2" xfId="25576" xr:uid="{0506FD33-D346-4965-AA51-13BE09B32290}"/>
    <cellStyle name="Comma 125 4 5" xfId="16014" xr:uid="{03E1F23F-119C-43F9-BF2C-7D85F49EE939}"/>
    <cellStyle name="Comma 125 4 5 2" xfId="31946" xr:uid="{4B2185A8-9EDF-4DA2-9B29-3AEDDB6A697F}"/>
    <cellStyle name="Comma 125 4 6" xfId="22362" xr:uid="{F4185D7E-65DF-4E6D-B51E-9C99459F1786}"/>
    <cellStyle name="Comma 125 5" xfId="7151" xr:uid="{CDDF5D92-5DC5-46AE-AF90-23E2B996203D}"/>
    <cellStyle name="Comma 125 5 2" xfId="13521" xr:uid="{584C1940-1CE3-4630-8735-E72A9D4C6FC9}"/>
    <cellStyle name="Comma 125 5 2 2" xfId="19891" xr:uid="{FA2A75AE-A50A-46D4-949E-77C285457EF6}"/>
    <cellStyle name="Comma 125 5 2 2 2" xfId="35823" xr:uid="{03836A13-1FCA-448E-A9C4-9B7BE097C54E}"/>
    <cellStyle name="Comma 125 5 2 3" xfId="29453" xr:uid="{CE4D06DF-7800-4D35-BFCA-4B73C2A6C099}"/>
    <cellStyle name="Comma 125 5 3" xfId="10365" xr:uid="{49E2BA03-573B-4316-B7DD-42C59E68B840}"/>
    <cellStyle name="Comma 125 5 3 2" xfId="26297" xr:uid="{A71E2597-294D-4685-B834-9901A4AAA693}"/>
    <cellStyle name="Comma 125 5 4" xfId="16735" xr:uid="{F3EA7461-B505-42D8-A7D0-7A9FE2A066D3}"/>
    <cellStyle name="Comma 125 5 4 2" xfId="32667" xr:uid="{50320BE8-1533-429A-8600-6E3690FD9CAC}"/>
    <cellStyle name="Comma 125 5 5" xfId="23083" xr:uid="{689F08A0-164D-481B-B186-920CD51BAAD9}"/>
    <cellStyle name="Comma 125 6" xfId="11839" xr:uid="{EBFFAAEC-4052-4CB7-B60E-1635CF1AF77E}"/>
    <cellStyle name="Comma 125 6 2" xfId="18209" xr:uid="{4F52507C-214E-4EAE-A288-D2900ADF2AFB}"/>
    <cellStyle name="Comma 125 6 2 2" xfId="34141" xr:uid="{C761A508-6BF7-4170-AED7-D33D1FD00157}"/>
    <cellStyle name="Comma 125 6 3" xfId="27771" xr:uid="{31B851A3-EC7A-4F81-9DB5-7338457D4549}"/>
    <cellStyle name="Comma 125 7" xfId="8683" xr:uid="{FFAC3E8C-56CD-49EE-9655-94D6B92C87EA}"/>
    <cellStyle name="Comma 125 7 2" xfId="24615" xr:uid="{50B7B825-B623-43C9-A28B-1F21CD95CF24}"/>
    <cellStyle name="Comma 125 8" xfId="15053" xr:uid="{A31BEDF0-8D3A-484B-A27C-464554F2237A}"/>
    <cellStyle name="Comma 125 8 2" xfId="30985" xr:uid="{EA30D82E-028C-4E53-AB37-F88E081FA099}"/>
    <cellStyle name="Comma 125 9" xfId="21401" xr:uid="{424A0CCD-B0A1-4C94-A256-6FC0AD9470B8}"/>
    <cellStyle name="Comma 126" xfId="5453" xr:uid="{55E0EAB1-5265-4F7E-9B9D-A3B9A060E1C3}"/>
    <cellStyle name="Comma 126 2" xfId="5696" xr:uid="{800C4129-4B0F-42E9-8739-5A93A456F272}"/>
    <cellStyle name="Comma 126 2 2" xfId="6188" xr:uid="{B2A9AC85-CF30-45FD-8253-E97468CEE4DD}"/>
    <cellStyle name="Comma 126 2 2 2" xfId="6911" xr:uid="{EE6E7168-4F49-41B3-9357-23150C8418EF}"/>
    <cellStyle name="Comma 126 2 2 2 2" xfId="8353" xr:uid="{8B0A9EB5-35C0-4B8B-9717-23DEB14C72F8}"/>
    <cellStyle name="Comma 126 2 2 2 2 2" xfId="14723" xr:uid="{04FE2BCC-E0C0-4775-A195-A24E47AD63BE}"/>
    <cellStyle name="Comma 126 2 2 2 2 2 2" xfId="21093" xr:uid="{0A4C783A-8D19-441D-A836-C13324B957DE}"/>
    <cellStyle name="Comma 126 2 2 2 2 2 2 2" xfId="37025" xr:uid="{EBB9258A-1948-4C18-A60E-3B69F6E8E640}"/>
    <cellStyle name="Comma 126 2 2 2 2 2 3" xfId="30655" xr:uid="{3B6A6307-73CA-4A47-AA33-DD256189D501}"/>
    <cellStyle name="Comma 126 2 2 2 2 3" xfId="11567" xr:uid="{20572817-D7F4-42B2-ADDE-787E7DA9B388}"/>
    <cellStyle name="Comma 126 2 2 2 2 3 2" xfId="27499" xr:uid="{69FC8DE3-384C-4513-AB79-3FAEB65126AB}"/>
    <cellStyle name="Comma 126 2 2 2 2 4" xfId="17937" xr:uid="{8C4B5E88-4142-4B52-B726-AE8E4C41939C}"/>
    <cellStyle name="Comma 126 2 2 2 2 4 2" xfId="33869" xr:uid="{A6CAC299-7443-40D3-ABF7-E7924205CAB5}"/>
    <cellStyle name="Comma 126 2 2 2 2 5" xfId="24285" xr:uid="{589286B8-64F0-4D85-A5DF-B9B0D2E30440}"/>
    <cellStyle name="Comma 126 2 2 2 3" xfId="13281" xr:uid="{E237398B-17BA-4A06-83B8-7BAB6FA7CD2E}"/>
    <cellStyle name="Comma 126 2 2 2 3 2" xfId="19651" xr:uid="{B36DA688-7BE7-413C-9797-9DB4D7BEE947}"/>
    <cellStyle name="Comma 126 2 2 2 3 2 2" xfId="35583" xr:uid="{C46B500E-CBF8-4065-91E3-D949D8A142D6}"/>
    <cellStyle name="Comma 126 2 2 2 3 3" xfId="29213" xr:uid="{7B970818-EA1E-4BCC-99F5-A161BC7C11FB}"/>
    <cellStyle name="Comma 126 2 2 2 4" xfId="10125" xr:uid="{50A0975D-0427-4CA3-8359-B3AAF7FCEA69}"/>
    <cellStyle name="Comma 126 2 2 2 4 2" xfId="26057" xr:uid="{C087C14E-8328-4E0A-99A4-E9ACDF04FB25}"/>
    <cellStyle name="Comma 126 2 2 2 5" xfId="16495" xr:uid="{061F22FD-4674-44CB-AFF4-46317607ACE3}"/>
    <cellStyle name="Comma 126 2 2 2 5 2" xfId="32427" xr:uid="{DD551BBE-FB4F-4875-BF19-C7C995E51070}"/>
    <cellStyle name="Comma 126 2 2 2 6" xfId="22843" xr:uid="{E2B19F74-77A3-4AC1-96A7-2D78C7164D47}"/>
    <cellStyle name="Comma 126 2 2 3" xfId="7632" xr:uid="{489D5BDF-5676-4FE6-897B-E27377D5D176}"/>
    <cellStyle name="Comma 126 2 2 3 2" xfId="14002" xr:uid="{20B9DDCC-A642-4F70-A35D-91C96BB8E365}"/>
    <cellStyle name="Comma 126 2 2 3 2 2" xfId="20372" xr:uid="{0BA13C4E-F8D9-463B-8A60-50D29328F424}"/>
    <cellStyle name="Comma 126 2 2 3 2 2 2" xfId="36304" xr:uid="{E6187E72-3D0A-47F3-9C0E-CEFA6AD1DC39}"/>
    <cellStyle name="Comma 126 2 2 3 2 3" xfId="29934" xr:uid="{1BF852CB-9EDA-4F3D-B7C3-54F5CA820580}"/>
    <cellStyle name="Comma 126 2 2 3 3" xfId="10846" xr:uid="{B0DA9B7D-A354-49C8-81C8-3EA05853FAF8}"/>
    <cellStyle name="Comma 126 2 2 3 3 2" xfId="26778" xr:uid="{2586C71D-3268-43F2-96B4-7D1257A1D850}"/>
    <cellStyle name="Comma 126 2 2 3 4" xfId="17216" xr:uid="{C6BFA8F9-2ACF-4D9B-8EF5-593A22F132A1}"/>
    <cellStyle name="Comma 126 2 2 3 4 2" xfId="33148" xr:uid="{7C4CFAC6-59FA-4E7C-840A-7B45E28ACA7F}"/>
    <cellStyle name="Comma 126 2 2 3 5" xfId="23564" xr:uid="{A5360FC2-370C-4904-8836-23FD2F4B2BB5}"/>
    <cellStyle name="Comma 126 2 2 4" xfId="12560" xr:uid="{E441D429-E032-4C3E-B090-8DCAC3C58378}"/>
    <cellStyle name="Comma 126 2 2 4 2" xfId="18930" xr:uid="{E2E7EBA5-9812-4AA0-9E8E-0215EC893105}"/>
    <cellStyle name="Comma 126 2 2 4 2 2" xfId="34862" xr:uid="{52233478-9022-46CF-9290-23F0B5B5A4A1}"/>
    <cellStyle name="Comma 126 2 2 4 3" xfId="28492" xr:uid="{11433676-05A0-4C8F-ACF2-B4DC5EB5AE33}"/>
    <cellStyle name="Comma 126 2 2 5" xfId="9404" xr:uid="{AE770F80-20D3-4698-B430-B900D3BAFD85}"/>
    <cellStyle name="Comma 126 2 2 5 2" xfId="25336" xr:uid="{90ED3290-7326-427B-B38C-4FC4D912655D}"/>
    <cellStyle name="Comma 126 2 2 6" xfId="15774" xr:uid="{BAD00921-72D3-497D-A3F5-7D023BB096C9}"/>
    <cellStyle name="Comma 126 2 2 6 2" xfId="31706" xr:uid="{18F5F0BD-7EA8-42E9-ACF3-593509FDB887}"/>
    <cellStyle name="Comma 126 2 2 7" xfId="22122" xr:uid="{206296DA-FEFD-45F8-8000-199C9902316E}"/>
    <cellStyle name="Comma 126 2 3" xfId="12080" xr:uid="{5C20F2C6-F000-4D23-AD84-7504762A2375}"/>
    <cellStyle name="Comma 126 2 3 2" xfId="18450" xr:uid="{14C68365-50E8-400C-A968-A8BF3A479FC8}"/>
    <cellStyle name="Comma 126 2 3 2 2" xfId="34382" xr:uid="{0D09AD62-658F-47D9-A94F-579E2A9CED16}"/>
    <cellStyle name="Comma 126 2 3 3" xfId="28012" xr:uid="{FA117812-24A4-4497-A9A4-B148AD878E65}"/>
    <cellStyle name="Comma 126 2 4" xfId="8924" xr:uid="{FBBC0691-ADAA-41EC-B04A-C15BEBD93CA4}"/>
    <cellStyle name="Comma 126 2 4 2" xfId="24856" xr:uid="{805EFE17-2B12-4FD5-9447-E76A4FF625EE}"/>
    <cellStyle name="Comma 126 2 5" xfId="15294" xr:uid="{F9AB1AB7-FBA3-4ADC-94E6-FE72A0EC4576}"/>
    <cellStyle name="Comma 126 2 5 2" xfId="31226" xr:uid="{80B5BD7C-98BC-44DB-B74F-3B3AAECE90C7}"/>
    <cellStyle name="Comma 126 2 6" xfId="21642" xr:uid="{EFD0CC35-6342-4E71-8733-DEFD9B94992E}"/>
    <cellStyle name="Comma 126 3" xfId="5948" xr:uid="{752908B2-0CFF-4170-AEBF-4E0FC0F3BB0E}"/>
    <cellStyle name="Comma 126 3 2" xfId="6671" xr:uid="{B0FF0FFF-7EA2-47AA-8517-93E339558A59}"/>
    <cellStyle name="Comma 126 3 2 2" xfId="8113" xr:uid="{65218E65-9BB4-4805-8763-4FA9CEBE7A0A}"/>
    <cellStyle name="Comma 126 3 2 2 2" xfId="14483" xr:uid="{11C2DD48-AE3A-4612-BEFE-B1BF17510CD1}"/>
    <cellStyle name="Comma 126 3 2 2 2 2" xfId="20853" xr:uid="{A799D6A1-3E9D-4331-A1B7-F655B66C1AE2}"/>
    <cellStyle name="Comma 126 3 2 2 2 2 2" xfId="36785" xr:uid="{27647505-7140-4139-BC7D-DF17C3146C64}"/>
    <cellStyle name="Comma 126 3 2 2 2 3" xfId="30415" xr:uid="{68E28A3F-4A86-4B6A-B13F-9154DE2DF40E}"/>
    <cellStyle name="Comma 126 3 2 2 3" xfId="11327" xr:uid="{E5C6088A-FDA1-4E53-B8ED-E3A936929E29}"/>
    <cellStyle name="Comma 126 3 2 2 3 2" xfId="27259" xr:uid="{8FF4801B-CEBB-4C26-BF2F-9D524614551A}"/>
    <cellStyle name="Comma 126 3 2 2 4" xfId="17697" xr:uid="{9D7A8A32-F0C9-41B0-867B-4FEA261C1B9C}"/>
    <cellStyle name="Comma 126 3 2 2 4 2" xfId="33629" xr:uid="{D482033A-8261-44BD-8DCF-D499D78CAB29}"/>
    <cellStyle name="Comma 126 3 2 2 5" xfId="24045" xr:uid="{1769F0D9-CDB3-4380-A182-91FF4E44E8FB}"/>
    <cellStyle name="Comma 126 3 2 3" xfId="13041" xr:uid="{E223E488-EF21-4E09-B11B-48DBF69815A1}"/>
    <cellStyle name="Comma 126 3 2 3 2" xfId="19411" xr:uid="{30B4B10C-B120-4C46-A004-A833DBE4C01A}"/>
    <cellStyle name="Comma 126 3 2 3 2 2" xfId="35343" xr:uid="{46702D6B-1508-43FE-ABB8-87F1174DC501}"/>
    <cellStyle name="Comma 126 3 2 3 3" xfId="28973" xr:uid="{D509115C-CCA1-4179-A82F-D67C0676A1B7}"/>
    <cellStyle name="Comma 126 3 2 4" xfId="9885" xr:uid="{7D49115E-52D2-4C7B-B9CE-D6E35A10D333}"/>
    <cellStyle name="Comma 126 3 2 4 2" xfId="25817" xr:uid="{F4B91209-C3BB-4EB2-9C71-DB239FC2C31A}"/>
    <cellStyle name="Comma 126 3 2 5" xfId="16255" xr:uid="{1623A0B5-AF60-49BE-8227-6D99F2EDC84F}"/>
    <cellStyle name="Comma 126 3 2 5 2" xfId="32187" xr:uid="{390E2297-C626-4B05-A9AA-16EE8C0BCA39}"/>
    <cellStyle name="Comma 126 3 2 6" xfId="22603" xr:uid="{30273BDD-4108-4041-8993-CAC3971857D1}"/>
    <cellStyle name="Comma 126 3 3" xfId="7392" xr:uid="{24B40015-725D-489C-9DD1-74F5A0658B73}"/>
    <cellStyle name="Comma 126 3 3 2" xfId="13762" xr:uid="{83A5D223-9D7D-448E-91B1-151051792CF5}"/>
    <cellStyle name="Comma 126 3 3 2 2" xfId="20132" xr:uid="{041B5828-9B04-4A0B-B78C-0881B354C0D1}"/>
    <cellStyle name="Comma 126 3 3 2 2 2" xfId="36064" xr:uid="{CD1ABC4A-EF58-47F6-90C7-8DE87AA11A3E}"/>
    <cellStyle name="Comma 126 3 3 2 3" xfId="29694" xr:uid="{AEE0C703-6363-446D-9E89-D255CD8B2290}"/>
    <cellStyle name="Comma 126 3 3 3" xfId="10606" xr:uid="{2780422B-7FF2-4C83-863F-177BAAECE35A}"/>
    <cellStyle name="Comma 126 3 3 3 2" xfId="26538" xr:uid="{DAADDE72-34D3-42E6-BF35-F1CFACE7E6E0}"/>
    <cellStyle name="Comma 126 3 3 4" xfId="16976" xr:uid="{BA4827D5-6DBD-4794-B528-FA184F53565D}"/>
    <cellStyle name="Comma 126 3 3 4 2" xfId="32908" xr:uid="{93F41E16-633C-4567-A7E4-CD436B7A2405}"/>
    <cellStyle name="Comma 126 3 3 5" xfId="23324" xr:uid="{162FE28F-FC2A-4258-B7CF-904A815D62D7}"/>
    <cellStyle name="Comma 126 3 4" xfId="12320" xr:uid="{5168C020-C485-497A-B96E-358BB5834AFC}"/>
    <cellStyle name="Comma 126 3 4 2" xfId="18690" xr:uid="{AA09C806-6485-44A6-B14B-23C944251C57}"/>
    <cellStyle name="Comma 126 3 4 2 2" xfId="34622" xr:uid="{3FC965CB-9B94-4736-9768-31FC055A03A9}"/>
    <cellStyle name="Comma 126 3 4 3" xfId="28252" xr:uid="{F626BA68-B186-4373-98C3-BA0A7E503E25}"/>
    <cellStyle name="Comma 126 3 5" xfId="9164" xr:uid="{9275D813-D7D6-4D33-B82D-F5F05738292A}"/>
    <cellStyle name="Comma 126 3 5 2" xfId="25096" xr:uid="{A4AC4A05-2DE9-4F8D-9B99-A0EC0EBD101B}"/>
    <cellStyle name="Comma 126 3 6" xfId="15534" xr:uid="{BBD2C427-FE2B-45C9-83DD-37D914731786}"/>
    <cellStyle name="Comma 126 3 6 2" xfId="31466" xr:uid="{0C54C664-D8AF-49D9-918A-6AB97BAF2BAB}"/>
    <cellStyle name="Comma 126 3 7" xfId="21882" xr:uid="{51CE80FF-A24A-4AA8-9E43-1035C0B3F317}"/>
    <cellStyle name="Comma 126 4" xfId="6430" xr:uid="{D54AEE99-6E83-45B3-8A94-2D4270682E30}"/>
    <cellStyle name="Comma 126 4 2" xfId="7873" xr:uid="{07C18BF4-534B-4C9C-AFAF-D80989D5D513}"/>
    <cellStyle name="Comma 126 4 2 2" xfId="14243" xr:uid="{B4AC6B3A-01BD-4676-B4BF-149B17F1BE3D}"/>
    <cellStyle name="Comma 126 4 2 2 2" xfId="20613" xr:uid="{763C4A50-7E90-482E-B146-A0BC9AF28A39}"/>
    <cellStyle name="Comma 126 4 2 2 2 2" xfId="36545" xr:uid="{845D2045-AF50-4B48-B151-1E5BE419AE82}"/>
    <cellStyle name="Comma 126 4 2 2 3" xfId="30175" xr:uid="{90D2A08D-3E2B-45FE-9460-28BA72EB426F}"/>
    <cellStyle name="Comma 126 4 2 3" xfId="11087" xr:uid="{851E5F17-F6DC-4AEC-B72F-00010E1889EC}"/>
    <cellStyle name="Comma 126 4 2 3 2" xfId="27019" xr:uid="{D90EB6CC-FB39-4236-AAD6-F5940AE8BFC9}"/>
    <cellStyle name="Comma 126 4 2 4" xfId="17457" xr:uid="{82A20326-6797-4041-8C3B-3E73CA092610}"/>
    <cellStyle name="Comma 126 4 2 4 2" xfId="33389" xr:uid="{B24C817D-9919-42E6-9F71-F27F2BE3C5DF}"/>
    <cellStyle name="Comma 126 4 2 5" xfId="23805" xr:uid="{07101927-DC2D-48A3-AAB6-017026FB3974}"/>
    <cellStyle name="Comma 126 4 3" xfId="12801" xr:uid="{B4AE8573-1865-4EDF-A255-754577806842}"/>
    <cellStyle name="Comma 126 4 3 2" xfId="19171" xr:uid="{AE726E31-5430-44D1-BAB4-24250306E208}"/>
    <cellStyle name="Comma 126 4 3 2 2" xfId="35103" xr:uid="{63E108BA-BA04-49A9-961E-3BA694FDC191}"/>
    <cellStyle name="Comma 126 4 3 3" xfId="28733" xr:uid="{0EE397B2-7E50-4BF9-AB24-972817D24485}"/>
    <cellStyle name="Comma 126 4 4" xfId="9645" xr:uid="{8F91F485-D7B6-4275-99F8-AB6B46BE68F8}"/>
    <cellStyle name="Comma 126 4 4 2" xfId="25577" xr:uid="{12965452-A7E8-4555-818E-1259FF880C72}"/>
    <cellStyle name="Comma 126 4 5" xfId="16015" xr:uid="{CF8F11C9-2BFD-4DE2-BB2C-9A187DE81433}"/>
    <cellStyle name="Comma 126 4 5 2" xfId="31947" xr:uid="{A648CB18-1BB7-470E-9EEF-F03E800E178A}"/>
    <cellStyle name="Comma 126 4 6" xfId="22363" xr:uid="{24A5DD3F-815C-4254-91C6-FC93827329FF}"/>
    <cellStyle name="Comma 126 5" xfId="7152" xr:uid="{5FEF96B7-8CD9-4C8A-9435-736D9F108A77}"/>
    <cellStyle name="Comma 126 5 2" xfId="13522" xr:uid="{E15ABCDC-B7B1-4258-B06C-70A2CCC64F8C}"/>
    <cellStyle name="Comma 126 5 2 2" xfId="19892" xr:uid="{CF98125C-78DC-44CE-B5CD-7F5F2727D10B}"/>
    <cellStyle name="Comma 126 5 2 2 2" xfId="35824" xr:uid="{BE59AE0D-9860-4431-B903-DED17AC1837A}"/>
    <cellStyle name="Comma 126 5 2 3" xfId="29454" xr:uid="{81E2F08C-1BEB-404E-8B04-696C6F89F14C}"/>
    <cellStyle name="Comma 126 5 3" xfId="10366" xr:uid="{1ADE38BD-ED2B-447C-A994-5E3A65D467F7}"/>
    <cellStyle name="Comma 126 5 3 2" xfId="26298" xr:uid="{B951C82A-F77B-485B-90F0-5510716C65EB}"/>
    <cellStyle name="Comma 126 5 4" xfId="16736" xr:uid="{C7F6B3A9-B8AC-49D0-9A61-411207AB881C}"/>
    <cellStyle name="Comma 126 5 4 2" xfId="32668" xr:uid="{BCD63409-529C-4BAD-9DBF-63E13C9D5B2E}"/>
    <cellStyle name="Comma 126 5 5" xfId="23084" xr:uid="{43C25621-B8F5-46C0-889E-E29B1096C502}"/>
    <cellStyle name="Comma 126 6" xfId="11840" xr:uid="{C5443E98-7561-47E1-8613-F0B41A11A20B}"/>
    <cellStyle name="Comma 126 6 2" xfId="18210" xr:uid="{795743C7-E59E-4930-A0CB-2484AD1CB6DA}"/>
    <cellStyle name="Comma 126 6 2 2" xfId="34142" xr:uid="{319292F2-B37C-43AA-B1EF-C35126714729}"/>
    <cellStyle name="Comma 126 6 3" xfId="27772" xr:uid="{5CBBFD09-90A4-4F93-B741-CA1C0AF312D5}"/>
    <cellStyle name="Comma 126 7" xfId="8684" xr:uid="{946F3E9D-C160-47EA-A2C0-90704AA6F724}"/>
    <cellStyle name="Comma 126 7 2" xfId="24616" xr:uid="{9B506F4C-112C-49CB-8F0C-486E6C2BE587}"/>
    <cellStyle name="Comma 126 8" xfId="15054" xr:uid="{5E84A462-79C3-4E7B-A17A-C4A391F234D2}"/>
    <cellStyle name="Comma 126 8 2" xfId="30986" xr:uid="{B75B50C3-480C-469D-BED6-DFA1841C6343}"/>
    <cellStyle name="Comma 126 9" xfId="21402" xr:uid="{368918F4-7743-456E-86A2-DBDB70588A6D}"/>
    <cellStyle name="Comma 127" xfId="5454" xr:uid="{F76DBE66-D343-4BF1-9A0D-9245A4CD3F9D}"/>
    <cellStyle name="Comma 127 2" xfId="5697" xr:uid="{29D2901E-6E08-4F97-9264-948439FA2DA3}"/>
    <cellStyle name="Comma 127 2 2" xfId="6189" xr:uid="{19122FB1-5540-4FAC-8BA7-D35DDA4BC33F}"/>
    <cellStyle name="Comma 127 2 2 2" xfId="6912" xr:uid="{66015C87-676D-445F-BFFD-404F64BD2797}"/>
    <cellStyle name="Comma 127 2 2 2 2" xfId="8354" xr:uid="{93B137D0-D2E5-4848-8DFF-87EC21559CC8}"/>
    <cellStyle name="Comma 127 2 2 2 2 2" xfId="14724" xr:uid="{73D7A95B-88B9-4D63-B09E-A4E08EDC662D}"/>
    <cellStyle name="Comma 127 2 2 2 2 2 2" xfId="21094" xr:uid="{2038F846-C9CD-41B2-9F76-8281C98F8D74}"/>
    <cellStyle name="Comma 127 2 2 2 2 2 2 2" xfId="37026" xr:uid="{90C8F70F-53C9-4C0B-BAF9-7C763CC944DC}"/>
    <cellStyle name="Comma 127 2 2 2 2 2 3" xfId="30656" xr:uid="{BBF61366-1FBF-4FB5-810E-B2A7938B5225}"/>
    <cellStyle name="Comma 127 2 2 2 2 3" xfId="11568" xr:uid="{8C4ECA83-97F4-4835-9D1E-9823C52BF4D4}"/>
    <cellStyle name="Comma 127 2 2 2 2 3 2" xfId="27500" xr:uid="{1E7729D6-BCDA-4356-AF66-38DD16A9AD1E}"/>
    <cellStyle name="Comma 127 2 2 2 2 4" xfId="17938" xr:uid="{83D82DD7-66E4-4A6D-8862-C4A349C91B23}"/>
    <cellStyle name="Comma 127 2 2 2 2 4 2" xfId="33870" xr:uid="{6C1B53EB-896F-4EC6-931F-BF03B2AA377E}"/>
    <cellStyle name="Comma 127 2 2 2 2 5" xfId="24286" xr:uid="{7C39EFC0-49A7-46D6-99E3-AA1EAB148756}"/>
    <cellStyle name="Comma 127 2 2 2 3" xfId="13282" xr:uid="{25E1D98F-31E3-42E5-9815-567FFD81FFCE}"/>
    <cellStyle name="Comma 127 2 2 2 3 2" xfId="19652" xr:uid="{075652E0-D03B-4A7C-B069-EC3CBC9EBB8C}"/>
    <cellStyle name="Comma 127 2 2 2 3 2 2" xfId="35584" xr:uid="{2D4C615E-F1F5-43FC-9E1E-EA843F8F3D47}"/>
    <cellStyle name="Comma 127 2 2 2 3 3" xfId="29214" xr:uid="{9736AD99-6E3B-454B-8DE3-EB1F5D6B7662}"/>
    <cellStyle name="Comma 127 2 2 2 4" xfId="10126" xr:uid="{EA6AF9E8-6840-4436-A1B0-4023C1E8B775}"/>
    <cellStyle name="Comma 127 2 2 2 4 2" xfId="26058" xr:uid="{A8836316-60E5-4762-83A6-48D214187E25}"/>
    <cellStyle name="Comma 127 2 2 2 5" xfId="16496" xr:uid="{8716F29A-3DF8-42D5-A42A-4D516B14F0DF}"/>
    <cellStyle name="Comma 127 2 2 2 5 2" xfId="32428" xr:uid="{9509B92E-A08C-4901-AF22-09CCC0383029}"/>
    <cellStyle name="Comma 127 2 2 2 6" xfId="22844" xr:uid="{21DC8B67-2765-4C88-9F63-AC990358465C}"/>
    <cellStyle name="Comma 127 2 2 3" xfId="7633" xr:uid="{9D905E6E-6114-4F2C-A93A-E4B459A5CA31}"/>
    <cellStyle name="Comma 127 2 2 3 2" xfId="14003" xr:uid="{DD7B9549-3C7A-4E97-868C-24A87D6B1CBE}"/>
    <cellStyle name="Comma 127 2 2 3 2 2" xfId="20373" xr:uid="{8EF60DD3-64E9-497C-97E8-15E1D05DD894}"/>
    <cellStyle name="Comma 127 2 2 3 2 2 2" xfId="36305" xr:uid="{AE744A52-A17C-49F5-9A09-B132A39050E2}"/>
    <cellStyle name="Comma 127 2 2 3 2 3" xfId="29935" xr:uid="{AEA955EF-285C-433D-AFB0-DDB60E861044}"/>
    <cellStyle name="Comma 127 2 2 3 3" xfId="10847" xr:uid="{53618628-3F9B-45B6-8200-CF2205E892F8}"/>
    <cellStyle name="Comma 127 2 2 3 3 2" xfId="26779" xr:uid="{8CF3D73F-3792-49B2-B7A7-B5FF537F0C83}"/>
    <cellStyle name="Comma 127 2 2 3 4" xfId="17217" xr:uid="{B1CF5F60-94B0-4521-9463-423B156ADD34}"/>
    <cellStyle name="Comma 127 2 2 3 4 2" xfId="33149" xr:uid="{BE6294E9-EB4E-4B99-8E73-D18A35FC7A96}"/>
    <cellStyle name="Comma 127 2 2 3 5" xfId="23565" xr:uid="{38F79C29-D7F0-432A-86E1-A14FE47368F6}"/>
    <cellStyle name="Comma 127 2 2 4" xfId="12561" xr:uid="{F3628C27-3E48-41AF-87F8-0525DE62E1FA}"/>
    <cellStyle name="Comma 127 2 2 4 2" xfId="18931" xr:uid="{C9751311-3C77-4CCE-BDEF-D65CAAA1BCFE}"/>
    <cellStyle name="Comma 127 2 2 4 2 2" xfId="34863" xr:uid="{1DCEDD75-7C98-4B1D-95C3-F2884213029E}"/>
    <cellStyle name="Comma 127 2 2 4 3" xfId="28493" xr:uid="{B0613AED-7E1B-4DA7-84A3-A83505511818}"/>
    <cellStyle name="Comma 127 2 2 5" xfId="9405" xr:uid="{BC2E406B-E0F4-4AF0-B3C4-1AA03379B4DA}"/>
    <cellStyle name="Comma 127 2 2 5 2" xfId="25337" xr:uid="{8CC41F34-27C3-479D-A6D6-8E33DE3F8033}"/>
    <cellStyle name="Comma 127 2 2 6" xfId="15775" xr:uid="{16124D3D-D22C-4331-992F-55EE5A4035B7}"/>
    <cellStyle name="Comma 127 2 2 6 2" xfId="31707" xr:uid="{D0E66031-862B-4EA5-B89B-50C4B7C0BF3C}"/>
    <cellStyle name="Comma 127 2 2 7" xfId="22123" xr:uid="{D9F7E911-7D7A-4371-A6FB-257C743CB89B}"/>
    <cellStyle name="Comma 127 2 3" xfId="12081" xr:uid="{E51AE888-FBD4-4DB6-9E72-59E20429D686}"/>
    <cellStyle name="Comma 127 2 3 2" xfId="18451" xr:uid="{DDD9082F-B382-4D71-A9C6-FE214AC0CDB7}"/>
    <cellStyle name="Comma 127 2 3 2 2" xfId="34383" xr:uid="{9A16A1A9-9E1E-428E-8B8D-7D92C484AC4A}"/>
    <cellStyle name="Comma 127 2 3 3" xfId="28013" xr:uid="{FAD8A827-752F-433F-9A74-C2941AEE94FF}"/>
    <cellStyle name="Comma 127 2 4" xfId="8925" xr:uid="{93266F14-71CD-4DCC-9CA1-81B572E94265}"/>
    <cellStyle name="Comma 127 2 4 2" xfId="24857" xr:uid="{3B1480D0-9293-45CC-B79B-9BDE06AC2FBA}"/>
    <cellStyle name="Comma 127 2 5" xfId="15295" xr:uid="{1BCDB70F-E5D9-4348-B20F-456EEF559AB7}"/>
    <cellStyle name="Comma 127 2 5 2" xfId="31227" xr:uid="{D14E2A4F-CA93-4D0B-95BC-F3ACDD211F62}"/>
    <cellStyle name="Comma 127 2 6" xfId="21643" xr:uid="{D50E8C5F-E85C-4647-98D0-E25193308733}"/>
    <cellStyle name="Comma 127 3" xfId="5949" xr:uid="{821BD3C8-E98C-4E59-B7A7-28BFA8AC2359}"/>
    <cellStyle name="Comma 127 3 2" xfId="6672" xr:uid="{E504CCE4-BC0F-4F8B-BD59-54305650F96E}"/>
    <cellStyle name="Comma 127 3 2 2" xfId="8114" xr:uid="{A68C761D-15CD-425E-9AAD-4864846882BF}"/>
    <cellStyle name="Comma 127 3 2 2 2" xfId="14484" xr:uid="{6C0A5B7B-2116-4566-9338-84AFD443543D}"/>
    <cellStyle name="Comma 127 3 2 2 2 2" xfId="20854" xr:uid="{CC274CEC-B496-4EB6-B000-623447968894}"/>
    <cellStyle name="Comma 127 3 2 2 2 2 2" xfId="36786" xr:uid="{6AD5CB0B-A7D4-441A-B7A5-2290F2CF2344}"/>
    <cellStyle name="Comma 127 3 2 2 2 3" xfId="30416" xr:uid="{8CB1C09A-ED0C-4EC5-830D-A77DDF1A4EE1}"/>
    <cellStyle name="Comma 127 3 2 2 3" xfId="11328" xr:uid="{DB59396D-B6B9-448E-813B-96A2478F6460}"/>
    <cellStyle name="Comma 127 3 2 2 3 2" xfId="27260" xr:uid="{D1A383D2-A378-4DCD-95FA-AAFDFE91B920}"/>
    <cellStyle name="Comma 127 3 2 2 4" xfId="17698" xr:uid="{AF938FE8-617F-4FEB-85E9-7656AE497A5E}"/>
    <cellStyle name="Comma 127 3 2 2 4 2" xfId="33630" xr:uid="{C1FA4EAF-A85D-486B-A19A-6CCC8C00351D}"/>
    <cellStyle name="Comma 127 3 2 2 5" xfId="24046" xr:uid="{08DC4DCF-FE75-42D3-9D99-B283C4B25847}"/>
    <cellStyle name="Comma 127 3 2 3" xfId="13042" xr:uid="{D00AB2E2-69A4-4B43-BD3B-E6272E25D578}"/>
    <cellStyle name="Comma 127 3 2 3 2" xfId="19412" xr:uid="{B9E57D3A-3230-464B-B98A-9ACC27F50F39}"/>
    <cellStyle name="Comma 127 3 2 3 2 2" xfId="35344" xr:uid="{2ED1AC90-9A08-4C8B-BFAE-7D7F163A7972}"/>
    <cellStyle name="Comma 127 3 2 3 3" xfId="28974" xr:uid="{E9B7C574-637E-42AD-8EE0-B6AB0C56CE9A}"/>
    <cellStyle name="Comma 127 3 2 4" xfId="9886" xr:uid="{3EC5F549-4A74-46A6-8BE4-2B41E76AB9DC}"/>
    <cellStyle name="Comma 127 3 2 4 2" xfId="25818" xr:uid="{C25DB3AF-8669-4CDA-AE23-5BDCAEAEDC55}"/>
    <cellStyle name="Comma 127 3 2 5" xfId="16256" xr:uid="{266366C0-FEA3-49F6-8283-9D5F50D63C88}"/>
    <cellStyle name="Comma 127 3 2 5 2" xfId="32188" xr:uid="{DD371CE2-91A3-4372-A2EB-9FE239000876}"/>
    <cellStyle name="Comma 127 3 2 6" xfId="22604" xr:uid="{3162FE99-0F56-4B2A-BF25-4AF329BC4F73}"/>
    <cellStyle name="Comma 127 3 3" xfId="7393" xr:uid="{813A55D9-627D-4DAD-84C2-CFFE0A67DED8}"/>
    <cellStyle name="Comma 127 3 3 2" xfId="13763" xr:uid="{E284BB34-FDFC-4A02-8B93-6C269DDFFB32}"/>
    <cellStyle name="Comma 127 3 3 2 2" xfId="20133" xr:uid="{F2AA542C-1B9F-4CB5-B205-9A6B048C6F16}"/>
    <cellStyle name="Comma 127 3 3 2 2 2" xfId="36065" xr:uid="{31629546-7AAF-42B6-BEBA-EC51BD3E0A56}"/>
    <cellStyle name="Comma 127 3 3 2 3" xfId="29695" xr:uid="{214BADC9-32F8-4ACB-A2FA-D6C966C16250}"/>
    <cellStyle name="Comma 127 3 3 3" xfId="10607" xr:uid="{B2A10203-E33A-49C1-ABD1-5E945CE426F5}"/>
    <cellStyle name="Comma 127 3 3 3 2" xfId="26539" xr:uid="{4A6636FF-C512-4F59-8811-A36A405C52BA}"/>
    <cellStyle name="Comma 127 3 3 4" xfId="16977" xr:uid="{D052EA36-098E-49B4-AC2B-25D9504E9356}"/>
    <cellStyle name="Comma 127 3 3 4 2" xfId="32909" xr:uid="{12686D6D-C672-4303-8A30-145E5B10FF32}"/>
    <cellStyle name="Comma 127 3 3 5" xfId="23325" xr:uid="{6C9CC5AF-9BDB-434A-B43F-7321B7DD4573}"/>
    <cellStyle name="Comma 127 3 4" xfId="12321" xr:uid="{75E1C5C5-AF56-4B8C-9E76-2A4899275EA3}"/>
    <cellStyle name="Comma 127 3 4 2" xfId="18691" xr:uid="{E50A127A-B1EC-440A-88B8-AA9D5343AC4C}"/>
    <cellStyle name="Comma 127 3 4 2 2" xfId="34623" xr:uid="{FBC74CCA-1AD4-4CB5-8F49-74A5B0A32B39}"/>
    <cellStyle name="Comma 127 3 4 3" xfId="28253" xr:uid="{A60F2428-4DBB-4E01-9923-422C52FDF832}"/>
    <cellStyle name="Comma 127 3 5" xfId="9165" xr:uid="{F0C03ABB-E519-4CF0-94F2-5F7C46BD5141}"/>
    <cellStyle name="Comma 127 3 5 2" xfId="25097" xr:uid="{85CE8CA8-DA43-467F-8F78-F90BAEBE8679}"/>
    <cellStyle name="Comma 127 3 6" xfId="15535" xr:uid="{39DE3EAA-6749-4056-9FDF-916CEAEDCBA5}"/>
    <cellStyle name="Comma 127 3 6 2" xfId="31467" xr:uid="{E276DAB4-2DE2-4390-AB4A-F9A1E68C1ACB}"/>
    <cellStyle name="Comma 127 3 7" xfId="21883" xr:uid="{B1384C94-4C50-424A-9F44-AB29A51FED49}"/>
    <cellStyle name="Comma 127 4" xfId="6431" xr:uid="{70A81BE5-FE84-4184-83DF-E7F1E7019509}"/>
    <cellStyle name="Comma 127 4 2" xfId="7874" xr:uid="{E0AB211C-D95F-4A02-9DBC-8432BDFF3A94}"/>
    <cellStyle name="Comma 127 4 2 2" xfId="14244" xr:uid="{16A340C4-FDAA-4DC2-BB0C-3B45FF7FD49F}"/>
    <cellStyle name="Comma 127 4 2 2 2" xfId="20614" xr:uid="{FA8DFF85-A76B-4F83-8044-ACE8EB6DC520}"/>
    <cellStyle name="Comma 127 4 2 2 2 2" xfId="36546" xr:uid="{264F9843-FD70-453F-9ABB-C21DFC19B0AD}"/>
    <cellStyle name="Comma 127 4 2 2 3" xfId="30176" xr:uid="{BEA70E4E-40DA-4697-912F-8B8DD7C854B6}"/>
    <cellStyle name="Comma 127 4 2 3" xfId="11088" xr:uid="{1D1BE23C-9A87-4588-B7E9-10803BF8C147}"/>
    <cellStyle name="Comma 127 4 2 3 2" xfId="27020" xr:uid="{D8031C3D-1793-49B6-9FC1-E83F4EE5ACD7}"/>
    <cellStyle name="Comma 127 4 2 4" xfId="17458" xr:uid="{6E0387BB-BDC3-40E2-A948-930821B2D7E7}"/>
    <cellStyle name="Comma 127 4 2 4 2" xfId="33390" xr:uid="{2E9998E2-8DD5-4275-88C2-92655122E3DE}"/>
    <cellStyle name="Comma 127 4 2 5" xfId="23806" xr:uid="{99284C93-C92D-41B8-87D0-CA19E80D85F0}"/>
    <cellStyle name="Comma 127 4 3" xfId="12802" xr:uid="{C697632C-3F73-49EF-84D7-25BEE36D6536}"/>
    <cellStyle name="Comma 127 4 3 2" xfId="19172" xr:uid="{00924134-3ABD-426F-95D3-AA76D4057C60}"/>
    <cellStyle name="Comma 127 4 3 2 2" xfId="35104" xr:uid="{F2ED0B49-70E9-418F-B351-A8665288F9D4}"/>
    <cellStyle name="Comma 127 4 3 3" xfId="28734" xr:uid="{09D5979E-0346-47DA-ACFD-7F7745F19351}"/>
    <cellStyle name="Comma 127 4 4" xfId="9646" xr:uid="{B8CD84D8-8D4C-4B42-8AE6-18274358BE29}"/>
    <cellStyle name="Comma 127 4 4 2" xfId="25578" xr:uid="{2F2C9909-9028-494F-A8F4-045A17180272}"/>
    <cellStyle name="Comma 127 4 5" xfId="16016" xr:uid="{EF4403A7-0823-49B1-A023-41748723DD4B}"/>
    <cellStyle name="Comma 127 4 5 2" xfId="31948" xr:uid="{2D1B13A7-31E7-42AA-BB66-EC79EBF7D085}"/>
    <cellStyle name="Comma 127 4 6" xfId="22364" xr:uid="{18683A4E-883F-44CB-90AF-C2107CCBC2D2}"/>
    <cellStyle name="Comma 127 5" xfId="7153" xr:uid="{1491A644-CC0C-4869-885D-B8F48BFF00CA}"/>
    <cellStyle name="Comma 127 5 2" xfId="13523" xr:uid="{5B176B77-A506-4E46-B212-2231F7563AAC}"/>
    <cellStyle name="Comma 127 5 2 2" xfId="19893" xr:uid="{B8A2C639-F419-4197-BF4B-64B72BB4CCA6}"/>
    <cellStyle name="Comma 127 5 2 2 2" xfId="35825" xr:uid="{8EE56879-87DA-44A1-8858-FA09B59851A9}"/>
    <cellStyle name="Comma 127 5 2 3" xfId="29455" xr:uid="{47DEB8AD-7256-4C45-A069-192E4CD87222}"/>
    <cellStyle name="Comma 127 5 3" xfId="10367" xr:uid="{3CACA43C-8F46-4D72-9F0B-36979A5F6EDA}"/>
    <cellStyle name="Comma 127 5 3 2" xfId="26299" xr:uid="{6ED1EADB-35FF-4927-A777-1E3DD3BF4D8C}"/>
    <cellStyle name="Comma 127 5 4" xfId="16737" xr:uid="{B95587E7-8794-4ACA-AC4C-D78CA70758C7}"/>
    <cellStyle name="Comma 127 5 4 2" xfId="32669" xr:uid="{F803CC23-409C-4D8F-BBD5-5191A6D1BE68}"/>
    <cellStyle name="Comma 127 5 5" xfId="23085" xr:uid="{02427BA0-BB3B-4F6B-AEDF-6CADB074FE3B}"/>
    <cellStyle name="Comma 127 6" xfId="11841" xr:uid="{93221CA9-A103-4C7E-B4F0-A6638E0EBCEF}"/>
    <cellStyle name="Comma 127 6 2" xfId="18211" xr:uid="{66D74737-3480-4AAF-9C6E-85C4A0758603}"/>
    <cellStyle name="Comma 127 6 2 2" xfId="34143" xr:uid="{6396B54D-AECA-4CDF-A7B1-820D32FEAEEE}"/>
    <cellStyle name="Comma 127 6 3" xfId="27773" xr:uid="{8C69BE13-271B-48A0-9CA9-FFB348D28993}"/>
    <cellStyle name="Comma 127 7" xfId="8685" xr:uid="{26513239-33A1-468F-B3B4-CE12BD1B1302}"/>
    <cellStyle name="Comma 127 7 2" xfId="24617" xr:uid="{9AAB2D18-4D92-439E-9A62-2CC359B3F5EE}"/>
    <cellStyle name="Comma 127 8" xfId="15055" xr:uid="{0388995E-A8EE-4BA9-8C4F-C53D9283D239}"/>
    <cellStyle name="Comma 127 8 2" xfId="30987" xr:uid="{65C8EBE0-941F-409E-A715-33BFD039F707}"/>
    <cellStyle name="Comma 127 9" xfId="21403" xr:uid="{3022F434-D559-481B-BA9D-B868808E7739}"/>
    <cellStyle name="Comma 128" xfId="5455" xr:uid="{C1BF97C6-7645-4676-8DF6-CF3B8AEDB344}"/>
    <cellStyle name="Comma 128 2" xfId="5698" xr:uid="{B126EFF1-E5AA-44A1-B48C-5404439732CE}"/>
    <cellStyle name="Comma 128 2 2" xfId="6190" xr:uid="{D00D1134-6F34-4E8E-87BD-F9C6B045D1F8}"/>
    <cellStyle name="Comma 128 2 2 2" xfId="6913" xr:uid="{1F8CD3CD-EB46-48C4-9202-21B2E9D5CCEC}"/>
    <cellStyle name="Comma 128 2 2 2 2" xfId="8355" xr:uid="{70FA9EE7-9871-4EE4-94E4-90453A27811C}"/>
    <cellStyle name="Comma 128 2 2 2 2 2" xfId="14725" xr:uid="{6EF580F0-8F6D-4378-BB0B-104CB5A13E07}"/>
    <cellStyle name="Comma 128 2 2 2 2 2 2" xfId="21095" xr:uid="{A61065C1-C079-478D-AB0A-7CABC4FD8467}"/>
    <cellStyle name="Comma 128 2 2 2 2 2 2 2" xfId="37027" xr:uid="{1F154709-6782-49E3-8C21-CDBABAFF54FD}"/>
    <cellStyle name="Comma 128 2 2 2 2 2 3" xfId="30657" xr:uid="{13E3251F-A9E9-4A2E-BD06-FF8EDB1CD76F}"/>
    <cellStyle name="Comma 128 2 2 2 2 3" xfId="11569" xr:uid="{B92453DF-20AF-4842-B22C-B7DA946CCD3A}"/>
    <cellStyle name="Comma 128 2 2 2 2 3 2" xfId="27501" xr:uid="{D0C978F6-E3CA-497F-861C-2630EF901C37}"/>
    <cellStyle name="Comma 128 2 2 2 2 4" xfId="17939" xr:uid="{3DFB66AC-CE63-4D34-86BF-39D1CEEA3B47}"/>
    <cellStyle name="Comma 128 2 2 2 2 4 2" xfId="33871" xr:uid="{1CB25953-5FEA-428B-8B0C-A56C03C5A33C}"/>
    <cellStyle name="Comma 128 2 2 2 2 5" xfId="24287" xr:uid="{02C20F02-F79F-43BE-82A6-1A9B1ADD0E8A}"/>
    <cellStyle name="Comma 128 2 2 2 3" xfId="13283" xr:uid="{B36826BC-A9AE-4D0E-95D7-DF2EAF6A3E85}"/>
    <cellStyle name="Comma 128 2 2 2 3 2" xfId="19653" xr:uid="{9BE5B763-1717-4CCC-852B-B61331110106}"/>
    <cellStyle name="Comma 128 2 2 2 3 2 2" xfId="35585" xr:uid="{EDD603AA-C84B-4C22-8E7A-1A0E6165BCDE}"/>
    <cellStyle name="Comma 128 2 2 2 3 3" xfId="29215" xr:uid="{F8CB5CA9-0FD0-40C2-BCF4-68B749ED01A1}"/>
    <cellStyle name="Comma 128 2 2 2 4" xfId="10127" xr:uid="{0B6E58DE-09EA-4D03-A86C-44C7E503231F}"/>
    <cellStyle name="Comma 128 2 2 2 4 2" xfId="26059" xr:uid="{D0A8FB30-E584-44D7-985B-020B6477C724}"/>
    <cellStyle name="Comma 128 2 2 2 5" xfId="16497" xr:uid="{82F9947E-05CD-4F97-966B-E1760F9FDC22}"/>
    <cellStyle name="Comma 128 2 2 2 5 2" xfId="32429" xr:uid="{054A9882-0F8B-4EF0-B665-F6B283F273B9}"/>
    <cellStyle name="Comma 128 2 2 2 6" xfId="22845" xr:uid="{C597FB10-B198-4F4D-AF1B-543ED9AAD4B4}"/>
    <cellStyle name="Comma 128 2 2 3" xfId="7634" xr:uid="{DBFAAE61-A558-4544-A536-5D18D8404620}"/>
    <cellStyle name="Comma 128 2 2 3 2" xfId="14004" xr:uid="{B4C655CF-BE1E-4D8F-8A68-497F70C61B36}"/>
    <cellStyle name="Comma 128 2 2 3 2 2" xfId="20374" xr:uid="{644FD14C-E74E-43DE-B341-784E23CD146C}"/>
    <cellStyle name="Comma 128 2 2 3 2 2 2" xfId="36306" xr:uid="{01064D13-B42F-4235-87D4-F7C5AAC0D2C2}"/>
    <cellStyle name="Comma 128 2 2 3 2 3" xfId="29936" xr:uid="{85769B8D-8751-4BF1-A6EB-A44533AFB1F4}"/>
    <cellStyle name="Comma 128 2 2 3 3" xfId="10848" xr:uid="{0485F14A-A42D-478F-8B39-DE75D2431286}"/>
    <cellStyle name="Comma 128 2 2 3 3 2" xfId="26780" xr:uid="{C795B943-C8F8-49F8-BB04-2609CD889DCA}"/>
    <cellStyle name="Comma 128 2 2 3 4" xfId="17218" xr:uid="{E55F26AA-5552-4781-AD94-7D467151BCF7}"/>
    <cellStyle name="Comma 128 2 2 3 4 2" xfId="33150" xr:uid="{DE55F141-6E2E-4E5B-A8AE-0C4B05488D08}"/>
    <cellStyle name="Comma 128 2 2 3 5" xfId="23566" xr:uid="{5DABD5AF-1C02-41BD-ABBB-99CEE22CAF21}"/>
    <cellStyle name="Comma 128 2 2 4" xfId="12562" xr:uid="{548E726A-6F6B-4437-B181-D0934A43E7CB}"/>
    <cellStyle name="Comma 128 2 2 4 2" xfId="18932" xr:uid="{C222336A-84BB-421D-A452-99E456E7CE31}"/>
    <cellStyle name="Comma 128 2 2 4 2 2" xfId="34864" xr:uid="{99B77D8E-4E0E-4B68-AB99-C69015217BA4}"/>
    <cellStyle name="Comma 128 2 2 4 3" xfId="28494" xr:uid="{401C0A61-4E21-41B5-8A4D-EC863B92E739}"/>
    <cellStyle name="Comma 128 2 2 5" xfId="9406" xr:uid="{7A154C72-F9CC-45AA-8E3A-954265F9138F}"/>
    <cellStyle name="Comma 128 2 2 5 2" xfId="25338" xr:uid="{51BB36F6-011C-470D-9A6D-8B8B8BE1A57F}"/>
    <cellStyle name="Comma 128 2 2 6" xfId="15776" xr:uid="{803849FF-D51B-4E30-9258-B09698E1F637}"/>
    <cellStyle name="Comma 128 2 2 6 2" xfId="31708" xr:uid="{AA19384F-1732-4D01-8098-B2AF457A182F}"/>
    <cellStyle name="Comma 128 2 2 7" xfId="22124" xr:uid="{1DEA3301-83ED-4C99-878F-B956BE3753AC}"/>
    <cellStyle name="Comma 128 2 3" xfId="12082" xr:uid="{C9B82117-7B34-4056-BDD1-54BEE1251B9A}"/>
    <cellStyle name="Comma 128 2 3 2" xfId="18452" xr:uid="{646639B9-47CC-46CA-B8FF-80B8F6E1BDA6}"/>
    <cellStyle name="Comma 128 2 3 2 2" xfId="34384" xr:uid="{CE813F85-415D-40A0-B646-2376AE917F63}"/>
    <cellStyle name="Comma 128 2 3 3" xfId="28014" xr:uid="{17A5ADD1-2648-4F73-8DE3-805521D22219}"/>
    <cellStyle name="Comma 128 2 4" xfId="8926" xr:uid="{6E5ECF19-C2DF-41D3-A25D-B926D07E7BD5}"/>
    <cellStyle name="Comma 128 2 4 2" xfId="24858" xr:uid="{39D67DC8-AB84-4801-BFCB-1BABD33F0169}"/>
    <cellStyle name="Comma 128 2 5" xfId="15296" xr:uid="{F6C48AE8-1E4B-46A9-B477-72A3A153A93E}"/>
    <cellStyle name="Comma 128 2 5 2" xfId="31228" xr:uid="{008F35F6-B2D2-42FC-BEB5-EA91A90F58A0}"/>
    <cellStyle name="Comma 128 2 6" xfId="21644" xr:uid="{C25E391E-F2E0-4359-B476-EE1F667AFD4D}"/>
    <cellStyle name="Comma 128 3" xfId="5950" xr:uid="{378FA644-11DE-49A3-B221-1AEB8133AACB}"/>
    <cellStyle name="Comma 128 3 2" xfId="6673" xr:uid="{16266E77-9AF3-4712-A1FA-3FAE079DCC50}"/>
    <cellStyle name="Comma 128 3 2 2" xfId="8115" xr:uid="{6406DA77-38FF-45B5-AE33-5A9B007C2F21}"/>
    <cellStyle name="Comma 128 3 2 2 2" xfId="14485" xr:uid="{BF53231A-BCB4-46A6-B910-E2B2C813BE45}"/>
    <cellStyle name="Comma 128 3 2 2 2 2" xfId="20855" xr:uid="{630AE608-51C9-4329-9909-7BDB826D2B34}"/>
    <cellStyle name="Comma 128 3 2 2 2 2 2" xfId="36787" xr:uid="{6974F1BD-A6E2-4E72-810E-74AB720E16BF}"/>
    <cellStyle name="Comma 128 3 2 2 2 3" xfId="30417" xr:uid="{7AF921F1-2930-4F71-93EA-EC2304C12268}"/>
    <cellStyle name="Comma 128 3 2 2 3" xfId="11329" xr:uid="{1A02BE27-2C37-41C7-A562-F19F1CE6BB36}"/>
    <cellStyle name="Comma 128 3 2 2 3 2" xfId="27261" xr:uid="{9B93327F-5FB7-4F13-AD98-BB057100A94E}"/>
    <cellStyle name="Comma 128 3 2 2 4" xfId="17699" xr:uid="{54DAC469-8CAC-474B-AF9E-E7374EB88F82}"/>
    <cellStyle name="Comma 128 3 2 2 4 2" xfId="33631" xr:uid="{4B02B60F-4740-4784-A372-ADE1A8501691}"/>
    <cellStyle name="Comma 128 3 2 2 5" xfId="24047" xr:uid="{A0C41AA3-9870-47E7-8754-D4141119C850}"/>
    <cellStyle name="Comma 128 3 2 3" xfId="13043" xr:uid="{470B278D-14AF-4674-94A6-FEE72760D529}"/>
    <cellStyle name="Comma 128 3 2 3 2" xfId="19413" xr:uid="{24025125-5CEC-4BEA-8CD7-C008215FFC2D}"/>
    <cellStyle name="Comma 128 3 2 3 2 2" xfId="35345" xr:uid="{2D14FF47-0660-45E8-8A02-03C926A88487}"/>
    <cellStyle name="Comma 128 3 2 3 3" xfId="28975" xr:uid="{E09F82E9-E8D8-4025-9C7A-2B0342C0B915}"/>
    <cellStyle name="Comma 128 3 2 4" xfId="9887" xr:uid="{742F5939-B770-406A-BF2E-E70754681936}"/>
    <cellStyle name="Comma 128 3 2 4 2" xfId="25819" xr:uid="{448C0858-82D4-4D4B-B09B-CEAB030F94C9}"/>
    <cellStyle name="Comma 128 3 2 5" xfId="16257" xr:uid="{2C5AC8FB-65B6-4293-981E-2E7021393CC2}"/>
    <cellStyle name="Comma 128 3 2 5 2" xfId="32189" xr:uid="{8C165869-D34D-4AA9-84ED-30AF348A519B}"/>
    <cellStyle name="Comma 128 3 2 6" xfId="22605" xr:uid="{B33DD923-9A76-4F09-94D0-08314BD696E3}"/>
    <cellStyle name="Comma 128 3 3" xfId="7394" xr:uid="{BFA449DD-C68F-4322-A298-9B41CE5E1161}"/>
    <cellStyle name="Comma 128 3 3 2" xfId="13764" xr:uid="{19D75BDF-2C1F-4BC3-A091-4D0CBA8D5253}"/>
    <cellStyle name="Comma 128 3 3 2 2" xfId="20134" xr:uid="{0749550E-5D34-4E48-BDCF-71A4488B0E94}"/>
    <cellStyle name="Comma 128 3 3 2 2 2" xfId="36066" xr:uid="{C02D95C9-73CD-4975-8F05-FFF613EF1AAF}"/>
    <cellStyle name="Comma 128 3 3 2 3" xfId="29696" xr:uid="{ABE6FFA6-32AA-4B5A-856B-F1C7F0A72AB9}"/>
    <cellStyle name="Comma 128 3 3 3" xfId="10608" xr:uid="{56676B50-4850-4CB1-B5D9-1301E36F7EB4}"/>
    <cellStyle name="Comma 128 3 3 3 2" xfId="26540" xr:uid="{2FDC7E79-DDBE-417C-85AA-B2746FABE02D}"/>
    <cellStyle name="Comma 128 3 3 4" xfId="16978" xr:uid="{555DD7C6-1242-42A6-B056-9E8BE07B0195}"/>
    <cellStyle name="Comma 128 3 3 4 2" xfId="32910" xr:uid="{A945EDA1-49E5-4A87-9E54-39D56BA182DB}"/>
    <cellStyle name="Comma 128 3 3 5" xfId="23326" xr:uid="{712D0FD6-5860-47F7-A52A-85C6DBDC1AC5}"/>
    <cellStyle name="Comma 128 3 4" xfId="12322" xr:uid="{B7B7AE1C-9217-481B-98EC-0FA5528DADD7}"/>
    <cellStyle name="Comma 128 3 4 2" xfId="18692" xr:uid="{805FFFCE-A5DC-4129-ABA5-C8F340951C3B}"/>
    <cellStyle name="Comma 128 3 4 2 2" xfId="34624" xr:uid="{55EDF165-0DCE-43E3-B3DC-60917DDF6076}"/>
    <cellStyle name="Comma 128 3 4 3" xfId="28254" xr:uid="{F776BD75-2963-40BF-9FF8-DF963BD0CD99}"/>
    <cellStyle name="Comma 128 3 5" xfId="9166" xr:uid="{C209F9A4-A1B6-4206-99A2-CFABA78DA47F}"/>
    <cellStyle name="Comma 128 3 5 2" xfId="25098" xr:uid="{EAA6DBB9-D5EC-469B-A417-4C292877918B}"/>
    <cellStyle name="Comma 128 3 6" xfId="15536" xr:uid="{4A082F31-0673-4806-9E62-C78D5FF4C6C8}"/>
    <cellStyle name="Comma 128 3 6 2" xfId="31468" xr:uid="{0CC033B2-9806-4DF9-A4B8-F00E4B80A747}"/>
    <cellStyle name="Comma 128 3 7" xfId="21884" xr:uid="{35A82F76-28A9-454C-A777-AFAAB493B1BA}"/>
    <cellStyle name="Comma 128 4" xfId="6432" xr:uid="{E19380DD-F4B2-4042-9E9E-63C7667E052F}"/>
    <cellStyle name="Comma 128 4 2" xfId="7875" xr:uid="{213635BE-4E9C-4A27-8E13-8D8A0B2D3A2F}"/>
    <cellStyle name="Comma 128 4 2 2" xfId="14245" xr:uid="{1FE5FE53-86D7-413F-AD3D-D7F788A2FD69}"/>
    <cellStyle name="Comma 128 4 2 2 2" xfId="20615" xr:uid="{78A43526-2E85-4250-ABE8-62A2530D4E6D}"/>
    <cellStyle name="Comma 128 4 2 2 2 2" xfId="36547" xr:uid="{7ACDF085-EB00-43D6-BCC0-E361FD94D8B5}"/>
    <cellStyle name="Comma 128 4 2 2 3" xfId="30177" xr:uid="{C728C921-9067-4CD9-8D22-08862139A961}"/>
    <cellStyle name="Comma 128 4 2 3" xfId="11089" xr:uid="{03C25093-E2EF-4B59-9809-12C26A1738DC}"/>
    <cellStyle name="Comma 128 4 2 3 2" xfId="27021" xr:uid="{7EADD530-75E1-485E-A475-CD92EC637622}"/>
    <cellStyle name="Comma 128 4 2 4" xfId="17459" xr:uid="{A023A5D6-CE85-424D-A5E6-89C78085297A}"/>
    <cellStyle name="Comma 128 4 2 4 2" xfId="33391" xr:uid="{5D170E86-56C8-4EBC-9295-0747A8609408}"/>
    <cellStyle name="Comma 128 4 2 5" xfId="23807" xr:uid="{F70410D5-A8E1-449B-B7F8-6135D519376F}"/>
    <cellStyle name="Comma 128 4 3" xfId="12803" xr:uid="{4036736A-2DB9-4E16-BFF1-4E65A9B0281F}"/>
    <cellStyle name="Comma 128 4 3 2" xfId="19173" xr:uid="{1874C5B1-B60D-41E3-928C-60B91CE86AC8}"/>
    <cellStyle name="Comma 128 4 3 2 2" xfId="35105" xr:uid="{22EAFFD5-F5FA-4381-AA45-D5FA4C69540C}"/>
    <cellStyle name="Comma 128 4 3 3" xfId="28735" xr:uid="{FF2EBDA5-932B-4A1F-9CC3-F4B87C21520E}"/>
    <cellStyle name="Comma 128 4 4" xfId="9647" xr:uid="{33DC5D52-AA74-494C-88C9-713E3A9539EE}"/>
    <cellStyle name="Comma 128 4 4 2" xfId="25579" xr:uid="{31E967F4-60CA-48D2-A66D-9EA7DD38CAAD}"/>
    <cellStyle name="Comma 128 4 5" xfId="16017" xr:uid="{B1FEC89B-0308-4B1E-84DC-D9B251CA72F1}"/>
    <cellStyle name="Comma 128 4 5 2" xfId="31949" xr:uid="{2ECC2B18-4FC5-48DC-A0BB-E221756EB14A}"/>
    <cellStyle name="Comma 128 4 6" xfId="22365" xr:uid="{0D261358-422E-4941-9D8A-BC66019BFEF0}"/>
    <cellStyle name="Comma 128 5" xfId="7154" xr:uid="{36807719-6C97-4C6F-88FA-F1ED619FB626}"/>
    <cellStyle name="Comma 128 5 2" xfId="13524" xr:uid="{9926E061-55A1-4F5F-8280-1755061CA093}"/>
    <cellStyle name="Comma 128 5 2 2" xfId="19894" xr:uid="{05C91D92-F798-4487-AEB6-E6BE7CE1FD92}"/>
    <cellStyle name="Comma 128 5 2 2 2" xfId="35826" xr:uid="{3136BAB5-0131-4DAA-98E6-690525FE6534}"/>
    <cellStyle name="Comma 128 5 2 3" xfId="29456" xr:uid="{6FABB0D8-3C4C-4749-A032-0723C1732EE2}"/>
    <cellStyle name="Comma 128 5 3" xfId="10368" xr:uid="{66DFBCB8-36EA-4DF4-A77C-883536F7BE80}"/>
    <cellStyle name="Comma 128 5 3 2" xfId="26300" xr:uid="{AE055BC9-EE75-4C4B-9C98-DF7ADF55A770}"/>
    <cellStyle name="Comma 128 5 4" xfId="16738" xr:uid="{349629AB-EBC2-4F29-BD34-CEF3E09CEB61}"/>
    <cellStyle name="Comma 128 5 4 2" xfId="32670" xr:uid="{4DFB2603-FCE8-4BCF-9327-8DCF7A2CA8E5}"/>
    <cellStyle name="Comma 128 5 5" xfId="23086" xr:uid="{9A75E7D4-24AF-4679-8CCF-907EC5FF6ACF}"/>
    <cellStyle name="Comma 128 6" xfId="11842" xr:uid="{0A0D50B0-48D8-44EB-BEFD-C457FC0E386E}"/>
    <cellStyle name="Comma 128 6 2" xfId="18212" xr:uid="{9951DE0C-4C1B-49D9-B066-0720791D4583}"/>
    <cellStyle name="Comma 128 6 2 2" xfId="34144" xr:uid="{6A4DBE7A-913D-4D98-A6BF-C053226B1634}"/>
    <cellStyle name="Comma 128 6 3" xfId="27774" xr:uid="{69FDA9C2-6CA6-421F-BFDC-2B98A131733C}"/>
    <cellStyle name="Comma 128 7" xfId="8686" xr:uid="{99C4E181-F92F-4378-AC06-FA0809A08CAA}"/>
    <cellStyle name="Comma 128 7 2" xfId="24618" xr:uid="{8251206F-822F-4269-916E-CE7E783B1B4E}"/>
    <cellStyle name="Comma 128 8" xfId="15056" xr:uid="{655045C2-6CAC-4260-BC86-9288D9357D14}"/>
    <cellStyle name="Comma 128 8 2" xfId="30988" xr:uid="{AF8CE1F9-757D-48F2-965B-EFB7C0C463E2}"/>
    <cellStyle name="Comma 128 9" xfId="21404" xr:uid="{147EB3C8-3ACD-4C8A-9C78-490735A0F47E}"/>
    <cellStyle name="Comma 129" xfId="5456" xr:uid="{A587BF15-7C80-438C-AC5D-61BF37E75ACA}"/>
    <cellStyle name="Comma 129 2" xfId="5699" xr:uid="{10DA5D3E-6872-4DEE-8F92-4E9B7C8E0447}"/>
    <cellStyle name="Comma 129 2 2" xfId="6191" xr:uid="{156BB453-B6A7-420E-8A60-BB4D37C584F6}"/>
    <cellStyle name="Comma 129 2 2 2" xfId="6914" xr:uid="{04C0EA9B-9A91-4B67-B805-2FA2A992317A}"/>
    <cellStyle name="Comma 129 2 2 2 2" xfId="8356" xr:uid="{FCFD1147-307E-418E-8FCE-16FCE20B2CCB}"/>
    <cellStyle name="Comma 129 2 2 2 2 2" xfId="14726" xr:uid="{14E754E0-4B5B-42DD-9DBE-AA98A93739B6}"/>
    <cellStyle name="Comma 129 2 2 2 2 2 2" xfId="21096" xr:uid="{9021DC2F-08D7-44B4-B5F4-62EF586D42C3}"/>
    <cellStyle name="Comma 129 2 2 2 2 2 2 2" xfId="37028" xr:uid="{E633F520-083D-4F7D-BD97-5694421E5C24}"/>
    <cellStyle name="Comma 129 2 2 2 2 2 3" xfId="30658" xr:uid="{529B7095-1691-4099-A1C6-54AB36D6F6F8}"/>
    <cellStyle name="Comma 129 2 2 2 2 3" xfId="11570" xr:uid="{98129C43-C322-4174-83F2-7D53B8DD735A}"/>
    <cellStyle name="Comma 129 2 2 2 2 3 2" xfId="27502" xr:uid="{80CA2C15-9436-4717-8DF0-1509B2050752}"/>
    <cellStyle name="Comma 129 2 2 2 2 4" xfId="17940" xr:uid="{899E4F08-829B-463B-ABCD-E6E59732090E}"/>
    <cellStyle name="Comma 129 2 2 2 2 4 2" xfId="33872" xr:uid="{F951EDFC-5EC5-42F6-9622-5F8DCEEBB755}"/>
    <cellStyle name="Comma 129 2 2 2 2 5" xfId="24288" xr:uid="{53C8DE22-E4A4-4977-94AA-7DA6AFFCB093}"/>
    <cellStyle name="Comma 129 2 2 2 3" xfId="13284" xr:uid="{7CE1AC92-F720-4AED-A5F7-4462070216C5}"/>
    <cellStyle name="Comma 129 2 2 2 3 2" xfId="19654" xr:uid="{B7B1B4B0-6F5C-4FB3-9E79-B323CE03534C}"/>
    <cellStyle name="Comma 129 2 2 2 3 2 2" xfId="35586" xr:uid="{AD078C37-82E7-43DA-80D3-82484283DA65}"/>
    <cellStyle name="Comma 129 2 2 2 3 3" xfId="29216" xr:uid="{25A07A63-B481-47CF-B818-1378CD14B4A3}"/>
    <cellStyle name="Comma 129 2 2 2 4" xfId="10128" xr:uid="{7C3C112B-82B3-45EB-80EA-362BBA1A54D0}"/>
    <cellStyle name="Comma 129 2 2 2 4 2" xfId="26060" xr:uid="{97AA76A0-4483-4394-A9E6-AF8DA16735E8}"/>
    <cellStyle name="Comma 129 2 2 2 5" xfId="16498" xr:uid="{7AB9CE9E-9CF8-44A9-9983-57A02C21BCB9}"/>
    <cellStyle name="Comma 129 2 2 2 5 2" xfId="32430" xr:uid="{1A8DD91D-57C1-49EB-8240-9A078ED3A2C6}"/>
    <cellStyle name="Comma 129 2 2 2 6" xfId="22846" xr:uid="{2C1D6AE2-AEB9-48FC-B79F-7C623792719A}"/>
    <cellStyle name="Comma 129 2 2 3" xfId="7635" xr:uid="{707BFA5C-B7BF-4BC2-A01E-8C1A104E382C}"/>
    <cellStyle name="Comma 129 2 2 3 2" xfId="14005" xr:uid="{3A8B5943-27CA-43D6-901F-CE3A3474A027}"/>
    <cellStyle name="Comma 129 2 2 3 2 2" xfId="20375" xr:uid="{64187D15-BDFC-49CE-9673-AF747E12ED0B}"/>
    <cellStyle name="Comma 129 2 2 3 2 2 2" xfId="36307" xr:uid="{902BD30C-B40A-4350-AAA7-CF7C4D9D54ED}"/>
    <cellStyle name="Comma 129 2 2 3 2 3" xfId="29937" xr:uid="{99DCAA96-2283-4ABE-9DB1-836795F6EE88}"/>
    <cellStyle name="Comma 129 2 2 3 3" xfId="10849" xr:uid="{7AC72798-F341-4616-9DF2-741AEFD81777}"/>
    <cellStyle name="Comma 129 2 2 3 3 2" xfId="26781" xr:uid="{5BEC5097-4709-4DF2-BF5E-C4B1E3014D07}"/>
    <cellStyle name="Comma 129 2 2 3 4" xfId="17219" xr:uid="{5956C10F-B30B-41F8-8236-DB844E644FA0}"/>
    <cellStyle name="Comma 129 2 2 3 4 2" xfId="33151" xr:uid="{BDFE98DF-5665-456B-9FFA-DFF4D96A8A1F}"/>
    <cellStyle name="Comma 129 2 2 3 5" xfId="23567" xr:uid="{CC0E305E-C2C3-447E-92D8-CDD3D6D00238}"/>
    <cellStyle name="Comma 129 2 2 4" xfId="12563" xr:uid="{29BD779B-A926-41BB-AC6D-01CD9A8501C8}"/>
    <cellStyle name="Comma 129 2 2 4 2" xfId="18933" xr:uid="{428C3703-B924-4798-A0D1-4A5BB9D41AB2}"/>
    <cellStyle name="Comma 129 2 2 4 2 2" xfId="34865" xr:uid="{92292394-1A2D-4178-9360-28FA832FC4BE}"/>
    <cellStyle name="Comma 129 2 2 4 3" xfId="28495" xr:uid="{98178B1C-5F83-414D-B4AC-7B8F784CAEC9}"/>
    <cellStyle name="Comma 129 2 2 5" xfId="9407" xr:uid="{EB530F41-72AB-46D9-9CA6-EBA3C2FE0CA5}"/>
    <cellStyle name="Comma 129 2 2 5 2" xfId="25339" xr:uid="{7098CDFF-7F9D-44BE-BA6D-5230E13775C2}"/>
    <cellStyle name="Comma 129 2 2 6" xfId="15777" xr:uid="{09557D5A-FC70-4A6C-9315-6336E9B9A546}"/>
    <cellStyle name="Comma 129 2 2 6 2" xfId="31709" xr:uid="{AB7302DE-7A04-48A8-A869-866FE32D8F4B}"/>
    <cellStyle name="Comma 129 2 2 7" xfId="22125" xr:uid="{B681562D-68BA-4F17-B4DD-01A99BEF4203}"/>
    <cellStyle name="Comma 129 2 3" xfId="12083" xr:uid="{9E745986-80D2-4B61-BB50-EC6B32EFED88}"/>
    <cellStyle name="Comma 129 2 3 2" xfId="18453" xr:uid="{545B12C9-B2D7-4E98-B1F8-6693EB22B00D}"/>
    <cellStyle name="Comma 129 2 3 2 2" xfId="34385" xr:uid="{CA73ABC3-2F47-4BD5-A8AB-9706EE475E9C}"/>
    <cellStyle name="Comma 129 2 3 3" xfId="28015" xr:uid="{17538710-D2A0-4A99-B6E9-F256BF3DB259}"/>
    <cellStyle name="Comma 129 2 4" xfId="8927" xr:uid="{F7D5D19E-75EC-4DF2-AD6E-E11260E269A6}"/>
    <cellStyle name="Comma 129 2 4 2" xfId="24859" xr:uid="{29D675C0-AB98-4C82-9271-3089740C7321}"/>
    <cellStyle name="Comma 129 2 5" xfId="15297" xr:uid="{003B6A88-1CAA-4F9E-BB32-011EE81589D0}"/>
    <cellStyle name="Comma 129 2 5 2" xfId="31229" xr:uid="{F1A6865A-A7B0-4284-AF00-121D9F5026F4}"/>
    <cellStyle name="Comma 129 2 6" xfId="21645" xr:uid="{16CACBE3-3C8D-4F36-A014-C91D21DB3897}"/>
    <cellStyle name="Comma 129 3" xfId="5951" xr:uid="{74B60720-1DD0-4A7E-A47D-EE36C2C5FC76}"/>
    <cellStyle name="Comma 129 3 2" xfId="6674" xr:uid="{183E035B-6728-47D9-B52A-63D96F805C3F}"/>
    <cellStyle name="Comma 129 3 2 2" xfId="8116" xr:uid="{48EE47CD-1FD9-4A3A-BBBA-C15526009F3A}"/>
    <cellStyle name="Comma 129 3 2 2 2" xfId="14486" xr:uid="{83B3E1B4-9CAE-422E-8C06-C937643BE9C4}"/>
    <cellStyle name="Comma 129 3 2 2 2 2" xfId="20856" xr:uid="{36B3362A-56DC-4E4F-87F0-774CBD801A23}"/>
    <cellStyle name="Comma 129 3 2 2 2 2 2" xfId="36788" xr:uid="{4D013AFF-BDB5-4C57-AEAD-2D0F05A1EA0E}"/>
    <cellStyle name="Comma 129 3 2 2 2 3" xfId="30418" xr:uid="{89BDB226-2476-4842-A6D3-A8E920994B90}"/>
    <cellStyle name="Comma 129 3 2 2 3" xfId="11330" xr:uid="{11D03E62-31B6-4850-B441-94DDE6513856}"/>
    <cellStyle name="Comma 129 3 2 2 3 2" xfId="27262" xr:uid="{61FA3B07-6676-4BA5-961F-AC52E61694DA}"/>
    <cellStyle name="Comma 129 3 2 2 4" xfId="17700" xr:uid="{283498FE-BDFB-4EDC-95B7-0FD928141493}"/>
    <cellStyle name="Comma 129 3 2 2 4 2" xfId="33632" xr:uid="{2022FA15-0114-41DB-8FAE-190956914A0A}"/>
    <cellStyle name="Comma 129 3 2 2 5" xfId="24048" xr:uid="{53C21E0E-6DE5-4D4C-8DA3-4D0A57922EEE}"/>
    <cellStyle name="Comma 129 3 2 3" xfId="13044" xr:uid="{6211D70B-CA8B-4403-B8DF-C853C65C43F5}"/>
    <cellStyle name="Comma 129 3 2 3 2" xfId="19414" xr:uid="{4C5D2A10-3CF3-4150-A14B-345855399166}"/>
    <cellStyle name="Comma 129 3 2 3 2 2" xfId="35346" xr:uid="{80BF1868-E83B-4D2E-A013-C2615955DD37}"/>
    <cellStyle name="Comma 129 3 2 3 3" xfId="28976" xr:uid="{73DDE2BE-D6B5-487C-B3E6-931ACD36161C}"/>
    <cellStyle name="Comma 129 3 2 4" xfId="9888" xr:uid="{1ED94C52-6FCD-4BFF-AE93-BE79AB299402}"/>
    <cellStyle name="Comma 129 3 2 4 2" xfId="25820" xr:uid="{6D23B142-B8E9-4A36-B658-630AD964D4F3}"/>
    <cellStyle name="Comma 129 3 2 5" xfId="16258" xr:uid="{7B19F958-2621-4147-98F9-6FA8644DD90E}"/>
    <cellStyle name="Comma 129 3 2 5 2" xfId="32190" xr:uid="{54540054-984E-42DF-A4FD-88F9211F08DD}"/>
    <cellStyle name="Comma 129 3 2 6" xfId="22606" xr:uid="{251C2769-A483-43D0-8843-5CF873BC5E44}"/>
    <cellStyle name="Comma 129 3 3" xfId="7395" xr:uid="{AE930B2A-2F60-44E0-BC63-E89BBA67CB99}"/>
    <cellStyle name="Comma 129 3 3 2" xfId="13765" xr:uid="{F3CD7DA6-133D-457E-8DE1-94ADB0CE1156}"/>
    <cellStyle name="Comma 129 3 3 2 2" xfId="20135" xr:uid="{B06A367E-258E-4E19-82D6-4372B60F230E}"/>
    <cellStyle name="Comma 129 3 3 2 2 2" xfId="36067" xr:uid="{80C7BBE9-19D2-453A-BFEA-6BD3C33C2E06}"/>
    <cellStyle name="Comma 129 3 3 2 3" xfId="29697" xr:uid="{261B0247-5651-48E5-84FE-7C524CE2DA00}"/>
    <cellStyle name="Comma 129 3 3 3" xfId="10609" xr:uid="{6F4C87C1-B725-421D-B5AD-429FD7FD44DD}"/>
    <cellStyle name="Comma 129 3 3 3 2" xfId="26541" xr:uid="{9E05B0B1-0FFF-4D41-B4F7-65E7CFD46B7D}"/>
    <cellStyle name="Comma 129 3 3 4" xfId="16979" xr:uid="{E46FB8C6-D965-4CB4-8CAA-5DEE3E68D69C}"/>
    <cellStyle name="Comma 129 3 3 4 2" xfId="32911" xr:uid="{D6AFA57B-C54D-4AA1-BA48-401D26FD46F7}"/>
    <cellStyle name="Comma 129 3 3 5" xfId="23327" xr:uid="{60789EE5-7E78-4A91-BD66-0FCB37777E64}"/>
    <cellStyle name="Comma 129 3 4" xfId="12323" xr:uid="{E4A313CE-6254-4E04-93AA-B3E7AA893C97}"/>
    <cellStyle name="Comma 129 3 4 2" xfId="18693" xr:uid="{DBEF046E-946D-4C7C-9A63-7841CBDF5BD0}"/>
    <cellStyle name="Comma 129 3 4 2 2" xfId="34625" xr:uid="{FC8C6361-6308-479D-8A33-738F7CE1E801}"/>
    <cellStyle name="Comma 129 3 4 3" xfId="28255" xr:uid="{DB598396-F871-46F2-8202-D360437444F8}"/>
    <cellStyle name="Comma 129 3 5" xfId="9167" xr:uid="{2421C730-5E5A-499D-AD9E-7D5A8AAD6FA5}"/>
    <cellStyle name="Comma 129 3 5 2" xfId="25099" xr:uid="{95BB1C82-DA73-431D-96D3-7CFA86FDA810}"/>
    <cellStyle name="Comma 129 3 6" xfId="15537" xr:uid="{A94CB871-54A3-4AFF-81EA-97E2CFB11B36}"/>
    <cellStyle name="Comma 129 3 6 2" xfId="31469" xr:uid="{4A0B6D1D-CE63-4F21-A8E3-63F59D6E89D9}"/>
    <cellStyle name="Comma 129 3 7" xfId="21885" xr:uid="{C1E3C5A6-82CE-470D-A077-C1E614F2CC2E}"/>
    <cellStyle name="Comma 129 4" xfId="6433" xr:uid="{B37C64DE-BADD-4E49-B81C-62ACCE37E1B8}"/>
    <cellStyle name="Comma 129 4 2" xfId="7876" xr:uid="{AB658075-A31C-4944-96F4-7DCEF9A8E6EA}"/>
    <cellStyle name="Comma 129 4 2 2" xfId="14246" xr:uid="{6B2735D4-51FD-4DC9-9C85-409A98BB65EB}"/>
    <cellStyle name="Comma 129 4 2 2 2" xfId="20616" xr:uid="{465E6821-2FC3-4E30-92A2-C41BA443A318}"/>
    <cellStyle name="Comma 129 4 2 2 2 2" xfId="36548" xr:uid="{A575DFA2-2E5F-43C7-B3B5-0DA568558E01}"/>
    <cellStyle name="Comma 129 4 2 2 3" xfId="30178" xr:uid="{3825BF29-6081-49CF-B22F-B786222819AE}"/>
    <cellStyle name="Comma 129 4 2 3" xfId="11090" xr:uid="{04D0B8AD-BD3E-4E47-A8E6-FAB8681FFEA7}"/>
    <cellStyle name="Comma 129 4 2 3 2" xfId="27022" xr:uid="{F5FDF049-3F36-437E-B39D-030DAEAD43A6}"/>
    <cellStyle name="Comma 129 4 2 4" xfId="17460" xr:uid="{A7CB19B7-0446-4D30-8FE1-9EA2C5CDDC3A}"/>
    <cellStyle name="Comma 129 4 2 4 2" xfId="33392" xr:uid="{969675D3-F1A2-48A5-85AA-C57821818618}"/>
    <cellStyle name="Comma 129 4 2 5" xfId="23808" xr:uid="{55443529-7218-44F1-A387-63A0BF237C3F}"/>
    <cellStyle name="Comma 129 4 3" xfId="12804" xr:uid="{F00EBCE7-E633-407F-885F-E5BE0C2DA80F}"/>
    <cellStyle name="Comma 129 4 3 2" xfId="19174" xr:uid="{113C6B3E-6A99-4512-9938-A76CA20C3A21}"/>
    <cellStyle name="Comma 129 4 3 2 2" xfId="35106" xr:uid="{136DC8F5-EABC-451F-BF00-B2C89F06ED45}"/>
    <cellStyle name="Comma 129 4 3 3" xfId="28736" xr:uid="{2F3D3737-7D5D-42D8-A425-3DEE7BF2617D}"/>
    <cellStyle name="Comma 129 4 4" xfId="9648" xr:uid="{4E35FFE0-C861-4F7F-A25D-31AD6ADD3CFF}"/>
    <cellStyle name="Comma 129 4 4 2" xfId="25580" xr:uid="{DFE36628-6DF0-4342-911C-B6036BF43DF1}"/>
    <cellStyle name="Comma 129 4 5" xfId="16018" xr:uid="{66E04879-204F-42AB-959B-0CE735B99146}"/>
    <cellStyle name="Comma 129 4 5 2" xfId="31950" xr:uid="{03F45879-1493-433D-8907-0F307AB35297}"/>
    <cellStyle name="Comma 129 4 6" xfId="22366" xr:uid="{83331A0A-8841-4C85-B2E6-DBE7849A84AB}"/>
    <cellStyle name="Comma 129 5" xfId="7155" xr:uid="{F9989216-9EAC-400F-8A56-BE379E7D2330}"/>
    <cellStyle name="Comma 129 5 2" xfId="13525" xr:uid="{785D0DBB-5C3D-48FD-A39D-B862503118E9}"/>
    <cellStyle name="Comma 129 5 2 2" xfId="19895" xr:uid="{DA7FB7CE-6E22-4D67-93AD-A93B275C9763}"/>
    <cellStyle name="Comma 129 5 2 2 2" xfId="35827" xr:uid="{089569AC-88E0-4752-8581-9A65E239FB59}"/>
    <cellStyle name="Comma 129 5 2 3" xfId="29457" xr:uid="{241A0C76-071D-4699-A591-8A7775B17684}"/>
    <cellStyle name="Comma 129 5 3" xfId="10369" xr:uid="{4C9CE814-3D4C-449D-B7D2-0E565553D5BC}"/>
    <cellStyle name="Comma 129 5 3 2" xfId="26301" xr:uid="{BD32A4C0-C52A-4849-89DC-26D3483FE56A}"/>
    <cellStyle name="Comma 129 5 4" xfId="16739" xr:uid="{C28393B8-A4E2-4C96-8511-6405D5304C8D}"/>
    <cellStyle name="Comma 129 5 4 2" xfId="32671" xr:uid="{71687864-223A-4712-9E6F-58667D40CF8C}"/>
    <cellStyle name="Comma 129 5 5" xfId="23087" xr:uid="{E34D1CDC-05FE-4A7C-BF1E-9FD60B585873}"/>
    <cellStyle name="Comma 129 6" xfId="11843" xr:uid="{13FE14C3-CDD8-48C0-BC20-CE55199507B4}"/>
    <cellStyle name="Comma 129 6 2" xfId="18213" xr:uid="{43692327-9C77-4C5C-A90A-03CE97AFE779}"/>
    <cellStyle name="Comma 129 6 2 2" xfId="34145" xr:uid="{F72879AC-2145-49A3-89E8-D4974EE484E2}"/>
    <cellStyle name="Comma 129 6 3" xfId="27775" xr:uid="{1D3192E1-18B0-4224-A476-369D3ED0A2D0}"/>
    <cellStyle name="Comma 129 7" xfId="8687" xr:uid="{13FE9F48-3AF7-4287-A33F-480FE7A477F2}"/>
    <cellStyle name="Comma 129 7 2" xfId="24619" xr:uid="{4576256C-8FBB-4888-AE20-5AFD55CF042D}"/>
    <cellStyle name="Comma 129 8" xfId="15057" xr:uid="{73BCAF25-905A-400F-84BA-63FB19FF1DDB}"/>
    <cellStyle name="Comma 129 8 2" xfId="30989" xr:uid="{FE0413CD-8B71-4969-BB2A-C398D9299567}"/>
    <cellStyle name="Comma 129 9" xfId="21405" xr:uid="{106E2CF0-5843-48B8-B5C0-B569A648276E}"/>
    <cellStyle name="Comma 13" xfId="410" xr:uid="{23394DA6-B05A-4F21-8A8C-23149033EC51}"/>
    <cellStyle name="Comma 13 10" xfId="5457" xr:uid="{5AEE3411-4927-44D4-9E61-6DF182781B60}"/>
    <cellStyle name="Comma 13 11" xfId="39415" xr:uid="{7E2CF0DF-F641-425A-9DF3-8EB7B3741F80}"/>
    <cellStyle name="Comma 13 12" xfId="2423" xr:uid="{F384697C-0F00-4C91-9ADA-63639D6B4B00}"/>
    <cellStyle name="Comma 13 2" xfId="5700" xr:uid="{14B32747-06E3-407F-BE54-04CA0678C378}"/>
    <cellStyle name="Comma 13 2 2" xfId="6192" xr:uid="{8C1D9655-90CD-4ECC-A9D1-F0ECA867B530}"/>
    <cellStyle name="Comma 13 2 2 2" xfId="6915" xr:uid="{345F3100-A850-4CDC-82E6-446F2830DC68}"/>
    <cellStyle name="Comma 13 2 2 2 2" xfId="8357" xr:uid="{FBD9721C-365B-4EE8-AAE3-4552422813B4}"/>
    <cellStyle name="Comma 13 2 2 2 2 2" xfId="14727" xr:uid="{8CD331C5-FB27-4065-88EF-B8640D9ACEF6}"/>
    <cellStyle name="Comma 13 2 2 2 2 2 2" xfId="21097" xr:uid="{1A1A7A5B-9A11-4A04-99E4-6C723BBAE842}"/>
    <cellStyle name="Comma 13 2 2 2 2 2 2 2" xfId="37029" xr:uid="{862C36DA-7899-441F-9470-9454A91DAB4B}"/>
    <cellStyle name="Comma 13 2 2 2 2 2 3" xfId="30659" xr:uid="{DE500792-7E2A-4BC2-A3DB-65EFFD74AA88}"/>
    <cellStyle name="Comma 13 2 2 2 2 3" xfId="11571" xr:uid="{23732267-AE1E-4597-AD40-4937F9340FE4}"/>
    <cellStyle name="Comma 13 2 2 2 2 3 2" xfId="27503" xr:uid="{532065C0-161C-493D-8738-BD264724A610}"/>
    <cellStyle name="Comma 13 2 2 2 2 4" xfId="17941" xr:uid="{96A2FA17-09B2-486C-9C5E-02D95F7AA330}"/>
    <cellStyle name="Comma 13 2 2 2 2 4 2" xfId="33873" xr:uid="{DF4BBE9A-A373-4AD7-A2DB-103BC1D3959F}"/>
    <cellStyle name="Comma 13 2 2 2 2 5" xfId="24289" xr:uid="{0C4FC3E1-B42C-4283-A03C-D27BF82C7772}"/>
    <cellStyle name="Comma 13 2 2 2 3" xfId="13285" xr:uid="{1F414653-957F-4C55-9152-1BE1811AA41B}"/>
    <cellStyle name="Comma 13 2 2 2 3 2" xfId="19655" xr:uid="{8E707C2B-A7DB-4484-9F59-6DBC648C9B8B}"/>
    <cellStyle name="Comma 13 2 2 2 3 2 2" xfId="35587" xr:uid="{B84AAC27-0ADB-4084-BC80-C4E188B74F43}"/>
    <cellStyle name="Comma 13 2 2 2 3 3" xfId="29217" xr:uid="{9D2595EE-6897-4065-A3B3-DC90A37FA977}"/>
    <cellStyle name="Comma 13 2 2 2 4" xfId="10129" xr:uid="{9AD96F16-A18C-497F-A2DF-82F7C9758DA2}"/>
    <cellStyle name="Comma 13 2 2 2 4 2" xfId="26061" xr:uid="{D5DA0314-54D2-4A86-AED2-1EE5D8F3340D}"/>
    <cellStyle name="Comma 13 2 2 2 5" xfId="16499" xr:uid="{BB5F0117-2D13-4C1C-B5E3-6205EBA7F48C}"/>
    <cellStyle name="Comma 13 2 2 2 5 2" xfId="32431" xr:uid="{D3D898BD-2778-4F9B-B699-88288C17597C}"/>
    <cellStyle name="Comma 13 2 2 2 6" xfId="22847" xr:uid="{C7E7A760-1482-4A76-9187-60B412C464CA}"/>
    <cellStyle name="Comma 13 2 2 3" xfId="7636" xr:uid="{CEAB0650-BAD0-4126-B209-7B1D404884F0}"/>
    <cellStyle name="Comma 13 2 2 3 2" xfId="14006" xr:uid="{72536A3B-14B8-449A-8859-CBA587837478}"/>
    <cellStyle name="Comma 13 2 2 3 2 2" xfId="20376" xr:uid="{E1C9404E-E3FD-421D-AB2C-76AE484E5FF6}"/>
    <cellStyle name="Comma 13 2 2 3 2 2 2" xfId="36308" xr:uid="{01AF6F0B-F4EE-4541-BC8D-2C08DEED1EF1}"/>
    <cellStyle name="Comma 13 2 2 3 2 3" xfId="29938" xr:uid="{4AC49B71-88E8-4456-9EB6-41F236F76554}"/>
    <cellStyle name="Comma 13 2 2 3 3" xfId="10850" xr:uid="{5DDFBC6D-6D74-4012-B4AC-3D4BD68280C2}"/>
    <cellStyle name="Comma 13 2 2 3 3 2" xfId="26782" xr:uid="{503B170E-C425-4CD6-BA15-5D47E37627C8}"/>
    <cellStyle name="Comma 13 2 2 3 4" xfId="17220" xr:uid="{35619392-083E-4025-B611-8D9B59EC9534}"/>
    <cellStyle name="Comma 13 2 2 3 4 2" xfId="33152" xr:uid="{2DD626FD-096B-47E1-823D-35FC9433B83A}"/>
    <cellStyle name="Comma 13 2 2 3 5" xfId="23568" xr:uid="{39E73F64-30EC-441E-A959-7AA4CCA746B5}"/>
    <cellStyle name="Comma 13 2 2 4" xfId="12564" xr:uid="{50B4F0A9-A28A-4FAA-A28A-A006E7EDBE81}"/>
    <cellStyle name="Comma 13 2 2 4 2" xfId="18934" xr:uid="{9DF8F584-0F85-4C9C-9681-24A10FFF5E1F}"/>
    <cellStyle name="Comma 13 2 2 4 2 2" xfId="34866" xr:uid="{B956FADF-1E07-4851-923E-977D3E8E8F03}"/>
    <cellStyle name="Comma 13 2 2 4 3" xfId="28496" xr:uid="{B801A4A1-2C56-4825-BECD-12E8F05210A4}"/>
    <cellStyle name="Comma 13 2 2 5" xfId="9408" xr:uid="{A6F94511-A29F-46EA-AD9D-2BE3A0F75253}"/>
    <cellStyle name="Comma 13 2 2 5 2" xfId="25340" xr:uid="{7C4DE3EC-9A14-4BE3-85BC-12267F11E602}"/>
    <cellStyle name="Comma 13 2 2 6" xfId="15778" xr:uid="{4BB05900-8955-435A-B325-BC7BB5632C2A}"/>
    <cellStyle name="Comma 13 2 2 6 2" xfId="31710" xr:uid="{EDD6DC8C-B241-4379-BF5B-B652D78996ED}"/>
    <cellStyle name="Comma 13 2 2 7" xfId="22126" xr:uid="{A91BD0A4-47DD-4649-9693-11D36D969474}"/>
    <cellStyle name="Comma 13 2 3" xfId="12084" xr:uid="{54F23545-7A1D-4F84-92D2-8D7CE48748DD}"/>
    <cellStyle name="Comma 13 2 3 2" xfId="18454" xr:uid="{9B99F591-9714-46C1-9856-187D668CC89A}"/>
    <cellStyle name="Comma 13 2 3 2 2" xfId="34386" xr:uid="{CEA3A318-E6A0-4F83-89BF-97D9B10AA90F}"/>
    <cellStyle name="Comma 13 2 3 3" xfId="28016" xr:uid="{8E7A9F4A-824F-4704-B75D-3F895637A859}"/>
    <cellStyle name="Comma 13 2 4" xfId="8928" xr:uid="{E30EB7F7-5B87-4D70-88FB-7BEFBF1799A1}"/>
    <cellStyle name="Comma 13 2 4 2" xfId="24860" xr:uid="{9FAEF30F-F916-458C-9199-595592E9A9BC}"/>
    <cellStyle name="Comma 13 2 5" xfId="15298" xr:uid="{F6A7CA75-0B00-4349-8474-BCF608F4AE77}"/>
    <cellStyle name="Comma 13 2 5 2" xfId="31230" xr:uid="{016839D4-9085-4CEC-9DFA-6CF670387078}"/>
    <cellStyle name="Comma 13 2 6" xfId="21646" xr:uid="{92FCA448-9D5D-4674-AEEB-A75EBC6D166A}"/>
    <cellStyle name="Comma 13 3" xfId="5952" xr:uid="{861A06AE-6D9A-4CB0-B466-2950CDB9F6CE}"/>
    <cellStyle name="Comma 13 3 2" xfId="6675" xr:uid="{A6DEEB49-AA94-4AD6-A8CB-50D8FA991118}"/>
    <cellStyle name="Comma 13 3 2 2" xfId="8117" xr:uid="{33F4A252-EF52-4504-89B3-7F3B73B579B6}"/>
    <cellStyle name="Comma 13 3 2 2 2" xfId="14487" xr:uid="{8BF1B39E-E57F-4FCB-A4CC-069FD5F44BCE}"/>
    <cellStyle name="Comma 13 3 2 2 2 2" xfId="20857" xr:uid="{09DD39AC-B2A1-4656-82CD-3521F97C14FC}"/>
    <cellStyle name="Comma 13 3 2 2 2 2 2" xfId="36789" xr:uid="{F4E1C9D4-49B8-442A-8302-D8276DEB81AC}"/>
    <cellStyle name="Comma 13 3 2 2 2 3" xfId="30419" xr:uid="{2F8A0CB6-AD8D-4D4D-95B4-E24C90028E70}"/>
    <cellStyle name="Comma 13 3 2 2 3" xfId="11331" xr:uid="{AA16542C-7636-47A6-986D-275273AF001B}"/>
    <cellStyle name="Comma 13 3 2 2 3 2" xfId="27263" xr:uid="{4B95FCF2-41A0-4CC5-975B-85EF8F733577}"/>
    <cellStyle name="Comma 13 3 2 2 4" xfId="17701" xr:uid="{C7A22E6B-C493-4C10-ADB9-FC2419F00B87}"/>
    <cellStyle name="Comma 13 3 2 2 4 2" xfId="33633" xr:uid="{82AA0AA6-9DA3-484A-BA14-183F5046C3F2}"/>
    <cellStyle name="Comma 13 3 2 2 5" xfId="24049" xr:uid="{C271FD91-DAC2-48F6-A4DE-66785B72B8EA}"/>
    <cellStyle name="Comma 13 3 2 3" xfId="13045" xr:uid="{02063DD3-396C-4556-B7C6-3010403A72F6}"/>
    <cellStyle name="Comma 13 3 2 3 2" xfId="19415" xr:uid="{EC89F801-8670-498F-AB97-BEB41C5973AE}"/>
    <cellStyle name="Comma 13 3 2 3 2 2" xfId="35347" xr:uid="{B425B3F9-C97D-4E99-A143-1E862FD0B5E5}"/>
    <cellStyle name="Comma 13 3 2 3 3" xfId="28977" xr:uid="{CB8D9D5B-F953-4556-A330-1CD1218FF13C}"/>
    <cellStyle name="Comma 13 3 2 4" xfId="9889" xr:uid="{DADE374A-D693-416B-9EF8-8F32A4E5201F}"/>
    <cellStyle name="Comma 13 3 2 4 2" xfId="25821" xr:uid="{2C8F2BDF-336F-4CFE-84EB-CA621DB4177D}"/>
    <cellStyle name="Comma 13 3 2 5" xfId="16259" xr:uid="{86F79ABD-1D5D-4325-845B-24EBA63930E1}"/>
    <cellStyle name="Comma 13 3 2 5 2" xfId="32191" xr:uid="{FE181E90-A9D3-4B74-98A1-0660A694CC3D}"/>
    <cellStyle name="Comma 13 3 2 6" xfId="22607" xr:uid="{EBDF6044-7EE4-4C7D-AE02-3DFA54402124}"/>
    <cellStyle name="Comma 13 3 3" xfId="7396" xr:uid="{DA814D75-EBF6-4B95-9482-C5D60F680C08}"/>
    <cellStyle name="Comma 13 3 3 2" xfId="13766" xr:uid="{FB35C985-D614-4B1B-BE0A-4918D7226052}"/>
    <cellStyle name="Comma 13 3 3 2 2" xfId="20136" xr:uid="{F1EE007E-BCB5-4E19-9245-3618BD9F17B6}"/>
    <cellStyle name="Comma 13 3 3 2 2 2" xfId="36068" xr:uid="{93F491B2-3767-4604-891A-63FB41F0E075}"/>
    <cellStyle name="Comma 13 3 3 2 3" xfId="29698" xr:uid="{1B6D2652-78E0-4182-9372-F5B1C09CE52F}"/>
    <cellStyle name="Comma 13 3 3 3" xfId="10610" xr:uid="{18A8DBC2-2683-49A5-A819-69910664BB94}"/>
    <cellStyle name="Comma 13 3 3 3 2" xfId="26542" xr:uid="{1033AB95-0E11-4BE6-A35F-4218B70B3516}"/>
    <cellStyle name="Comma 13 3 3 4" xfId="16980" xr:uid="{5C7D4B75-C1E6-4EA5-9337-4EBBD1E0B12D}"/>
    <cellStyle name="Comma 13 3 3 4 2" xfId="32912" xr:uid="{4324ED3F-DD99-47E4-920A-4006CDFFFC74}"/>
    <cellStyle name="Comma 13 3 3 5" xfId="23328" xr:uid="{94F82954-C4AE-4A2D-BB38-3C0B9AA98501}"/>
    <cellStyle name="Comma 13 3 4" xfId="12324" xr:uid="{3311032A-C6DD-4DFF-9853-B722D9DB9BEC}"/>
    <cellStyle name="Comma 13 3 4 2" xfId="18694" xr:uid="{BBBE9D3A-5B13-4AC7-99B6-184478DD185D}"/>
    <cellStyle name="Comma 13 3 4 2 2" xfId="34626" xr:uid="{1BBB96C8-BBC4-4425-88D7-5642BEED550B}"/>
    <cellStyle name="Comma 13 3 4 3" xfId="28256" xr:uid="{275028F4-90F1-4542-9368-F01C35A27DC0}"/>
    <cellStyle name="Comma 13 3 5" xfId="9168" xr:uid="{C1FABAB1-7C22-4E70-B0BE-D4B26D0C9F70}"/>
    <cellStyle name="Comma 13 3 5 2" xfId="25100" xr:uid="{EB641F16-EDD1-41CC-A9C2-5BBE9C0AF7E4}"/>
    <cellStyle name="Comma 13 3 6" xfId="15538" xr:uid="{DE5C0563-AA53-4692-A66A-396B559E0F5C}"/>
    <cellStyle name="Comma 13 3 6 2" xfId="31470" xr:uid="{EACC5877-A594-4E41-A519-BD036BA6EFD3}"/>
    <cellStyle name="Comma 13 3 7" xfId="21886" xr:uid="{7D40B74A-CDB6-4EB3-81A9-2B7C6CEFCEF5}"/>
    <cellStyle name="Comma 13 4" xfId="6434" xr:uid="{751CE048-1408-4086-8DAB-0EC7C779FF9A}"/>
    <cellStyle name="Comma 13 4 2" xfId="7877" xr:uid="{83BAE113-8693-469D-A04F-9E39F9BE6136}"/>
    <cellStyle name="Comma 13 4 2 2" xfId="14247" xr:uid="{0DD20E4E-A127-438A-AB51-A74BE0DC7111}"/>
    <cellStyle name="Comma 13 4 2 2 2" xfId="20617" xr:uid="{4AB11188-A76B-40C6-89A1-062FE2C50CDA}"/>
    <cellStyle name="Comma 13 4 2 2 2 2" xfId="36549" xr:uid="{C6BDF024-3B00-4581-A52B-A315B22C19B4}"/>
    <cellStyle name="Comma 13 4 2 2 3" xfId="30179" xr:uid="{1289F97B-0D5E-4252-839C-07F0F2C20EA1}"/>
    <cellStyle name="Comma 13 4 2 3" xfId="11091" xr:uid="{C4BD6BF7-CD2A-44D4-BA5B-16379BC5089D}"/>
    <cellStyle name="Comma 13 4 2 3 2" xfId="27023" xr:uid="{07125359-5177-4826-81F5-0B58BECD0E58}"/>
    <cellStyle name="Comma 13 4 2 4" xfId="17461" xr:uid="{5AC1EE8A-7864-4610-B87E-5BF6021D63DD}"/>
    <cellStyle name="Comma 13 4 2 4 2" xfId="33393" xr:uid="{3E70DF0E-434E-4288-A084-1A8EFCA7FAA6}"/>
    <cellStyle name="Comma 13 4 2 5" xfId="23809" xr:uid="{068909A5-59A2-4780-A00C-DB3CFE1B2DF2}"/>
    <cellStyle name="Comma 13 4 3" xfId="12805" xr:uid="{96BCE58D-D408-4957-9D31-7D66A02C8033}"/>
    <cellStyle name="Comma 13 4 3 2" xfId="19175" xr:uid="{C2DB6F3E-091F-4FD4-9F46-48996AFFC02A}"/>
    <cellStyle name="Comma 13 4 3 2 2" xfId="35107" xr:uid="{68B96540-650C-4E57-8317-54EDF7ED42BC}"/>
    <cellStyle name="Comma 13 4 3 3" xfId="28737" xr:uid="{28C66B33-73F7-474D-8F8D-B111E7843213}"/>
    <cellStyle name="Comma 13 4 4" xfId="9649" xr:uid="{F336B50B-4E60-424A-85F3-506CEE9F3569}"/>
    <cellStyle name="Comma 13 4 4 2" xfId="25581" xr:uid="{B655C896-07DC-4B72-8875-BDC397B8DAFB}"/>
    <cellStyle name="Comma 13 4 5" xfId="16019" xr:uid="{1E7F073F-4315-47AF-B1C4-E6053E215726}"/>
    <cellStyle name="Comma 13 4 5 2" xfId="31951" xr:uid="{C3765E70-93F3-4BC6-B584-FF6A7F9F360F}"/>
    <cellStyle name="Comma 13 4 6" xfId="22367" xr:uid="{A5078419-853E-4070-B9DE-54F321D0437E}"/>
    <cellStyle name="Comma 13 5" xfId="7156" xr:uid="{68B6B8EF-9F52-4655-876C-69CD9B2D3E09}"/>
    <cellStyle name="Comma 13 5 2" xfId="13526" xr:uid="{3CC8C8E3-619C-4EFE-ABA0-EEC565F1F0AF}"/>
    <cellStyle name="Comma 13 5 2 2" xfId="19896" xr:uid="{062A0DD5-023B-4770-920A-3CCF659796C5}"/>
    <cellStyle name="Comma 13 5 2 2 2" xfId="35828" xr:uid="{DAFF32F5-6AB6-4735-93CE-EC8F5951923E}"/>
    <cellStyle name="Comma 13 5 2 3" xfId="29458" xr:uid="{AF2DFDC8-7DB6-4FB7-B117-7DA010B57FA6}"/>
    <cellStyle name="Comma 13 5 3" xfId="10370" xr:uid="{84E91D2C-A0E3-46EA-AAB6-3F4E874C14C2}"/>
    <cellStyle name="Comma 13 5 3 2" xfId="26302" xr:uid="{7BD290B4-E94D-4C54-9CCC-09BC9320B863}"/>
    <cellStyle name="Comma 13 5 4" xfId="16740" xr:uid="{323530D6-4938-4E86-9C5C-2010468F2866}"/>
    <cellStyle name="Comma 13 5 4 2" xfId="32672" xr:uid="{851D3CBC-A69F-4690-A896-CFB74B78FB18}"/>
    <cellStyle name="Comma 13 5 5" xfId="23088" xr:uid="{00C268A3-7693-4C10-83D8-3656647D9D76}"/>
    <cellStyle name="Comma 13 6" xfId="11844" xr:uid="{57F2ECC0-8700-424C-AD29-FABB66B2B613}"/>
    <cellStyle name="Comma 13 6 2" xfId="18214" xr:uid="{CC4A4725-3F38-4400-9350-4BEF94DE9778}"/>
    <cellStyle name="Comma 13 6 2 2" xfId="34146" xr:uid="{6A4B8E38-65D0-499C-BCD3-6F9C1191AC70}"/>
    <cellStyle name="Comma 13 6 3" xfId="27776" xr:uid="{4B6DCB36-BD38-4C9B-BB16-8D50CBF13752}"/>
    <cellStyle name="Comma 13 7" xfId="8688" xr:uid="{93D1EFAF-18FA-4576-A465-7F1546709716}"/>
    <cellStyle name="Comma 13 7 2" xfId="24620" xr:uid="{1683EEFB-9894-4ACF-BEB8-14F7AD9ACE1E}"/>
    <cellStyle name="Comma 13 8" xfId="15058" xr:uid="{DC599415-B95D-4358-88DD-5CAC3400612D}"/>
    <cellStyle name="Comma 13 8 2" xfId="30990" xr:uid="{1057A0D8-9D27-4623-9C3B-283C5A272172}"/>
    <cellStyle name="Comma 13 9" xfId="21406" xr:uid="{95744E61-820D-4A02-BF60-65DBABEC5DBF}"/>
    <cellStyle name="Comma 130" xfId="5458" xr:uid="{AEB6A3FD-D71D-4174-A237-EB196A4EEEF5}"/>
    <cellStyle name="Comma 130 2" xfId="5701" xr:uid="{2C1810C8-B804-4AEA-B811-8FE65EA91FDF}"/>
    <cellStyle name="Comma 130 2 2" xfId="6193" xr:uid="{EE48EBB5-8FA5-4AE6-8455-373015B39367}"/>
    <cellStyle name="Comma 130 2 2 2" xfId="6916" xr:uid="{99E7AC03-8EEA-47C7-B03D-99E50B368265}"/>
    <cellStyle name="Comma 130 2 2 2 2" xfId="8358" xr:uid="{7DBEA1A1-5C9F-4470-B133-0DA5386D61AC}"/>
    <cellStyle name="Comma 130 2 2 2 2 2" xfId="14728" xr:uid="{06D8797C-7D84-4057-B40F-25CCD2A4A0BA}"/>
    <cellStyle name="Comma 130 2 2 2 2 2 2" xfId="21098" xr:uid="{4F62B759-0EFC-4EA8-877E-399171939201}"/>
    <cellStyle name="Comma 130 2 2 2 2 2 2 2" xfId="37030" xr:uid="{D45ABE0E-032F-4B1B-A6AF-015C4AA52363}"/>
    <cellStyle name="Comma 130 2 2 2 2 2 3" xfId="30660" xr:uid="{A01628D0-E1C1-4769-8703-03AA4ED644BC}"/>
    <cellStyle name="Comma 130 2 2 2 2 3" xfId="11572" xr:uid="{DE2C8891-47F4-4AFD-B3AE-01BFC8C8EECF}"/>
    <cellStyle name="Comma 130 2 2 2 2 3 2" xfId="27504" xr:uid="{323E3A0A-F46C-44A0-A03A-4324EFA89315}"/>
    <cellStyle name="Comma 130 2 2 2 2 4" xfId="17942" xr:uid="{171BACE4-AB89-415C-BC2F-A2ACE764AFBB}"/>
    <cellStyle name="Comma 130 2 2 2 2 4 2" xfId="33874" xr:uid="{AEFFCC8B-6215-416C-A388-DDC0B0A6A225}"/>
    <cellStyle name="Comma 130 2 2 2 2 5" xfId="24290" xr:uid="{EB1B26EC-3CFB-44B9-8D81-B184DA1E33C4}"/>
    <cellStyle name="Comma 130 2 2 2 3" xfId="13286" xr:uid="{DC6009CC-C644-458F-A528-9B45E3A2CAB1}"/>
    <cellStyle name="Comma 130 2 2 2 3 2" xfId="19656" xr:uid="{52E131DF-E586-465E-A415-0BEDE1860B85}"/>
    <cellStyle name="Comma 130 2 2 2 3 2 2" xfId="35588" xr:uid="{C614A055-8D64-4502-B00D-30F02999C627}"/>
    <cellStyle name="Comma 130 2 2 2 3 3" xfId="29218" xr:uid="{FF2E7D01-5B52-47BF-9958-D0FE9E8A4581}"/>
    <cellStyle name="Comma 130 2 2 2 4" xfId="10130" xr:uid="{7FE78AF5-C270-4D3F-9395-E2167897F6F4}"/>
    <cellStyle name="Comma 130 2 2 2 4 2" xfId="26062" xr:uid="{F210143C-E451-4C62-8DE3-19B0D2E25475}"/>
    <cellStyle name="Comma 130 2 2 2 5" xfId="16500" xr:uid="{7AB9670B-6740-46CA-B29D-B23F3486339F}"/>
    <cellStyle name="Comma 130 2 2 2 5 2" xfId="32432" xr:uid="{596EA4FA-1673-4FA4-918D-793604966E0D}"/>
    <cellStyle name="Comma 130 2 2 2 6" xfId="22848" xr:uid="{5298693B-CCAC-46CC-A468-BED128F894A3}"/>
    <cellStyle name="Comma 130 2 2 3" xfId="7637" xr:uid="{E8AAB4F3-8B61-4341-9B33-71F51970B18D}"/>
    <cellStyle name="Comma 130 2 2 3 2" xfId="14007" xr:uid="{5A602D0A-B73F-4C27-A5F0-C0594090BDE3}"/>
    <cellStyle name="Comma 130 2 2 3 2 2" xfId="20377" xr:uid="{32F655A4-F2A6-41C1-B2BF-F27629E3E13A}"/>
    <cellStyle name="Comma 130 2 2 3 2 2 2" xfId="36309" xr:uid="{81E6AF81-FF0A-4325-A333-A1C27B223F42}"/>
    <cellStyle name="Comma 130 2 2 3 2 3" xfId="29939" xr:uid="{3AD0857B-7DAA-4A35-85E2-1777FF90E9BF}"/>
    <cellStyle name="Comma 130 2 2 3 3" xfId="10851" xr:uid="{B8F334E1-278E-4690-B68D-5E07150C9AA8}"/>
    <cellStyle name="Comma 130 2 2 3 3 2" xfId="26783" xr:uid="{1AFEB6B2-57C6-459B-ACD7-4F085AE6D921}"/>
    <cellStyle name="Comma 130 2 2 3 4" xfId="17221" xr:uid="{A71BD97C-9706-495F-98B8-A88DB7FD7A2D}"/>
    <cellStyle name="Comma 130 2 2 3 4 2" xfId="33153" xr:uid="{D19254FA-2BD6-4885-8DE9-36DC7A40A00F}"/>
    <cellStyle name="Comma 130 2 2 3 5" xfId="23569" xr:uid="{DFE18CBA-58BC-414C-8A00-EE9C28CF0680}"/>
    <cellStyle name="Comma 130 2 2 4" xfId="12565" xr:uid="{4F59CD15-9E8C-49BF-8F44-65C88D70BC5B}"/>
    <cellStyle name="Comma 130 2 2 4 2" xfId="18935" xr:uid="{B5B75EBD-E5EF-4506-9F25-06B6C5F61F5E}"/>
    <cellStyle name="Comma 130 2 2 4 2 2" xfId="34867" xr:uid="{564FAC75-5D9A-417A-8E0D-1CC186FBC649}"/>
    <cellStyle name="Comma 130 2 2 4 3" xfId="28497" xr:uid="{149E7CA2-8174-4832-8F5A-1D53CDCFE5B3}"/>
    <cellStyle name="Comma 130 2 2 5" xfId="9409" xr:uid="{77B254BB-A11A-4155-B6C3-447A2F7E6CA8}"/>
    <cellStyle name="Comma 130 2 2 5 2" xfId="25341" xr:uid="{EB696D03-164A-49ED-B7CE-0DB353B567EB}"/>
    <cellStyle name="Comma 130 2 2 6" xfId="15779" xr:uid="{9BD08448-2430-4161-9343-9DA6AD59212A}"/>
    <cellStyle name="Comma 130 2 2 6 2" xfId="31711" xr:uid="{A9A5D836-6694-4077-A90A-017219C3D573}"/>
    <cellStyle name="Comma 130 2 2 7" xfId="22127" xr:uid="{5492DDA1-D48C-40ED-8328-BD1C0643D87A}"/>
    <cellStyle name="Comma 130 2 3" xfId="12085" xr:uid="{5348872E-3761-4E85-B09D-2417DA7E951A}"/>
    <cellStyle name="Comma 130 2 3 2" xfId="18455" xr:uid="{0105344B-6DF0-4CBB-8775-47674B9834A2}"/>
    <cellStyle name="Comma 130 2 3 2 2" xfId="34387" xr:uid="{7AA2AECE-BB69-426E-8045-B31FCF429112}"/>
    <cellStyle name="Comma 130 2 3 3" xfId="28017" xr:uid="{EBFF1F2A-ABD0-406D-BA5A-309F2B3D083D}"/>
    <cellStyle name="Comma 130 2 4" xfId="8929" xr:uid="{5CA76CD8-7311-48B8-8797-DAE69D90AC72}"/>
    <cellStyle name="Comma 130 2 4 2" xfId="24861" xr:uid="{BCFDCE48-BDB6-4664-B222-102F69CD4CD8}"/>
    <cellStyle name="Comma 130 2 5" xfId="15299" xr:uid="{5DBB261C-C7B7-4B31-9BD9-17E8D6F0F36F}"/>
    <cellStyle name="Comma 130 2 5 2" xfId="31231" xr:uid="{C3432005-2D49-4721-A89A-95B2B73D2878}"/>
    <cellStyle name="Comma 130 2 6" xfId="21647" xr:uid="{06C8AFBA-3CD9-4894-9545-C82626FF117D}"/>
    <cellStyle name="Comma 130 3" xfId="5953" xr:uid="{5BF82921-4B6F-4AD9-8713-12B27AF462B4}"/>
    <cellStyle name="Comma 130 3 2" xfId="6676" xr:uid="{80AF271E-368C-4596-B559-0C74D3AE0B35}"/>
    <cellStyle name="Comma 130 3 2 2" xfId="8118" xr:uid="{4AA1F5C9-06E2-48C4-BEC5-1A9716E03D8C}"/>
    <cellStyle name="Comma 130 3 2 2 2" xfId="14488" xr:uid="{B28013F3-2A58-4F97-AC0D-0297D2F9A65E}"/>
    <cellStyle name="Comma 130 3 2 2 2 2" xfId="20858" xr:uid="{674D25B9-8867-4F1A-9F35-6D9C3577A26C}"/>
    <cellStyle name="Comma 130 3 2 2 2 2 2" xfId="36790" xr:uid="{A052244D-017E-4DDF-BD84-95BA4694B026}"/>
    <cellStyle name="Comma 130 3 2 2 2 3" xfId="30420" xr:uid="{76BD68E2-AA1B-4A58-B8E1-D7890703D317}"/>
    <cellStyle name="Comma 130 3 2 2 3" xfId="11332" xr:uid="{C46E4462-6E93-48C5-A517-C8FF164431F0}"/>
    <cellStyle name="Comma 130 3 2 2 3 2" xfId="27264" xr:uid="{8ACE5E0B-7315-4726-A2FB-06DC9855F19B}"/>
    <cellStyle name="Comma 130 3 2 2 4" xfId="17702" xr:uid="{E1F9AE2D-4D01-4979-B91B-978E3FC84B92}"/>
    <cellStyle name="Comma 130 3 2 2 4 2" xfId="33634" xr:uid="{1E842810-1614-423A-AC0E-6D52FBC3F250}"/>
    <cellStyle name="Comma 130 3 2 2 5" xfId="24050" xr:uid="{F9DCC35C-DCCA-414D-ABFB-A6B94C65F4B9}"/>
    <cellStyle name="Comma 130 3 2 3" xfId="13046" xr:uid="{5F23FFC7-591F-4EB7-BB4C-FBFD98E20987}"/>
    <cellStyle name="Comma 130 3 2 3 2" xfId="19416" xr:uid="{D4541F93-6322-434B-80AC-D9B2355FD053}"/>
    <cellStyle name="Comma 130 3 2 3 2 2" xfId="35348" xr:uid="{7D809EBF-1928-4883-8108-3D7A2B56F21A}"/>
    <cellStyle name="Comma 130 3 2 3 3" xfId="28978" xr:uid="{005355A8-5C48-4FBB-A71E-262E9FD02172}"/>
    <cellStyle name="Comma 130 3 2 4" xfId="9890" xr:uid="{F18E936D-C6EB-4D88-B96F-27C533017EB3}"/>
    <cellStyle name="Comma 130 3 2 4 2" xfId="25822" xr:uid="{AC182A37-2486-4EDB-92CE-C021FC94C9BE}"/>
    <cellStyle name="Comma 130 3 2 5" xfId="16260" xr:uid="{AB2BFEAD-C49E-46FA-84E6-4EAC1FE363E8}"/>
    <cellStyle name="Comma 130 3 2 5 2" xfId="32192" xr:uid="{4E549C20-EE17-4142-9DEE-D26F2ED47F68}"/>
    <cellStyle name="Comma 130 3 2 6" xfId="22608" xr:uid="{8ED84857-7DAC-4EB6-9991-5EF5DDC85CCE}"/>
    <cellStyle name="Comma 130 3 3" xfId="7397" xr:uid="{3BFC91F2-7359-49D8-A2DA-17B7EB9DFC39}"/>
    <cellStyle name="Comma 130 3 3 2" xfId="13767" xr:uid="{DD46814D-98C6-42C0-B2EF-F603AB4724E8}"/>
    <cellStyle name="Comma 130 3 3 2 2" xfId="20137" xr:uid="{BE621BFE-049E-4890-BCE7-4FDC4A83811D}"/>
    <cellStyle name="Comma 130 3 3 2 2 2" xfId="36069" xr:uid="{11B2B102-209D-4337-8834-B89E5F5EA0CD}"/>
    <cellStyle name="Comma 130 3 3 2 3" xfId="29699" xr:uid="{B9F6524C-4ECB-47D2-B414-E3DC6AEB76C2}"/>
    <cellStyle name="Comma 130 3 3 3" xfId="10611" xr:uid="{38E8264D-69E1-4173-9DA5-CCC7C64D2EE2}"/>
    <cellStyle name="Comma 130 3 3 3 2" xfId="26543" xr:uid="{9D029700-7051-42F3-86C6-3975CF0DB515}"/>
    <cellStyle name="Comma 130 3 3 4" xfId="16981" xr:uid="{1000D7F7-EF1F-4E5B-9700-B400CC202AF1}"/>
    <cellStyle name="Comma 130 3 3 4 2" xfId="32913" xr:uid="{83A10AF7-62B9-4DDA-9213-30F27A9875C1}"/>
    <cellStyle name="Comma 130 3 3 5" xfId="23329" xr:uid="{0ADD18CC-FD88-4211-A494-723EC220CDC7}"/>
    <cellStyle name="Comma 130 3 4" xfId="12325" xr:uid="{40EB6B14-552A-4271-9160-B5DE6BEBF605}"/>
    <cellStyle name="Comma 130 3 4 2" xfId="18695" xr:uid="{31027F82-6255-4D8D-BDAE-2A2BC273A1F3}"/>
    <cellStyle name="Comma 130 3 4 2 2" xfId="34627" xr:uid="{60A93124-9F80-4F46-9F81-931BB9826117}"/>
    <cellStyle name="Comma 130 3 4 3" xfId="28257" xr:uid="{3C89D0AF-68E2-40EC-B5D0-2963C7C4D0DC}"/>
    <cellStyle name="Comma 130 3 5" xfId="9169" xr:uid="{C18DDD79-77FD-4887-B9F5-40ECA138C911}"/>
    <cellStyle name="Comma 130 3 5 2" xfId="25101" xr:uid="{08C72D18-F6D1-4E26-9F75-4CFC32E5BA9F}"/>
    <cellStyle name="Comma 130 3 6" xfId="15539" xr:uid="{B0E3B4FC-1F78-4EBB-A100-7BD3639D5E6C}"/>
    <cellStyle name="Comma 130 3 6 2" xfId="31471" xr:uid="{4A11E8A5-BB4D-449A-829A-1CF8E7587763}"/>
    <cellStyle name="Comma 130 3 7" xfId="21887" xr:uid="{2A6FC898-AD2E-4DAA-BA43-E7E2995F55B0}"/>
    <cellStyle name="Comma 130 4" xfId="6435" xr:uid="{5084790A-B83E-4F25-B1AC-F0D278B85842}"/>
    <cellStyle name="Comma 130 4 2" xfId="7878" xr:uid="{5CF986E3-431A-4634-BE31-02744E3CBAB4}"/>
    <cellStyle name="Comma 130 4 2 2" xfId="14248" xr:uid="{40E02F35-F239-4491-9B1B-BFD1AFE3BF12}"/>
    <cellStyle name="Comma 130 4 2 2 2" xfId="20618" xr:uid="{03E363A3-87F7-4F1E-A883-682EABF11EF7}"/>
    <cellStyle name="Comma 130 4 2 2 2 2" xfId="36550" xr:uid="{3F145CD1-257F-47F9-843F-BB6AB250E3FC}"/>
    <cellStyle name="Comma 130 4 2 2 3" xfId="30180" xr:uid="{B1B6E5AB-4142-4CD2-A510-DC138C09A369}"/>
    <cellStyle name="Comma 130 4 2 3" xfId="11092" xr:uid="{0D6BB195-1BCB-4BA0-B6C7-C264443046E0}"/>
    <cellStyle name="Comma 130 4 2 3 2" xfId="27024" xr:uid="{B65AF577-9A1A-4EE9-BE6E-959B87E5AB8D}"/>
    <cellStyle name="Comma 130 4 2 4" xfId="17462" xr:uid="{20F61886-7081-45DA-8A82-97C8D972D396}"/>
    <cellStyle name="Comma 130 4 2 4 2" xfId="33394" xr:uid="{80B32F34-5FD3-4C54-A54C-620FCA206C09}"/>
    <cellStyle name="Comma 130 4 2 5" xfId="23810" xr:uid="{A84E6A5D-4C75-4619-81C9-394B951FE4B7}"/>
    <cellStyle name="Comma 130 4 3" xfId="12806" xr:uid="{321C4A99-2931-4901-92B4-052893247D91}"/>
    <cellStyle name="Comma 130 4 3 2" xfId="19176" xr:uid="{0A42E067-F871-4944-9C68-ACF73D586291}"/>
    <cellStyle name="Comma 130 4 3 2 2" xfId="35108" xr:uid="{2423BD5F-B564-46C9-BD83-8EC93F289B30}"/>
    <cellStyle name="Comma 130 4 3 3" xfId="28738" xr:uid="{D4AAF67E-ACF3-467A-B180-A225CCB83072}"/>
    <cellStyle name="Comma 130 4 4" xfId="9650" xr:uid="{09F7768D-1343-43E3-9F9F-8790C09A6331}"/>
    <cellStyle name="Comma 130 4 4 2" xfId="25582" xr:uid="{8BF96BF5-127D-41B8-A675-F8EC48443D94}"/>
    <cellStyle name="Comma 130 4 5" xfId="16020" xr:uid="{DBB8F919-9D95-4338-B9D2-3F3DF2E2E8C2}"/>
    <cellStyle name="Comma 130 4 5 2" xfId="31952" xr:uid="{EAE669C9-FC2E-43A1-B5AE-136454E0265E}"/>
    <cellStyle name="Comma 130 4 6" xfId="22368" xr:uid="{EBDB9A44-8B4E-45BF-980F-B02F644B0415}"/>
    <cellStyle name="Comma 130 5" xfId="7157" xr:uid="{7B1D0806-3D4F-47BE-AF4A-8CC5A0FB631D}"/>
    <cellStyle name="Comma 130 5 2" xfId="13527" xr:uid="{AF54DB92-8856-4E4D-90EA-B4D4410C165B}"/>
    <cellStyle name="Comma 130 5 2 2" xfId="19897" xr:uid="{42A6AE38-9F49-4380-9996-057D9805E0FE}"/>
    <cellStyle name="Comma 130 5 2 2 2" xfId="35829" xr:uid="{44567986-438B-4B94-874B-B86DA9B8DFAC}"/>
    <cellStyle name="Comma 130 5 2 3" xfId="29459" xr:uid="{8010B2A4-7B52-4280-B1A5-AC5F3AB67D00}"/>
    <cellStyle name="Comma 130 5 3" xfId="10371" xr:uid="{2708B4ED-7F7F-43E0-AA2B-4F884FBADD65}"/>
    <cellStyle name="Comma 130 5 3 2" xfId="26303" xr:uid="{1BFA8177-5F75-45E4-8ED8-F801E7D42B12}"/>
    <cellStyle name="Comma 130 5 4" xfId="16741" xr:uid="{8329CB23-CB56-4C88-BBFC-7219A41CCFDF}"/>
    <cellStyle name="Comma 130 5 4 2" xfId="32673" xr:uid="{6106368E-E42A-4C05-B647-9A97498274A8}"/>
    <cellStyle name="Comma 130 5 5" xfId="23089" xr:uid="{72B878C1-49C2-4826-9C37-C22349E3E546}"/>
    <cellStyle name="Comma 130 6" xfId="11845" xr:uid="{37B7B34B-9141-47D3-9571-7FC80DA9241B}"/>
    <cellStyle name="Comma 130 6 2" xfId="18215" xr:uid="{B340B126-84A8-4393-9347-044BD41B6DAD}"/>
    <cellStyle name="Comma 130 6 2 2" xfId="34147" xr:uid="{E95E3759-935C-4A0E-B37B-475C732A8E38}"/>
    <cellStyle name="Comma 130 6 3" xfId="27777" xr:uid="{F0DC3D36-EB90-427F-BF16-A6EFD799FCFB}"/>
    <cellStyle name="Comma 130 7" xfId="8689" xr:uid="{E095AD9D-7BEC-4AF8-81AB-392CD3964FD2}"/>
    <cellStyle name="Comma 130 7 2" xfId="24621" xr:uid="{CCCBD655-F7AE-4A14-8955-6F16B95A8CD4}"/>
    <cellStyle name="Comma 130 8" xfId="15059" xr:uid="{52D8A115-BDFC-475C-9025-7DE8FD459640}"/>
    <cellStyle name="Comma 130 8 2" xfId="30991" xr:uid="{F040A303-8E60-4F73-A3EA-F3B783BCEAE8}"/>
    <cellStyle name="Comma 130 9" xfId="21407" xr:uid="{195D9E02-C0F3-4EB7-A434-C6CFC625CCE3}"/>
    <cellStyle name="Comma 131" xfId="5459" xr:uid="{82B21FE7-ED9F-4AFA-824C-D27C198A27A9}"/>
    <cellStyle name="Comma 131 2" xfId="5702" xr:uid="{9D4384E9-562A-45EE-AC85-56B4A177094C}"/>
    <cellStyle name="Comma 131 2 2" xfId="6194" xr:uid="{50422996-C9A5-4D4C-BEEF-099D0D0CD3D6}"/>
    <cellStyle name="Comma 131 2 2 2" xfId="6917" xr:uid="{BA105BD4-8D15-4A6E-A502-4AD6DE18C025}"/>
    <cellStyle name="Comma 131 2 2 2 2" xfId="8359" xr:uid="{4DF7C55D-8C36-4D7F-9706-6ABEE0B31611}"/>
    <cellStyle name="Comma 131 2 2 2 2 2" xfId="14729" xr:uid="{EE41BF8F-636C-4412-B278-4EB4A571601D}"/>
    <cellStyle name="Comma 131 2 2 2 2 2 2" xfId="21099" xr:uid="{10D17656-EC0B-4817-9D8B-2DB8F8CA77AA}"/>
    <cellStyle name="Comma 131 2 2 2 2 2 2 2" xfId="37031" xr:uid="{6D47508E-4671-4B53-B843-B03A68D73174}"/>
    <cellStyle name="Comma 131 2 2 2 2 2 3" xfId="30661" xr:uid="{F28B4DB4-D1A7-466F-9393-7FE08A247EA0}"/>
    <cellStyle name="Comma 131 2 2 2 2 3" xfId="11573" xr:uid="{512979BA-FDFC-44BF-92E9-3E1D61E945EB}"/>
    <cellStyle name="Comma 131 2 2 2 2 3 2" xfId="27505" xr:uid="{F166D583-A3E4-48AB-9C11-5620B20FCC1F}"/>
    <cellStyle name="Comma 131 2 2 2 2 4" xfId="17943" xr:uid="{68C04372-9AD1-4A8C-BF82-681E38220735}"/>
    <cellStyle name="Comma 131 2 2 2 2 4 2" xfId="33875" xr:uid="{3A37A4EB-39A0-4CCE-8986-F570AF2A0E98}"/>
    <cellStyle name="Comma 131 2 2 2 2 5" xfId="24291" xr:uid="{F9E98E0B-0B47-47B7-8531-D8A6685E353C}"/>
    <cellStyle name="Comma 131 2 2 2 3" xfId="13287" xr:uid="{DCFB6D9D-8168-40A2-9FB8-DF080E87BF0E}"/>
    <cellStyle name="Comma 131 2 2 2 3 2" xfId="19657" xr:uid="{0A1939FC-B9C3-4A42-B5C4-3234F964E564}"/>
    <cellStyle name="Comma 131 2 2 2 3 2 2" xfId="35589" xr:uid="{0F822B0F-B72A-42A5-96E6-E0E48AEC8953}"/>
    <cellStyle name="Comma 131 2 2 2 3 3" xfId="29219" xr:uid="{32B6E621-586E-4BA2-A277-6C7E0F63DED6}"/>
    <cellStyle name="Comma 131 2 2 2 4" xfId="10131" xr:uid="{2735288E-AF5A-472C-9BD1-8145DF8AB474}"/>
    <cellStyle name="Comma 131 2 2 2 4 2" xfId="26063" xr:uid="{06242D59-1EC7-4C7C-A07B-08F334C88376}"/>
    <cellStyle name="Comma 131 2 2 2 5" xfId="16501" xr:uid="{74EB637C-1678-4BCC-AA8B-8454520CB2B8}"/>
    <cellStyle name="Comma 131 2 2 2 5 2" xfId="32433" xr:uid="{D73727FF-5341-4F5F-AFFC-B02CA996BD1F}"/>
    <cellStyle name="Comma 131 2 2 2 6" xfId="22849" xr:uid="{979E5BD0-37E6-450D-BFF2-FB19DA0AA293}"/>
    <cellStyle name="Comma 131 2 2 3" xfId="7638" xr:uid="{6402FDF1-BA63-474E-849B-5B3E9465B69B}"/>
    <cellStyle name="Comma 131 2 2 3 2" xfId="14008" xr:uid="{B146620D-5B6C-417A-8C7F-A4C52752473F}"/>
    <cellStyle name="Comma 131 2 2 3 2 2" xfId="20378" xr:uid="{ED71C867-B525-424F-9D74-E42862946A20}"/>
    <cellStyle name="Comma 131 2 2 3 2 2 2" xfId="36310" xr:uid="{2F0627F0-C22D-4A6D-9C5B-4F251B1876DB}"/>
    <cellStyle name="Comma 131 2 2 3 2 3" xfId="29940" xr:uid="{EF94496C-7F9F-4C9D-AEF6-98F8B9A4D051}"/>
    <cellStyle name="Comma 131 2 2 3 3" xfId="10852" xr:uid="{FB83454F-8CA6-4DC2-8912-CCE491D78905}"/>
    <cellStyle name="Comma 131 2 2 3 3 2" xfId="26784" xr:uid="{1D7E4416-7A0A-4E85-A1C5-6D9B8D0E1D02}"/>
    <cellStyle name="Comma 131 2 2 3 4" xfId="17222" xr:uid="{902577D0-E43F-4953-A898-F9B8BDE0DCAC}"/>
    <cellStyle name="Comma 131 2 2 3 4 2" xfId="33154" xr:uid="{91251478-9C05-42BC-A1AD-AD9A258636CE}"/>
    <cellStyle name="Comma 131 2 2 3 5" xfId="23570" xr:uid="{116F934C-183E-4C47-B9D3-EF58529470BD}"/>
    <cellStyle name="Comma 131 2 2 4" xfId="12566" xr:uid="{C3BFCADE-246F-41C2-A7AE-CC2DAC949D0C}"/>
    <cellStyle name="Comma 131 2 2 4 2" xfId="18936" xr:uid="{999FF9CD-5646-4075-AC46-15AEF042B869}"/>
    <cellStyle name="Comma 131 2 2 4 2 2" xfId="34868" xr:uid="{800FD2E6-0F70-4279-AFFE-815C0278B3AF}"/>
    <cellStyle name="Comma 131 2 2 4 3" xfId="28498" xr:uid="{2843EEF4-1D95-4FD7-A2F4-1AA332D979DD}"/>
    <cellStyle name="Comma 131 2 2 5" xfId="9410" xr:uid="{C32F2C28-698A-488F-81B1-C32387F1EF6E}"/>
    <cellStyle name="Comma 131 2 2 5 2" xfId="25342" xr:uid="{5A2947EC-D45F-4E69-997D-69CDFF3B6C05}"/>
    <cellStyle name="Comma 131 2 2 6" xfId="15780" xr:uid="{1081D8DC-E8B8-408A-A06B-F7A9378EBDD5}"/>
    <cellStyle name="Comma 131 2 2 6 2" xfId="31712" xr:uid="{C9A7EC6B-A7E4-464F-9C4F-A2F374A38457}"/>
    <cellStyle name="Comma 131 2 2 7" xfId="22128" xr:uid="{DECD3F59-C32C-4CFB-B97B-FD2BFC487096}"/>
    <cellStyle name="Comma 131 2 3" xfId="12086" xr:uid="{A73881B4-64F0-47AD-87AF-7067DDDC126B}"/>
    <cellStyle name="Comma 131 2 3 2" xfId="18456" xr:uid="{4867E0BE-93C9-4151-80A6-184286BDA772}"/>
    <cellStyle name="Comma 131 2 3 2 2" xfId="34388" xr:uid="{7104E93B-36A2-45DD-90A6-24C21FAA235D}"/>
    <cellStyle name="Comma 131 2 3 3" xfId="28018" xr:uid="{E5EB21C7-FB4F-46D5-9ADC-4820FE364220}"/>
    <cellStyle name="Comma 131 2 4" xfId="8930" xr:uid="{3D02114F-0D78-4FA1-BF32-F4666EE55E69}"/>
    <cellStyle name="Comma 131 2 4 2" xfId="24862" xr:uid="{1E3E6759-3AA5-4A5B-9139-15A76804C697}"/>
    <cellStyle name="Comma 131 2 5" xfId="15300" xr:uid="{7B98D23E-A9C6-485E-B165-CC474149AA22}"/>
    <cellStyle name="Comma 131 2 5 2" xfId="31232" xr:uid="{08B8CE20-7201-4D7D-9C6C-FB8A89782AAE}"/>
    <cellStyle name="Comma 131 2 6" xfId="21648" xr:uid="{1DD27CEA-8705-46E8-B253-8381B4A6E625}"/>
    <cellStyle name="Comma 131 3" xfId="5954" xr:uid="{2A51803B-4080-4CB3-8D18-CDC9DB258A48}"/>
    <cellStyle name="Comma 131 3 2" xfId="6677" xr:uid="{305D60EC-3FD5-47AA-AFB5-5E7F67DC626D}"/>
    <cellStyle name="Comma 131 3 2 2" xfId="8119" xr:uid="{92AD4AD6-FA38-4AF4-AE22-E021421D3F55}"/>
    <cellStyle name="Comma 131 3 2 2 2" xfId="14489" xr:uid="{A7E3CA84-87B4-4A3C-8114-218BE6BC489B}"/>
    <cellStyle name="Comma 131 3 2 2 2 2" xfId="20859" xr:uid="{1B0EAA94-4F16-49B2-A2EE-947802D97CE2}"/>
    <cellStyle name="Comma 131 3 2 2 2 2 2" xfId="36791" xr:uid="{37FF0E71-336D-4156-8C8E-455C7752AC8E}"/>
    <cellStyle name="Comma 131 3 2 2 2 3" xfId="30421" xr:uid="{D2A1F8BF-0E11-4666-97E5-BDB7298AC355}"/>
    <cellStyle name="Comma 131 3 2 2 3" xfId="11333" xr:uid="{F2F53880-D6C2-40DE-9052-D460F04AF91B}"/>
    <cellStyle name="Comma 131 3 2 2 3 2" xfId="27265" xr:uid="{1319AC20-4E68-415C-A710-920AFF4B9F59}"/>
    <cellStyle name="Comma 131 3 2 2 4" xfId="17703" xr:uid="{C4161F08-F6A2-49BF-A0F6-3689E2B3266F}"/>
    <cellStyle name="Comma 131 3 2 2 4 2" xfId="33635" xr:uid="{BB9DECF6-AE65-40BD-A946-A4F603CC43AE}"/>
    <cellStyle name="Comma 131 3 2 2 5" xfId="24051" xr:uid="{BBB8AF76-9EA0-4297-9DCB-19FEB90388BC}"/>
    <cellStyle name="Comma 131 3 2 3" xfId="13047" xr:uid="{05897810-CEDA-41DB-8781-A11932D74E36}"/>
    <cellStyle name="Comma 131 3 2 3 2" xfId="19417" xr:uid="{64B48632-E50F-4948-AA69-E3E6F08B7E3F}"/>
    <cellStyle name="Comma 131 3 2 3 2 2" xfId="35349" xr:uid="{F672C504-807D-4020-A585-EB8FE241E91A}"/>
    <cellStyle name="Comma 131 3 2 3 3" xfId="28979" xr:uid="{E0B8B0DF-7F87-4360-A2DE-256B3EA94BFD}"/>
    <cellStyle name="Comma 131 3 2 4" xfId="9891" xr:uid="{7FE217D8-9731-4F24-872A-6A4963AA2EDA}"/>
    <cellStyle name="Comma 131 3 2 4 2" xfId="25823" xr:uid="{7BEA9C1E-0670-481D-9F88-19D7D7D2386B}"/>
    <cellStyle name="Comma 131 3 2 5" xfId="16261" xr:uid="{5A649178-894F-48E9-99D9-0BE336E4E989}"/>
    <cellStyle name="Comma 131 3 2 5 2" xfId="32193" xr:uid="{457FB99F-E73D-4ADD-B195-9AC4AC9F0D5F}"/>
    <cellStyle name="Comma 131 3 2 6" xfId="22609" xr:uid="{CA56A202-3038-4C0F-A906-82A606828F4C}"/>
    <cellStyle name="Comma 131 3 3" xfId="7398" xr:uid="{9B9A8384-F33B-407C-9CDE-9FB488EEEABB}"/>
    <cellStyle name="Comma 131 3 3 2" xfId="13768" xr:uid="{0F1572EA-1ED3-465D-8636-8BEA87AF5A6A}"/>
    <cellStyle name="Comma 131 3 3 2 2" xfId="20138" xr:uid="{7B8AB1BF-2CCC-4DD4-BD96-126516A7FEDF}"/>
    <cellStyle name="Comma 131 3 3 2 2 2" xfId="36070" xr:uid="{25639E76-2A4D-467E-AC5F-1A3FD74900A6}"/>
    <cellStyle name="Comma 131 3 3 2 3" xfId="29700" xr:uid="{5C8C7773-3988-4BA2-8B29-CDA9A5768216}"/>
    <cellStyle name="Comma 131 3 3 3" xfId="10612" xr:uid="{50FF3639-DF1A-4B21-938D-BE1D9F9BA2C8}"/>
    <cellStyle name="Comma 131 3 3 3 2" xfId="26544" xr:uid="{75AB3C4C-2CEB-47D5-935C-B8B518F62EA4}"/>
    <cellStyle name="Comma 131 3 3 4" xfId="16982" xr:uid="{66C07E4D-A44F-4CBC-9754-FFDF4FE61061}"/>
    <cellStyle name="Comma 131 3 3 4 2" xfId="32914" xr:uid="{D752E196-F468-4003-80DA-EB7F779531E2}"/>
    <cellStyle name="Comma 131 3 3 5" xfId="23330" xr:uid="{27FDB4BC-1717-4DF8-8208-9805EA181DD1}"/>
    <cellStyle name="Comma 131 3 4" xfId="12326" xr:uid="{D3A22A9E-7F73-475B-9071-C1E74CEE2E6A}"/>
    <cellStyle name="Comma 131 3 4 2" xfId="18696" xr:uid="{790E362F-BED4-4F8B-AEF6-9972A24C848A}"/>
    <cellStyle name="Comma 131 3 4 2 2" xfId="34628" xr:uid="{FE812665-16C0-4F35-9F7F-216CB9683267}"/>
    <cellStyle name="Comma 131 3 4 3" xfId="28258" xr:uid="{A4716023-7FA6-47C8-902E-B3A78D47F03A}"/>
    <cellStyle name="Comma 131 3 5" xfId="9170" xr:uid="{633FE5C4-D889-4BC7-8EB1-B7D7B8AF6772}"/>
    <cellStyle name="Comma 131 3 5 2" xfId="25102" xr:uid="{59D39BAB-97CA-4F72-87CB-1B6964647056}"/>
    <cellStyle name="Comma 131 3 6" xfId="15540" xr:uid="{00D2B646-6060-427C-BFE7-A8ECE9818CD7}"/>
    <cellStyle name="Comma 131 3 6 2" xfId="31472" xr:uid="{056254D9-98E4-4BAE-800A-6B88B0526A3B}"/>
    <cellStyle name="Comma 131 3 7" xfId="21888" xr:uid="{F9C02FEE-1943-47AE-AB38-91C917368CF7}"/>
    <cellStyle name="Comma 131 4" xfId="6436" xr:uid="{C5259049-5505-4EF5-BD2D-0E5E47976DEB}"/>
    <cellStyle name="Comma 131 4 2" xfId="7879" xr:uid="{3E075FC9-CBC0-42DB-9F65-E239BF67EDB2}"/>
    <cellStyle name="Comma 131 4 2 2" xfId="14249" xr:uid="{894F213A-681C-4041-A958-3D7175B70D02}"/>
    <cellStyle name="Comma 131 4 2 2 2" xfId="20619" xr:uid="{5946488D-D17B-4D1E-A5CB-7ADEFF77D133}"/>
    <cellStyle name="Comma 131 4 2 2 2 2" xfId="36551" xr:uid="{BC9E35CD-ECDB-4080-8AFC-74C3F28B21F8}"/>
    <cellStyle name="Comma 131 4 2 2 3" xfId="30181" xr:uid="{834E7318-BE1E-4360-8D43-66E48A87F691}"/>
    <cellStyle name="Comma 131 4 2 3" xfId="11093" xr:uid="{587B4ACC-C25E-4D96-9661-957D010FED42}"/>
    <cellStyle name="Comma 131 4 2 3 2" xfId="27025" xr:uid="{02A6214A-259E-400D-8E56-0999BE659A3E}"/>
    <cellStyle name="Comma 131 4 2 4" xfId="17463" xr:uid="{85CC0FF0-977B-4414-AFFF-BF03169F783A}"/>
    <cellStyle name="Comma 131 4 2 4 2" xfId="33395" xr:uid="{AFA3157A-4ECD-4C37-B444-81291DA1522A}"/>
    <cellStyle name="Comma 131 4 2 5" xfId="23811" xr:uid="{D54A17AF-157C-4149-9935-5B1C72A073FF}"/>
    <cellStyle name="Comma 131 4 3" xfId="12807" xr:uid="{85C90AA2-89E4-4B71-A9BC-184ADCEB85EB}"/>
    <cellStyle name="Comma 131 4 3 2" xfId="19177" xr:uid="{D78E068A-504D-47EE-B66C-D5363A3E8FDA}"/>
    <cellStyle name="Comma 131 4 3 2 2" xfId="35109" xr:uid="{CCD90B16-3762-4039-86AF-EB6D61FA6064}"/>
    <cellStyle name="Comma 131 4 3 3" xfId="28739" xr:uid="{A7D6E85C-DD66-480B-BBE1-7848395FC06D}"/>
    <cellStyle name="Comma 131 4 4" xfId="9651" xr:uid="{F6C782F5-0642-488C-815D-4E3479A8A5E9}"/>
    <cellStyle name="Comma 131 4 4 2" xfId="25583" xr:uid="{4F8E4B86-F6D6-4F50-9382-BF99A543177B}"/>
    <cellStyle name="Comma 131 4 5" xfId="16021" xr:uid="{0122C865-8067-4164-A61D-9446C3B06EEB}"/>
    <cellStyle name="Comma 131 4 5 2" xfId="31953" xr:uid="{8754710E-AC56-4534-B120-4D9E200DD94D}"/>
    <cellStyle name="Comma 131 4 6" xfId="22369" xr:uid="{8113D80B-14EA-4757-8088-6368527F001A}"/>
    <cellStyle name="Comma 131 5" xfId="7158" xr:uid="{10BD250C-E98B-4C95-862C-0D0683745D07}"/>
    <cellStyle name="Comma 131 5 2" xfId="13528" xr:uid="{64C3036C-D62D-44C0-918B-0C85A97E19D6}"/>
    <cellStyle name="Comma 131 5 2 2" xfId="19898" xr:uid="{2AE60674-53C6-4916-8AE9-834040900977}"/>
    <cellStyle name="Comma 131 5 2 2 2" xfId="35830" xr:uid="{326DA8F0-189F-4170-AA82-652FEC8672FE}"/>
    <cellStyle name="Comma 131 5 2 3" xfId="29460" xr:uid="{57AB0387-5F9E-44BF-9041-812BCA2A1699}"/>
    <cellStyle name="Comma 131 5 3" xfId="10372" xr:uid="{AF29D77F-D22C-45B4-9C26-DFDF8956302A}"/>
    <cellStyle name="Comma 131 5 3 2" xfId="26304" xr:uid="{B21DFBD6-85DA-40A9-854F-46D2F78508C9}"/>
    <cellStyle name="Comma 131 5 4" xfId="16742" xr:uid="{37C8B38F-48A8-4961-B579-B7CCF44BE10C}"/>
    <cellStyle name="Comma 131 5 4 2" xfId="32674" xr:uid="{00F21490-4A56-4B01-9775-E228DC044877}"/>
    <cellStyle name="Comma 131 5 5" xfId="23090" xr:uid="{1F63A3D6-DDBB-40D7-95C9-B7762DC8CA40}"/>
    <cellStyle name="Comma 131 6" xfId="11846" xr:uid="{F783E072-02CF-46F6-8F7A-435D8DADC211}"/>
    <cellStyle name="Comma 131 6 2" xfId="18216" xr:uid="{FD6BC318-B488-47B2-868B-B951534977EE}"/>
    <cellStyle name="Comma 131 6 2 2" xfId="34148" xr:uid="{AB9EFE98-5584-4196-972C-3C0283EAF597}"/>
    <cellStyle name="Comma 131 6 3" xfId="27778" xr:uid="{E12ADC8D-B941-48F9-9D65-BC2640B5A6B0}"/>
    <cellStyle name="Comma 131 7" xfId="8690" xr:uid="{418DCA1C-9FBA-4FF7-969F-FB44C87F821F}"/>
    <cellStyle name="Comma 131 7 2" xfId="24622" xr:uid="{7566799B-F113-428F-A39C-965EF68F1611}"/>
    <cellStyle name="Comma 131 8" xfId="15060" xr:uid="{F6D33315-CD8B-4324-9F72-C8B1AC6241C1}"/>
    <cellStyle name="Comma 131 8 2" xfId="30992" xr:uid="{152B340C-5E68-453A-9E44-2F212053297E}"/>
    <cellStyle name="Comma 131 9" xfId="21408" xr:uid="{00097BA6-0A31-4D78-97BC-F00D2B225AC1}"/>
    <cellStyle name="Comma 132" xfId="5460" xr:uid="{4A01E725-6F3D-432D-9C68-F8469BE32D24}"/>
    <cellStyle name="Comma 132 2" xfId="5703" xr:uid="{A494639C-0232-4AAC-8933-2B70701B0446}"/>
    <cellStyle name="Comma 132 2 2" xfId="6195" xr:uid="{7DD398DF-D39F-46F7-A968-DB7E30D827C5}"/>
    <cellStyle name="Comma 132 2 2 2" xfId="6918" xr:uid="{9019AEC7-FB7A-4553-8076-EA5AE3CD5C93}"/>
    <cellStyle name="Comma 132 2 2 2 2" xfId="8360" xr:uid="{9187A5D0-728D-4037-8711-DFDB08BFFD3A}"/>
    <cellStyle name="Comma 132 2 2 2 2 2" xfId="14730" xr:uid="{D10A795E-9187-43C7-9BF0-30C9BE792AC4}"/>
    <cellStyle name="Comma 132 2 2 2 2 2 2" xfId="21100" xr:uid="{8B7FAB9A-2915-4C3C-8A2D-A04FABD5566A}"/>
    <cellStyle name="Comma 132 2 2 2 2 2 2 2" xfId="37032" xr:uid="{68359B71-C7D3-4DCB-87E6-41A2F00790D9}"/>
    <cellStyle name="Comma 132 2 2 2 2 2 3" xfId="30662" xr:uid="{6C60A4D7-CCC8-4FD2-82AA-8499667679B6}"/>
    <cellStyle name="Comma 132 2 2 2 2 3" xfId="11574" xr:uid="{6D042324-7822-4A4B-8607-D87CC7091727}"/>
    <cellStyle name="Comma 132 2 2 2 2 3 2" xfId="27506" xr:uid="{9A91960C-F1CB-4054-A717-A51BD80739D0}"/>
    <cellStyle name="Comma 132 2 2 2 2 4" xfId="17944" xr:uid="{A42DA573-9ACA-493B-803E-1277A0A1000C}"/>
    <cellStyle name="Comma 132 2 2 2 2 4 2" xfId="33876" xr:uid="{A0CA7A98-F164-45FF-9B4C-49FD8088B569}"/>
    <cellStyle name="Comma 132 2 2 2 2 5" xfId="24292" xr:uid="{F8EB292B-6ABC-43A7-8DB1-1213F60D1441}"/>
    <cellStyle name="Comma 132 2 2 2 3" xfId="13288" xr:uid="{AC8DD64F-4B7F-4741-A2B2-B7480DB1F029}"/>
    <cellStyle name="Comma 132 2 2 2 3 2" xfId="19658" xr:uid="{4AFF3999-F85B-488E-B6F3-1BC92D24158B}"/>
    <cellStyle name="Comma 132 2 2 2 3 2 2" xfId="35590" xr:uid="{71BCCC22-C8AE-4029-9E54-D6A9C71E90F4}"/>
    <cellStyle name="Comma 132 2 2 2 3 3" xfId="29220" xr:uid="{8F466BBB-7470-4605-BF7F-3C1044CF3EDB}"/>
    <cellStyle name="Comma 132 2 2 2 4" xfId="10132" xr:uid="{0846FE1D-5281-4852-96AC-FC25A86AEA58}"/>
    <cellStyle name="Comma 132 2 2 2 4 2" xfId="26064" xr:uid="{A1E4DF6B-8EF3-4D9D-B6B3-0026C13DF038}"/>
    <cellStyle name="Comma 132 2 2 2 5" xfId="16502" xr:uid="{1E52BA50-7F30-4222-B8ED-234CCB206594}"/>
    <cellStyle name="Comma 132 2 2 2 5 2" xfId="32434" xr:uid="{2ACAC25E-A80D-4E5E-9D25-4F78D753C87A}"/>
    <cellStyle name="Comma 132 2 2 2 6" xfId="22850" xr:uid="{2635F04F-4752-4D3D-999D-8BE054304FC4}"/>
    <cellStyle name="Comma 132 2 2 3" xfId="7639" xr:uid="{8FDEB41E-D31D-4C5F-B385-29BA38515C66}"/>
    <cellStyle name="Comma 132 2 2 3 2" xfId="14009" xr:uid="{43381DBC-1813-4B62-96E2-25A3A2E1C22A}"/>
    <cellStyle name="Comma 132 2 2 3 2 2" xfId="20379" xr:uid="{DF725727-F56C-43B0-8BBF-39E603C1C0E1}"/>
    <cellStyle name="Comma 132 2 2 3 2 2 2" xfId="36311" xr:uid="{4712446C-80DF-4A0A-8386-AE7E0090ED81}"/>
    <cellStyle name="Comma 132 2 2 3 2 3" xfId="29941" xr:uid="{F615E7EF-2A12-44BC-A3C9-9C3B34C9D220}"/>
    <cellStyle name="Comma 132 2 2 3 3" xfId="10853" xr:uid="{E63CF1AF-3ABF-423C-A095-7FC7FAAA8E52}"/>
    <cellStyle name="Comma 132 2 2 3 3 2" xfId="26785" xr:uid="{EBF2B80D-B00B-443E-884D-F31C84BA39B8}"/>
    <cellStyle name="Comma 132 2 2 3 4" xfId="17223" xr:uid="{816DD973-FE7D-4BD5-B59C-F276EBE0AC17}"/>
    <cellStyle name="Comma 132 2 2 3 4 2" xfId="33155" xr:uid="{58D6A03C-AEE9-49C8-A1E2-A862BC67B844}"/>
    <cellStyle name="Comma 132 2 2 3 5" xfId="23571" xr:uid="{5889C01C-E470-41E9-B680-03B3AFFBFBF0}"/>
    <cellStyle name="Comma 132 2 2 4" xfId="12567" xr:uid="{5093678D-380D-4275-8685-28BD05332881}"/>
    <cellStyle name="Comma 132 2 2 4 2" xfId="18937" xr:uid="{6CC6359E-D907-40BD-BC5C-7134DF91E8D8}"/>
    <cellStyle name="Comma 132 2 2 4 2 2" xfId="34869" xr:uid="{2E2A3072-3B8A-46C8-A34C-11730C1764B1}"/>
    <cellStyle name="Comma 132 2 2 4 3" xfId="28499" xr:uid="{D6BA9455-87E5-4587-8D3A-14932D71A04E}"/>
    <cellStyle name="Comma 132 2 2 5" xfId="9411" xr:uid="{7AA02D8B-F41D-4E6E-BB6E-0B469271CE8F}"/>
    <cellStyle name="Comma 132 2 2 5 2" xfId="25343" xr:uid="{648C25ED-1B0F-4A49-922B-045D001F8F52}"/>
    <cellStyle name="Comma 132 2 2 6" xfId="15781" xr:uid="{1C943329-52BB-4EDD-B365-E3032E5DDAB9}"/>
    <cellStyle name="Comma 132 2 2 6 2" xfId="31713" xr:uid="{5A87C0AD-8EBC-4FA0-BDDF-8F55C80A1368}"/>
    <cellStyle name="Comma 132 2 2 7" xfId="22129" xr:uid="{2F51696D-157F-4395-B203-7263145CE128}"/>
    <cellStyle name="Comma 132 2 3" xfId="12087" xr:uid="{D42E19C4-DCBB-4471-88CD-464A359493DF}"/>
    <cellStyle name="Comma 132 2 3 2" xfId="18457" xr:uid="{070194D5-7029-40C7-859A-E6E4C42BF152}"/>
    <cellStyle name="Comma 132 2 3 2 2" xfId="34389" xr:uid="{B3790536-2A5F-405D-80EA-B42736FC7BFA}"/>
    <cellStyle name="Comma 132 2 3 3" xfId="28019" xr:uid="{84CC5B2F-3420-4F64-BE31-F979AB537ED9}"/>
    <cellStyle name="Comma 132 2 4" xfId="8931" xr:uid="{D3A0F72E-62F5-47BB-9602-38B13F037918}"/>
    <cellStyle name="Comma 132 2 4 2" xfId="24863" xr:uid="{167A8B2A-BECB-40EF-93D8-0D08D50A8001}"/>
    <cellStyle name="Comma 132 2 5" xfId="15301" xr:uid="{F6A6A274-4870-45BB-9B54-F8A763A58EE9}"/>
    <cellStyle name="Comma 132 2 5 2" xfId="31233" xr:uid="{755765D7-F445-43EE-9B76-97EE7C41F774}"/>
    <cellStyle name="Comma 132 2 6" xfId="21649" xr:uid="{56BCE374-6BB5-4D2B-84DC-8618A22225B6}"/>
    <cellStyle name="Comma 132 3" xfId="5955" xr:uid="{DE802430-2771-40E8-BD86-785D35553678}"/>
    <cellStyle name="Comma 132 3 2" xfId="6678" xr:uid="{82BF394F-F7B6-41CA-A102-D014A9099854}"/>
    <cellStyle name="Comma 132 3 2 2" xfId="8120" xr:uid="{48340C43-B817-447E-82A2-D664ED7AC681}"/>
    <cellStyle name="Comma 132 3 2 2 2" xfId="14490" xr:uid="{D3838928-3E71-409F-BB42-74E8F984EE2A}"/>
    <cellStyle name="Comma 132 3 2 2 2 2" xfId="20860" xr:uid="{A2AE62DF-CBD7-4724-9B21-D520DCB597E4}"/>
    <cellStyle name="Comma 132 3 2 2 2 2 2" xfId="36792" xr:uid="{E2766BC8-0DA2-43D7-8B19-4530BA1EBC8D}"/>
    <cellStyle name="Comma 132 3 2 2 2 3" xfId="30422" xr:uid="{828DA89E-F406-4405-B70F-30C11FB39C3F}"/>
    <cellStyle name="Comma 132 3 2 2 3" xfId="11334" xr:uid="{9A215512-8383-4209-9E68-C8E89D87A1F9}"/>
    <cellStyle name="Comma 132 3 2 2 3 2" xfId="27266" xr:uid="{9EB58FD3-1821-4D0A-895E-2AF2D2CB7A02}"/>
    <cellStyle name="Comma 132 3 2 2 4" xfId="17704" xr:uid="{8BA5125A-8039-4220-BE41-D1922F8AAD17}"/>
    <cellStyle name="Comma 132 3 2 2 4 2" xfId="33636" xr:uid="{D69B7031-05E5-4DDF-A4A8-E6CE357F5227}"/>
    <cellStyle name="Comma 132 3 2 2 5" xfId="24052" xr:uid="{6FC62A78-F24C-4691-A2CE-52A16631271E}"/>
    <cellStyle name="Comma 132 3 2 3" xfId="13048" xr:uid="{9D34EBB5-CD59-467A-BB77-8A38CCF33711}"/>
    <cellStyle name="Comma 132 3 2 3 2" xfId="19418" xr:uid="{2871CCC2-C6BF-453A-A496-C1F65BC236C8}"/>
    <cellStyle name="Comma 132 3 2 3 2 2" xfId="35350" xr:uid="{E96FEFF1-3119-4289-9A39-C134D148F5BE}"/>
    <cellStyle name="Comma 132 3 2 3 3" xfId="28980" xr:uid="{F553C530-A902-4DD5-B6F8-4D33A0A9DD42}"/>
    <cellStyle name="Comma 132 3 2 4" xfId="9892" xr:uid="{3BB40F71-5FD0-432B-843B-4D4E5ADE999E}"/>
    <cellStyle name="Comma 132 3 2 4 2" xfId="25824" xr:uid="{AC2C8773-13E3-4CA2-BF8B-1A37E2E80FAF}"/>
    <cellStyle name="Comma 132 3 2 5" xfId="16262" xr:uid="{45E6CAD9-7BEC-4046-BED0-13F4F19B1787}"/>
    <cellStyle name="Comma 132 3 2 5 2" xfId="32194" xr:uid="{2185745A-C90B-413E-9CE2-259CFA6838CA}"/>
    <cellStyle name="Comma 132 3 2 6" xfId="22610" xr:uid="{DEAA4165-5048-4D64-B32C-69D249BFFE87}"/>
    <cellStyle name="Comma 132 3 3" xfId="7399" xr:uid="{B921A916-5458-4BB9-A347-3405CC87FF45}"/>
    <cellStyle name="Comma 132 3 3 2" xfId="13769" xr:uid="{C203CE9A-5E87-4DED-B118-A1463463E7D1}"/>
    <cellStyle name="Comma 132 3 3 2 2" xfId="20139" xr:uid="{90CFA39D-3CC5-411E-9DD5-CEA40C9D5430}"/>
    <cellStyle name="Comma 132 3 3 2 2 2" xfId="36071" xr:uid="{AC2B161C-18D5-45FF-BEBF-5484EB7F5862}"/>
    <cellStyle name="Comma 132 3 3 2 3" xfId="29701" xr:uid="{7C1F47A4-8908-436B-A51F-4BE85B1AE91B}"/>
    <cellStyle name="Comma 132 3 3 3" xfId="10613" xr:uid="{8A6D4D15-020D-414C-99A8-9FF016CE5B31}"/>
    <cellStyle name="Comma 132 3 3 3 2" xfId="26545" xr:uid="{7327EE33-C30E-49E5-9561-2B7622382827}"/>
    <cellStyle name="Comma 132 3 3 4" xfId="16983" xr:uid="{AB2F7390-1F27-4A28-9ABD-074CF289C1EF}"/>
    <cellStyle name="Comma 132 3 3 4 2" xfId="32915" xr:uid="{D790A058-524C-42E7-94B2-FD7AFE7E8CC1}"/>
    <cellStyle name="Comma 132 3 3 5" xfId="23331" xr:uid="{FC76761F-B23B-4EDD-9C1E-FBEEA5C3251F}"/>
    <cellStyle name="Comma 132 3 4" xfId="12327" xr:uid="{28BDD440-440F-456B-9DC4-15E16E0D71CA}"/>
    <cellStyle name="Comma 132 3 4 2" xfId="18697" xr:uid="{4438F355-CB80-4B6B-8D74-8DDF744B984E}"/>
    <cellStyle name="Comma 132 3 4 2 2" xfId="34629" xr:uid="{F8D17E04-1AFB-4F4E-94F8-260C927A3775}"/>
    <cellStyle name="Comma 132 3 4 3" xfId="28259" xr:uid="{061385FD-3E1A-4532-909D-9C0C7BF06F69}"/>
    <cellStyle name="Comma 132 3 5" xfId="9171" xr:uid="{FEBE7A9D-35C4-4D8D-B9EB-D5523628598B}"/>
    <cellStyle name="Comma 132 3 5 2" xfId="25103" xr:uid="{1CAE4FB0-D833-4E17-9883-EADEA1154CB6}"/>
    <cellStyle name="Comma 132 3 6" xfId="15541" xr:uid="{3356E388-68B1-4367-B6AE-03BE7FDBD2CA}"/>
    <cellStyle name="Comma 132 3 6 2" xfId="31473" xr:uid="{ACB545FF-42AC-444E-A6F2-24230246DEC6}"/>
    <cellStyle name="Comma 132 3 7" xfId="21889" xr:uid="{AF2A99FB-F47C-41D5-8966-8B45F35AC5DD}"/>
    <cellStyle name="Comma 132 4" xfId="6437" xr:uid="{C511EA55-D25B-48C8-99AF-7EA4F914096D}"/>
    <cellStyle name="Comma 132 4 2" xfId="7880" xr:uid="{6EC02225-3887-464F-A67C-20E2B920ACFA}"/>
    <cellStyle name="Comma 132 4 2 2" xfId="14250" xr:uid="{B1B50B4B-B2DF-429F-850E-F7A319DBA9F7}"/>
    <cellStyle name="Comma 132 4 2 2 2" xfId="20620" xr:uid="{68C348E7-428D-495F-85E2-CA56FAD31877}"/>
    <cellStyle name="Comma 132 4 2 2 2 2" xfId="36552" xr:uid="{1665C9AC-E77C-4060-8D73-E72D6C9125AC}"/>
    <cellStyle name="Comma 132 4 2 2 3" xfId="30182" xr:uid="{CFB3896E-A17B-4D12-AB4E-AF6E89703A0D}"/>
    <cellStyle name="Comma 132 4 2 3" xfId="11094" xr:uid="{D7EA52F1-6A34-487B-AC3D-C83CE558990C}"/>
    <cellStyle name="Comma 132 4 2 3 2" xfId="27026" xr:uid="{481ACC9F-5DF2-4E64-B467-BB95846D35D9}"/>
    <cellStyle name="Comma 132 4 2 4" xfId="17464" xr:uid="{F3F746D4-0913-4B2B-923E-0E21A2F242CA}"/>
    <cellStyle name="Comma 132 4 2 4 2" xfId="33396" xr:uid="{C051B7F3-5144-44F5-8AFD-371B17823E8B}"/>
    <cellStyle name="Comma 132 4 2 5" xfId="23812" xr:uid="{FAD1F756-BF8C-4F74-BE4D-322E07DCA47C}"/>
    <cellStyle name="Comma 132 4 3" xfId="12808" xr:uid="{4396B487-AC64-4570-8A08-EC1E3CDA93E5}"/>
    <cellStyle name="Comma 132 4 3 2" xfId="19178" xr:uid="{2E9D39A5-4892-4B35-B943-ED6A63DDFDCE}"/>
    <cellStyle name="Comma 132 4 3 2 2" xfId="35110" xr:uid="{66905625-077C-4CC5-8D81-5B51397E1D21}"/>
    <cellStyle name="Comma 132 4 3 3" xfId="28740" xr:uid="{4A7694D2-0B3A-446E-97E9-AE26B050A74D}"/>
    <cellStyle name="Comma 132 4 4" xfId="9652" xr:uid="{CFFA821B-2989-4B7C-A1C0-ADB207C02A1B}"/>
    <cellStyle name="Comma 132 4 4 2" xfId="25584" xr:uid="{9D697F87-11B9-4123-9DCC-A20DF136CFD2}"/>
    <cellStyle name="Comma 132 4 5" xfId="16022" xr:uid="{187283A2-B4F3-4F88-91AC-3251BA11BD32}"/>
    <cellStyle name="Comma 132 4 5 2" xfId="31954" xr:uid="{66EAB0E0-4277-4F89-91C8-E07F0EAD5D2F}"/>
    <cellStyle name="Comma 132 4 6" xfId="22370" xr:uid="{95A6CF67-83A2-4C5C-B65A-BFA086F51FB1}"/>
    <cellStyle name="Comma 132 5" xfId="7159" xr:uid="{2269351C-1A26-4DFD-8353-293B34DE90E6}"/>
    <cellStyle name="Comma 132 5 2" xfId="13529" xr:uid="{E4C30EAB-3048-4BE5-B6B7-F0EBE943801C}"/>
    <cellStyle name="Comma 132 5 2 2" xfId="19899" xr:uid="{C58B7440-01E0-4359-9E58-BE6E2DBCBE64}"/>
    <cellStyle name="Comma 132 5 2 2 2" xfId="35831" xr:uid="{779A62D5-CA75-45A8-8BA5-B26FEB0A21B2}"/>
    <cellStyle name="Comma 132 5 2 3" xfId="29461" xr:uid="{5E86A434-1658-406E-8358-AFF66B18AABE}"/>
    <cellStyle name="Comma 132 5 3" xfId="10373" xr:uid="{FF628966-594E-4C73-B8E1-FF0CF6B6D4BD}"/>
    <cellStyle name="Comma 132 5 3 2" xfId="26305" xr:uid="{1DA57B8A-76BA-400B-AD0C-0DAF6AD8F820}"/>
    <cellStyle name="Comma 132 5 4" xfId="16743" xr:uid="{AEF5BFAE-3B78-4908-89E7-DD211C943CF2}"/>
    <cellStyle name="Comma 132 5 4 2" xfId="32675" xr:uid="{B6C650F7-9BEA-4B98-A3A2-18225D650A54}"/>
    <cellStyle name="Comma 132 5 5" xfId="23091" xr:uid="{92F68735-802F-4001-B2AF-71FFBCC0B4B0}"/>
    <cellStyle name="Comma 132 6" xfId="11847" xr:uid="{B8410389-3D44-4509-9441-9B862EB9907D}"/>
    <cellStyle name="Comma 132 6 2" xfId="18217" xr:uid="{3D3F8C18-C215-454F-978D-36EBB311660A}"/>
    <cellStyle name="Comma 132 6 2 2" xfId="34149" xr:uid="{E2E508DB-3EF0-4FF3-A3DF-EBBBB394DB92}"/>
    <cellStyle name="Comma 132 6 3" xfId="27779" xr:uid="{B3DEE035-CD9A-4497-B253-53CAB71A9C48}"/>
    <cellStyle name="Comma 132 7" xfId="8691" xr:uid="{31313BCB-E35B-4589-9CB9-18936C64E1EA}"/>
    <cellStyle name="Comma 132 7 2" xfId="24623" xr:uid="{72876DCC-EFEB-4836-8D93-EA789CB8BFA4}"/>
    <cellStyle name="Comma 132 8" xfId="15061" xr:uid="{F2F0FC6F-C819-4C93-BF0E-C2BF1AB084AD}"/>
    <cellStyle name="Comma 132 8 2" xfId="30993" xr:uid="{4799B0E9-4F15-4F0E-8F11-7D58FE372294}"/>
    <cellStyle name="Comma 132 9" xfId="21409" xr:uid="{E95C4B6D-42F1-45CE-BFF9-82825D9407FD}"/>
    <cellStyle name="Comma 133" xfId="5461" xr:uid="{40DD13DD-8F5E-4C64-93C4-DB4929B9F63A}"/>
    <cellStyle name="Comma 133 2" xfId="5704" xr:uid="{AF944F44-5334-466F-B55D-D42F348F3116}"/>
    <cellStyle name="Comma 133 2 2" xfId="6196" xr:uid="{886D3A4D-2535-446A-87FF-9E52691B0DC8}"/>
    <cellStyle name="Comma 133 2 2 2" xfId="6919" xr:uid="{D87D0F93-1C45-4F38-A61E-02E793524ABE}"/>
    <cellStyle name="Comma 133 2 2 2 2" xfId="8361" xr:uid="{849FFF96-A521-41ED-A521-64AAE1427448}"/>
    <cellStyle name="Comma 133 2 2 2 2 2" xfId="14731" xr:uid="{83B4E329-F02F-4DE9-893C-73ECC483308C}"/>
    <cellStyle name="Comma 133 2 2 2 2 2 2" xfId="21101" xr:uid="{FF0F0FFB-4B4B-43E7-9A95-DDF27BBCE664}"/>
    <cellStyle name="Comma 133 2 2 2 2 2 2 2" xfId="37033" xr:uid="{49F99630-4009-40F2-9774-79E1488F2477}"/>
    <cellStyle name="Comma 133 2 2 2 2 2 3" xfId="30663" xr:uid="{16F3296B-0F45-4A05-A6D9-38F43B1A770F}"/>
    <cellStyle name="Comma 133 2 2 2 2 3" xfId="11575" xr:uid="{53D3A908-9345-40B2-A366-F12AA6F6D41E}"/>
    <cellStyle name="Comma 133 2 2 2 2 3 2" xfId="27507" xr:uid="{5487FBF2-0F8C-4FEE-912A-27F52FB7968D}"/>
    <cellStyle name="Comma 133 2 2 2 2 4" xfId="17945" xr:uid="{C8569CAB-058B-4533-96F2-3347BF2B59C4}"/>
    <cellStyle name="Comma 133 2 2 2 2 4 2" xfId="33877" xr:uid="{54B561D8-5A58-4898-9CCD-4A4663464198}"/>
    <cellStyle name="Comma 133 2 2 2 2 5" xfId="24293" xr:uid="{AB8889DA-8562-4921-87FF-9D6558835509}"/>
    <cellStyle name="Comma 133 2 2 2 3" xfId="13289" xr:uid="{F542B911-2925-4C2F-BCC8-DB247072765E}"/>
    <cellStyle name="Comma 133 2 2 2 3 2" xfId="19659" xr:uid="{FFD7FC27-5F2E-4DE1-A869-F1C09188E2D6}"/>
    <cellStyle name="Comma 133 2 2 2 3 2 2" xfId="35591" xr:uid="{76E76FCF-839D-4065-9781-248A717B0281}"/>
    <cellStyle name="Comma 133 2 2 2 3 3" xfId="29221" xr:uid="{DDAEA3D1-7348-4C30-8EC5-83A3A03CED5D}"/>
    <cellStyle name="Comma 133 2 2 2 4" xfId="10133" xr:uid="{0FE9DB57-D26D-4738-A926-3E85EB6E793C}"/>
    <cellStyle name="Comma 133 2 2 2 4 2" xfId="26065" xr:uid="{2510E83F-D950-463C-B646-1AA53182D374}"/>
    <cellStyle name="Comma 133 2 2 2 5" xfId="16503" xr:uid="{D1DEC824-1F8A-43B5-957A-A4C517050961}"/>
    <cellStyle name="Comma 133 2 2 2 5 2" xfId="32435" xr:uid="{F197D07C-3B08-4277-BCBD-05565D2A2C1B}"/>
    <cellStyle name="Comma 133 2 2 2 6" xfId="22851" xr:uid="{9897DD46-724D-4B8F-986E-1F2E77A4C818}"/>
    <cellStyle name="Comma 133 2 2 3" xfId="7640" xr:uid="{16FAC4B0-ED14-40A8-A4F7-AA0B76B0F17E}"/>
    <cellStyle name="Comma 133 2 2 3 2" xfId="14010" xr:uid="{E10277CF-C4AB-4F9F-87EF-BB40BCEC785A}"/>
    <cellStyle name="Comma 133 2 2 3 2 2" xfId="20380" xr:uid="{7D87BCC5-1DFA-4DC6-BA01-A5E4E0617DFC}"/>
    <cellStyle name="Comma 133 2 2 3 2 2 2" xfId="36312" xr:uid="{9632CE05-5B22-471D-946B-6FF0FF8C238C}"/>
    <cellStyle name="Comma 133 2 2 3 2 3" xfId="29942" xr:uid="{8ABA2E8A-0DCD-49FE-80B2-B82A885BB2FF}"/>
    <cellStyle name="Comma 133 2 2 3 3" xfId="10854" xr:uid="{FAB57761-0202-4221-9ECF-378E9FB8ECB4}"/>
    <cellStyle name="Comma 133 2 2 3 3 2" xfId="26786" xr:uid="{A06D83C5-815C-43A7-8286-F4A1796A5332}"/>
    <cellStyle name="Comma 133 2 2 3 4" xfId="17224" xr:uid="{8D36259A-0D4D-4B6B-AF0B-51884BDD5511}"/>
    <cellStyle name="Comma 133 2 2 3 4 2" xfId="33156" xr:uid="{A27980E5-4147-43C2-A3E1-B2590170FD52}"/>
    <cellStyle name="Comma 133 2 2 3 5" xfId="23572" xr:uid="{1F9F3A85-F791-4BC2-BA5A-05D7FF9F8A50}"/>
    <cellStyle name="Comma 133 2 2 4" xfId="12568" xr:uid="{C6036D3B-B63C-4CB3-8873-A8F385808822}"/>
    <cellStyle name="Comma 133 2 2 4 2" xfId="18938" xr:uid="{0A248B32-3678-4254-A2A1-7AB218D01B82}"/>
    <cellStyle name="Comma 133 2 2 4 2 2" xfId="34870" xr:uid="{627BBD38-BC5F-4E12-9690-7AE5ED724F61}"/>
    <cellStyle name="Comma 133 2 2 4 3" xfId="28500" xr:uid="{386C2B29-4FB6-42A4-B2F2-3D6A149F4989}"/>
    <cellStyle name="Comma 133 2 2 5" xfId="9412" xr:uid="{49791DDD-78A4-4B09-A5A8-ED094B2BB632}"/>
    <cellStyle name="Comma 133 2 2 5 2" xfId="25344" xr:uid="{EB9FA653-CBE5-4BFC-9A6C-79D61453EA66}"/>
    <cellStyle name="Comma 133 2 2 6" xfId="15782" xr:uid="{B1B3978B-58B1-4B2C-8537-C6A8FC15B2BC}"/>
    <cellStyle name="Comma 133 2 2 6 2" xfId="31714" xr:uid="{23A28647-397C-445A-AEEA-17F37D1930A3}"/>
    <cellStyle name="Comma 133 2 2 7" xfId="22130" xr:uid="{76814CC0-1917-42A7-AC58-1386E1D04ECE}"/>
    <cellStyle name="Comma 133 2 3" xfId="12088" xr:uid="{E3A0A493-4F7E-423C-9A7F-6471D553D354}"/>
    <cellStyle name="Comma 133 2 3 2" xfId="18458" xr:uid="{31948EFF-9C0B-43EE-9C78-866E9247A436}"/>
    <cellStyle name="Comma 133 2 3 2 2" xfId="34390" xr:uid="{DA0B3EF3-E898-47A3-8FAA-D30DAF5A07C9}"/>
    <cellStyle name="Comma 133 2 3 3" xfId="28020" xr:uid="{B8D502F7-F03C-4C2A-B028-C49D4765CD7A}"/>
    <cellStyle name="Comma 133 2 4" xfId="8932" xr:uid="{B86C5E74-4178-4446-B153-D2E9D99AAF7F}"/>
    <cellStyle name="Comma 133 2 4 2" xfId="24864" xr:uid="{53BA694E-BE08-46D8-9717-D99E4D549616}"/>
    <cellStyle name="Comma 133 2 5" xfId="15302" xr:uid="{D0B8BDF4-BDEC-4B7C-8147-FB75FF30891A}"/>
    <cellStyle name="Comma 133 2 5 2" xfId="31234" xr:uid="{FFDFD8D8-2A1F-4866-840D-907B452C3234}"/>
    <cellStyle name="Comma 133 2 6" xfId="21650" xr:uid="{F7BBD978-08E9-4C9F-8C26-4504FFDEB8A7}"/>
    <cellStyle name="Comma 133 3" xfId="5956" xr:uid="{00D9E6D2-FA94-4248-A599-27345F7856CE}"/>
    <cellStyle name="Comma 133 3 2" xfId="6679" xr:uid="{781595DB-DBC0-45E2-A89C-61749563C210}"/>
    <cellStyle name="Comma 133 3 2 2" xfId="8121" xr:uid="{9A316CFD-003E-4E72-89A0-2F8D67971503}"/>
    <cellStyle name="Comma 133 3 2 2 2" xfId="14491" xr:uid="{014D6CD4-D518-4733-BB07-925F8F5D2AEB}"/>
    <cellStyle name="Comma 133 3 2 2 2 2" xfId="20861" xr:uid="{90FE3AE7-62C0-4096-9090-BDB858B11CB8}"/>
    <cellStyle name="Comma 133 3 2 2 2 2 2" xfId="36793" xr:uid="{25449732-9E4C-4018-9A7C-199A8F215CC5}"/>
    <cellStyle name="Comma 133 3 2 2 2 3" xfId="30423" xr:uid="{1F48D365-3B09-4174-96AB-758F8D92F1B2}"/>
    <cellStyle name="Comma 133 3 2 2 3" xfId="11335" xr:uid="{9F595A70-3179-49A2-A83D-86C771BC82A4}"/>
    <cellStyle name="Comma 133 3 2 2 3 2" xfId="27267" xr:uid="{8CD586FA-97D1-498B-8763-7AEE8DCC23AF}"/>
    <cellStyle name="Comma 133 3 2 2 4" xfId="17705" xr:uid="{C4730974-94FB-46A2-A62E-FE7861DB29CD}"/>
    <cellStyle name="Comma 133 3 2 2 4 2" xfId="33637" xr:uid="{05284C96-38F2-4AC1-9CFC-7C26BC010A90}"/>
    <cellStyle name="Comma 133 3 2 2 5" xfId="24053" xr:uid="{12703AA6-9DE9-4D31-B07F-5ED915B8C602}"/>
    <cellStyle name="Comma 133 3 2 3" xfId="13049" xr:uid="{83E24C39-861D-4BCB-8F6E-11B60D2B38D2}"/>
    <cellStyle name="Comma 133 3 2 3 2" xfId="19419" xr:uid="{DC7BCE8F-79E7-4717-B011-844FAF56637C}"/>
    <cellStyle name="Comma 133 3 2 3 2 2" xfId="35351" xr:uid="{EFA7DDFC-3618-42D1-B72E-A35CEC545870}"/>
    <cellStyle name="Comma 133 3 2 3 3" xfId="28981" xr:uid="{9688CB1C-725F-4B30-9C97-CBB87127239A}"/>
    <cellStyle name="Comma 133 3 2 4" xfId="9893" xr:uid="{894B6104-89CB-4D4A-87A6-255A2DAE97E9}"/>
    <cellStyle name="Comma 133 3 2 4 2" xfId="25825" xr:uid="{9BC4F627-31E8-4E3E-AA84-0F99FECD65EE}"/>
    <cellStyle name="Comma 133 3 2 5" xfId="16263" xr:uid="{5466D77C-C521-4385-AED0-8954A9F67FBA}"/>
    <cellStyle name="Comma 133 3 2 5 2" xfId="32195" xr:uid="{902CBB38-088B-4403-9396-555096EF39A5}"/>
    <cellStyle name="Comma 133 3 2 6" xfId="22611" xr:uid="{4C79BE7E-5EC2-458A-866B-21224D520D3D}"/>
    <cellStyle name="Comma 133 3 3" xfId="7400" xr:uid="{506C6EF5-22A6-4231-8FC6-A3344C914A06}"/>
    <cellStyle name="Comma 133 3 3 2" xfId="13770" xr:uid="{F88D6E11-5096-4373-82B7-3E54F3C9FBFD}"/>
    <cellStyle name="Comma 133 3 3 2 2" xfId="20140" xr:uid="{7CB1C378-2032-4858-89D3-1BC611A7A85A}"/>
    <cellStyle name="Comma 133 3 3 2 2 2" xfId="36072" xr:uid="{BB732C2C-E0F2-4F7B-95AF-087F3EC4CC6D}"/>
    <cellStyle name="Comma 133 3 3 2 3" xfId="29702" xr:uid="{84E5CC0A-FE5F-44EC-8AE8-81505E0EBA6E}"/>
    <cellStyle name="Comma 133 3 3 3" xfId="10614" xr:uid="{A404A087-F3C5-45B6-8567-4B268775C940}"/>
    <cellStyle name="Comma 133 3 3 3 2" xfId="26546" xr:uid="{EEE3033B-8EAD-4ED2-AE1A-B4E4E30B806E}"/>
    <cellStyle name="Comma 133 3 3 4" xfId="16984" xr:uid="{BE307006-8E60-426D-966E-57E8BBA332AB}"/>
    <cellStyle name="Comma 133 3 3 4 2" xfId="32916" xr:uid="{FC864E6E-41EF-41CC-8259-283FD3844BA8}"/>
    <cellStyle name="Comma 133 3 3 5" xfId="23332" xr:uid="{38B1F3AC-B879-4BCD-BC30-F6FEDBE05420}"/>
    <cellStyle name="Comma 133 3 4" xfId="12328" xr:uid="{CF0FE412-66E7-4F93-AD06-D899BD2ABFBE}"/>
    <cellStyle name="Comma 133 3 4 2" xfId="18698" xr:uid="{BF21E284-E333-427A-AF4A-7AA4C6BEECA0}"/>
    <cellStyle name="Comma 133 3 4 2 2" xfId="34630" xr:uid="{5AEF31B9-2B4B-49FF-8F8A-11C6021CE0E9}"/>
    <cellStyle name="Comma 133 3 4 3" xfId="28260" xr:uid="{071CB138-330B-4A1A-94D8-DBBF315EEF61}"/>
    <cellStyle name="Comma 133 3 5" xfId="9172" xr:uid="{5F4F7725-749A-4970-8B63-83A9C963CA6B}"/>
    <cellStyle name="Comma 133 3 5 2" xfId="25104" xr:uid="{4B40BE21-D71A-416F-B21B-606964B1DD14}"/>
    <cellStyle name="Comma 133 3 6" xfId="15542" xr:uid="{6C60F6B4-E71E-4485-A8BB-63D6B14ACBAE}"/>
    <cellStyle name="Comma 133 3 6 2" xfId="31474" xr:uid="{46A60DDB-6535-4BD0-8DAE-E0D491446E0A}"/>
    <cellStyle name="Comma 133 3 7" xfId="21890" xr:uid="{4825BDEA-AEAA-42CB-A11C-5286B0168BE3}"/>
    <cellStyle name="Comma 133 4" xfId="6438" xr:uid="{932B95C7-9849-44C3-A5B1-BD7CF3517652}"/>
    <cellStyle name="Comma 133 4 2" xfId="7881" xr:uid="{7FFFFD4A-BEAB-4214-B9A2-24B848E8DC6F}"/>
    <cellStyle name="Comma 133 4 2 2" xfId="14251" xr:uid="{8B0B4D79-100F-4DF3-A70E-F040DB4CBBD4}"/>
    <cellStyle name="Comma 133 4 2 2 2" xfId="20621" xr:uid="{7686AA84-D61D-4211-864D-590354BDDBAE}"/>
    <cellStyle name="Comma 133 4 2 2 2 2" xfId="36553" xr:uid="{95CB1889-8F9D-4A02-84DE-3D1D1AE78B9B}"/>
    <cellStyle name="Comma 133 4 2 2 3" xfId="30183" xr:uid="{7BB1427E-038F-46D9-B9F6-8656D635F0E3}"/>
    <cellStyle name="Comma 133 4 2 3" xfId="11095" xr:uid="{DB7FF2DD-414D-4DA8-9D30-44BB61845D13}"/>
    <cellStyle name="Comma 133 4 2 3 2" xfId="27027" xr:uid="{F307BD39-756C-4BC0-A7D4-92824444D0CB}"/>
    <cellStyle name="Comma 133 4 2 4" xfId="17465" xr:uid="{0B6C28DE-656B-4A9D-A00A-1AEC4CED7C94}"/>
    <cellStyle name="Comma 133 4 2 4 2" xfId="33397" xr:uid="{CCEBBFB1-57B1-4E37-B1BF-5AE09DD06DC2}"/>
    <cellStyle name="Comma 133 4 2 5" xfId="23813" xr:uid="{0BA039E1-84BA-415C-9691-2D2F6E7842F6}"/>
    <cellStyle name="Comma 133 4 3" xfId="12809" xr:uid="{9128C675-A3E3-4B0E-BE24-E65F633CFF70}"/>
    <cellStyle name="Comma 133 4 3 2" xfId="19179" xr:uid="{2D8E29F8-7C7B-4F03-90C8-39CFEA58AFB8}"/>
    <cellStyle name="Comma 133 4 3 2 2" xfId="35111" xr:uid="{93C26F86-5096-4C93-80F5-DC77764606C7}"/>
    <cellStyle name="Comma 133 4 3 3" xfId="28741" xr:uid="{C56FE983-42FD-4DCA-8F93-9DD341BFF93E}"/>
    <cellStyle name="Comma 133 4 4" xfId="9653" xr:uid="{11686DC9-4BA3-477F-A39A-44FA9135F240}"/>
    <cellStyle name="Comma 133 4 4 2" xfId="25585" xr:uid="{A67C6F3D-1D9A-47DB-98A8-24E09F64BF96}"/>
    <cellStyle name="Comma 133 4 5" xfId="16023" xr:uid="{E48B730A-C8DF-4155-A92F-3D3B8E720CE7}"/>
    <cellStyle name="Comma 133 4 5 2" xfId="31955" xr:uid="{D69E593F-5C72-4FF6-A333-DEA6CEF69807}"/>
    <cellStyle name="Comma 133 4 6" xfId="22371" xr:uid="{812A4F9F-B7B0-4C2A-A9E6-671347199FC0}"/>
    <cellStyle name="Comma 133 5" xfId="7160" xr:uid="{24F51942-7491-47F7-A6FA-55771D0A9183}"/>
    <cellStyle name="Comma 133 5 2" xfId="13530" xr:uid="{7B1F3E41-9D8C-4AC5-9DC4-07DBFFDCA0F8}"/>
    <cellStyle name="Comma 133 5 2 2" xfId="19900" xr:uid="{E1D479EA-82E8-478C-826E-5FEA1CE0B4A8}"/>
    <cellStyle name="Comma 133 5 2 2 2" xfId="35832" xr:uid="{57F62925-FB04-46DD-A498-4131CAC77605}"/>
    <cellStyle name="Comma 133 5 2 3" xfId="29462" xr:uid="{A909C99C-EF25-442B-88E3-1882AE4C06FA}"/>
    <cellStyle name="Comma 133 5 3" xfId="10374" xr:uid="{CAFB4628-5684-4207-8C3F-FA0B69BF6256}"/>
    <cellStyle name="Comma 133 5 3 2" xfId="26306" xr:uid="{D490E469-9C6B-47C8-B74F-41BB397BE929}"/>
    <cellStyle name="Comma 133 5 4" xfId="16744" xr:uid="{87B84DB1-E26C-4236-9E21-F0A162CAC8A3}"/>
    <cellStyle name="Comma 133 5 4 2" xfId="32676" xr:uid="{7410DE03-F05E-4DD8-BC44-63FBDA684927}"/>
    <cellStyle name="Comma 133 5 5" xfId="23092" xr:uid="{220E66A3-9DE1-4E30-9889-BA8E4815A5A4}"/>
    <cellStyle name="Comma 133 6" xfId="11848" xr:uid="{B5B0BA9B-53F0-4FA1-9811-CE0410870AD5}"/>
    <cellStyle name="Comma 133 6 2" xfId="18218" xr:uid="{7ED2445A-BC59-4BF6-9A4A-3EF6611F426F}"/>
    <cellStyle name="Comma 133 6 2 2" xfId="34150" xr:uid="{08DD7B3B-8E59-4687-8377-C71D0EDFD0DB}"/>
    <cellStyle name="Comma 133 6 3" xfId="27780" xr:uid="{25ED16D1-81D4-40F7-BA2C-7ED89BBE1FB8}"/>
    <cellStyle name="Comma 133 7" xfId="8692" xr:uid="{93B97F61-DC94-47B5-9EFB-CA78AFD4CCB5}"/>
    <cellStyle name="Comma 133 7 2" xfId="24624" xr:uid="{CA790682-972E-4113-82CD-CDBE15302371}"/>
    <cellStyle name="Comma 133 8" xfId="15062" xr:uid="{2CDF7347-41EB-416E-B023-BE747BA3AB2D}"/>
    <cellStyle name="Comma 133 8 2" xfId="30994" xr:uid="{34DB2027-17D9-4B59-BA74-8BF423E1BCFE}"/>
    <cellStyle name="Comma 133 9" xfId="21410" xr:uid="{3B4AB394-16EB-4C7D-AC61-99D43DA779D9}"/>
    <cellStyle name="Comma 134" xfId="5462" xr:uid="{E8876C36-3E9C-45E5-B1A1-791FA69DF5B4}"/>
    <cellStyle name="Comma 134 2" xfId="5705" xr:uid="{487C5159-3E54-47DC-BED7-085DDFDDBFF1}"/>
    <cellStyle name="Comma 134 2 2" xfId="6197" xr:uid="{73FB054C-05D7-4B8A-93A5-732B64591FA0}"/>
    <cellStyle name="Comma 134 2 2 2" xfId="6920" xr:uid="{895DC774-32F6-4472-A80E-06E47F0C2872}"/>
    <cellStyle name="Comma 134 2 2 2 2" xfId="8362" xr:uid="{261D662C-ED5B-46A0-8AE5-59777BF15324}"/>
    <cellStyle name="Comma 134 2 2 2 2 2" xfId="14732" xr:uid="{1BEA95F9-96F4-491E-AD71-3251E24D874F}"/>
    <cellStyle name="Comma 134 2 2 2 2 2 2" xfId="21102" xr:uid="{58235FD2-42D6-413D-96FB-B1375A8F4769}"/>
    <cellStyle name="Comma 134 2 2 2 2 2 2 2" xfId="37034" xr:uid="{E6E43EEF-C3CF-4F38-8F48-296D5E4ECEA7}"/>
    <cellStyle name="Comma 134 2 2 2 2 2 3" xfId="30664" xr:uid="{B939AAFD-493F-45F7-97DA-82473DFC1795}"/>
    <cellStyle name="Comma 134 2 2 2 2 3" xfId="11576" xr:uid="{DCC766DC-6665-4AAF-B088-D406BB9BDCFA}"/>
    <cellStyle name="Comma 134 2 2 2 2 3 2" xfId="27508" xr:uid="{95C9E59D-DF12-4CE9-A60B-0B171029438E}"/>
    <cellStyle name="Comma 134 2 2 2 2 4" xfId="17946" xr:uid="{91DD3169-8367-4E26-963C-AE1336C81E21}"/>
    <cellStyle name="Comma 134 2 2 2 2 4 2" xfId="33878" xr:uid="{D61DDB49-6347-4188-B618-68727C57262B}"/>
    <cellStyle name="Comma 134 2 2 2 2 5" xfId="24294" xr:uid="{1DFACB08-A68D-4653-AED5-54D76CB474B5}"/>
    <cellStyle name="Comma 134 2 2 2 3" xfId="13290" xr:uid="{9DC9D702-53FB-438B-B239-81BA1115235A}"/>
    <cellStyle name="Comma 134 2 2 2 3 2" xfId="19660" xr:uid="{C68E779C-684A-4D33-9A88-C76519CD2694}"/>
    <cellStyle name="Comma 134 2 2 2 3 2 2" xfId="35592" xr:uid="{CD79D9C7-6F10-4F70-A880-097B34C3ABC4}"/>
    <cellStyle name="Comma 134 2 2 2 3 3" xfId="29222" xr:uid="{222FF659-9114-4863-B5DB-F7F28388FEB4}"/>
    <cellStyle name="Comma 134 2 2 2 4" xfId="10134" xr:uid="{5B4858DE-A9E3-4FEC-B704-5B6714D8EA84}"/>
    <cellStyle name="Comma 134 2 2 2 4 2" xfId="26066" xr:uid="{197A6651-8349-4857-BCAD-254EEB84A9D2}"/>
    <cellStyle name="Comma 134 2 2 2 5" xfId="16504" xr:uid="{EA95E74E-2531-4E56-B539-CF02250B9368}"/>
    <cellStyle name="Comma 134 2 2 2 5 2" xfId="32436" xr:uid="{37978169-5031-4316-919A-1E3E6CB5A844}"/>
    <cellStyle name="Comma 134 2 2 2 6" xfId="22852" xr:uid="{3A963B2B-1AE6-4AD1-8859-DFBB0D43BCF2}"/>
    <cellStyle name="Comma 134 2 2 3" xfId="7641" xr:uid="{42AD59E0-734F-4519-AA05-F54AEBE960A4}"/>
    <cellStyle name="Comma 134 2 2 3 2" xfId="14011" xr:uid="{2F7FC7C3-4069-466A-B68A-B877769E4D36}"/>
    <cellStyle name="Comma 134 2 2 3 2 2" xfId="20381" xr:uid="{AC5E2BB5-44C9-465F-9097-0EDB85300A8C}"/>
    <cellStyle name="Comma 134 2 2 3 2 2 2" xfId="36313" xr:uid="{ED16FBEB-0F88-4080-B7D3-922B8B66CBEE}"/>
    <cellStyle name="Comma 134 2 2 3 2 3" xfId="29943" xr:uid="{88206B43-8494-49C1-9DA1-61D37A3551CF}"/>
    <cellStyle name="Comma 134 2 2 3 3" xfId="10855" xr:uid="{9D5A9842-882F-41F3-B107-A904B5BAF2C4}"/>
    <cellStyle name="Comma 134 2 2 3 3 2" xfId="26787" xr:uid="{251D6B27-2439-4317-9CA1-D6C0A4A1D56C}"/>
    <cellStyle name="Comma 134 2 2 3 4" xfId="17225" xr:uid="{BDB9D2D7-80AC-44E0-8628-CDAE820E8BE8}"/>
    <cellStyle name="Comma 134 2 2 3 4 2" xfId="33157" xr:uid="{B109C339-1D51-4294-AA27-FB0DF78F85D0}"/>
    <cellStyle name="Comma 134 2 2 3 5" xfId="23573" xr:uid="{5717017F-27A0-489B-AABC-5E0A3781F9B4}"/>
    <cellStyle name="Comma 134 2 2 4" xfId="12569" xr:uid="{E8DF8B69-F0AA-4BFA-B45E-5B39F9D5CAB5}"/>
    <cellStyle name="Comma 134 2 2 4 2" xfId="18939" xr:uid="{5E074515-F3D0-47B8-94D3-67E198D04092}"/>
    <cellStyle name="Comma 134 2 2 4 2 2" xfId="34871" xr:uid="{B4F0B416-A13E-456E-9FF8-6E5B71CBB4D1}"/>
    <cellStyle name="Comma 134 2 2 4 3" xfId="28501" xr:uid="{111FE5BE-EEDA-434F-8D17-DEEDBDD03F73}"/>
    <cellStyle name="Comma 134 2 2 5" xfId="9413" xr:uid="{D0385D7C-C8D2-4F98-A8E7-7A60992A90EF}"/>
    <cellStyle name="Comma 134 2 2 5 2" xfId="25345" xr:uid="{F347820F-E5A0-47DB-ACA4-1DC3D41D43FD}"/>
    <cellStyle name="Comma 134 2 2 6" xfId="15783" xr:uid="{D9F70F35-ED9A-4317-934C-810124BD1855}"/>
    <cellStyle name="Comma 134 2 2 6 2" xfId="31715" xr:uid="{7C6C29D3-32AE-4D09-84C4-B5060BA02A43}"/>
    <cellStyle name="Comma 134 2 2 7" xfId="22131" xr:uid="{03F1BDA2-3CD1-448A-ABEA-6F2E1A6D2A29}"/>
    <cellStyle name="Comma 134 2 3" xfId="12089" xr:uid="{43637B5E-8265-46B4-A5D7-EC0DA0382238}"/>
    <cellStyle name="Comma 134 2 3 2" xfId="18459" xr:uid="{02C47C41-F05A-4BD2-8B34-A9855EF1440F}"/>
    <cellStyle name="Comma 134 2 3 2 2" xfId="34391" xr:uid="{568EA0D1-698B-488A-95A6-19684B1C68CD}"/>
    <cellStyle name="Comma 134 2 3 3" xfId="28021" xr:uid="{4AD90F7F-8131-4B73-B269-C22F583EF6B6}"/>
    <cellStyle name="Comma 134 2 4" xfId="8933" xr:uid="{D8796256-A17E-4A7D-A184-E9B4BAB384C6}"/>
    <cellStyle name="Comma 134 2 4 2" xfId="24865" xr:uid="{61853C1B-5528-4DC5-94C0-123C4EB0A045}"/>
    <cellStyle name="Comma 134 2 5" xfId="15303" xr:uid="{CD152EEA-0A15-418C-8312-A6853A080EBA}"/>
    <cellStyle name="Comma 134 2 5 2" xfId="31235" xr:uid="{25036E22-640D-44AD-BF5F-2085E48B9775}"/>
    <cellStyle name="Comma 134 2 6" xfId="21651" xr:uid="{76B3503D-DBA0-45DD-AA81-C1D591F226DB}"/>
    <cellStyle name="Comma 134 3" xfId="5957" xr:uid="{F2716862-C1D6-4BDC-86D4-E8C42F9D845F}"/>
    <cellStyle name="Comma 134 3 2" xfId="6680" xr:uid="{769389A5-4A11-41D9-A6E6-AE096AB5C113}"/>
    <cellStyle name="Comma 134 3 2 2" xfId="8122" xr:uid="{CFE8E89A-0F75-450A-B5D3-5000B75B94EC}"/>
    <cellStyle name="Comma 134 3 2 2 2" xfId="14492" xr:uid="{54FEB9D9-7937-4DC4-8E3C-C9C9F1362449}"/>
    <cellStyle name="Comma 134 3 2 2 2 2" xfId="20862" xr:uid="{CA92DD98-1C2E-4278-8AC2-10E8DBF1CA2D}"/>
    <cellStyle name="Comma 134 3 2 2 2 2 2" xfId="36794" xr:uid="{9B8078E2-8B82-4985-B415-39CC093E1783}"/>
    <cellStyle name="Comma 134 3 2 2 2 3" xfId="30424" xr:uid="{BF48FB31-0FFF-429C-BD0C-0F28D2D03327}"/>
    <cellStyle name="Comma 134 3 2 2 3" xfId="11336" xr:uid="{10F9C484-D262-4F80-9CB2-040820A22EFA}"/>
    <cellStyle name="Comma 134 3 2 2 3 2" xfId="27268" xr:uid="{4B17C317-6651-4AB4-AAD9-81E963E9198E}"/>
    <cellStyle name="Comma 134 3 2 2 4" xfId="17706" xr:uid="{733FC18D-B16D-4123-9485-D1FCD2E6F67B}"/>
    <cellStyle name="Comma 134 3 2 2 4 2" xfId="33638" xr:uid="{3AFBA120-52B5-4AD4-9BB0-2C8F4D9C0E24}"/>
    <cellStyle name="Comma 134 3 2 2 5" xfId="24054" xr:uid="{5FB4C6E5-2306-4741-9C68-E633EAB42E51}"/>
    <cellStyle name="Comma 134 3 2 3" xfId="13050" xr:uid="{A5774BFB-912B-4BC0-A678-3DDC72810FCF}"/>
    <cellStyle name="Comma 134 3 2 3 2" xfId="19420" xr:uid="{EE8C52B6-0C1E-4AFC-8BFF-5EE60605CEA1}"/>
    <cellStyle name="Comma 134 3 2 3 2 2" xfId="35352" xr:uid="{AB6ECD2D-7107-4833-95D5-532A79FAB55A}"/>
    <cellStyle name="Comma 134 3 2 3 3" xfId="28982" xr:uid="{59FF7030-8223-4846-88C2-9E64B84B611F}"/>
    <cellStyle name="Comma 134 3 2 4" xfId="9894" xr:uid="{211F4BE0-43BD-4493-B5E9-3C8ADC3DF748}"/>
    <cellStyle name="Comma 134 3 2 4 2" xfId="25826" xr:uid="{6144C3A5-7672-43A0-9701-46D42AA15EC9}"/>
    <cellStyle name="Comma 134 3 2 5" xfId="16264" xr:uid="{1FE44785-78C7-4D95-8504-7B6912151FC7}"/>
    <cellStyle name="Comma 134 3 2 5 2" xfId="32196" xr:uid="{C9DCB80A-7BDF-4674-A528-1A3DB61298CF}"/>
    <cellStyle name="Comma 134 3 2 6" xfId="22612" xr:uid="{B2BE3F2C-AD31-4096-ABB1-240D0BE735B2}"/>
    <cellStyle name="Comma 134 3 3" xfId="7401" xr:uid="{E8EDBDFA-F935-489E-9A07-DA8B20691BF1}"/>
    <cellStyle name="Comma 134 3 3 2" xfId="13771" xr:uid="{4FF51FBD-4BD4-4673-B5E0-4B6D0870C6DA}"/>
    <cellStyle name="Comma 134 3 3 2 2" xfId="20141" xr:uid="{B7F3006B-9A02-4946-96D8-6F536BA28177}"/>
    <cellStyle name="Comma 134 3 3 2 2 2" xfId="36073" xr:uid="{20DA4A49-7082-434F-A008-277C5F270ADB}"/>
    <cellStyle name="Comma 134 3 3 2 3" xfId="29703" xr:uid="{E155C445-BD08-4F8D-BB71-61B698434A6B}"/>
    <cellStyle name="Comma 134 3 3 3" xfId="10615" xr:uid="{A4378B02-A4DD-4675-8115-1C4230B64EBC}"/>
    <cellStyle name="Comma 134 3 3 3 2" xfId="26547" xr:uid="{EBDFE106-8041-41FB-8A88-6155C22169CD}"/>
    <cellStyle name="Comma 134 3 3 4" xfId="16985" xr:uid="{AE9D8928-49A3-46F0-8885-1984C2183BE1}"/>
    <cellStyle name="Comma 134 3 3 4 2" xfId="32917" xr:uid="{14C61B56-1983-46B4-B9F3-B5406C7A1A25}"/>
    <cellStyle name="Comma 134 3 3 5" xfId="23333" xr:uid="{B81ECDE2-E6DD-428A-9695-0381B6D1190F}"/>
    <cellStyle name="Comma 134 3 4" xfId="12329" xr:uid="{C1D7569D-F5E6-41D6-A82D-6D2D6DFD72E5}"/>
    <cellStyle name="Comma 134 3 4 2" xfId="18699" xr:uid="{68EBE976-8953-4E86-B488-B189BA284357}"/>
    <cellStyle name="Comma 134 3 4 2 2" xfId="34631" xr:uid="{A4616E6B-735E-4C9E-8311-1C91BD361525}"/>
    <cellStyle name="Comma 134 3 4 3" xfId="28261" xr:uid="{B3514CF5-880B-4137-B1F9-E05BCC9FA810}"/>
    <cellStyle name="Comma 134 3 5" xfId="9173" xr:uid="{FFC03ADE-0F03-4246-B11D-C61B2DFFAA3E}"/>
    <cellStyle name="Comma 134 3 5 2" xfId="25105" xr:uid="{13690661-3BCA-4210-94BF-9839D9035189}"/>
    <cellStyle name="Comma 134 3 6" xfId="15543" xr:uid="{DDBD1F8E-1D4D-4C94-A38B-7C760760216F}"/>
    <cellStyle name="Comma 134 3 6 2" xfId="31475" xr:uid="{AD7614CF-E0A6-4398-A171-0A3EE993AF91}"/>
    <cellStyle name="Comma 134 3 7" xfId="21891" xr:uid="{7F615BFC-B07F-4AF7-935F-EA935F3CEA34}"/>
    <cellStyle name="Comma 134 4" xfId="6439" xr:uid="{C878FC22-9F5E-4D56-8233-06FE6D6E2A50}"/>
    <cellStyle name="Comma 134 4 2" xfId="7882" xr:uid="{53719904-A304-488F-B8DE-394073EB948F}"/>
    <cellStyle name="Comma 134 4 2 2" xfId="14252" xr:uid="{E7CA1AE1-DF66-4041-862E-37BA84099776}"/>
    <cellStyle name="Comma 134 4 2 2 2" xfId="20622" xr:uid="{D925ED02-B62C-47F6-A3D2-3B3572DFB678}"/>
    <cellStyle name="Comma 134 4 2 2 2 2" xfId="36554" xr:uid="{3E7CA5B6-94AB-4586-8F7E-0D9C504900C2}"/>
    <cellStyle name="Comma 134 4 2 2 3" xfId="30184" xr:uid="{37576B77-0272-44FF-9110-6F94A27E0148}"/>
    <cellStyle name="Comma 134 4 2 3" xfId="11096" xr:uid="{0B6787E7-5594-4FCC-9DFC-C1EEAFA4F6AB}"/>
    <cellStyle name="Comma 134 4 2 3 2" xfId="27028" xr:uid="{F6E1376A-DB8E-484A-97E2-FE34EFA4F01B}"/>
    <cellStyle name="Comma 134 4 2 4" xfId="17466" xr:uid="{4CABF2EA-1B74-43A4-BC1F-64181D521C2B}"/>
    <cellStyle name="Comma 134 4 2 4 2" xfId="33398" xr:uid="{55B8C69B-FB30-42CB-8B88-4FF8457312E0}"/>
    <cellStyle name="Comma 134 4 2 5" xfId="23814" xr:uid="{118658A0-D3D7-4691-BB0E-1C2383DB54B5}"/>
    <cellStyle name="Comma 134 4 3" xfId="12810" xr:uid="{E08C8046-3A1F-4D18-AF7E-AC1B847428DC}"/>
    <cellStyle name="Comma 134 4 3 2" xfId="19180" xr:uid="{068A7476-6108-42E8-8726-462D3522E563}"/>
    <cellStyle name="Comma 134 4 3 2 2" xfId="35112" xr:uid="{6E967659-D464-461F-95CC-D91EEAB4892D}"/>
    <cellStyle name="Comma 134 4 3 3" xfId="28742" xr:uid="{00E10275-1327-45F9-840B-39B50341151E}"/>
    <cellStyle name="Comma 134 4 4" xfId="9654" xr:uid="{BE8FB345-CEC0-47B3-B458-E3CA057BD5E6}"/>
    <cellStyle name="Comma 134 4 4 2" xfId="25586" xr:uid="{A8FECDED-FFDF-4B84-B137-7C686D344920}"/>
    <cellStyle name="Comma 134 4 5" xfId="16024" xr:uid="{4EC69E38-60FD-4993-9148-75B2C2022978}"/>
    <cellStyle name="Comma 134 4 5 2" xfId="31956" xr:uid="{3B4E6550-E128-4E4A-A31F-4A6475DCF906}"/>
    <cellStyle name="Comma 134 4 6" xfId="22372" xr:uid="{57A1EDBF-C8A1-4579-8720-83CF81BB7555}"/>
    <cellStyle name="Comma 134 5" xfId="7161" xr:uid="{90E7BC09-8117-46DD-AC36-83196708320E}"/>
    <cellStyle name="Comma 134 5 2" xfId="13531" xr:uid="{D5ED12E4-7240-406F-A6A8-FBB3DA412500}"/>
    <cellStyle name="Comma 134 5 2 2" xfId="19901" xr:uid="{0ABF6A1C-BB3E-42AC-9010-581EAAF88677}"/>
    <cellStyle name="Comma 134 5 2 2 2" xfId="35833" xr:uid="{4F81F3F0-260B-4C11-AFBB-52BA9A02AAB7}"/>
    <cellStyle name="Comma 134 5 2 3" xfId="29463" xr:uid="{E9C1DC36-939B-4140-9A96-F42163DC0E8F}"/>
    <cellStyle name="Comma 134 5 3" xfId="10375" xr:uid="{9BE9FAC1-B678-49B8-8DFD-5884C8574ADE}"/>
    <cellStyle name="Comma 134 5 3 2" xfId="26307" xr:uid="{5ADC4E9C-1ADA-4D65-BB69-0AB50083AB96}"/>
    <cellStyle name="Comma 134 5 4" xfId="16745" xr:uid="{545BDF0E-1926-4651-9DA3-5090DE2BE2B6}"/>
    <cellStyle name="Comma 134 5 4 2" xfId="32677" xr:uid="{EF938E28-7AB4-41F0-B5F4-222D7B4E92DF}"/>
    <cellStyle name="Comma 134 5 5" xfId="23093" xr:uid="{85161C71-8C72-4D7C-9EA4-074656719E06}"/>
    <cellStyle name="Comma 134 6" xfId="11849" xr:uid="{53273C85-F9E8-4D05-9C1A-A8F91F393880}"/>
    <cellStyle name="Comma 134 6 2" xfId="18219" xr:uid="{8E7BAFF1-F468-4997-B9DE-B24CF9F40144}"/>
    <cellStyle name="Comma 134 6 2 2" xfId="34151" xr:uid="{CE928BA9-6DFC-410E-AB0F-B829643CC71C}"/>
    <cellStyle name="Comma 134 6 3" xfId="27781" xr:uid="{40BB9C70-F8D7-4AAD-A094-53C79A3CA44A}"/>
    <cellStyle name="Comma 134 7" xfId="8693" xr:uid="{165BF71C-7F33-4F4E-84E8-E575A279113E}"/>
    <cellStyle name="Comma 134 7 2" xfId="24625" xr:uid="{21BB68E5-473F-47BD-AB6F-01F347E13079}"/>
    <cellStyle name="Comma 134 8" xfId="15063" xr:uid="{7A92322C-53A0-4ED0-95AD-1450AA41E544}"/>
    <cellStyle name="Comma 134 8 2" xfId="30995" xr:uid="{9D62E470-AB28-432B-B796-29F8E16CA480}"/>
    <cellStyle name="Comma 134 9" xfId="21411" xr:uid="{A5B5E77A-E42F-4930-AEB1-E73452F814F7}"/>
    <cellStyle name="Comma 135" xfId="5463" xr:uid="{78F92B58-DD04-4CC2-91A4-04EC5FDA8691}"/>
    <cellStyle name="Comma 135 2" xfId="5706" xr:uid="{8782B3E7-25E5-40F1-B96A-570984D00B63}"/>
    <cellStyle name="Comma 135 2 2" xfId="6198" xr:uid="{C4B5139A-6D13-4721-9455-4BA434D53A9B}"/>
    <cellStyle name="Comma 135 2 2 2" xfId="6921" xr:uid="{5D81645E-80C8-4950-8041-C321332BFD83}"/>
    <cellStyle name="Comma 135 2 2 2 2" xfId="8363" xr:uid="{8F82527A-13E2-428E-94C1-4841E5D5F829}"/>
    <cellStyle name="Comma 135 2 2 2 2 2" xfId="14733" xr:uid="{4EEA1363-7626-40D7-A342-54355B8C395A}"/>
    <cellStyle name="Comma 135 2 2 2 2 2 2" xfId="21103" xr:uid="{D173F010-00F7-41F2-9BD6-C9E4AEABFB74}"/>
    <cellStyle name="Comma 135 2 2 2 2 2 2 2" xfId="37035" xr:uid="{A5DE474F-17E4-4A96-9380-3006A91707F7}"/>
    <cellStyle name="Comma 135 2 2 2 2 2 3" xfId="30665" xr:uid="{B202FA34-ECFB-463E-8F51-383FFACA7105}"/>
    <cellStyle name="Comma 135 2 2 2 2 3" xfId="11577" xr:uid="{CCC43527-C20F-4D4D-84C6-BF5C63AAE548}"/>
    <cellStyle name="Comma 135 2 2 2 2 3 2" xfId="27509" xr:uid="{B501EF09-4FFB-4C4C-8654-A6F158CEDBA6}"/>
    <cellStyle name="Comma 135 2 2 2 2 4" xfId="17947" xr:uid="{8DA7A746-15F7-4AB0-888C-B52065882117}"/>
    <cellStyle name="Comma 135 2 2 2 2 4 2" xfId="33879" xr:uid="{3ED682E4-C52B-45F6-9EAF-5CC6AFBBF248}"/>
    <cellStyle name="Comma 135 2 2 2 2 5" xfId="24295" xr:uid="{B3BC1243-F8CA-444D-BE12-289354647383}"/>
    <cellStyle name="Comma 135 2 2 2 3" xfId="13291" xr:uid="{486D46D9-14BE-4676-AF9D-304F2C433856}"/>
    <cellStyle name="Comma 135 2 2 2 3 2" xfId="19661" xr:uid="{F25CA6EB-B3A8-4CCA-9F76-A07EC76F50BE}"/>
    <cellStyle name="Comma 135 2 2 2 3 2 2" xfId="35593" xr:uid="{5E847F65-F487-49CA-9814-53184B00DB8A}"/>
    <cellStyle name="Comma 135 2 2 2 3 3" xfId="29223" xr:uid="{64164080-91D9-446F-ACAF-4C0EE156DC54}"/>
    <cellStyle name="Comma 135 2 2 2 4" xfId="10135" xr:uid="{C00961C3-0E65-4086-A9A2-DC6519497643}"/>
    <cellStyle name="Comma 135 2 2 2 4 2" xfId="26067" xr:uid="{905F5E6E-C544-4BF9-BEEA-7663D0FA4216}"/>
    <cellStyle name="Comma 135 2 2 2 5" xfId="16505" xr:uid="{0733392E-917C-4745-89CD-97726D2C3D22}"/>
    <cellStyle name="Comma 135 2 2 2 5 2" xfId="32437" xr:uid="{11C8B015-7C83-41F1-9BEC-55103F3D9486}"/>
    <cellStyle name="Comma 135 2 2 2 6" xfId="22853" xr:uid="{982B39EB-F448-4EDF-AA37-0D680DBEC595}"/>
    <cellStyle name="Comma 135 2 2 3" xfId="7642" xr:uid="{BAFF4D59-E11D-4323-B357-87513938D1CD}"/>
    <cellStyle name="Comma 135 2 2 3 2" xfId="14012" xr:uid="{A348DBD9-8BAE-4C41-908C-52A3B65FF6D6}"/>
    <cellStyle name="Comma 135 2 2 3 2 2" xfId="20382" xr:uid="{5259E24D-DF06-4EAF-8577-E1B304048A80}"/>
    <cellStyle name="Comma 135 2 2 3 2 2 2" xfId="36314" xr:uid="{E7C641B7-E7D2-4E41-9D21-A212C878AA83}"/>
    <cellStyle name="Comma 135 2 2 3 2 3" xfId="29944" xr:uid="{C84D8A3F-69E2-4578-B3E5-BF6764250412}"/>
    <cellStyle name="Comma 135 2 2 3 3" xfId="10856" xr:uid="{EED41139-61E4-432A-A314-7A74D1776A02}"/>
    <cellStyle name="Comma 135 2 2 3 3 2" xfId="26788" xr:uid="{E736048F-8BB9-4D2C-848D-BD35701B8638}"/>
    <cellStyle name="Comma 135 2 2 3 4" xfId="17226" xr:uid="{B606E74E-46FC-42D9-936C-2D59CE0DD744}"/>
    <cellStyle name="Comma 135 2 2 3 4 2" xfId="33158" xr:uid="{7229377E-FD65-4938-9444-2FE75353CFF0}"/>
    <cellStyle name="Comma 135 2 2 3 5" xfId="23574" xr:uid="{64536725-6792-4612-BCBB-FCD21BDB3483}"/>
    <cellStyle name="Comma 135 2 2 4" xfId="12570" xr:uid="{6A41E1B6-078C-4AE5-A0D1-E3ADB948ABCC}"/>
    <cellStyle name="Comma 135 2 2 4 2" xfId="18940" xr:uid="{EB7B6629-4BB4-4824-B2EB-913FF8FA3EB5}"/>
    <cellStyle name="Comma 135 2 2 4 2 2" xfId="34872" xr:uid="{4D7B6788-33E6-4C70-B690-DFE38A8421E3}"/>
    <cellStyle name="Comma 135 2 2 4 3" xfId="28502" xr:uid="{A9181907-15BF-4B03-BAD6-1FE6ABBF08D3}"/>
    <cellStyle name="Comma 135 2 2 5" xfId="9414" xr:uid="{BEE15187-92C5-4205-8B7D-F819BAF5B2F5}"/>
    <cellStyle name="Comma 135 2 2 5 2" xfId="25346" xr:uid="{16E1DD58-EE65-4BC8-9017-430ABC97E86D}"/>
    <cellStyle name="Comma 135 2 2 6" xfId="15784" xr:uid="{2225325B-2A76-4356-A47D-5FCB5EBD570D}"/>
    <cellStyle name="Comma 135 2 2 6 2" xfId="31716" xr:uid="{B2DD1592-F7F0-437F-B416-8FE69708C2DA}"/>
    <cellStyle name="Comma 135 2 2 7" xfId="22132" xr:uid="{23998E61-8F36-470A-964E-809BF1D441EA}"/>
    <cellStyle name="Comma 135 2 3" xfId="12090" xr:uid="{08586B4B-DF95-49A3-8B93-047F3FD7EAB9}"/>
    <cellStyle name="Comma 135 2 3 2" xfId="18460" xr:uid="{3987750B-8D66-46CA-9BB8-F0EB9ED3203F}"/>
    <cellStyle name="Comma 135 2 3 2 2" xfId="34392" xr:uid="{C6BE20FF-7DCA-45D1-BF53-BF42535B5A24}"/>
    <cellStyle name="Comma 135 2 3 3" xfId="28022" xr:uid="{68738641-EEC5-4BDE-BAD4-31E5B4CB9D02}"/>
    <cellStyle name="Comma 135 2 4" xfId="8934" xr:uid="{C9C63E59-5A64-4B5E-AE3E-C69732EE36B5}"/>
    <cellStyle name="Comma 135 2 4 2" xfId="24866" xr:uid="{1D4BA4FB-BB4E-4D94-8A73-C5BCF25BA291}"/>
    <cellStyle name="Comma 135 2 5" xfId="15304" xr:uid="{9AE36698-31E2-4F52-84C7-E150CB54E6FA}"/>
    <cellStyle name="Comma 135 2 5 2" xfId="31236" xr:uid="{277EF8B8-C771-4037-9B10-5895B5D80810}"/>
    <cellStyle name="Comma 135 2 6" xfId="21652" xr:uid="{67BEF3DC-FD42-4933-90F6-BDDD302AB753}"/>
    <cellStyle name="Comma 135 3" xfId="5958" xr:uid="{19655088-BF71-4FA8-90C7-0C388AAA1155}"/>
    <cellStyle name="Comma 135 3 2" xfId="6681" xr:uid="{CBB1C879-8C0D-474F-BEB4-E81FAB045021}"/>
    <cellStyle name="Comma 135 3 2 2" xfId="8123" xr:uid="{DB6CB50C-5015-4092-8E7B-1AC5278C512F}"/>
    <cellStyle name="Comma 135 3 2 2 2" xfId="14493" xr:uid="{B9BAA9E6-E7ED-4B01-AA90-F0F149811EDA}"/>
    <cellStyle name="Comma 135 3 2 2 2 2" xfId="20863" xr:uid="{84B6D97D-D443-4C9F-9F39-0AF04D0AEEB0}"/>
    <cellStyle name="Comma 135 3 2 2 2 2 2" xfId="36795" xr:uid="{7100BBF4-11E8-402F-B8C2-C26170C86FBC}"/>
    <cellStyle name="Comma 135 3 2 2 2 3" xfId="30425" xr:uid="{279ED29D-5200-47A3-AD5D-69F528D1A179}"/>
    <cellStyle name="Comma 135 3 2 2 3" xfId="11337" xr:uid="{1769D46E-9CB2-4439-825F-E72BB5345F68}"/>
    <cellStyle name="Comma 135 3 2 2 3 2" xfId="27269" xr:uid="{F3CFE573-CA92-466B-B2A7-B2EAF020CB53}"/>
    <cellStyle name="Comma 135 3 2 2 4" xfId="17707" xr:uid="{CCF3C45B-7BD9-4E20-9439-0B987AF7530F}"/>
    <cellStyle name="Comma 135 3 2 2 4 2" xfId="33639" xr:uid="{BE6C8634-7C3C-4CEE-843B-E92C5983BA00}"/>
    <cellStyle name="Comma 135 3 2 2 5" xfId="24055" xr:uid="{3D4B5D2B-B0B5-4D21-A321-5CFFE23B8036}"/>
    <cellStyle name="Comma 135 3 2 3" xfId="13051" xr:uid="{0ECB08E6-C6B7-4753-A9B4-FDF2A6F8F4B7}"/>
    <cellStyle name="Comma 135 3 2 3 2" xfId="19421" xr:uid="{59C3B897-FA5B-402E-BFD8-8264E89431F0}"/>
    <cellStyle name="Comma 135 3 2 3 2 2" xfId="35353" xr:uid="{21FC6108-3929-4C2E-89F7-ED04DA571C64}"/>
    <cellStyle name="Comma 135 3 2 3 3" xfId="28983" xr:uid="{293DB96E-D02B-4FA4-98D2-06ED6E4262A7}"/>
    <cellStyle name="Comma 135 3 2 4" xfId="9895" xr:uid="{08073990-9140-4A04-8030-53DDF0720AFF}"/>
    <cellStyle name="Comma 135 3 2 4 2" xfId="25827" xr:uid="{A1B770DE-B5C5-4B4F-B8D1-0AC130E8F884}"/>
    <cellStyle name="Comma 135 3 2 5" xfId="16265" xr:uid="{B7345787-11E0-48D7-BC7F-8D1A8045FFC7}"/>
    <cellStyle name="Comma 135 3 2 5 2" xfId="32197" xr:uid="{82AB7837-D659-424A-9BC1-4FB13E000DA4}"/>
    <cellStyle name="Comma 135 3 2 6" xfId="22613" xr:uid="{5B7DC1BD-4A3E-486D-8C67-758156F483B3}"/>
    <cellStyle name="Comma 135 3 3" xfId="7402" xr:uid="{C23849D3-2CBA-4C2D-B8BD-A463A95CBF0C}"/>
    <cellStyle name="Comma 135 3 3 2" xfId="13772" xr:uid="{F9923311-A81B-48A7-83D5-1838F03B5FA3}"/>
    <cellStyle name="Comma 135 3 3 2 2" xfId="20142" xr:uid="{481A4699-5258-41D1-827C-58E2CDC3A00C}"/>
    <cellStyle name="Comma 135 3 3 2 2 2" xfId="36074" xr:uid="{EFB2B429-A246-4368-91F6-6AAF675FD9D5}"/>
    <cellStyle name="Comma 135 3 3 2 3" xfId="29704" xr:uid="{AFB23304-84A8-4AEE-8D78-11028ADF94E5}"/>
    <cellStyle name="Comma 135 3 3 3" xfId="10616" xr:uid="{E4B1E7EC-06CA-4BF9-9A9B-27D85F20EF5D}"/>
    <cellStyle name="Comma 135 3 3 3 2" xfId="26548" xr:uid="{B19AEEC4-C1B4-402A-BCA6-42724D370AB3}"/>
    <cellStyle name="Comma 135 3 3 4" xfId="16986" xr:uid="{599A9B9D-C5D2-4B0A-930D-296D948C5054}"/>
    <cellStyle name="Comma 135 3 3 4 2" xfId="32918" xr:uid="{CDCF1AC3-8451-4DD4-BAA4-A87A1103ECD6}"/>
    <cellStyle name="Comma 135 3 3 5" xfId="23334" xr:uid="{3C022DB3-B91B-4E42-8FBF-1D47C407AD97}"/>
    <cellStyle name="Comma 135 3 4" xfId="12330" xr:uid="{85FEE2AE-9A3E-4DD2-9275-BCCCF00636EB}"/>
    <cellStyle name="Comma 135 3 4 2" xfId="18700" xr:uid="{0F9602D4-06D9-40EC-A759-B94F1668542F}"/>
    <cellStyle name="Comma 135 3 4 2 2" xfId="34632" xr:uid="{C0B0764C-5D13-4021-9FD3-41015FCCCE81}"/>
    <cellStyle name="Comma 135 3 4 3" xfId="28262" xr:uid="{6F2ADBB0-4112-4023-9A71-6AE1202561E3}"/>
    <cellStyle name="Comma 135 3 5" xfId="9174" xr:uid="{52A31F7A-C38F-4655-B66A-F82D0C016D74}"/>
    <cellStyle name="Comma 135 3 5 2" xfId="25106" xr:uid="{12CDBA8E-01F8-4720-9E11-21588D2CF493}"/>
    <cellStyle name="Comma 135 3 6" xfId="15544" xr:uid="{0534A09D-EF5C-444B-910A-6E185644D378}"/>
    <cellStyle name="Comma 135 3 6 2" xfId="31476" xr:uid="{EC7B2A83-414D-4BA8-9794-81A1E7FFFB64}"/>
    <cellStyle name="Comma 135 3 7" xfId="21892" xr:uid="{0F479E84-2B4C-4FE2-B914-65C9DED189A0}"/>
    <cellStyle name="Comma 135 4" xfId="6440" xr:uid="{9AEAD220-8807-49A0-83E9-A9AC282E9238}"/>
    <cellStyle name="Comma 135 4 2" xfId="7883" xr:uid="{21F023CF-F430-4A07-A5FC-AE8A1E4B681A}"/>
    <cellStyle name="Comma 135 4 2 2" xfId="14253" xr:uid="{A93ECBD5-BB72-440F-AD3F-6C6626407EAB}"/>
    <cellStyle name="Comma 135 4 2 2 2" xfId="20623" xr:uid="{5688CDDD-4136-4ECB-B185-14D026BC08FF}"/>
    <cellStyle name="Comma 135 4 2 2 2 2" xfId="36555" xr:uid="{0A0477B2-4307-4B76-A855-BB269C2C018D}"/>
    <cellStyle name="Comma 135 4 2 2 3" xfId="30185" xr:uid="{9B45D547-028B-4C72-AF02-0A45BAA8C509}"/>
    <cellStyle name="Comma 135 4 2 3" xfId="11097" xr:uid="{F89ED580-122F-4F35-8248-386FE27CA993}"/>
    <cellStyle name="Comma 135 4 2 3 2" xfId="27029" xr:uid="{CF176CA9-0BD7-4F31-BFF2-5E5DEC0EBC57}"/>
    <cellStyle name="Comma 135 4 2 4" xfId="17467" xr:uid="{B1B8AE60-20F4-4A8D-94C0-4D1CA0B36324}"/>
    <cellStyle name="Comma 135 4 2 4 2" xfId="33399" xr:uid="{782EFB58-82A5-4BA4-A37F-785B7BB714A8}"/>
    <cellStyle name="Comma 135 4 2 5" xfId="23815" xr:uid="{9E76CD0F-4EC3-4E47-8352-B2AD409CC90C}"/>
    <cellStyle name="Comma 135 4 3" xfId="12811" xr:uid="{5F4DA584-79EE-4C22-AFC9-BAC6D6B474A8}"/>
    <cellStyle name="Comma 135 4 3 2" xfId="19181" xr:uid="{4E598DA4-7EA3-4CEB-A86A-933353EF9386}"/>
    <cellStyle name="Comma 135 4 3 2 2" xfId="35113" xr:uid="{234A0989-E06A-4205-AF8A-BA8E365CAA75}"/>
    <cellStyle name="Comma 135 4 3 3" xfId="28743" xr:uid="{1F417683-7009-4330-A17C-92AC055D69CC}"/>
    <cellStyle name="Comma 135 4 4" xfId="9655" xr:uid="{9B0623E7-BCDB-412D-A991-47875076F6C9}"/>
    <cellStyle name="Comma 135 4 4 2" xfId="25587" xr:uid="{E1FE15CF-3837-466A-BD07-F75B1372EE44}"/>
    <cellStyle name="Comma 135 4 5" xfId="16025" xr:uid="{DCA1E9B0-F2BD-44C6-B3F9-0964594E2A0A}"/>
    <cellStyle name="Comma 135 4 5 2" xfId="31957" xr:uid="{8296FE38-15C7-45C9-9A1F-F7BBC9A94187}"/>
    <cellStyle name="Comma 135 4 6" xfId="22373" xr:uid="{4E4C0B91-4EC7-4D62-89C7-7289AB6C7908}"/>
    <cellStyle name="Comma 135 5" xfId="7162" xr:uid="{5E77018F-FBE9-44DE-A246-077524EB5452}"/>
    <cellStyle name="Comma 135 5 2" xfId="13532" xr:uid="{B7A84890-B1DA-44F3-A651-CA773F045D74}"/>
    <cellStyle name="Comma 135 5 2 2" xfId="19902" xr:uid="{05924817-D13D-498F-BA3C-0902BB7CBA08}"/>
    <cellStyle name="Comma 135 5 2 2 2" xfId="35834" xr:uid="{A4D9D989-69DA-4314-9E18-AC2AA7B4D57E}"/>
    <cellStyle name="Comma 135 5 2 3" xfId="29464" xr:uid="{9B91787C-49A0-475E-9A8B-DCB15C3707DE}"/>
    <cellStyle name="Comma 135 5 3" xfId="10376" xr:uid="{5B5D1EEE-89FE-4898-A98E-91CF87D9F862}"/>
    <cellStyle name="Comma 135 5 3 2" xfId="26308" xr:uid="{EBFB5051-C867-42D7-AE6E-8DCFDF7E6FD4}"/>
    <cellStyle name="Comma 135 5 4" xfId="16746" xr:uid="{6227FF40-507B-4122-8B21-5865775D1459}"/>
    <cellStyle name="Comma 135 5 4 2" xfId="32678" xr:uid="{ACC8A5DC-6DA9-4539-A5C9-2E71D4FB7A09}"/>
    <cellStyle name="Comma 135 5 5" xfId="23094" xr:uid="{AEACD0A4-4968-40A6-8570-6A351896EA74}"/>
    <cellStyle name="Comma 135 6" xfId="11850" xr:uid="{BA5972FB-C854-4FB3-AC4F-0EBFB3DE9150}"/>
    <cellStyle name="Comma 135 6 2" xfId="18220" xr:uid="{D21B8747-E1CB-4299-8361-54A4C876C1EF}"/>
    <cellStyle name="Comma 135 6 2 2" xfId="34152" xr:uid="{6E147090-4311-4CDD-9381-6BC1AE5F909A}"/>
    <cellStyle name="Comma 135 6 3" xfId="27782" xr:uid="{A527E71D-953F-49AC-80D1-953E3012971F}"/>
    <cellStyle name="Comma 135 7" xfId="8694" xr:uid="{3D938228-D8BC-45C0-A2B9-7BDEA8474F39}"/>
    <cellStyle name="Comma 135 7 2" xfId="24626" xr:uid="{A5222E59-C66A-4952-B1BA-EBFC747E396D}"/>
    <cellStyle name="Comma 135 8" xfId="15064" xr:uid="{3196B1F3-B49F-4002-9157-657FA7845621}"/>
    <cellStyle name="Comma 135 8 2" xfId="30996" xr:uid="{C485D046-D169-4CDF-9FA8-2C439912A612}"/>
    <cellStyle name="Comma 135 9" xfId="21412" xr:uid="{3FB48BDB-4559-47A8-8988-B61CF248913A}"/>
    <cellStyle name="Comma 136" xfId="5464" xr:uid="{B71E5CAB-B5AF-4B00-A7BE-689069F79937}"/>
    <cellStyle name="Comma 136 2" xfId="5707" xr:uid="{C43D0649-B23B-4249-83DC-0C89E18EEA86}"/>
    <cellStyle name="Comma 136 2 2" xfId="6199" xr:uid="{9533A41C-10B2-4744-B368-D889334A447F}"/>
    <cellStyle name="Comma 136 2 2 2" xfId="6922" xr:uid="{350FB315-C162-4E82-B4C5-1E926AC28B87}"/>
    <cellStyle name="Comma 136 2 2 2 2" xfId="8364" xr:uid="{E074F2E9-C84C-4E3B-9C29-F9554DA8D340}"/>
    <cellStyle name="Comma 136 2 2 2 2 2" xfId="14734" xr:uid="{BCCAA0FC-F19F-4FA6-9D30-D4CF638066EC}"/>
    <cellStyle name="Comma 136 2 2 2 2 2 2" xfId="21104" xr:uid="{E3E14784-9CFA-4BEB-827E-6730515DE0B3}"/>
    <cellStyle name="Comma 136 2 2 2 2 2 2 2" xfId="37036" xr:uid="{1F48BF89-B8FE-4377-9842-143B0C342BDF}"/>
    <cellStyle name="Comma 136 2 2 2 2 2 3" xfId="30666" xr:uid="{96AB6D22-F398-48A3-9A9A-A5242DFE0F77}"/>
    <cellStyle name="Comma 136 2 2 2 2 3" xfId="11578" xr:uid="{59BC2301-D848-4E65-8623-027556E0EF15}"/>
    <cellStyle name="Comma 136 2 2 2 2 3 2" xfId="27510" xr:uid="{CA6123DE-04B0-4BBB-BA0B-A9DC321E5088}"/>
    <cellStyle name="Comma 136 2 2 2 2 4" xfId="17948" xr:uid="{9CE31549-C2F0-491C-914C-0C73B090513F}"/>
    <cellStyle name="Comma 136 2 2 2 2 4 2" xfId="33880" xr:uid="{BE4AB11B-6311-46AB-A874-FF0903B0C2D7}"/>
    <cellStyle name="Comma 136 2 2 2 2 5" xfId="24296" xr:uid="{0732F253-420D-4521-8961-290426969F34}"/>
    <cellStyle name="Comma 136 2 2 2 3" xfId="13292" xr:uid="{41043EC0-5E89-49B1-850A-3715AFCB99BC}"/>
    <cellStyle name="Comma 136 2 2 2 3 2" xfId="19662" xr:uid="{6B460DA6-C088-4F9E-9F30-6338260BC065}"/>
    <cellStyle name="Comma 136 2 2 2 3 2 2" xfId="35594" xr:uid="{976D90F6-FD71-4860-AD48-7BB5B6FE915D}"/>
    <cellStyle name="Comma 136 2 2 2 3 3" xfId="29224" xr:uid="{FBD3A83F-A73C-4647-8630-B4856ABA623B}"/>
    <cellStyle name="Comma 136 2 2 2 4" xfId="10136" xr:uid="{2563EB6F-97C9-409F-9D6C-BA5AFC3962C7}"/>
    <cellStyle name="Comma 136 2 2 2 4 2" xfId="26068" xr:uid="{80692ED0-EA72-42BC-A883-3EBE1264E2B4}"/>
    <cellStyle name="Comma 136 2 2 2 5" xfId="16506" xr:uid="{27E0B9F4-4D03-4880-B139-9DF36B8DC66B}"/>
    <cellStyle name="Comma 136 2 2 2 5 2" xfId="32438" xr:uid="{FF31E66B-24B9-462F-BAB6-63C62465ADDE}"/>
    <cellStyle name="Comma 136 2 2 2 6" xfId="22854" xr:uid="{C3E5B779-8A34-42C2-8BC2-811531A70E50}"/>
    <cellStyle name="Comma 136 2 2 3" xfId="7643" xr:uid="{7E55A345-8E93-4E88-9B2E-73145E7340C9}"/>
    <cellStyle name="Comma 136 2 2 3 2" xfId="14013" xr:uid="{E22C1AA8-8C36-41FE-B0BE-AC1916F662C0}"/>
    <cellStyle name="Comma 136 2 2 3 2 2" xfId="20383" xr:uid="{A8A655BB-7108-442A-B592-29E223ED2B94}"/>
    <cellStyle name="Comma 136 2 2 3 2 2 2" xfId="36315" xr:uid="{8A1E0A0F-C980-470B-B0E8-9A5C6F2D7EBD}"/>
    <cellStyle name="Comma 136 2 2 3 2 3" xfId="29945" xr:uid="{DA682BF6-08F7-4FAC-8816-E4D2C99E2DDB}"/>
    <cellStyle name="Comma 136 2 2 3 3" xfId="10857" xr:uid="{2F8FFAC1-1BC9-4D5D-BF51-ED5E44B84392}"/>
    <cellStyle name="Comma 136 2 2 3 3 2" xfId="26789" xr:uid="{6A4CC2E4-C2BF-4EBE-AB1D-EA1BE485597E}"/>
    <cellStyle name="Comma 136 2 2 3 4" xfId="17227" xr:uid="{7D39FAFF-8C96-43F0-9BF3-D439855FFFC0}"/>
    <cellStyle name="Comma 136 2 2 3 4 2" xfId="33159" xr:uid="{03769FF1-829F-4C63-B11D-D7BFE42F297F}"/>
    <cellStyle name="Comma 136 2 2 3 5" xfId="23575" xr:uid="{29A8DEFA-FA87-495B-869C-0D2B75AA87C5}"/>
    <cellStyle name="Comma 136 2 2 4" xfId="12571" xr:uid="{32C0C78E-9ED0-42B7-A39C-996C2C71ED99}"/>
    <cellStyle name="Comma 136 2 2 4 2" xfId="18941" xr:uid="{542E4B2A-5EFC-4A14-A901-03D836E3CC96}"/>
    <cellStyle name="Comma 136 2 2 4 2 2" xfId="34873" xr:uid="{28A093AB-460E-4716-8FEE-FF3295B96B68}"/>
    <cellStyle name="Comma 136 2 2 4 3" xfId="28503" xr:uid="{363F6534-22D6-4DBD-B817-8A66C760AC39}"/>
    <cellStyle name="Comma 136 2 2 5" xfId="9415" xr:uid="{F9C7200E-A99D-4B04-A719-ED3EEC5EEDC6}"/>
    <cellStyle name="Comma 136 2 2 5 2" xfId="25347" xr:uid="{4D5F1F9A-04D3-4012-B544-452C0EB4F0A1}"/>
    <cellStyle name="Comma 136 2 2 6" xfId="15785" xr:uid="{F72230E5-9919-4D21-AA45-0102B2A16994}"/>
    <cellStyle name="Comma 136 2 2 6 2" xfId="31717" xr:uid="{FAC976F6-6367-4499-A09A-8EA8F436AE85}"/>
    <cellStyle name="Comma 136 2 2 7" xfId="22133" xr:uid="{1716DD79-B95B-47B6-A851-E770CBBF9705}"/>
    <cellStyle name="Comma 136 2 3" xfId="12091" xr:uid="{23916BC8-2123-4ADA-BF20-97154E0FC476}"/>
    <cellStyle name="Comma 136 2 3 2" xfId="18461" xr:uid="{1A2C6072-9EA5-4A78-8033-C6E2993B83AC}"/>
    <cellStyle name="Comma 136 2 3 2 2" xfId="34393" xr:uid="{8CE25302-E85A-4CF7-ABB6-00164291EBA9}"/>
    <cellStyle name="Comma 136 2 3 3" xfId="28023" xr:uid="{B773ED7D-C5CC-4CED-B2FA-95E89C791A5C}"/>
    <cellStyle name="Comma 136 2 4" xfId="8935" xr:uid="{F609B197-629C-4229-A745-70EEFC5FF56F}"/>
    <cellStyle name="Comma 136 2 4 2" xfId="24867" xr:uid="{CE052296-8D56-4EF5-A819-681970FB416C}"/>
    <cellStyle name="Comma 136 2 5" xfId="15305" xr:uid="{118155EA-40FF-466F-BF11-784E4B6A157F}"/>
    <cellStyle name="Comma 136 2 5 2" xfId="31237" xr:uid="{2C535D88-7476-4C96-8AA7-F85D7F234B41}"/>
    <cellStyle name="Comma 136 2 6" xfId="21653" xr:uid="{9C31095E-88DF-4416-8889-4563A6B79892}"/>
    <cellStyle name="Comma 136 3" xfId="5959" xr:uid="{AD1DB4E1-6FA5-4305-8AC7-A70028A1C9E2}"/>
    <cellStyle name="Comma 136 3 2" xfId="6682" xr:uid="{B757BB9D-3863-4A8E-A347-1AFAADD3E01D}"/>
    <cellStyle name="Comma 136 3 2 2" xfId="8124" xr:uid="{4A6554CE-81B6-43BD-A11E-2B04AA567079}"/>
    <cellStyle name="Comma 136 3 2 2 2" xfId="14494" xr:uid="{E13129D5-FA1C-47C1-B497-EFAC3BC6469D}"/>
    <cellStyle name="Comma 136 3 2 2 2 2" xfId="20864" xr:uid="{DA7D08C1-0820-4E72-BEE1-A0D8C1EC37E6}"/>
    <cellStyle name="Comma 136 3 2 2 2 2 2" xfId="36796" xr:uid="{5198BD63-914D-481D-9904-B0ABB023808E}"/>
    <cellStyle name="Comma 136 3 2 2 2 3" xfId="30426" xr:uid="{AF5B0F2E-DCE1-4AB7-9726-EBFFADA6E766}"/>
    <cellStyle name="Comma 136 3 2 2 3" xfId="11338" xr:uid="{D1BF0ADB-A6E7-44EE-BC4C-17F302C4D248}"/>
    <cellStyle name="Comma 136 3 2 2 3 2" xfId="27270" xr:uid="{0A03CCFB-1BA7-463D-8BC5-9350C25A8E78}"/>
    <cellStyle name="Comma 136 3 2 2 4" xfId="17708" xr:uid="{6E8C1B76-E7D8-4FC6-8818-5081F7B07FEF}"/>
    <cellStyle name="Comma 136 3 2 2 4 2" xfId="33640" xr:uid="{F811398A-0273-490B-882D-5705D40C8FC0}"/>
    <cellStyle name="Comma 136 3 2 2 5" xfId="24056" xr:uid="{05CD42DD-3BE0-47C5-BF4A-C78752DD14A0}"/>
    <cellStyle name="Comma 136 3 2 3" xfId="13052" xr:uid="{5841F79D-D638-4E8B-9D78-F0A177F64D6B}"/>
    <cellStyle name="Comma 136 3 2 3 2" xfId="19422" xr:uid="{FF3340A7-8972-4CB7-911E-046839EB7DF6}"/>
    <cellStyle name="Comma 136 3 2 3 2 2" xfId="35354" xr:uid="{782D39D2-6CC4-4C2E-B738-6C6ADE969558}"/>
    <cellStyle name="Comma 136 3 2 3 3" xfId="28984" xr:uid="{D5CB5445-51AD-4098-B863-43DEF8B90B0A}"/>
    <cellStyle name="Comma 136 3 2 4" xfId="9896" xr:uid="{7CEDE3DE-9104-4A71-B1F5-FA5263A1E250}"/>
    <cellStyle name="Comma 136 3 2 4 2" xfId="25828" xr:uid="{CAC5F1E1-0C0E-412F-BB39-67D40B203CAF}"/>
    <cellStyle name="Comma 136 3 2 5" xfId="16266" xr:uid="{2DFC2D15-E249-42A4-A529-89738C4C4F9D}"/>
    <cellStyle name="Comma 136 3 2 5 2" xfId="32198" xr:uid="{95B4056C-C487-4166-8B24-7224E81CC96B}"/>
    <cellStyle name="Comma 136 3 2 6" xfId="22614" xr:uid="{3118B206-0F33-48BC-B305-62C23E2185BA}"/>
    <cellStyle name="Comma 136 3 3" xfId="7403" xr:uid="{A1178348-CCBB-411C-91D3-BEA27DF787B4}"/>
    <cellStyle name="Comma 136 3 3 2" xfId="13773" xr:uid="{F669FD9F-4751-44DE-A1DD-2733F679E805}"/>
    <cellStyle name="Comma 136 3 3 2 2" xfId="20143" xr:uid="{0BDC70D2-DA3D-41C9-B1D8-E07BA7EEF09A}"/>
    <cellStyle name="Comma 136 3 3 2 2 2" xfId="36075" xr:uid="{01176512-BBB4-4DF3-B0C4-863422F0DB76}"/>
    <cellStyle name="Comma 136 3 3 2 3" xfId="29705" xr:uid="{3CBE7C04-0216-4B1A-8114-CA3AAFE62336}"/>
    <cellStyle name="Comma 136 3 3 3" xfId="10617" xr:uid="{177503A7-452C-47F9-AF12-19AE78E10BFF}"/>
    <cellStyle name="Comma 136 3 3 3 2" xfId="26549" xr:uid="{7AA33E70-8073-4997-A19F-B16541A1548D}"/>
    <cellStyle name="Comma 136 3 3 4" xfId="16987" xr:uid="{B7ACD714-39FF-4738-B567-668FD8BBD9D3}"/>
    <cellStyle name="Comma 136 3 3 4 2" xfId="32919" xr:uid="{3007062F-4E45-4C88-AF63-9E6A85B5F432}"/>
    <cellStyle name="Comma 136 3 3 5" xfId="23335" xr:uid="{ECC46888-50C9-4DC3-9B6A-39A3278BDFB7}"/>
    <cellStyle name="Comma 136 3 4" xfId="12331" xr:uid="{BB503B77-9066-4BE8-A0D4-D001A7F4E6B4}"/>
    <cellStyle name="Comma 136 3 4 2" xfId="18701" xr:uid="{09A9B0B9-4F29-43D8-AB0F-6C75B8452B0C}"/>
    <cellStyle name="Comma 136 3 4 2 2" xfId="34633" xr:uid="{F7D2469E-CB6E-4CBE-A549-FB0B25A56431}"/>
    <cellStyle name="Comma 136 3 4 3" xfId="28263" xr:uid="{47B57084-57BB-4D1F-B472-ED9E4B16C564}"/>
    <cellStyle name="Comma 136 3 5" xfId="9175" xr:uid="{71DD2A67-17A2-41C9-8943-041F7EC57451}"/>
    <cellStyle name="Comma 136 3 5 2" xfId="25107" xr:uid="{02D99FE6-004C-48E3-9A14-36BF6401EC10}"/>
    <cellStyle name="Comma 136 3 6" xfId="15545" xr:uid="{AA352B3C-C418-46F9-A6CC-C0D4C130E1FF}"/>
    <cellStyle name="Comma 136 3 6 2" xfId="31477" xr:uid="{AD4C8F0F-C207-4832-8682-C3B2E407A3C4}"/>
    <cellStyle name="Comma 136 3 7" xfId="21893" xr:uid="{28BA1AA5-B9D2-4458-8BDC-99C3998C36E7}"/>
    <cellStyle name="Comma 136 4" xfId="6441" xr:uid="{EBBC9426-989A-4848-A82E-CE1593CFCE50}"/>
    <cellStyle name="Comma 136 4 2" xfId="7884" xr:uid="{6DD94864-9A35-463F-AD6B-968B70AA508D}"/>
    <cellStyle name="Comma 136 4 2 2" xfId="14254" xr:uid="{A84C4BC8-A158-4396-B00B-1AAD2523B736}"/>
    <cellStyle name="Comma 136 4 2 2 2" xfId="20624" xr:uid="{8997FD24-86A1-4827-BD73-31587182E716}"/>
    <cellStyle name="Comma 136 4 2 2 2 2" xfId="36556" xr:uid="{4247A7BA-9EE2-4AFA-B922-7C54C9D949BE}"/>
    <cellStyle name="Comma 136 4 2 2 3" xfId="30186" xr:uid="{FCFA15C8-7CE6-435E-92D2-24BF3A87652E}"/>
    <cellStyle name="Comma 136 4 2 3" xfId="11098" xr:uid="{C501B465-33E1-42AE-A29C-835F8AFF24C0}"/>
    <cellStyle name="Comma 136 4 2 3 2" xfId="27030" xr:uid="{18F2036A-F19D-436E-9787-DF992A5DFDA2}"/>
    <cellStyle name="Comma 136 4 2 4" xfId="17468" xr:uid="{CA636A52-02DC-4665-92DE-11B21F5BFC02}"/>
    <cellStyle name="Comma 136 4 2 4 2" xfId="33400" xr:uid="{1C513E46-4CD6-4BE0-9015-1AAA3F1F380E}"/>
    <cellStyle name="Comma 136 4 2 5" xfId="23816" xr:uid="{16291B6E-DDFB-4947-8D47-EC95ABD49028}"/>
    <cellStyle name="Comma 136 4 3" xfId="12812" xr:uid="{C4F7AAEA-35D1-4447-A33B-6A608F627E60}"/>
    <cellStyle name="Comma 136 4 3 2" xfId="19182" xr:uid="{6826E97B-3010-453A-AD62-FF46D1AF9EAD}"/>
    <cellStyle name="Comma 136 4 3 2 2" xfId="35114" xr:uid="{3034BBF2-37A6-4175-8703-0C7084227FCD}"/>
    <cellStyle name="Comma 136 4 3 3" xfId="28744" xr:uid="{4EA656B6-F9D8-49DC-BF0D-B2B2E89725ED}"/>
    <cellStyle name="Comma 136 4 4" xfId="9656" xr:uid="{E4E49DC9-B3F1-4769-952F-CC8321268922}"/>
    <cellStyle name="Comma 136 4 4 2" xfId="25588" xr:uid="{AEDA37EA-E15E-42C3-A581-12CB70524B26}"/>
    <cellStyle name="Comma 136 4 5" xfId="16026" xr:uid="{6698CA6F-DD31-4E91-8C82-640D84783253}"/>
    <cellStyle name="Comma 136 4 5 2" xfId="31958" xr:uid="{9906E118-8714-4F49-B1AA-173BD9C7DE92}"/>
    <cellStyle name="Comma 136 4 6" xfId="22374" xr:uid="{1374552C-8108-4FF9-B7F8-00E5DF6720C9}"/>
    <cellStyle name="Comma 136 5" xfId="7163" xr:uid="{BCD9D83E-3E14-4605-83D9-8B7762BEC450}"/>
    <cellStyle name="Comma 136 5 2" xfId="13533" xr:uid="{E01CD2DA-3A98-4D95-8B22-868B81AA1C61}"/>
    <cellStyle name="Comma 136 5 2 2" xfId="19903" xr:uid="{BAF6B413-19F6-4AAC-BBDC-79BB6C1F9F6A}"/>
    <cellStyle name="Comma 136 5 2 2 2" xfId="35835" xr:uid="{08724611-0515-43A8-B08B-706777FAF266}"/>
    <cellStyle name="Comma 136 5 2 3" xfId="29465" xr:uid="{73CF125D-ED6A-4B95-9CBA-F06A6A6EBF46}"/>
    <cellStyle name="Comma 136 5 3" xfId="10377" xr:uid="{84D2A33E-C7E3-48FB-A286-6B08BEA0B40F}"/>
    <cellStyle name="Comma 136 5 3 2" xfId="26309" xr:uid="{C8B55609-DD4C-41E2-8265-54C06DC78D10}"/>
    <cellStyle name="Comma 136 5 4" xfId="16747" xr:uid="{DD89A3B9-6135-44D3-8C3C-319BC563C381}"/>
    <cellStyle name="Comma 136 5 4 2" xfId="32679" xr:uid="{8C34DD30-F6B7-4B7C-BFAE-4DFC7FAD10CC}"/>
    <cellStyle name="Comma 136 5 5" xfId="23095" xr:uid="{88B323B4-C75D-4E53-8599-59784FC0327D}"/>
    <cellStyle name="Comma 136 6" xfId="11851" xr:uid="{32FC01CA-01D9-41D1-A34F-A1FB76671DD5}"/>
    <cellStyle name="Comma 136 6 2" xfId="18221" xr:uid="{06C32B92-3A38-4683-8258-10D9662774F7}"/>
    <cellStyle name="Comma 136 6 2 2" xfId="34153" xr:uid="{664AF069-3CF3-489C-B147-67EB77B42EDE}"/>
    <cellStyle name="Comma 136 6 3" xfId="27783" xr:uid="{BC954660-4B80-4329-A45F-33DDB4CB68F7}"/>
    <cellStyle name="Comma 136 7" xfId="8695" xr:uid="{872D8E2A-39C5-4CC6-8985-4A31FDC2B093}"/>
    <cellStyle name="Comma 136 7 2" xfId="24627" xr:uid="{B187815E-46AF-4FF5-8332-F039EFCF7C9D}"/>
    <cellStyle name="Comma 136 8" xfId="15065" xr:uid="{1FE87054-84B0-40E6-8FF9-B044E282D878}"/>
    <cellStyle name="Comma 136 8 2" xfId="30997" xr:uid="{C3013D95-C23B-4588-A7D5-FBC7C1392FB8}"/>
    <cellStyle name="Comma 136 9" xfId="21413" xr:uid="{DACC614F-68D1-4EED-B9C4-5F55E27FF4F7}"/>
    <cellStyle name="Comma 137" xfId="5465" xr:uid="{04257E32-55EE-4681-AFAC-A38FB6622A9D}"/>
    <cellStyle name="Comma 137 2" xfId="5708" xr:uid="{BC3E51E5-1543-4B03-9A49-DF3AABFD9FC6}"/>
    <cellStyle name="Comma 137 2 2" xfId="6200" xr:uid="{D67AB161-3EF1-43AC-A8F0-216F3DDEAE09}"/>
    <cellStyle name="Comma 137 2 2 2" xfId="6923" xr:uid="{9BA27DB3-925C-4EC9-B973-FAD07A15D080}"/>
    <cellStyle name="Comma 137 2 2 2 2" xfId="8365" xr:uid="{9C0951F4-4588-4F65-8F59-D699957DEC3E}"/>
    <cellStyle name="Comma 137 2 2 2 2 2" xfId="14735" xr:uid="{8380C35D-A757-400C-8B8B-0B117C9FAE76}"/>
    <cellStyle name="Comma 137 2 2 2 2 2 2" xfId="21105" xr:uid="{98B506BA-5DB7-4B2C-B0B8-85D2F0B12CDC}"/>
    <cellStyle name="Comma 137 2 2 2 2 2 2 2" xfId="37037" xr:uid="{0FCBC1D8-BBA8-4865-824C-80AE4FA6FE94}"/>
    <cellStyle name="Comma 137 2 2 2 2 2 3" xfId="30667" xr:uid="{01BED1EA-DA85-4CEE-A7CC-4D2374C51594}"/>
    <cellStyle name="Comma 137 2 2 2 2 3" xfId="11579" xr:uid="{BDF16069-E3B5-4893-8311-EEA10CC52F1D}"/>
    <cellStyle name="Comma 137 2 2 2 2 3 2" xfId="27511" xr:uid="{D1AAF39A-A645-48A9-AF2E-402EC283597A}"/>
    <cellStyle name="Comma 137 2 2 2 2 4" xfId="17949" xr:uid="{4028227E-2596-495D-8D1C-7B13A664665A}"/>
    <cellStyle name="Comma 137 2 2 2 2 4 2" xfId="33881" xr:uid="{FB82F755-033C-404E-A78E-CA6CAE9269D7}"/>
    <cellStyle name="Comma 137 2 2 2 2 5" xfId="24297" xr:uid="{37B98E71-C843-4931-A62C-B5DE7FC5506E}"/>
    <cellStyle name="Comma 137 2 2 2 3" xfId="13293" xr:uid="{7B04F0A7-2802-4900-93FE-878D4CFAED64}"/>
    <cellStyle name="Comma 137 2 2 2 3 2" xfId="19663" xr:uid="{00E62AB8-1BF4-40DF-AE0F-FE96F740AEAC}"/>
    <cellStyle name="Comma 137 2 2 2 3 2 2" xfId="35595" xr:uid="{639AA2F0-F7BD-4A76-9825-E66E62AB3085}"/>
    <cellStyle name="Comma 137 2 2 2 3 3" xfId="29225" xr:uid="{C65EE672-AE6A-4FAD-9218-245DDEB324F8}"/>
    <cellStyle name="Comma 137 2 2 2 4" xfId="10137" xr:uid="{F3C73351-1B20-404B-943E-9CC97F98BAAC}"/>
    <cellStyle name="Comma 137 2 2 2 4 2" xfId="26069" xr:uid="{FAABFD1A-E7A8-410C-8FD1-82037832C566}"/>
    <cellStyle name="Comma 137 2 2 2 5" xfId="16507" xr:uid="{14BAA078-7B4D-43D8-9792-44AD3A1ED45C}"/>
    <cellStyle name="Comma 137 2 2 2 5 2" xfId="32439" xr:uid="{CE20D681-AA95-41C0-A481-3651A1FF4E93}"/>
    <cellStyle name="Comma 137 2 2 2 6" xfId="22855" xr:uid="{C2097746-6B0C-41D8-AB41-26F9B0EF1575}"/>
    <cellStyle name="Comma 137 2 2 3" xfId="7644" xr:uid="{7DD36F03-7759-4F52-8BA3-A741E29643D3}"/>
    <cellStyle name="Comma 137 2 2 3 2" xfId="14014" xr:uid="{A78AC2A6-FBFD-4570-82FE-0595915FEDF4}"/>
    <cellStyle name="Comma 137 2 2 3 2 2" xfId="20384" xr:uid="{B001A7E5-C9DB-4F2E-9453-F4A266B68419}"/>
    <cellStyle name="Comma 137 2 2 3 2 2 2" xfId="36316" xr:uid="{C380E880-2A7E-4ED4-BE81-8983B36911AB}"/>
    <cellStyle name="Comma 137 2 2 3 2 3" xfId="29946" xr:uid="{E4D4E197-7E72-474D-ADD9-A512EF86529D}"/>
    <cellStyle name="Comma 137 2 2 3 3" xfId="10858" xr:uid="{66F3CA76-6128-4838-B661-69854A90BFA3}"/>
    <cellStyle name="Comma 137 2 2 3 3 2" xfId="26790" xr:uid="{AE0AD9FC-011F-497B-A6B0-A41B94C98A0F}"/>
    <cellStyle name="Comma 137 2 2 3 4" xfId="17228" xr:uid="{6994C240-A6B1-488F-B576-C753DD99440E}"/>
    <cellStyle name="Comma 137 2 2 3 4 2" xfId="33160" xr:uid="{DABC1921-2773-4863-BAB9-5F81E4F065EF}"/>
    <cellStyle name="Comma 137 2 2 3 5" xfId="23576" xr:uid="{18498406-8A84-4D75-8019-E774405253DD}"/>
    <cellStyle name="Comma 137 2 2 4" xfId="12572" xr:uid="{6D3B280A-0AE0-412D-9933-90B7909DCB6C}"/>
    <cellStyle name="Comma 137 2 2 4 2" xfId="18942" xr:uid="{461F7912-7F7F-4BF6-AB42-CCDDE3A78BB6}"/>
    <cellStyle name="Comma 137 2 2 4 2 2" xfId="34874" xr:uid="{3F98708F-6ABD-4FF5-BA94-AA915E6EAC5A}"/>
    <cellStyle name="Comma 137 2 2 4 3" xfId="28504" xr:uid="{8C6E28FF-B0F0-475F-BF5C-8B1D7B3E36E4}"/>
    <cellStyle name="Comma 137 2 2 5" xfId="9416" xr:uid="{FAEF965A-6B21-4545-8204-841555638AEC}"/>
    <cellStyle name="Comma 137 2 2 5 2" xfId="25348" xr:uid="{BF7748E2-8E08-4391-A292-9B433AA1B411}"/>
    <cellStyle name="Comma 137 2 2 6" xfId="15786" xr:uid="{B30D131A-463C-4A60-A4AA-1A704B40D01A}"/>
    <cellStyle name="Comma 137 2 2 6 2" xfId="31718" xr:uid="{F7B0F567-618D-4635-BE96-FB27FE5BBBE6}"/>
    <cellStyle name="Comma 137 2 2 7" xfId="22134" xr:uid="{FDC745F4-8774-48AF-9B4C-662D96B6E8D9}"/>
    <cellStyle name="Comma 137 2 3" xfId="12092" xr:uid="{D2C8C76D-31D5-4E87-847A-003DD51591B3}"/>
    <cellStyle name="Comma 137 2 3 2" xfId="18462" xr:uid="{65035F75-83E1-41D7-9204-708FE741344A}"/>
    <cellStyle name="Comma 137 2 3 2 2" xfId="34394" xr:uid="{49C28B2F-194A-4E92-BB10-C7CB289F0FE7}"/>
    <cellStyle name="Comma 137 2 3 3" xfId="28024" xr:uid="{D57E2C16-E158-4B37-924D-4E952043B515}"/>
    <cellStyle name="Comma 137 2 4" xfId="8936" xr:uid="{966E28E6-B6C5-4C7B-B211-1B961514BE61}"/>
    <cellStyle name="Comma 137 2 4 2" xfId="24868" xr:uid="{58096E0A-103D-4E62-8FC0-196B134F3A2E}"/>
    <cellStyle name="Comma 137 2 5" xfId="15306" xr:uid="{B5815803-F0AA-4DAE-91D5-D58F75EFF0FB}"/>
    <cellStyle name="Comma 137 2 5 2" xfId="31238" xr:uid="{E5399E4A-F3D1-4A34-8CBB-CBC0200FF032}"/>
    <cellStyle name="Comma 137 2 6" xfId="21654" xr:uid="{B903D463-C9FC-4A17-A2AF-8BD63FB7424D}"/>
    <cellStyle name="Comma 137 3" xfId="5960" xr:uid="{5C6CCE55-49A5-4C76-8BAD-F9EB1155DDE8}"/>
    <cellStyle name="Comma 137 3 2" xfId="6683" xr:uid="{5F32A17D-E2C5-49DF-AAA5-D29E268BB2F6}"/>
    <cellStyle name="Comma 137 3 2 2" xfId="8125" xr:uid="{38DC815E-3A31-4744-8622-85827A07EEE8}"/>
    <cellStyle name="Comma 137 3 2 2 2" xfId="14495" xr:uid="{977831A5-D707-4A05-BB7A-E189931849A5}"/>
    <cellStyle name="Comma 137 3 2 2 2 2" xfId="20865" xr:uid="{55252622-8CCD-4555-BA26-9A58C4B3B7E4}"/>
    <cellStyle name="Comma 137 3 2 2 2 2 2" xfId="36797" xr:uid="{6EF27525-5876-4C62-BE03-1E4609A1A398}"/>
    <cellStyle name="Comma 137 3 2 2 2 3" xfId="30427" xr:uid="{2F58A012-CB39-4E3D-83E3-4A251E0985E3}"/>
    <cellStyle name="Comma 137 3 2 2 3" xfId="11339" xr:uid="{4FE8D3EE-3F45-4EEC-9332-32B81437E7FD}"/>
    <cellStyle name="Comma 137 3 2 2 3 2" xfId="27271" xr:uid="{5D87271A-4D82-4CEA-9659-7219F3369B55}"/>
    <cellStyle name="Comma 137 3 2 2 4" xfId="17709" xr:uid="{CEC1B7C9-F31D-4DE0-9CF3-854B62AD0547}"/>
    <cellStyle name="Comma 137 3 2 2 4 2" xfId="33641" xr:uid="{3F9925E8-EF16-4C8C-9D3B-6CFBA9307CB3}"/>
    <cellStyle name="Comma 137 3 2 2 5" xfId="24057" xr:uid="{27BA7E14-57DC-45D4-BD76-AEE58C3B4C16}"/>
    <cellStyle name="Comma 137 3 2 3" xfId="13053" xr:uid="{4FA296A3-EEC8-4612-9B0C-EBF5F3AE4988}"/>
    <cellStyle name="Comma 137 3 2 3 2" xfId="19423" xr:uid="{8A934579-2817-49D4-94C5-1E3398E236CB}"/>
    <cellStyle name="Comma 137 3 2 3 2 2" xfId="35355" xr:uid="{FF1AD71E-8339-43EB-AB39-DE9DA185E355}"/>
    <cellStyle name="Comma 137 3 2 3 3" xfId="28985" xr:uid="{04E2159F-3373-4CCF-9863-F50E83805921}"/>
    <cellStyle name="Comma 137 3 2 4" xfId="9897" xr:uid="{F4C5788E-55E1-4868-9450-824E2409C9A7}"/>
    <cellStyle name="Comma 137 3 2 4 2" xfId="25829" xr:uid="{8FC95D57-B7A9-441C-9026-6CBC548739E6}"/>
    <cellStyle name="Comma 137 3 2 5" xfId="16267" xr:uid="{65F5055D-153C-4030-94E3-35019A7FD3A0}"/>
    <cellStyle name="Comma 137 3 2 5 2" xfId="32199" xr:uid="{3778CD18-098F-472F-9C5A-F82967778694}"/>
    <cellStyle name="Comma 137 3 2 6" xfId="22615" xr:uid="{A14AA245-68C7-45AE-831F-7646D9060C9A}"/>
    <cellStyle name="Comma 137 3 3" xfId="7404" xr:uid="{B8562436-31BF-44AA-ADBC-4CA53F2E900D}"/>
    <cellStyle name="Comma 137 3 3 2" xfId="13774" xr:uid="{82E4B373-53EE-44CD-8675-393F18DC00B0}"/>
    <cellStyle name="Comma 137 3 3 2 2" xfId="20144" xr:uid="{0963C2B0-8EE7-4B0D-89AE-1B66B7DEE00D}"/>
    <cellStyle name="Comma 137 3 3 2 2 2" xfId="36076" xr:uid="{30619FAF-29C3-41C7-859A-A870A0E1455B}"/>
    <cellStyle name="Comma 137 3 3 2 3" xfId="29706" xr:uid="{3A543F6F-5FA0-4655-9C80-542A8FB8B505}"/>
    <cellStyle name="Comma 137 3 3 3" xfId="10618" xr:uid="{D5BB33DC-8CAB-4D08-9983-40B1309DAAE0}"/>
    <cellStyle name="Comma 137 3 3 3 2" xfId="26550" xr:uid="{AC1E378B-B6D8-4134-BC2A-C9AC8C4EB26F}"/>
    <cellStyle name="Comma 137 3 3 4" xfId="16988" xr:uid="{31EB8A82-6441-4DCE-A0EC-B24B2693034A}"/>
    <cellStyle name="Comma 137 3 3 4 2" xfId="32920" xr:uid="{E5C9EA68-C136-4FE4-BBF5-8D44B10BAEDA}"/>
    <cellStyle name="Comma 137 3 3 5" xfId="23336" xr:uid="{C1F43A53-8A78-4E70-B9A6-2324871BE7C1}"/>
    <cellStyle name="Comma 137 3 4" xfId="12332" xr:uid="{FEDD5A17-3F6F-4190-B97F-F626249D381B}"/>
    <cellStyle name="Comma 137 3 4 2" xfId="18702" xr:uid="{916E956E-586A-4C34-8045-1F842DF24991}"/>
    <cellStyle name="Comma 137 3 4 2 2" xfId="34634" xr:uid="{FF251DE6-9396-4E47-91DE-5A62DA20C9E9}"/>
    <cellStyle name="Comma 137 3 4 3" xfId="28264" xr:uid="{16CDE8BE-BFDE-4939-BFE3-D1D0C509EDA6}"/>
    <cellStyle name="Comma 137 3 5" xfId="9176" xr:uid="{9BB641B4-7378-4179-B874-0FE8CE006CC6}"/>
    <cellStyle name="Comma 137 3 5 2" xfId="25108" xr:uid="{B5B606B9-6408-4A4A-AE1E-8E92565DD730}"/>
    <cellStyle name="Comma 137 3 6" xfId="15546" xr:uid="{1918CCA6-36AE-46DF-8D34-44A08CBF4EF6}"/>
    <cellStyle name="Comma 137 3 6 2" xfId="31478" xr:uid="{ABDCB556-F425-4FDB-9FC3-FABCFF762595}"/>
    <cellStyle name="Comma 137 3 7" xfId="21894" xr:uid="{BC217DFA-372D-4596-8053-23D51F7825E4}"/>
    <cellStyle name="Comma 137 4" xfId="6442" xr:uid="{B3614C9A-AA7F-49B3-B5C2-D029947F7AD7}"/>
    <cellStyle name="Comma 137 4 2" xfId="7885" xr:uid="{C1D924DD-2261-4E42-A22F-C7528D70C8FD}"/>
    <cellStyle name="Comma 137 4 2 2" xfId="14255" xr:uid="{86757FAD-BCBF-422A-B32F-AAB84BA5F4F0}"/>
    <cellStyle name="Comma 137 4 2 2 2" xfId="20625" xr:uid="{E3353B41-20A1-47C8-A873-895CF2C80AD0}"/>
    <cellStyle name="Comma 137 4 2 2 2 2" xfId="36557" xr:uid="{1539CDA8-D2C4-4F4C-97E6-6626D5E6905E}"/>
    <cellStyle name="Comma 137 4 2 2 3" xfId="30187" xr:uid="{179CB125-B49B-4F0D-8E69-725B91C16192}"/>
    <cellStyle name="Comma 137 4 2 3" xfId="11099" xr:uid="{21763F51-E2EF-4E9E-8761-EEDAFBAA1E4E}"/>
    <cellStyle name="Comma 137 4 2 3 2" xfId="27031" xr:uid="{A14A7C6A-7DCA-4F90-9794-44E6EE667A4F}"/>
    <cellStyle name="Comma 137 4 2 4" xfId="17469" xr:uid="{A59C6534-5A24-4C22-A143-678453E725ED}"/>
    <cellStyle name="Comma 137 4 2 4 2" xfId="33401" xr:uid="{ACEE3754-3676-4893-BD8C-88A47A9C1034}"/>
    <cellStyle name="Comma 137 4 2 5" xfId="23817" xr:uid="{29F505CE-72E5-4028-B438-9D067EA174ED}"/>
    <cellStyle name="Comma 137 4 3" xfId="12813" xr:uid="{0B6E9578-320E-4F0C-AB91-CF5FAE2FC8E3}"/>
    <cellStyle name="Comma 137 4 3 2" xfId="19183" xr:uid="{46B8332C-F550-462D-8FFF-751D7A52A6E4}"/>
    <cellStyle name="Comma 137 4 3 2 2" xfId="35115" xr:uid="{0583F51F-1138-4A01-BA44-CD70D82FDAFB}"/>
    <cellStyle name="Comma 137 4 3 3" xfId="28745" xr:uid="{2EA875F4-22BB-4D9D-9456-F4992514EB5C}"/>
    <cellStyle name="Comma 137 4 4" xfId="9657" xr:uid="{2E394848-E852-4193-9E86-2CE5E1A00C75}"/>
    <cellStyle name="Comma 137 4 4 2" xfId="25589" xr:uid="{FCC9885E-59EB-4C17-9CEC-353F2D5F40D7}"/>
    <cellStyle name="Comma 137 4 5" xfId="16027" xr:uid="{980FE1DE-C03F-4E4B-908D-D0AC4D03ECFA}"/>
    <cellStyle name="Comma 137 4 5 2" xfId="31959" xr:uid="{9A953CC7-F4E6-4FD1-B1D6-5B11C74CB4E0}"/>
    <cellStyle name="Comma 137 4 6" xfId="22375" xr:uid="{23A1BA5D-826F-4A4F-8098-8C78311B0F40}"/>
    <cellStyle name="Comma 137 5" xfId="7164" xr:uid="{5CE4B519-24CE-4DEA-A737-DECB5CB757EC}"/>
    <cellStyle name="Comma 137 5 2" xfId="13534" xr:uid="{0F5A96C7-AD8F-434A-B7F9-80E5002E6855}"/>
    <cellStyle name="Comma 137 5 2 2" xfId="19904" xr:uid="{AE7427CA-F984-49BB-834A-DBB83FD110CD}"/>
    <cellStyle name="Comma 137 5 2 2 2" xfId="35836" xr:uid="{F19D50EA-741E-4499-8FFE-4067319C58F2}"/>
    <cellStyle name="Comma 137 5 2 3" xfId="29466" xr:uid="{65B63CD6-06A1-4771-B13F-C21C10B845FD}"/>
    <cellStyle name="Comma 137 5 3" xfId="10378" xr:uid="{07DF300A-329B-4335-973B-7DC8948CD8EE}"/>
    <cellStyle name="Comma 137 5 3 2" xfId="26310" xr:uid="{604BF741-A806-4FAA-81BF-DE1C3D5AB4D2}"/>
    <cellStyle name="Comma 137 5 4" xfId="16748" xr:uid="{87E936CE-F8C7-4821-8976-39ED78C5FA4A}"/>
    <cellStyle name="Comma 137 5 4 2" xfId="32680" xr:uid="{AB5D45CD-712B-4000-A1BB-5C99EEA3235D}"/>
    <cellStyle name="Comma 137 5 5" xfId="23096" xr:uid="{EF3C4B3B-436D-480F-8B6E-00B0736E3A09}"/>
    <cellStyle name="Comma 137 6" xfId="11852" xr:uid="{DC6FC0B0-AEA1-48A4-9C52-8CE14B315727}"/>
    <cellStyle name="Comma 137 6 2" xfId="18222" xr:uid="{2457D1ED-54D1-4959-A97C-752F4B27AE6E}"/>
    <cellStyle name="Comma 137 6 2 2" xfId="34154" xr:uid="{F7A467A8-192B-4A5A-8F97-0421DDC68973}"/>
    <cellStyle name="Comma 137 6 3" xfId="27784" xr:uid="{1FD8E889-14E4-4CED-8949-157482FA7223}"/>
    <cellStyle name="Comma 137 7" xfId="8696" xr:uid="{A49EB8FB-C965-47DC-B7F1-CB3C38590CCD}"/>
    <cellStyle name="Comma 137 7 2" xfId="24628" xr:uid="{53B2E05D-828B-463A-AC7D-E0B3D42CA83A}"/>
    <cellStyle name="Comma 137 8" xfId="15066" xr:uid="{40C51191-00F9-4D57-BA1C-F6CAE2408557}"/>
    <cellStyle name="Comma 137 8 2" xfId="30998" xr:uid="{075E7FE7-A822-4F9A-A470-386EA75D9B6C}"/>
    <cellStyle name="Comma 137 9" xfId="21414" xr:uid="{B0F14F77-FAF4-4D97-A845-EBC0755ADCE8}"/>
    <cellStyle name="Comma 138" xfId="5466" xr:uid="{8A256055-0D8A-42A3-BC4D-737D0624BA05}"/>
    <cellStyle name="Comma 138 2" xfId="5709" xr:uid="{AC21B4E6-435B-4C52-863D-3781B5895E47}"/>
    <cellStyle name="Comma 138 2 2" xfId="6201" xr:uid="{1BC1631A-EAAB-4DA1-94D3-0ED3F03EDC22}"/>
    <cellStyle name="Comma 138 2 2 2" xfId="6924" xr:uid="{18B85CF4-BAC3-42CB-AF06-004D2A351CF5}"/>
    <cellStyle name="Comma 138 2 2 2 2" xfId="8366" xr:uid="{DD755C93-F827-4D9F-97CB-6F18E3661E82}"/>
    <cellStyle name="Comma 138 2 2 2 2 2" xfId="14736" xr:uid="{0A58233F-F306-43D5-B02A-FE1A0708D232}"/>
    <cellStyle name="Comma 138 2 2 2 2 2 2" xfId="21106" xr:uid="{526C0BF5-EACE-4CD9-924E-FCC1B9E2173E}"/>
    <cellStyle name="Comma 138 2 2 2 2 2 2 2" xfId="37038" xr:uid="{76A99208-202F-453E-B29C-0C8942A1436E}"/>
    <cellStyle name="Comma 138 2 2 2 2 2 3" xfId="30668" xr:uid="{62D2F438-5B9B-47C7-B4BC-C65DB6D810B1}"/>
    <cellStyle name="Comma 138 2 2 2 2 3" xfId="11580" xr:uid="{0AD2980D-775F-44ED-87CE-13F7CB0A4DD1}"/>
    <cellStyle name="Comma 138 2 2 2 2 3 2" xfId="27512" xr:uid="{A1D1BC6B-67F0-44D5-88B8-294D5EC037A2}"/>
    <cellStyle name="Comma 138 2 2 2 2 4" xfId="17950" xr:uid="{13AD7795-BEEE-4A44-8FEE-7F845F57F60D}"/>
    <cellStyle name="Comma 138 2 2 2 2 4 2" xfId="33882" xr:uid="{F6434260-556D-4982-AD77-49A63E2A4594}"/>
    <cellStyle name="Comma 138 2 2 2 2 5" xfId="24298" xr:uid="{B14849E3-6A28-4F58-9E8F-8F92AB2E3B50}"/>
    <cellStyle name="Comma 138 2 2 2 3" xfId="13294" xr:uid="{3F53F4C8-4091-428B-8763-CC6F1C8E5CED}"/>
    <cellStyle name="Comma 138 2 2 2 3 2" xfId="19664" xr:uid="{604C50AD-4840-4DB0-BC62-9D5549B0DFA9}"/>
    <cellStyle name="Comma 138 2 2 2 3 2 2" xfId="35596" xr:uid="{7259BC38-A535-4D2A-AD51-70DC4A8CB5DE}"/>
    <cellStyle name="Comma 138 2 2 2 3 3" xfId="29226" xr:uid="{F809DE6F-1907-484C-AC90-C48349E005E0}"/>
    <cellStyle name="Comma 138 2 2 2 4" xfId="10138" xr:uid="{0DAA9AD8-09EC-4E2E-B03C-C2B012F0BCC7}"/>
    <cellStyle name="Comma 138 2 2 2 4 2" xfId="26070" xr:uid="{985A107A-60E4-4355-B720-2D179C040728}"/>
    <cellStyle name="Comma 138 2 2 2 5" xfId="16508" xr:uid="{3C25F240-ADC4-46CE-A9DD-67F1D5ACFD11}"/>
    <cellStyle name="Comma 138 2 2 2 5 2" xfId="32440" xr:uid="{E4C51B74-D57E-40FF-B7AE-0B8795AEE95A}"/>
    <cellStyle name="Comma 138 2 2 2 6" xfId="22856" xr:uid="{3F265D60-2F8F-49B4-A033-8C595E168433}"/>
    <cellStyle name="Comma 138 2 2 3" xfId="7645" xr:uid="{1D40F6FC-E14D-4959-ADFB-0CB1EACA4433}"/>
    <cellStyle name="Comma 138 2 2 3 2" xfId="14015" xr:uid="{8937033F-6AC6-41F3-A02F-547CD3087E7E}"/>
    <cellStyle name="Comma 138 2 2 3 2 2" xfId="20385" xr:uid="{6FDEEEDD-13AC-4E9D-80CE-3180EA29EE87}"/>
    <cellStyle name="Comma 138 2 2 3 2 2 2" xfId="36317" xr:uid="{B43F69A7-4324-4749-8D6B-5EEB3587CEEC}"/>
    <cellStyle name="Comma 138 2 2 3 2 3" xfId="29947" xr:uid="{1B94B585-3AC7-4786-937B-791786FABE51}"/>
    <cellStyle name="Comma 138 2 2 3 3" xfId="10859" xr:uid="{EF99C10C-9FB7-4B57-B75C-BE122BC13A58}"/>
    <cellStyle name="Comma 138 2 2 3 3 2" xfId="26791" xr:uid="{45A692BA-E192-4F6D-B39F-80144114F5BE}"/>
    <cellStyle name="Comma 138 2 2 3 4" xfId="17229" xr:uid="{A5F3AA31-07D3-4776-877A-388FAE0DDABC}"/>
    <cellStyle name="Comma 138 2 2 3 4 2" xfId="33161" xr:uid="{3BCC1E95-C16E-479D-9160-83936FE91A6E}"/>
    <cellStyle name="Comma 138 2 2 3 5" xfId="23577" xr:uid="{D8ACD9A1-A893-4F14-BE22-F8A7DB368F38}"/>
    <cellStyle name="Comma 138 2 2 4" xfId="12573" xr:uid="{CE1F2B44-3CA7-4DBA-9E2B-362345BB24F0}"/>
    <cellStyle name="Comma 138 2 2 4 2" xfId="18943" xr:uid="{1256F9BA-42C3-43F6-B41F-0EE5E2628E1E}"/>
    <cellStyle name="Comma 138 2 2 4 2 2" xfId="34875" xr:uid="{56359C83-86F9-40BC-938C-260F5289CDFD}"/>
    <cellStyle name="Comma 138 2 2 4 3" xfId="28505" xr:uid="{95226D3B-1023-441B-A3F6-0C121D9E4D0C}"/>
    <cellStyle name="Comma 138 2 2 5" xfId="9417" xr:uid="{8977DEC5-D34E-4A0E-B9E1-F396AAB349F7}"/>
    <cellStyle name="Comma 138 2 2 5 2" xfId="25349" xr:uid="{7BF85D38-DC4D-491D-8321-9FAF18050E36}"/>
    <cellStyle name="Comma 138 2 2 6" xfId="15787" xr:uid="{DFFA73B7-91D9-4BCC-89CD-A60DAB34676C}"/>
    <cellStyle name="Comma 138 2 2 6 2" xfId="31719" xr:uid="{A4810AA6-19F5-41C4-839A-558BDBDD0926}"/>
    <cellStyle name="Comma 138 2 2 7" xfId="22135" xr:uid="{CCC1D01B-CA1C-424F-8ABA-A3F58036CA4D}"/>
    <cellStyle name="Comma 138 2 3" xfId="12093" xr:uid="{CA577F90-176E-4678-9C07-44976F65F3BD}"/>
    <cellStyle name="Comma 138 2 3 2" xfId="18463" xr:uid="{30CBBD0D-3054-4BFE-BABA-FE8C300F8BD0}"/>
    <cellStyle name="Comma 138 2 3 2 2" xfId="34395" xr:uid="{4F422446-EF31-4546-BE45-931EA442917F}"/>
    <cellStyle name="Comma 138 2 3 3" xfId="28025" xr:uid="{75178734-C644-4EB7-BE25-907792FC5051}"/>
    <cellStyle name="Comma 138 2 4" xfId="8937" xr:uid="{92527519-9380-48DB-A341-74F4EA67E539}"/>
    <cellStyle name="Comma 138 2 4 2" xfId="24869" xr:uid="{97A377F9-D2D0-4CA9-84BC-4D4E5885A2EC}"/>
    <cellStyle name="Comma 138 2 5" xfId="15307" xr:uid="{D3086CC2-5E6B-4735-A88C-E23BD43B211C}"/>
    <cellStyle name="Comma 138 2 5 2" xfId="31239" xr:uid="{815BE48A-2415-4783-B5B5-72B5939C6285}"/>
    <cellStyle name="Comma 138 2 6" xfId="21655" xr:uid="{D4367373-394D-4D69-BD40-482D21084470}"/>
    <cellStyle name="Comma 138 3" xfId="5961" xr:uid="{B9C91F57-4E99-4054-9CB7-C55F8BD1376B}"/>
    <cellStyle name="Comma 138 3 2" xfId="6684" xr:uid="{D77F4F0A-7D99-4A93-9D8B-38A9D86BD107}"/>
    <cellStyle name="Comma 138 3 2 2" xfId="8126" xr:uid="{E2417CCE-C102-4D9E-8531-FABB35A3EE25}"/>
    <cellStyle name="Comma 138 3 2 2 2" xfId="14496" xr:uid="{ECD7BB04-CB0A-4D2C-B973-4275D6BC935A}"/>
    <cellStyle name="Comma 138 3 2 2 2 2" xfId="20866" xr:uid="{290874DF-92B0-4384-ADE8-C2F6F1BB47E5}"/>
    <cellStyle name="Comma 138 3 2 2 2 2 2" xfId="36798" xr:uid="{F5C9D2B9-0DD4-47FD-B4D9-5FB4D6A40305}"/>
    <cellStyle name="Comma 138 3 2 2 2 3" xfId="30428" xr:uid="{E06359BE-EA59-444D-BF2F-E336224EB51B}"/>
    <cellStyle name="Comma 138 3 2 2 3" xfId="11340" xr:uid="{EB008549-755A-4F4B-901F-3E6E15D70274}"/>
    <cellStyle name="Comma 138 3 2 2 3 2" xfId="27272" xr:uid="{50376325-2EF9-40DC-9ADC-BA64E5543738}"/>
    <cellStyle name="Comma 138 3 2 2 4" xfId="17710" xr:uid="{952261E4-EE64-41AC-8D1D-A5DD8DB949D3}"/>
    <cellStyle name="Comma 138 3 2 2 4 2" xfId="33642" xr:uid="{3C4394F2-1988-47B0-A691-8AFAC2599447}"/>
    <cellStyle name="Comma 138 3 2 2 5" xfId="24058" xr:uid="{09D65D8E-D8EC-4FFB-8221-593E7FA15E4E}"/>
    <cellStyle name="Comma 138 3 2 3" xfId="13054" xr:uid="{8572B8D6-E59D-4F71-BD8B-54533C9011DE}"/>
    <cellStyle name="Comma 138 3 2 3 2" xfId="19424" xr:uid="{15E56781-5706-49C2-9CC4-0E26F314FA3B}"/>
    <cellStyle name="Comma 138 3 2 3 2 2" xfId="35356" xr:uid="{9A9C80A6-1C56-4181-BA33-DF0299B9CA3A}"/>
    <cellStyle name="Comma 138 3 2 3 3" xfId="28986" xr:uid="{4D3ED67C-BDBD-42C3-9977-65629350EDF1}"/>
    <cellStyle name="Comma 138 3 2 4" xfId="9898" xr:uid="{5B8CCD5D-2339-48A5-950E-8AD31688247D}"/>
    <cellStyle name="Comma 138 3 2 4 2" xfId="25830" xr:uid="{B4B4820E-FAF3-4B4E-85CF-75D6E29B9684}"/>
    <cellStyle name="Comma 138 3 2 5" xfId="16268" xr:uid="{7CB9A859-E921-42EF-9335-9F46E2479839}"/>
    <cellStyle name="Comma 138 3 2 5 2" xfId="32200" xr:uid="{C2EEF91A-B59B-4254-87A6-65FB494536C1}"/>
    <cellStyle name="Comma 138 3 2 6" xfId="22616" xr:uid="{16685AC7-EF25-4B2A-92AC-F90340254641}"/>
    <cellStyle name="Comma 138 3 3" xfId="7405" xr:uid="{47FD48A8-93EB-4F6D-B184-3A1718382662}"/>
    <cellStyle name="Comma 138 3 3 2" xfId="13775" xr:uid="{AAF5AC26-BB4D-4BE4-AC3E-0016278E57BB}"/>
    <cellStyle name="Comma 138 3 3 2 2" xfId="20145" xr:uid="{E4760FB4-2EA5-4A7D-8E29-E47F1BBD4B37}"/>
    <cellStyle name="Comma 138 3 3 2 2 2" xfId="36077" xr:uid="{2811784D-09F0-405C-9434-C5CE8B0D1A98}"/>
    <cellStyle name="Comma 138 3 3 2 3" xfId="29707" xr:uid="{C6F4428C-A463-4FED-A24B-24D104088CBD}"/>
    <cellStyle name="Comma 138 3 3 3" xfId="10619" xr:uid="{76CA929A-35D2-4A38-8053-29703494D5D7}"/>
    <cellStyle name="Comma 138 3 3 3 2" xfId="26551" xr:uid="{F85433FD-42B6-40F0-AEBC-42BEEC99BD04}"/>
    <cellStyle name="Comma 138 3 3 4" xfId="16989" xr:uid="{5354F021-2A7A-4363-B506-D9449497250F}"/>
    <cellStyle name="Comma 138 3 3 4 2" xfId="32921" xr:uid="{2CC8B999-8513-4FF8-9B19-D2B202B06EF0}"/>
    <cellStyle name="Comma 138 3 3 5" xfId="23337" xr:uid="{04D32A7E-75F2-4B64-A49F-740A2810CAF5}"/>
    <cellStyle name="Comma 138 3 4" xfId="12333" xr:uid="{F2A4F4C8-D7FC-41A6-A7F8-FAC7C0BD3344}"/>
    <cellStyle name="Comma 138 3 4 2" xfId="18703" xr:uid="{49323230-E767-4151-80EA-3EFA5FFB9206}"/>
    <cellStyle name="Comma 138 3 4 2 2" xfId="34635" xr:uid="{4CB8D3E6-65B2-46DC-B957-2DA7E08CACE5}"/>
    <cellStyle name="Comma 138 3 4 3" xfId="28265" xr:uid="{D49A50C8-FA4A-4A5A-A31C-345F79049E76}"/>
    <cellStyle name="Comma 138 3 5" xfId="9177" xr:uid="{27162DF0-E395-4393-911F-0B8BA286015F}"/>
    <cellStyle name="Comma 138 3 5 2" xfId="25109" xr:uid="{8FE44B53-224E-4B2A-BE74-E4D729988477}"/>
    <cellStyle name="Comma 138 3 6" xfId="15547" xr:uid="{A4CD5900-3A27-45C4-A41E-6C66C61C98BE}"/>
    <cellStyle name="Comma 138 3 6 2" xfId="31479" xr:uid="{CF4B047D-2A3A-4A74-ABBE-CA00C29481FD}"/>
    <cellStyle name="Comma 138 3 7" xfId="21895" xr:uid="{FA246330-545F-43D9-82B6-131DD6E42D43}"/>
    <cellStyle name="Comma 138 4" xfId="6443" xr:uid="{2F24DF73-10B5-4D47-B707-445463B4D925}"/>
    <cellStyle name="Comma 138 4 2" xfId="7886" xr:uid="{9D645DCC-4AAD-4368-8D8F-1272AA859FB0}"/>
    <cellStyle name="Comma 138 4 2 2" xfId="14256" xr:uid="{CF79C66A-1FF3-4515-A8EB-6E11D697598D}"/>
    <cellStyle name="Comma 138 4 2 2 2" xfId="20626" xr:uid="{4371A631-7F76-401B-9451-731EE1B1CC95}"/>
    <cellStyle name="Comma 138 4 2 2 2 2" xfId="36558" xr:uid="{D6130F7E-D0CA-46F5-B8F8-F5D6BCA18285}"/>
    <cellStyle name="Comma 138 4 2 2 3" xfId="30188" xr:uid="{B539A717-8F29-4625-AD73-3730AB5472C4}"/>
    <cellStyle name="Comma 138 4 2 3" xfId="11100" xr:uid="{3CD13321-F110-4575-AE45-521CB5329BD9}"/>
    <cellStyle name="Comma 138 4 2 3 2" xfId="27032" xr:uid="{E612D7ED-719B-4CA9-B3E0-E4636E9AA6BB}"/>
    <cellStyle name="Comma 138 4 2 4" xfId="17470" xr:uid="{ACDFF89B-3A44-44A1-871C-5C0D5FFBBD11}"/>
    <cellStyle name="Comma 138 4 2 4 2" xfId="33402" xr:uid="{CE0BC5D6-E61A-4004-B2F8-3A68A7E007B3}"/>
    <cellStyle name="Comma 138 4 2 5" xfId="23818" xr:uid="{BFC6F707-53ED-4C89-B0F6-4A48217C46A8}"/>
    <cellStyle name="Comma 138 4 3" xfId="12814" xr:uid="{2191261A-BAEC-4B40-B356-8D806A8BE5E3}"/>
    <cellStyle name="Comma 138 4 3 2" xfId="19184" xr:uid="{A5F01D59-008A-47FF-83D8-4B84C76BB490}"/>
    <cellStyle name="Comma 138 4 3 2 2" xfId="35116" xr:uid="{2283E081-8DC3-422F-8A51-AA426CEF5002}"/>
    <cellStyle name="Comma 138 4 3 3" xfId="28746" xr:uid="{E1E3FA7D-85AA-48D7-BCD8-D0E9D97F4683}"/>
    <cellStyle name="Comma 138 4 4" xfId="9658" xr:uid="{AADA03E3-9330-4F12-B838-ABE5C4F395D0}"/>
    <cellStyle name="Comma 138 4 4 2" xfId="25590" xr:uid="{BD140FA0-7880-4C3C-8674-BA35339E5FA0}"/>
    <cellStyle name="Comma 138 4 5" xfId="16028" xr:uid="{472B1313-FDF8-4D03-89CE-304508B625D1}"/>
    <cellStyle name="Comma 138 4 5 2" xfId="31960" xr:uid="{4E89001D-FDD5-4EA3-A030-9F815D6BAF5B}"/>
    <cellStyle name="Comma 138 4 6" xfId="22376" xr:uid="{DD9F73B1-EE67-4C20-8C80-79794222DFBF}"/>
    <cellStyle name="Comma 138 5" xfId="7165" xr:uid="{F13E2D46-71B4-4BC5-82B3-4F3E24965276}"/>
    <cellStyle name="Comma 138 5 2" xfId="13535" xr:uid="{4AC659C3-37B4-43F9-9B12-DFDCFB21EA6B}"/>
    <cellStyle name="Comma 138 5 2 2" xfId="19905" xr:uid="{B0CCE6BA-37CD-4876-BDA9-16630C8DA5C1}"/>
    <cellStyle name="Comma 138 5 2 2 2" xfId="35837" xr:uid="{9DB22B6B-2BA4-4324-A67E-FE17891A2C52}"/>
    <cellStyle name="Comma 138 5 2 3" xfId="29467" xr:uid="{37579F00-AAAD-4EC2-8E0F-9AA7CB95E89E}"/>
    <cellStyle name="Comma 138 5 3" xfId="10379" xr:uid="{FCE041B9-326B-4211-B152-B0458980368F}"/>
    <cellStyle name="Comma 138 5 3 2" xfId="26311" xr:uid="{BE074055-1E49-45D4-8694-8FDA79D2A062}"/>
    <cellStyle name="Comma 138 5 4" xfId="16749" xr:uid="{090AAAB5-EA04-4A6F-A591-0DF8A55B71D7}"/>
    <cellStyle name="Comma 138 5 4 2" xfId="32681" xr:uid="{72B4832B-1535-4683-8B73-9922BA2D87A6}"/>
    <cellStyle name="Comma 138 5 5" xfId="23097" xr:uid="{0F344BA3-513C-4E06-9DF1-22C7F385661C}"/>
    <cellStyle name="Comma 138 6" xfId="11853" xr:uid="{E356569A-0539-44C2-B19F-97BC11C7809B}"/>
    <cellStyle name="Comma 138 6 2" xfId="18223" xr:uid="{F1DA3485-C50A-4BB6-8853-3B0B67F5D7F1}"/>
    <cellStyle name="Comma 138 6 2 2" xfId="34155" xr:uid="{56A37AFD-419C-4CF6-B42A-3B5084A9FE71}"/>
    <cellStyle name="Comma 138 6 3" xfId="27785" xr:uid="{40D738C5-8DA7-4433-9353-3B9753EFEC5C}"/>
    <cellStyle name="Comma 138 7" xfId="8697" xr:uid="{FD4C5284-43CD-431B-AD64-C69D0BE82737}"/>
    <cellStyle name="Comma 138 7 2" xfId="24629" xr:uid="{A897AD2C-7A1C-4752-B707-C8E7175069BC}"/>
    <cellStyle name="Comma 138 8" xfId="15067" xr:uid="{223D6B19-2313-4508-94E0-0EAA9170877A}"/>
    <cellStyle name="Comma 138 8 2" xfId="30999" xr:uid="{4D0A2DC5-FFDA-4406-9728-471ECAEB675D}"/>
    <cellStyle name="Comma 138 9" xfId="21415" xr:uid="{0E7D9F1F-7D4E-4E26-96AF-1CD4DC238F62}"/>
    <cellStyle name="Comma 139" xfId="5467" xr:uid="{D038DF68-9594-49D8-8854-405A62F2822C}"/>
    <cellStyle name="Comma 139 2" xfId="5710" xr:uid="{60882843-67BA-4F9D-9617-8AC3A9076E7B}"/>
    <cellStyle name="Comma 139 2 2" xfId="6202" xr:uid="{9A5960E9-1016-4F3B-9567-7F085F733E84}"/>
    <cellStyle name="Comma 139 2 2 2" xfId="6925" xr:uid="{5BA222D9-237A-4471-B8F7-3595E1623C30}"/>
    <cellStyle name="Comma 139 2 2 2 2" xfId="8367" xr:uid="{8D43716C-8E59-43FB-A204-5C367BAE83D8}"/>
    <cellStyle name="Comma 139 2 2 2 2 2" xfId="14737" xr:uid="{22D8B346-453D-4C31-9ECC-EF8E20B996E9}"/>
    <cellStyle name="Comma 139 2 2 2 2 2 2" xfId="21107" xr:uid="{0DAC0FBC-AEBE-414B-A0FC-9B0B85DC78A3}"/>
    <cellStyle name="Comma 139 2 2 2 2 2 2 2" xfId="37039" xr:uid="{FC5D6C92-AABF-4C56-AB9D-6DE48B2AEBE2}"/>
    <cellStyle name="Comma 139 2 2 2 2 2 3" xfId="30669" xr:uid="{D74BA1AB-E613-4315-940A-4A0C374AF618}"/>
    <cellStyle name="Comma 139 2 2 2 2 3" xfId="11581" xr:uid="{0571D578-C80E-4622-ADE1-D3831059B070}"/>
    <cellStyle name="Comma 139 2 2 2 2 3 2" xfId="27513" xr:uid="{D8C7FED8-D3F2-4572-9F08-50FE4CBF86D7}"/>
    <cellStyle name="Comma 139 2 2 2 2 4" xfId="17951" xr:uid="{D2A8D935-950E-41A2-B68A-730FA19BE069}"/>
    <cellStyle name="Comma 139 2 2 2 2 4 2" xfId="33883" xr:uid="{5F714F2D-9CF1-4B41-93A0-F0115F6EF557}"/>
    <cellStyle name="Comma 139 2 2 2 2 5" xfId="24299" xr:uid="{87B96870-F30F-4EE1-83D8-253E91757EEE}"/>
    <cellStyle name="Comma 139 2 2 2 3" xfId="13295" xr:uid="{2208851A-9FC8-450D-9033-A9690E68DB48}"/>
    <cellStyle name="Comma 139 2 2 2 3 2" xfId="19665" xr:uid="{77181786-F6BD-4B94-831C-2D6254AE7780}"/>
    <cellStyle name="Comma 139 2 2 2 3 2 2" xfId="35597" xr:uid="{4E3C5187-1479-4185-A3F6-22E367D92EFE}"/>
    <cellStyle name="Comma 139 2 2 2 3 3" xfId="29227" xr:uid="{B4D4848F-3B87-4E4E-A953-D65D5274761F}"/>
    <cellStyle name="Comma 139 2 2 2 4" xfId="10139" xr:uid="{2D3409E2-7EEA-4A8A-9714-B91F57F460CA}"/>
    <cellStyle name="Comma 139 2 2 2 4 2" xfId="26071" xr:uid="{AE98A91C-8F3C-43FA-AD57-CAD7664F7D50}"/>
    <cellStyle name="Comma 139 2 2 2 5" xfId="16509" xr:uid="{9ADF709F-D2B2-4E84-9583-97B6F8C361E2}"/>
    <cellStyle name="Comma 139 2 2 2 5 2" xfId="32441" xr:uid="{4931EC22-2471-4703-BAD2-D1918A258E3D}"/>
    <cellStyle name="Comma 139 2 2 2 6" xfId="22857" xr:uid="{CEBDB009-82AF-4005-911C-39CD99705658}"/>
    <cellStyle name="Comma 139 2 2 3" xfId="7646" xr:uid="{CB605C63-DE42-4C74-B201-717D7C13D45F}"/>
    <cellStyle name="Comma 139 2 2 3 2" xfId="14016" xr:uid="{0C223EF2-1900-4534-AAE5-6BF1C2B8FC97}"/>
    <cellStyle name="Comma 139 2 2 3 2 2" xfId="20386" xr:uid="{198A8048-6F8D-4D2E-8031-8064F9666EE2}"/>
    <cellStyle name="Comma 139 2 2 3 2 2 2" xfId="36318" xr:uid="{4566CE55-B087-4958-9EFA-000C6FAAEAFD}"/>
    <cellStyle name="Comma 139 2 2 3 2 3" xfId="29948" xr:uid="{12DDC313-294A-43CF-A4DB-A18480A76C3C}"/>
    <cellStyle name="Comma 139 2 2 3 3" xfId="10860" xr:uid="{E90C2733-C64A-415B-9BD1-43933A7E2840}"/>
    <cellStyle name="Comma 139 2 2 3 3 2" xfId="26792" xr:uid="{D4F44F1B-9BCA-4206-A51E-670204C14B7B}"/>
    <cellStyle name="Comma 139 2 2 3 4" xfId="17230" xr:uid="{45AADE13-1CAA-421C-BE33-5A54FC847BAD}"/>
    <cellStyle name="Comma 139 2 2 3 4 2" xfId="33162" xr:uid="{F36D3958-5634-4186-91F6-A418BCB0AEE2}"/>
    <cellStyle name="Comma 139 2 2 3 5" xfId="23578" xr:uid="{F45AFC20-52F6-4969-9D3B-505989C47C73}"/>
    <cellStyle name="Comma 139 2 2 4" xfId="12574" xr:uid="{F70A0B08-31C9-4FF0-86CD-6FD6DE0B1A1B}"/>
    <cellStyle name="Comma 139 2 2 4 2" xfId="18944" xr:uid="{EA76214D-813B-458A-8EC1-C8706EF17328}"/>
    <cellStyle name="Comma 139 2 2 4 2 2" xfId="34876" xr:uid="{F4E48C23-4929-4779-AB2A-27E4C3DE7451}"/>
    <cellStyle name="Comma 139 2 2 4 3" xfId="28506" xr:uid="{D7DA193C-8D17-49DA-BEC5-1F0C60490942}"/>
    <cellStyle name="Comma 139 2 2 5" xfId="9418" xr:uid="{DFF735B4-97D3-47B9-883F-6AD459386BAC}"/>
    <cellStyle name="Comma 139 2 2 5 2" xfId="25350" xr:uid="{7275F564-B1E9-4E28-92F3-7E5BC31F7D42}"/>
    <cellStyle name="Comma 139 2 2 6" xfId="15788" xr:uid="{6F4C8D2E-425D-4F33-97F0-A4924625D8A3}"/>
    <cellStyle name="Comma 139 2 2 6 2" xfId="31720" xr:uid="{62CB44C5-31C9-45BD-97DC-E1E345D5F0C1}"/>
    <cellStyle name="Comma 139 2 2 7" xfId="22136" xr:uid="{FC324F22-21A1-47C5-A3F7-7F718D499848}"/>
    <cellStyle name="Comma 139 2 3" xfId="12094" xr:uid="{96CC21A0-ABB9-4754-93F4-5A9C82A42AE6}"/>
    <cellStyle name="Comma 139 2 3 2" xfId="18464" xr:uid="{E90B3766-2BA2-41FF-998E-B90388301A50}"/>
    <cellStyle name="Comma 139 2 3 2 2" xfId="34396" xr:uid="{0EE55899-310A-4E5D-972D-253D512E0679}"/>
    <cellStyle name="Comma 139 2 3 3" xfId="28026" xr:uid="{95E2D6C6-C3AD-4ACB-AADB-4FD05D9F5E99}"/>
    <cellStyle name="Comma 139 2 4" xfId="8938" xr:uid="{2AB7333A-9BBD-4417-9C80-DC75BAD8EBA0}"/>
    <cellStyle name="Comma 139 2 4 2" xfId="24870" xr:uid="{758B343C-937B-4C64-9864-E85AF7D55597}"/>
    <cellStyle name="Comma 139 2 5" xfId="15308" xr:uid="{1BD04EB5-41F7-440D-946D-F4073647074E}"/>
    <cellStyle name="Comma 139 2 5 2" xfId="31240" xr:uid="{6879C18C-7701-43BB-8CD6-B6547F39DD71}"/>
    <cellStyle name="Comma 139 2 6" xfId="21656" xr:uid="{4784621D-8D22-4D11-8D5A-0875FA3AD9DA}"/>
    <cellStyle name="Comma 139 3" xfId="5962" xr:uid="{DBA0BD2A-0C70-4971-A518-18427AC79E78}"/>
    <cellStyle name="Comma 139 3 2" xfId="6685" xr:uid="{2A834DA3-7EB3-4022-9CD3-97EFEADC6E53}"/>
    <cellStyle name="Comma 139 3 2 2" xfId="8127" xr:uid="{F6BD954D-B0BE-48AD-97B8-4EFC85DEE167}"/>
    <cellStyle name="Comma 139 3 2 2 2" xfId="14497" xr:uid="{556F765A-8EDC-44E3-907B-FE807D468304}"/>
    <cellStyle name="Comma 139 3 2 2 2 2" xfId="20867" xr:uid="{D77FA4D9-88F3-4539-8237-15BFE9CA95EC}"/>
    <cellStyle name="Comma 139 3 2 2 2 2 2" xfId="36799" xr:uid="{1E0B5F7F-437D-4421-BCEB-3DAD741C7BFD}"/>
    <cellStyle name="Comma 139 3 2 2 2 3" xfId="30429" xr:uid="{700E13D1-CA34-4D8E-B390-27201B2E7D80}"/>
    <cellStyle name="Comma 139 3 2 2 3" xfId="11341" xr:uid="{EA6FBC7D-BD00-4AF4-8F21-6B20896FFB43}"/>
    <cellStyle name="Comma 139 3 2 2 3 2" xfId="27273" xr:uid="{9DE8FEAB-B050-4A5B-A065-3C08F518B842}"/>
    <cellStyle name="Comma 139 3 2 2 4" xfId="17711" xr:uid="{4513D638-08A3-4EA8-9825-3D815628E757}"/>
    <cellStyle name="Comma 139 3 2 2 4 2" xfId="33643" xr:uid="{162E1C3A-4A12-4913-9C9C-87C1D58CC6E6}"/>
    <cellStyle name="Comma 139 3 2 2 5" xfId="24059" xr:uid="{6469E5C7-01D9-43C5-AE0D-04AE89648306}"/>
    <cellStyle name="Comma 139 3 2 3" xfId="13055" xr:uid="{33C8849A-ADB7-4E37-A167-2501571F8A79}"/>
    <cellStyle name="Comma 139 3 2 3 2" xfId="19425" xr:uid="{F28FB4E1-0560-485B-8ABA-7F8AC7771066}"/>
    <cellStyle name="Comma 139 3 2 3 2 2" xfId="35357" xr:uid="{5B8D3889-0B16-457C-AD3E-8771D92626F5}"/>
    <cellStyle name="Comma 139 3 2 3 3" xfId="28987" xr:uid="{4CCF93F7-ECD6-441D-87BE-82CEE09F9026}"/>
    <cellStyle name="Comma 139 3 2 4" xfId="9899" xr:uid="{AEBE2D44-8C91-4386-8819-560E1AE15D91}"/>
    <cellStyle name="Comma 139 3 2 4 2" xfId="25831" xr:uid="{C0B8D863-F015-427E-840A-9D9321302A83}"/>
    <cellStyle name="Comma 139 3 2 5" xfId="16269" xr:uid="{696A1546-016F-49EF-8FC6-23600E123C4B}"/>
    <cellStyle name="Comma 139 3 2 5 2" xfId="32201" xr:uid="{F68078A6-E64E-48F5-BD00-45CFA49680AF}"/>
    <cellStyle name="Comma 139 3 2 6" xfId="22617" xr:uid="{9BA27FAD-23AF-430A-955B-EFCF05B3C5F8}"/>
    <cellStyle name="Comma 139 3 3" xfId="7406" xr:uid="{19F0EECF-3926-4DA5-B902-292A37AE42B9}"/>
    <cellStyle name="Comma 139 3 3 2" xfId="13776" xr:uid="{A8E5B94F-0522-4ADB-B0F0-97188415653D}"/>
    <cellStyle name="Comma 139 3 3 2 2" xfId="20146" xr:uid="{8BA302DC-75E6-4E45-8ABE-81E1019DA732}"/>
    <cellStyle name="Comma 139 3 3 2 2 2" xfId="36078" xr:uid="{880E6051-1E20-4A5C-A094-AC93F267E116}"/>
    <cellStyle name="Comma 139 3 3 2 3" xfId="29708" xr:uid="{E8551042-84D8-440E-82A5-DFE461EE4E19}"/>
    <cellStyle name="Comma 139 3 3 3" xfId="10620" xr:uid="{BB1B59E4-1CE0-41E5-A2F3-5140C04B3A53}"/>
    <cellStyle name="Comma 139 3 3 3 2" xfId="26552" xr:uid="{0A245A30-6526-4C33-BB2D-41B99F42171B}"/>
    <cellStyle name="Comma 139 3 3 4" xfId="16990" xr:uid="{21D49776-701C-41AD-B581-06FF711A8996}"/>
    <cellStyle name="Comma 139 3 3 4 2" xfId="32922" xr:uid="{798A54B3-01E2-4F09-AD2D-CDEAA070C810}"/>
    <cellStyle name="Comma 139 3 3 5" xfId="23338" xr:uid="{D01A304A-C58B-4641-A4BF-DBC2DECD6B70}"/>
    <cellStyle name="Comma 139 3 4" xfId="12334" xr:uid="{16499E76-F0D8-404E-B1E4-EBA2A49EAE46}"/>
    <cellStyle name="Comma 139 3 4 2" xfId="18704" xr:uid="{98718BB8-5249-419F-84D0-47CE799E327F}"/>
    <cellStyle name="Comma 139 3 4 2 2" xfId="34636" xr:uid="{424D3DCE-CC6E-41B8-B7DB-3272A76B378B}"/>
    <cellStyle name="Comma 139 3 4 3" xfId="28266" xr:uid="{0FAD26ED-6B1B-43D2-AE3B-F35B33898867}"/>
    <cellStyle name="Comma 139 3 5" xfId="9178" xr:uid="{8FD559FD-0F9A-4AC1-B71E-779A6329E85E}"/>
    <cellStyle name="Comma 139 3 5 2" xfId="25110" xr:uid="{1E0F4A52-B16A-4BCF-95F2-9ACE0934075D}"/>
    <cellStyle name="Comma 139 3 6" xfId="15548" xr:uid="{ECCE5C55-4B06-4230-B37D-AFD30D3FA3A5}"/>
    <cellStyle name="Comma 139 3 6 2" xfId="31480" xr:uid="{F1E9ECED-FFB4-4576-A5AA-FFCBFC5B532E}"/>
    <cellStyle name="Comma 139 3 7" xfId="21896" xr:uid="{AA4A854C-87F3-494E-A721-EBC1E84EA25A}"/>
    <cellStyle name="Comma 139 4" xfId="6444" xr:uid="{AADC8B4A-25BA-481F-9141-4BCE6E07FD25}"/>
    <cellStyle name="Comma 139 4 2" xfId="7887" xr:uid="{A0684BFD-4177-40AF-A90A-5A610F229120}"/>
    <cellStyle name="Comma 139 4 2 2" xfId="14257" xr:uid="{B3D60C3D-2FF5-44F7-88CF-07C91983C417}"/>
    <cellStyle name="Comma 139 4 2 2 2" xfId="20627" xr:uid="{74198FF1-4762-4BC9-9BCF-4BF9C5FA9A9F}"/>
    <cellStyle name="Comma 139 4 2 2 2 2" xfId="36559" xr:uid="{30C50F85-D624-4B35-8E99-8508350AE211}"/>
    <cellStyle name="Comma 139 4 2 2 3" xfId="30189" xr:uid="{05307B65-C572-40C0-B8DE-E231FF2631CC}"/>
    <cellStyle name="Comma 139 4 2 3" xfId="11101" xr:uid="{11CC4564-CF57-4AFD-92FE-BE505E7A35C1}"/>
    <cellStyle name="Comma 139 4 2 3 2" xfId="27033" xr:uid="{6349A8E0-309A-4FCB-9BF9-B1298948C337}"/>
    <cellStyle name="Comma 139 4 2 4" xfId="17471" xr:uid="{22C24EA4-F66D-4E92-BA3F-E05DC2DDC814}"/>
    <cellStyle name="Comma 139 4 2 4 2" xfId="33403" xr:uid="{12C68E1D-4455-411C-8606-B9DEDC989CCE}"/>
    <cellStyle name="Comma 139 4 2 5" xfId="23819" xr:uid="{29E04025-FFD8-4D4A-A306-C92D49459F13}"/>
    <cellStyle name="Comma 139 4 3" xfId="12815" xr:uid="{9895061D-9B23-4C47-BCD0-73717C10CD12}"/>
    <cellStyle name="Comma 139 4 3 2" xfId="19185" xr:uid="{89B4B266-0428-4D56-BF5E-73ED7904E436}"/>
    <cellStyle name="Comma 139 4 3 2 2" xfId="35117" xr:uid="{F7C7A374-710E-4291-9139-C7D9502F5A39}"/>
    <cellStyle name="Comma 139 4 3 3" xfId="28747" xr:uid="{8BF061F4-2BCA-467A-AAC7-45AA0C52C29C}"/>
    <cellStyle name="Comma 139 4 4" xfId="9659" xr:uid="{8DBF2882-DE6B-48F7-B75D-55062702A9E2}"/>
    <cellStyle name="Comma 139 4 4 2" xfId="25591" xr:uid="{0ACFB628-BAA0-4C9B-B4E7-B225BF6D2E7B}"/>
    <cellStyle name="Comma 139 4 5" xfId="16029" xr:uid="{1C7991F2-40C8-4D51-94E3-8835D4780A43}"/>
    <cellStyle name="Comma 139 4 5 2" xfId="31961" xr:uid="{B0A8A066-E93C-4CF8-979E-56B6E16BC852}"/>
    <cellStyle name="Comma 139 4 6" xfId="22377" xr:uid="{413DF931-ADDE-40C3-973B-85750FD9CB43}"/>
    <cellStyle name="Comma 139 5" xfId="7166" xr:uid="{C4D95CDC-7834-4C31-9481-0A5447E773EC}"/>
    <cellStyle name="Comma 139 5 2" xfId="13536" xr:uid="{D1F6CE81-E194-44EE-9606-F454A9213F34}"/>
    <cellStyle name="Comma 139 5 2 2" xfId="19906" xr:uid="{A098F494-B4AF-4424-90F0-D331C1B9E695}"/>
    <cellStyle name="Comma 139 5 2 2 2" xfId="35838" xr:uid="{F3FDDBF7-BAC2-42AB-94AC-0A2DB4926647}"/>
    <cellStyle name="Comma 139 5 2 3" xfId="29468" xr:uid="{6BF42C30-8454-4999-9903-09AB81D67F95}"/>
    <cellStyle name="Comma 139 5 3" xfId="10380" xr:uid="{49CBF6DA-CEFA-45C9-83E1-C7C85E1AE829}"/>
    <cellStyle name="Comma 139 5 3 2" xfId="26312" xr:uid="{80D37FC6-8F79-4861-A266-585A07FAB802}"/>
    <cellStyle name="Comma 139 5 4" xfId="16750" xr:uid="{94208ABD-CC6C-41E7-801C-03F0E1F15DDB}"/>
    <cellStyle name="Comma 139 5 4 2" xfId="32682" xr:uid="{440D5A0C-C057-496D-83D2-4D695F895D98}"/>
    <cellStyle name="Comma 139 5 5" xfId="23098" xr:uid="{7648BD7A-95FD-402B-9823-56DEE6204F5C}"/>
    <cellStyle name="Comma 139 6" xfId="11854" xr:uid="{690349A4-8C1C-4365-9F7B-4CEC3B51E686}"/>
    <cellStyle name="Comma 139 6 2" xfId="18224" xr:uid="{1C8E8971-CE9E-414B-8D25-C01EF74E3EBB}"/>
    <cellStyle name="Comma 139 6 2 2" xfId="34156" xr:uid="{72E1E5B1-33E8-47F2-825F-5AD272B09AAC}"/>
    <cellStyle name="Comma 139 6 3" xfId="27786" xr:uid="{C7576A35-B11E-4BA9-8668-82A009DDFC9F}"/>
    <cellStyle name="Comma 139 7" xfId="8698" xr:uid="{66FA74D4-A2C0-42BA-8E43-928431A51361}"/>
    <cellStyle name="Comma 139 7 2" xfId="24630" xr:uid="{A84678A3-A48C-4036-81A5-DEA1F49870CA}"/>
    <cellStyle name="Comma 139 8" xfId="15068" xr:uid="{09586453-DA09-429F-BFE4-10A4FAB2779B}"/>
    <cellStyle name="Comma 139 8 2" xfId="31000" xr:uid="{8D8962CA-2684-4693-909B-4E923A3FD58F}"/>
    <cellStyle name="Comma 139 9" xfId="21416" xr:uid="{4560ED3F-1765-48BE-81F1-121C28E8DBCD}"/>
    <cellStyle name="Comma 14" xfId="5468" xr:uid="{75C32CE1-029C-4B91-907A-5217AA4483F8}"/>
    <cellStyle name="Comma 14 2" xfId="5711" xr:uid="{46D05293-ABC7-494D-98B9-D5B0C649AC4F}"/>
    <cellStyle name="Comma 14 2 2" xfId="6203" xr:uid="{7342F55B-56E7-4B19-8E3E-2B9E192B9B48}"/>
    <cellStyle name="Comma 14 2 2 2" xfId="6926" xr:uid="{F00C073F-2952-440E-8E6A-954E7CBAEFEB}"/>
    <cellStyle name="Comma 14 2 2 2 2" xfId="8368" xr:uid="{8472A9E0-AF6B-4638-8162-F78A28850BC8}"/>
    <cellStyle name="Comma 14 2 2 2 2 2" xfId="14738" xr:uid="{5D9129F8-9BA1-4BC6-A8AA-8884569B2E33}"/>
    <cellStyle name="Comma 14 2 2 2 2 2 2" xfId="21108" xr:uid="{1A63D00D-2E59-49E5-A5A7-EEFF754ACA55}"/>
    <cellStyle name="Comma 14 2 2 2 2 2 2 2" xfId="37040" xr:uid="{675F16D2-91B4-45EB-87A2-A70263E1AC5C}"/>
    <cellStyle name="Comma 14 2 2 2 2 2 3" xfId="30670" xr:uid="{7FA2D7D7-365F-405E-BAC0-CE0DA6284C80}"/>
    <cellStyle name="Comma 14 2 2 2 2 3" xfId="11582" xr:uid="{B4E8D080-EEB1-4F95-80A8-E5674F5301F8}"/>
    <cellStyle name="Comma 14 2 2 2 2 3 2" xfId="27514" xr:uid="{2216471D-EE5B-4ECE-BBB3-A7F3C60560DC}"/>
    <cellStyle name="Comma 14 2 2 2 2 4" xfId="17952" xr:uid="{34AED767-50B9-4A52-99F5-B35241FD617B}"/>
    <cellStyle name="Comma 14 2 2 2 2 4 2" xfId="33884" xr:uid="{F5592B29-077B-4C47-8121-36C0BBC5EAB0}"/>
    <cellStyle name="Comma 14 2 2 2 2 5" xfId="24300" xr:uid="{962BFF46-3A8F-4A77-A906-56254BAD69CC}"/>
    <cellStyle name="Comma 14 2 2 2 3" xfId="13296" xr:uid="{56F41FAE-82D8-4EAE-A940-CB4782B67A6E}"/>
    <cellStyle name="Comma 14 2 2 2 3 2" xfId="19666" xr:uid="{E289D9FF-AFEF-4A67-9813-164F9CB47279}"/>
    <cellStyle name="Comma 14 2 2 2 3 2 2" xfId="35598" xr:uid="{96CB06BB-4F8A-42B5-A707-8F22FBD1D6E6}"/>
    <cellStyle name="Comma 14 2 2 2 3 3" xfId="29228" xr:uid="{127FBE2D-FD16-48C1-A837-417C5ADC1D39}"/>
    <cellStyle name="Comma 14 2 2 2 4" xfId="10140" xr:uid="{6ACBE7D4-E880-4D74-9DF0-7E2D5DE6362B}"/>
    <cellStyle name="Comma 14 2 2 2 4 2" xfId="26072" xr:uid="{8639E1F5-38B8-4E8C-B929-F140AACA8E5E}"/>
    <cellStyle name="Comma 14 2 2 2 5" xfId="16510" xr:uid="{5204D2A3-C2FA-4343-BFFF-87E3643F1656}"/>
    <cellStyle name="Comma 14 2 2 2 5 2" xfId="32442" xr:uid="{07114858-E06A-4048-B5D2-FBD8AD72DEF4}"/>
    <cellStyle name="Comma 14 2 2 2 6" xfId="22858" xr:uid="{B14716BF-C03D-413E-B4A4-55A97DD8A2D9}"/>
    <cellStyle name="Comma 14 2 2 3" xfId="7647" xr:uid="{DCCCA6A4-329B-4465-99AF-01B35206F1B5}"/>
    <cellStyle name="Comma 14 2 2 3 2" xfId="14017" xr:uid="{487DCF7A-7F81-4E79-8F29-EC5769EE2A45}"/>
    <cellStyle name="Comma 14 2 2 3 2 2" xfId="20387" xr:uid="{753A123E-DE14-4816-B5F5-6BAC6B9EEFB5}"/>
    <cellStyle name="Comma 14 2 2 3 2 2 2" xfId="36319" xr:uid="{DBA51D80-E768-489D-B8E6-76C91FBF10D1}"/>
    <cellStyle name="Comma 14 2 2 3 2 3" xfId="29949" xr:uid="{4CFE101B-D7D4-4A2C-AE36-C2ADD903EFEB}"/>
    <cellStyle name="Comma 14 2 2 3 3" xfId="10861" xr:uid="{035401A3-0244-405E-AD64-DA5001296A24}"/>
    <cellStyle name="Comma 14 2 2 3 3 2" xfId="26793" xr:uid="{8F52633B-B41B-4127-8458-9D12B244F7CC}"/>
    <cellStyle name="Comma 14 2 2 3 4" xfId="17231" xr:uid="{C11E2074-1626-443A-A010-0BA3441EC879}"/>
    <cellStyle name="Comma 14 2 2 3 4 2" xfId="33163" xr:uid="{AA81B828-D136-4284-BA74-4169EAA4A93A}"/>
    <cellStyle name="Comma 14 2 2 3 5" xfId="23579" xr:uid="{5436CAA6-18D2-4F8B-9E4C-BF29B5835448}"/>
    <cellStyle name="Comma 14 2 2 4" xfId="12575" xr:uid="{2E1536C6-AFD7-408F-BF85-9133F5E25264}"/>
    <cellStyle name="Comma 14 2 2 4 2" xfId="18945" xr:uid="{1518523D-D472-4B15-B6D2-48DB73A68CDE}"/>
    <cellStyle name="Comma 14 2 2 4 2 2" xfId="34877" xr:uid="{4BC19FF0-0A00-4EF8-B10F-AF0FAE85F188}"/>
    <cellStyle name="Comma 14 2 2 4 3" xfId="28507" xr:uid="{7D86CA06-A89B-4173-B5B6-269273A03A94}"/>
    <cellStyle name="Comma 14 2 2 5" xfId="9419" xr:uid="{7B561C91-265B-4BD9-B19F-DA688237878F}"/>
    <cellStyle name="Comma 14 2 2 5 2" xfId="25351" xr:uid="{72EB916B-5E8D-4DA3-8ED1-5C7BB2A6E277}"/>
    <cellStyle name="Comma 14 2 2 6" xfId="15789" xr:uid="{FA7A56B3-D0C9-428E-913D-DB6D97ADBDF7}"/>
    <cellStyle name="Comma 14 2 2 6 2" xfId="31721" xr:uid="{3867D6CD-3CEA-4839-B950-62B154DEE5F3}"/>
    <cellStyle name="Comma 14 2 2 7" xfId="22137" xr:uid="{ACC2D413-5FD7-41A9-9F96-5ED0B28A992B}"/>
    <cellStyle name="Comma 14 2 3" xfId="12095" xr:uid="{BC268593-4553-4C28-8710-5E7F7C619035}"/>
    <cellStyle name="Comma 14 2 3 2" xfId="18465" xr:uid="{98FFF010-94BD-4AE4-8FBA-35A84823F7A9}"/>
    <cellStyle name="Comma 14 2 3 2 2" xfId="34397" xr:uid="{F39DA9F2-EF8A-4D3A-ABCB-4158DD8268C3}"/>
    <cellStyle name="Comma 14 2 3 3" xfId="28027" xr:uid="{14DB7A8C-5460-47FE-A5AD-74C0D05427F8}"/>
    <cellStyle name="Comma 14 2 4" xfId="8939" xr:uid="{35F61790-B6BE-46F6-AFC9-AE9AB0F4C94D}"/>
    <cellStyle name="Comma 14 2 4 2" xfId="24871" xr:uid="{F569F405-255D-4541-B31D-3E11FE546BBB}"/>
    <cellStyle name="Comma 14 2 5" xfId="15309" xr:uid="{30616E07-14B5-4CC7-950D-DD330B4FDA25}"/>
    <cellStyle name="Comma 14 2 5 2" xfId="31241" xr:uid="{3338891B-B66A-4BCD-9143-D380D03AFDD9}"/>
    <cellStyle name="Comma 14 2 6" xfId="21657" xr:uid="{1DE249B4-5452-44A7-9C4B-4CF22EFE9ABB}"/>
    <cellStyle name="Comma 14 3" xfId="5963" xr:uid="{99C5E442-8AC6-451E-8028-1715DD3A8711}"/>
    <cellStyle name="Comma 14 3 2" xfId="6686" xr:uid="{FB01602B-22AB-4608-9B27-986168BC0F71}"/>
    <cellStyle name="Comma 14 3 2 2" xfId="8128" xr:uid="{C4285959-ADFB-4ACE-B533-A4AC0E1F495A}"/>
    <cellStyle name="Comma 14 3 2 2 2" xfId="14498" xr:uid="{A6B04582-5A81-483E-A163-F3E29484B4C9}"/>
    <cellStyle name="Comma 14 3 2 2 2 2" xfId="20868" xr:uid="{A94C1E3A-9EE7-4D40-9034-D5A143B4B67B}"/>
    <cellStyle name="Comma 14 3 2 2 2 2 2" xfId="36800" xr:uid="{41F40207-07D3-4297-A432-1B12C9AD5281}"/>
    <cellStyle name="Comma 14 3 2 2 2 3" xfId="30430" xr:uid="{8358C90B-FBD9-43A4-86D3-005C2E99718F}"/>
    <cellStyle name="Comma 14 3 2 2 3" xfId="11342" xr:uid="{D803B018-CC01-4DD7-985A-0DD19F67DF64}"/>
    <cellStyle name="Comma 14 3 2 2 3 2" xfId="27274" xr:uid="{C4C61812-DC85-47EE-B796-F1D0E9FF982F}"/>
    <cellStyle name="Comma 14 3 2 2 4" xfId="17712" xr:uid="{22174D53-0DE4-4915-B90F-CA4CE0968777}"/>
    <cellStyle name="Comma 14 3 2 2 4 2" xfId="33644" xr:uid="{F2706611-E7F3-490B-AE68-EFA493AE46C3}"/>
    <cellStyle name="Comma 14 3 2 2 5" xfId="24060" xr:uid="{5979D06B-886D-4C31-AE4C-7C50E32013A7}"/>
    <cellStyle name="Comma 14 3 2 3" xfId="13056" xr:uid="{00E9A0AA-6E85-45F1-B882-A1ACC514F9E0}"/>
    <cellStyle name="Comma 14 3 2 3 2" xfId="19426" xr:uid="{FBF33871-7463-4E35-A943-70D31C1DAB58}"/>
    <cellStyle name="Comma 14 3 2 3 2 2" xfId="35358" xr:uid="{B6520BBB-623D-49D8-9481-0C760C442786}"/>
    <cellStyle name="Comma 14 3 2 3 3" xfId="28988" xr:uid="{14BA1DEF-D4C3-4D2E-95B9-BD4DE56E9E21}"/>
    <cellStyle name="Comma 14 3 2 4" xfId="9900" xr:uid="{1FF3ADD5-1459-40F7-BA1F-38A99BD62D7B}"/>
    <cellStyle name="Comma 14 3 2 4 2" xfId="25832" xr:uid="{9B67F8E2-71A4-497B-BFC1-0D4498102A80}"/>
    <cellStyle name="Comma 14 3 2 5" xfId="16270" xr:uid="{83D86D18-A12E-4AFE-8E06-A14A8956FD61}"/>
    <cellStyle name="Comma 14 3 2 5 2" xfId="32202" xr:uid="{8B45527D-7A73-4D64-8AD6-B617EC739059}"/>
    <cellStyle name="Comma 14 3 2 6" xfId="22618" xr:uid="{C6D7AC7F-8EF4-4514-A08A-FE3D1E822B1A}"/>
    <cellStyle name="Comma 14 3 3" xfId="7407" xr:uid="{08753E95-A3C4-4C89-8F68-08139CFD1AC1}"/>
    <cellStyle name="Comma 14 3 3 2" xfId="13777" xr:uid="{F48FAF77-9C5F-4AC8-BA30-4B5F13D3BFFD}"/>
    <cellStyle name="Comma 14 3 3 2 2" xfId="20147" xr:uid="{B622C494-C616-4B09-94AF-EE0E03715079}"/>
    <cellStyle name="Comma 14 3 3 2 2 2" xfId="36079" xr:uid="{1119B4AA-9060-49F3-A117-4CA02D3BDF03}"/>
    <cellStyle name="Comma 14 3 3 2 3" xfId="29709" xr:uid="{2BA26AC8-44EA-4EFD-970C-BE24D2409E3C}"/>
    <cellStyle name="Comma 14 3 3 3" xfId="10621" xr:uid="{30658A2A-B955-4741-B217-73FC512FA596}"/>
    <cellStyle name="Comma 14 3 3 3 2" xfId="26553" xr:uid="{02E18518-8D49-4494-BEC8-80BB54A1E193}"/>
    <cellStyle name="Comma 14 3 3 4" xfId="16991" xr:uid="{D57376BC-8437-4FA9-81BC-5877D98FC42F}"/>
    <cellStyle name="Comma 14 3 3 4 2" xfId="32923" xr:uid="{C7901992-0F34-4670-9F40-BC59F9415F44}"/>
    <cellStyle name="Comma 14 3 3 5" xfId="23339" xr:uid="{DC44B13F-0440-482B-B987-1DDE443FCFB0}"/>
    <cellStyle name="Comma 14 3 4" xfId="12335" xr:uid="{8430EDAD-2402-4276-A955-2D1412B632DE}"/>
    <cellStyle name="Comma 14 3 4 2" xfId="18705" xr:uid="{9D39D213-FD95-46B6-B7C5-D8AF434C7DAA}"/>
    <cellStyle name="Comma 14 3 4 2 2" xfId="34637" xr:uid="{7A16DB54-D226-4E41-B9DF-6E459A9F8F72}"/>
    <cellStyle name="Comma 14 3 4 3" xfId="28267" xr:uid="{3A6FA598-F8BC-48BF-A2F4-0060593F4F6B}"/>
    <cellStyle name="Comma 14 3 5" xfId="9179" xr:uid="{503DEC6A-F6D1-41FF-AF2D-0EFC4FC58E58}"/>
    <cellStyle name="Comma 14 3 5 2" xfId="25111" xr:uid="{241FD48A-6992-4B65-AA27-70C6C8105264}"/>
    <cellStyle name="Comma 14 3 6" xfId="15549" xr:uid="{302F6210-E240-4290-8A8F-837880DC4904}"/>
    <cellStyle name="Comma 14 3 6 2" xfId="31481" xr:uid="{80AAD67E-EB2F-4394-8741-EE812B62125B}"/>
    <cellStyle name="Comma 14 3 7" xfId="21897" xr:uid="{A98ECBE8-266A-447B-93D6-ED0D99FD4D7D}"/>
    <cellStyle name="Comma 14 4" xfId="6445" xr:uid="{A39A1055-8E1A-45B6-B08B-D33BD91F2BBA}"/>
    <cellStyle name="Comma 14 4 2" xfId="7888" xr:uid="{4DBC4A46-5564-4F0B-BE90-3F50086AF988}"/>
    <cellStyle name="Comma 14 4 2 2" xfId="14258" xr:uid="{7FA4BC01-D303-47F4-82DB-891E0D77FB9A}"/>
    <cellStyle name="Comma 14 4 2 2 2" xfId="20628" xr:uid="{35425289-D6C0-4631-BBB4-23C7C698AE2C}"/>
    <cellStyle name="Comma 14 4 2 2 2 2" xfId="36560" xr:uid="{3335EF6F-FFB9-4D76-AD62-02DF51A2D440}"/>
    <cellStyle name="Comma 14 4 2 2 3" xfId="30190" xr:uid="{0CF01910-6BCA-4D2E-8EC5-E1239AC69948}"/>
    <cellStyle name="Comma 14 4 2 3" xfId="11102" xr:uid="{4A48C165-D508-4257-8246-6039665921B5}"/>
    <cellStyle name="Comma 14 4 2 3 2" xfId="27034" xr:uid="{11409050-2C15-431A-90CA-C12D7704EAFE}"/>
    <cellStyle name="Comma 14 4 2 4" xfId="17472" xr:uid="{7291E95C-FEC2-442F-9365-160EA2213804}"/>
    <cellStyle name="Comma 14 4 2 4 2" xfId="33404" xr:uid="{1526A2FB-4D16-4382-AF33-745817AAC4D8}"/>
    <cellStyle name="Comma 14 4 2 5" xfId="23820" xr:uid="{683B0974-8850-46C9-8597-69DAE14A79F5}"/>
    <cellStyle name="Comma 14 4 3" xfId="12816" xr:uid="{B1E4E530-0BDD-4E29-9B74-7CD54162854E}"/>
    <cellStyle name="Comma 14 4 3 2" xfId="19186" xr:uid="{9495E0D3-37A4-41B5-872D-DCA46E281761}"/>
    <cellStyle name="Comma 14 4 3 2 2" xfId="35118" xr:uid="{EA0EE9E2-7FB2-4899-BDCB-C9936046722E}"/>
    <cellStyle name="Comma 14 4 3 3" xfId="28748" xr:uid="{A746CC53-F536-461E-8FE1-96AE463AD006}"/>
    <cellStyle name="Comma 14 4 4" xfId="9660" xr:uid="{9F1636B5-39B4-4FBF-9AC8-DE00521A1103}"/>
    <cellStyle name="Comma 14 4 4 2" xfId="25592" xr:uid="{55608880-E4A6-4518-9FA8-3C0247ED256A}"/>
    <cellStyle name="Comma 14 4 5" xfId="16030" xr:uid="{626A22F4-6A09-4619-98F0-616587405A3B}"/>
    <cellStyle name="Comma 14 4 5 2" xfId="31962" xr:uid="{04372B03-8EF9-4C86-B0C8-37A9D25087FF}"/>
    <cellStyle name="Comma 14 4 6" xfId="22378" xr:uid="{98343B35-9D22-40FE-B765-A53D32F70D0F}"/>
    <cellStyle name="Comma 14 5" xfId="7167" xr:uid="{75A08702-74AD-4B03-8BC6-D2D215A89BEE}"/>
    <cellStyle name="Comma 14 5 2" xfId="13537" xr:uid="{55359F87-E9B8-4819-9AB7-3B7B8340BBDB}"/>
    <cellStyle name="Comma 14 5 2 2" xfId="19907" xr:uid="{65BBD168-E2D9-46D3-A050-BDCE0F234AFC}"/>
    <cellStyle name="Comma 14 5 2 2 2" xfId="35839" xr:uid="{FF4AB5C1-1119-402F-863B-248ED449019C}"/>
    <cellStyle name="Comma 14 5 2 3" xfId="29469" xr:uid="{526E2321-6E64-42A4-95B5-5E6B50CF9223}"/>
    <cellStyle name="Comma 14 5 3" xfId="10381" xr:uid="{2E89BD32-AE3E-42C9-9179-E66526CACEEC}"/>
    <cellStyle name="Comma 14 5 3 2" xfId="26313" xr:uid="{2825B7CB-4738-4547-B6EE-10E160EAE6B1}"/>
    <cellStyle name="Comma 14 5 4" xfId="16751" xr:uid="{FA167F36-D00D-48A6-8EEB-B35E14C24571}"/>
    <cellStyle name="Comma 14 5 4 2" xfId="32683" xr:uid="{0C014131-9249-495E-BF12-DA648A277B5B}"/>
    <cellStyle name="Comma 14 5 5" xfId="23099" xr:uid="{2DDD164B-D9E8-4C2F-8B44-EB6D9FBDCD91}"/>
    <cellStyle name="Comma 14 6" xfId="11855" xr:uid="{17BCF476-9F71-4E7E-98A7-5054B4C21160}"/>
    <cellStyle name="Comma 14 6 2" xfId="18225" xr:uid="{87016D7B-E59F-4405-A31F-45BF57382715}"/>
    <cellStyle name="Comma 14 6 2 2" xfId="34157" xr:uid="{2FDBED97-DC5B-49E4-B186-59C39F3799C0}"/>
    <cellStyle name="Comma 14 6 3" xfId="27787" xr:uid="{E5636AC4-749A-46A0-921E-527CBE8FEBBB}"/>
    <cellStyle name="Comma 14 7" xfId="8699" xr:uid="{26E7B842-604F-4366-B6D3-3E019B58C412}"/>
    <cellStyle name="Comma 14 7 2" xfId="24631" xr:uid="{4242A532-0BC7-4680-818A-440445A71A24}"/>
    <cellStyle name="Comma 14 8" xfId="15069" xr:uid="{6F214D74-EA07-4DAC-B9EE-D2FA8DE92BC8}"/>
    <cellStyle name="Comma 14 8 2" xfId="31001" xr:uid="{BB29FD03-0584-46F4-A40A-6A7E12016316}"/>
    <cellStyle name="Comma 14 9" xfId="21417" xr:uid="{BEF1E8EE-5E19-4D95-875D-A8B2823F1CF7}"/>
    <cellStyle name="Comma 140" xfId="5469" xr:uid="{D7A2AA61-0D4F-44D2-9898-BF52B4721221}"/>
    <cellStyle name="Comma 140 2" xfId="5712" xr:uid="{79E58BF3-51F4-4F28-83D3-B58234596917}"/>
    <cellStyle name="Comma 140 2 2" xfId="6204" xr:uid="{8543F500-A86A-4387-8843-5A298AD5AE15}"/>
    <cellStyle name="Comma 140 2 2 2" xfId="6927" xr:uid="{969702A2-633A-4C85-9186-EE816E408815}"/>
    <cellStyle name="Comma 140 2 2 2 2" xfId="8369" xr:uid="{5090F57D-E4D1-42BC-A2DE-DCABFC2E4BEF}"/>
    <cellStyle name="Comma 140 2 2 2 2 2" xfId="14739" xr:uid="{A0737556-AA88-4EF7-832D-CD85BAB59FB4}"/>
    <cellStyle name="Comma 140 2 2 2 2 2 2" xfId="21109" xr:uid="{C9A4A6AB-8A82-4782-B405-F75728701DB0}"/>
    <cellStyle name="Comma 140 2 2 2 2 2 2 2" xfId="37041" xr:uid="{707F0831-A9CA-43C5-A5F7-B7FDEAE8D5C7}"/>
    <cellStyle name="Comma 140 2 2 2 2 2 3" xfId="30671" xr:uid="{F7528EE3-7904-41FE-929E-401AC87C92B2}"/>
    <cellStyle name="Comma 140 2 2 2 2 3" xfId="11583" xr:uid="{9F61EB80-F5C7-431F-88D7-8E06D60C300F}"/>
    <cellStyle name="Comma 140 2 2 2 2 3 2" xfId="27515" xr:uid="{AEB6BB0B-B3DF-4AF0-AC03-844C1180E299}"/>
    <cellStyle name="Comma 140 2 2 2 2 4" xfId="17953" xr:uid="{15CAE0C0-0974-4551-A631-4523F4AC901F}"/>
    <cellStyle name="Comma 140 2 2 2 2 4 2" xfId="33885" xr:uid="{7B9EB70F-18E3-4BC6-A6BD-A6C9F2595054}"/>
    <cellStyle name="Comma 140 2 2 2 2 5" xfId="24301" xr:uid="{5A339796-70AB-43C5-A4C9-89B30138B278}"/>
    <cellStyle name="Comma 140 2 2 2 3" xfId="13297" xr:uid="{FE251705-D829-42BB-9FC6-16B4A137FBEB}"/>
    <cellStyle name="Comma 140 2 2 2 3 2" xfId="19667" xr:uid="{0C785A48-5BE5-4AC4-847F-514B75AB2BC6}"/>
    <cellStyle name="Comma 140 2 2 2 3 2 2" xfId="35599" xr:uid="{59A3B6DC-37AE-46FD-B426-43FABE448EAF}"/>
    <cellStyle name="Comma 140 2 2 2 3 3" xfId="29229" xr:uid="{793369E7-A44C-407F-8D97-E7B04A2B80C2}"/>
    <cellStyle name="Comma 140 2 2 2 4" xfId="10141" xr:uid="{E5873EC4-64A0-42DE-B806-C914D9C5AAC1}"/>
    <cellStyle name="Comma 140 2 2 2 4 2" xfId="26073" xr:uid="{133B81F9-BC7B-4ACD-9896-1FACF787A1E2}"/>
    <cellStyle name="Comma 140 2 2 2 5" xfId="16511" xr:uid="{8B7A7CAE-79C6-49BD-BE45-5884B726C5E7}"/>
    <cellStyle name="Comma 140 2 2 2 5 2" xfId="32443" xr:uid="{0899AB01-B2A8-46FF-9C95-267226DB78DC}"/>
    <cellStyle name="Comma 140 2 2 2 6" xfId="22859" xr:uid="{5A2C418D-4420-48E3-B10C-E3BB9A2D9AA4}"/>
    <cellStyle name="Comma 140 2 2 3" xfId="7648" xr:uid="{9DDF0CA0-FAA6-47EB-8DE3-8D38C0F79165}"/>
    <cellStyle name="Comma 140 2 2 3 2" xfId="14018" xr:uid="{6E778D04-C0BF-45ED-9250-3DCEBE15ADD0}"/>
    <cellStyle name="Comma 140 2 2 3 2 2" xfId="20388" xr:uid="{0B07CBFD-A83F-40DD-B1AE-447DC4557DD8}"/>
    <cellStyle name="Comma 140 2 2 3 2 2 2" xfId="36320" xr:uid="{414E99F3-9E0F-4563-8CD3-EE281449BD19}"/>
    <cellStyle name="Comma 140 2 2 3 2 3" xfId="29950" xr:uid="{A019CCA0-C248-4A98-A40E-EABF10DB3AD3}"/>
    <cellStyle name="Comma 140 2 2 3 3" xfId="10862" xr:uid="{21C65861-6B68-4906-A863-091F7E8F52FF}"/>
    <cellStyle name="Comma 140 2 2 3 3 2" xfId="26794" xr:uid="{B612CEB1-30A1-4190-B9CF-B958F5787C2F}"/>
    <cellStyle name="Comma 140 2 2 3 4" xfId="17232" xr:uid="{E714C180-5142-4829-BED7-A1DCE59579C4}"/>
    <cellStyle name="Comma 140 2 2 3 4 2" xfId="33164" xr:uid="{9D2CED89-F1AD-4E07-8A85-7999E1E3C8E3}"/>
    <cellStyle name="Comma 140 2 2 3 5" xfId="23580" xr:uid="{8A3419A6-47AE-4571-8463-CA29B1398807}"/>
    <cellStyle name="Comma 140 2 2 4" xfId="12576" xr:uid="{F2A8A719-60C3-4C7D-80C1-953AF6C459A6}"/>
    <cellStyle name="Comma 140 2 2 4 2" xfId="18946" xr:uid="{0A611D01-2268-4BE0-8296-2A0F7D70999A}"/>
    <cellStyle name="Comma 140 2 2 4 2 2" xfId="34878" xr:uid="{092619EB-BD60-49BE-8E9C-51F03FDA3C35}"/>
    <cellStyle name="Comma 140 2 2 4 3" xfId="28508" xr:uid="{B179DF2F-7B26-49D3-88A5-7E2A19877285}"/>
    <cellStyle name="Comma 140 2 2 5" xfId="9420" xr:uid="{CA16E629-4A48-4274-9D5A-442D2DB26C39}"/>
    <cellStyle name="Comma 140 2 2 5 2" xfId="25352" xr:uid="{2C1DE894-FE58-4BCA-B594-AEE7010D84BD}"/>
    <cellStyle name="Comma 140 2 2 6" xfId="15790" xr:uid="{A0AB5623-8E96-4CF2-85B5-8BBB25E65BFB}"/>
    <cellStyle name="Comma 140 2 2 6 2" xfId="31722" xr:uid="{155F9D9B-BF79-4CA7-B863-D2226796027B}"/>
    <cellStyle name="Comma 140 2 2 7" xfId="22138" xr:uid="{AB189A53-1FA7-45BC-815F-719DFA097549}"/>
    <cellStyle name="Comma 140 2 3" xfId="12096" xr:uid="{BA4F85CD-247D-4103-A85A-50F0D76FE825}"/>
    <cellStyle name="Comma 140 2 3 2" xfId="18466" xr:uid="{24331289-0671-47A7-A77B-321E474CBBDC}"/>
    <cellStyle name="Comma 140 2 3 2 2" xfId="34398" xr:uid="{1998B1EC-5BDD-44B3-B97D-B43EFD4F2D92}"/>
    <cellStyle name="Comma 140 2 3 3" xfId="28028" xr:uid="{FC8B70CC-07E4-402A-9D23-6CB42E820140}"/>
    <cellStyle name="Comma 140 2 4" xfId="8940" xr:uid="{BF25045B-3B39-4604-9AC8-4039C6B4E157}"/>
    <cellStyle name="Comma 140 2 4 2" xfId="24872" xr:uid="{BB002B55-D7A8-42E6-B5C6-7A951BC10045}"/>
    <cellStyle name="Comma 140 2 5" xfId="15310" xr:uid="{AFED8139-811A-4585-8715-82CE424FFCC5}"/>
    <cellStyle name="Comma 140 2 5 2" xfId="31242" xr:uid="{D88119AB-5081-4E8A-8016-CB126F755DD7}"/>
    <cellStyle name="Comma 140 2 6" xfId="21658" xr:uid="{97F73533-6941-457A-BA89-FCF83B216091}"/>
    <cellStyle name="Comma 140 3" xfId="5964" xr:uid="{6529BC0E-D564-4E41-8A41-18DDF099E9DC}"/>
    <cellStyle name="Comma 140 3 2" xfId="6687" xr:uid="{29048A1A-46F6-4164-A0F5-9983348EFC4C}"/>
    <cellStyle name="Comma 140 3 2 2" xfId="8129" xr:uid="{ED718D5C-741D-4AE6-90A2-F6E270BD3494}"/>
    <cellStyle name="Comma 140 3 2 2 2" xfId="14499" xr:uid="{9A330BA3-0E8A-4DE0-A0AA-07705C764809}"/>
    <cellStyle name="Comma 140 3 2 2 2 2" xfId="20869" xr:uid="{7C1BC62F-5B31-4270-9491-D1BD0A908D0F}"/>
    <cellStyle name="Comma 140 3 2 2 2 2 2" xfId="36801" xr:uid="{63EEF2A0-2C77-4D3C-BC12-4EDC6F9B6A2B}"/>
    <cellStyle name="Comma 140 3 2 2 2 3" xfId="30431" xr:uid="{4B467CAD-7D7A-424C-903D-AE9D5F1544B4}"/>
    <cellStyle name="Comma 140 3 2 2 3" xfId="11343" xr:uid="{C34AA1D7-9F84-4E96-9247-0B884D6FBF28}"/>
    <cellStyle name="Comma 140 3 2 2 3 2" xfId="27275" xr:uid="{2B875838-0821-4DE3-8A32-460F3A558A1D}"/>
    <cellStyle name="Comma 140 3 2 2 4" xfId="17713" xr:uid="{C4A1F62D-25C3-474C-B1E9-559B500968D3}"/>
    <cellStyle name="Comma 140 3 2 2 4 2" xfId="33645" xr:uid="{09FC6547-A20C-4697-9900-617A4E93D46D}"/>
    <cellStyle name="Comma 140 3 2 2 5" xfId="24061" xr:uid="{1A85CCE3-96A1-43D5-B826-A265A88FA352}"/>
    <cellStyle name="Comma 140 3 2 3" xfId="13057" xr:uid="{D61E536D-86A9-4BC0-A25A-C97BD42E3468}"/>
    <cellStyle name="Comma 140 3 2 3 2" xfId="19427" xr:uid="{C2D75D45-AB82-4AA1-A500-6EB488A572D4}"/>
    <cellStyle name="Comma 140 3 2 3 2 2" xfId="35359" xr:uid="{479148F0-2F57-4A07-925E-76B0B08F1E46}"/>
    <cellStyle name="Comma 140 3 2 3 3" xfId="28989" xr:uid="{75611CBD-3D20-4E4D-ADEF-67EA3EE5F05C}"/>
    <cellStyle name="Comma 140 3 2 4" xfId="9901" xr:uid="{9A7A3D6B-F996-42CA-A149-76744A109DDE}"/>
    <cellStyle name="Comma 140 3 2 4 2" xfId="25833" xr:uid="{0E91AA1F-D068-4939-B0E1-405EB93FBA70}"/>
    <cellStyle name="Comma 140 3 2 5" xfId="16271" xr:uid="{E4E7C3AC-1EAD-4008-AC3C-19698D9E48D6}"/>
    <cellStyle name="Comma 140 3 2 5 2" xfId="32203" xr:uid="{F900A66B-F0F2-4BAC-A3AE-ABBB518C44E0}"/>
    <cellStyle name="Comma 140 3 2 6" xfId="22619" xr:uid="{F7C4A501-CCD8-44A6-93D5-DC704C1F21C9}"/>
    <cellStyle name="Comma 140 3 3" xfId="7408" xr:uid="{5538E7B3-E2D3-4C12-AA90-331BAF61ECE9}"/>
    <cellStyle name="Comma 140 3 3 2" xfId="13778" xr:uid="{5BE1BEDD-21D3-4E64-B4B8-5962EEDB4885}"/>
    <cellStyle name="Comma 140 3 3 2 2" xfId="20148" xr:uid="{8769598E-C608-431E-AF04-F36B01CAA480}"/>
    <cellStyle name="Comma 140 3 3 2 2 2" xfId="36080" xr:uid="{574E5BA6-A87A-4A73-A6D3-ABCDCC76D70D}"/>
    <cellStyle name="Comma 140 3 3 2 3" xfId="29710" xr:uid="{568FD29C-281F-4D0A-B9ED-D410DF2D7FC7}"/>
    <cellStyle name="Comma 140 3 3 3" xfId="10622" xr:uid="{74B9D61D-506E-4375-9B3E-C141BE0E5540}"/>
    <cellStyle name="Comma 140 3 3 3 2" xfId="26554" xr:uid="{FE43F414-6D02-44F2-BB68-3577D17691FC}"/>
    <cellStyle name="Comma 140 3 3 4" xfId="16992" xr:uid="{F7831D54-C1B3-4CC0-B4F5-35B23D7B50DF}"/>
    <cellStyle name="Comma 140 3 3 4 2" xfId="32924" xr:uid="{8A5612C5-8A40-437D-88C3-A2959D9B941E}"/>
    <cellStyle name="Comma 140 3 3 5" xfId="23340" xr:uid="{94B95F7D-5AD5-4519-B3BA-6BD9EE10A2AB}"/>
    <cellStyle name="Comma 140 3 4" xfId="12336" xr:uid="{9CCEE930-8B9A-4973-8E5F-F0BB6ED5ECBB}"/>
    <cellStyle name="Comma 140 3 4 2" xfId="18706" xr:uid="{3FA0D8F5-8A8A-41DF-8A58-CCAB3B7098DA}"/>
    <cellStyle name="Comma 140 3 4 2 2" xfId="34638" xr:uid="{61CC0727-7DF7-4F94-B192-BAF1B7E20351}"/>
    <cellStyle name="Comma 140 3 4 3" xfId="28268" xr:uid="{0FA397A8-8961-4ECD-B86D-4F33A4F67025}"/>
    <cellStyle name="Comma 140 3 5" xfId="9180" xr:uid="{F9713AEA-9E41-4A9B-BBAF-1FA05844DDFE}"/>
    <cellStyle name="Comma 140 3 5 2" xfId="25112" xr:uid="{FDC6625F-796D-421D-9A2E-BE7E214BFED1}"/>
    <cellStyle name="Comma 140 3 6" xfId="15550" xr:uid="{39DA92B9-C129-4869-9A83-995DEDB28237}"/>
    <cellStyle name="Comma 140 3 6 2" xfId="31482" xr:uid="{198D6222-1233-435E-BCB4-E89D0ED30C3E}"/>
    <cellStyle name="Comma 140 3 7" xfId="21898" xr:uid="{14509D12-9CC2-44B8-823E-FB359AAAFAED}"/>
    <cellStyle name="Comma 140 4" xfId="6446" xr:uid="{0D4F0B2E-F15A-45F3-B52C-E835F6B1AA65}"/>
    <cellStyle name="Comma 140 4 2" xfId="7889" xr:uid="{A9EE545D-C077-4272-9D2D-90CCF5CC6994}"/>
    <cellStyle name="Comma 140 4 2 2" xfId="14259" xr:uid="{22CB0E34-3153-411A-ADB8-ACFB4EEC7BBC}"/>
    <cellStyle name="Comma 140 4 2 2 2" xfId="20629" xr:uid="{D02B14A7-A7FA-49EC-B83A-54BD685071E4}"/>
    <cellStyle name="Comma 140 4 2 2 2 2" xfId="36561" xr:uid="{1D6CA4BE-22BE-4D39-A786-F6C05D669B17}"/>
    <cellStyle name="Comma 140 4 2 2 3" xfId="30191" xr:uid="{0F8319F6-1C6F-46C7-9435-856CED96A3EE}"/>
    <cellStyle name="Comma 140 4 2 3" xfId="11103" xr:uid="{6EEA4C39-CA3C-4782-A7A8-4BF9A34C0BD6}"/>
    <cellStyle name="Comma 140 4 2 3 2" xfId="27035" xr:uid="{176A07CE-17E4-4AB6-BF6A-74F2A73BA159}"/>
    <cellStyle name="Comma 140 4 2 4" xfId="17473" xr:uid="{9ECD53C7-9A41-4F68-8E29-40223495CC05}"/>
    <cellStyle name="Comma 140 4 2 4 2" xfId="33405" xr:uid="{AC6CE652-B0E2-4D48-ACAB-39900E735245}"/>
    <cellStyle name="Comma 140 4 2 5" xfId="23821" xr:uid="{70FA5801-853C-4D14-B0D5-2FEBE388EEC4}"/>
    <cellStyle name="Comma 140 4 3" xfId="12817" xr:uid="{BFCE43AD-2F2A-40BC-8376-370190CB36A6}"/>
    <cellStyle name="Comma 140 4 3 2" xfId="19187" xr:uid="{8520FFC8-4578-4FE7-A577-137BEF68E09B}"/>
    <cellStyle name="Comma 140 4 3 2 2" xfId="35119" xr:uid="{E075897F-B174-402D-BE9B-C8F838C940E5}"/>
    <cellStyle name="Comma 140 4 3 3" xfId="28749" xr:uid="{0B22EC8B-B840-4EC2-AAF8-756B1A35CF9F}"/>
    <cellStyle name="Comma 140 4 4" xfId="9661" xr:uid="{AEE9B67D-4CC8-4D3C-BF30-510ADF9C0C18}"/>
    <cellStyle name="Comma 140 4 4 2" xfId="25593" xr:uid="{000577DD-8F63-4279-831D-B2032FD22DF5}"/>
    <cellStyle name="Comma 140 4 5" xfId="16031" xr:uid="{821776BD-B40A-4F86-9084-554B755F646E}"/>
    <cellStyle name="Comma 140 4 5 2" xfId="31963" xr:uid="{720A0449-6965-4976-8701-3D307EB42241}"/>
    <cellStyle name="Comma 140 4 6" xfId="22379" xr:uid="{0420138F-3CFD-4702-9714-4166DFB47763}"/>
    <cellStyle name="Comma 140 5" xfId="7168" xr:uid="{32BC5E85-5926-40CB-B317-55375C45C615}"/>
    <cellStyle name="Comma 140 5 2" xfId="13538" xr:uid="{9F5B762C-86E1-41E0-8C75-4A8E789F4C44}"/>
    <cellStyle name="Comma 140 5 2 2" xfId="19908" xr:uid="{890E7269-FB81-4DC4-8941-7003EE697118}"/>
    <cellStyle name="Comma 140 5 2 2 2" xfId="35840" xr:uid="{C73C3F7D-C790-4C8C-9562-E9CC1BB1E2A4}"/>
    <cellStyle name="Comma 140 5 2 3" xfId="29470" xr:uid="{4669CDA4-DCBF-4E9B-85DD-4EEDE6FB415A}"/>
    <cellStyle name="Comma 140 5 3" xfId="10382" xr:uid="{C64867AB-E95F-46DE-B8F5-8B85B46CA802}"/>
    <cellStyle name="Comma 140 5 3 2" xfId="26314" xr:uid="{30E410E9-BAD4-4716-9E1D-E7FC2EF60470}"/>
    <cellStyle name="Comma 140 5 4" xfId="16752" xr:uid="{1EE6FEB9-AFBD-4586-A3F8-A37E5F1849BB}"/>
    <cellStyle name="Comma 140 5 4 2" xfId="32684" xr:uid="{78743505-0FC5-486E-B55D-696619E29FEF}"/>
    <cellStyle name="Comma 140 5 5" xfId="23100" xr:uid="{C1F24A95-C12D-4BD7-9007-CA3A32D5CCFF}"/>
    <cellStyle name="Comma 140 6" xfId="11856" xr:uid="{6919036B-7970-492A-AF9F-D6AD5127DDE7}"/>
    <cellStyle name="Comma 140 6 2" xfId="18226" xr:uid="{160FFDD2-4D66-4A24-94E5-60AA0F0124CC}"/>
    <cellStyle name="Comma 140 6 2 2" xfId="34158" xr:uid="{78741EAC-4FCF-44BA-AFBD-4EF091650B57}"/>
    <cellStyle name="Comma 140 6 3" xfId="27788" xr:uid="{26D14A0F-BB3F-4715-B07C-CA51F69145CC}"/>
    <cellStyle name="Comma 140 7" xfId="8700" xr:uid="{61213538-5CCA-4414-9892-5F09A1EC0349}"/>
    <cellStyle name="Comma 140 7 2" xfId="24632" xr:uid="{D86B483F-DA5F-4D3E-8F2C-688A3DF9ADC4}"/>
    <cellStyle name="Comma 140 8" xfId="15070" xr:uid="{E59739C1-A3A5-4F42-B9FF-3932FF72432C}"/>
    <cellStyle name="Comma 140 8 2" xfId="31002" xr:uid="{9D482EFC-A435-4703-81DE-4C21682A35EC}"/>
    <cellStyle name="Comma 140 9" xfId="21418" xr:uid="{D5F0F2D2-AB4B-4449-8435-4C0DF73201E0}"/>
    <cellStyle name="Comma 141" xfId="5470" xr:uid="{C0FCFF95-C52E-491C-B381-781DAB307AFA}"/>
    <cellStyle name="Comma 141 2" xfId="5713" xr:uid="{74C0F3DC-769F-4C3B-BED1-3052982E4367}"/>
    <cellStyle name="Comma 141 2 2" xfId="6205" xr:uid="{82D97230-D145-4D4C-B2C2-96575E3F919F}"/>
    <cellStyle name="Comma 141 2 2 2" xfId="6928" xr:uid="{7A716171-6A6C-4C8F-93F8-621FCAB05523}"/>
    <cellStyle name="Comma 141 2 2 2 2" xfId="8370" xr:uid="{52DA2DEF-3803-42D7-9646-99E74C7EFCF2}"/>
    <cellStyle name="Comma 141 2 2 2 2 2" xfId="14740" xr:uid="{19881039-C4A3-4A86-8EBF-71C2D5133828}"/>
    <cellStyle name="Comma 141 2 2 2 2 2 2" xfId="21110" xr:uid="{CAD7D5EF-1EAE-47F7-B897-57428AEC0440}"/>
    <cellStyle name="Comma 141 2 2 2 2 2 2 2" xfId="37042" xr:uid="{9F2B6D77-C313-4280-A16F-8D64C651B350}"/>
    <cellStyle name="Comma 141 2 2 2 2 2 3" xfId="30672" xr:uid="{723B6722-9658-4639-87C0-6CD9AE12D77A}"/>
    <cellStyle name="Comma 141 2 2 2 2 3" xfId="11584" xr:uid="{7346EAE4-018E-4397-B8E9-42556BD771A3}"/>
    <cellStyle name="Comma 141 2 2 2 2 3 2" xfId="27516" xr:uid="{D805C481-C518-4EDE-8B03-892CA8F6A614}"/>
    <cellStyle name="Comma 141 2 2 2 2 4" xfId="17954" xr:uid="{CEF52EE7-5167-4B49-998E-19413AA2F9D7}"/>
    <cellStyle name="Comma 141 2 2 2 2 4 2" xfId="33886" xr:uid="{FFB39AFA-FEDB-43D6-87EF-BFA6A645496C}"/>
    <cellStyle name="Comma 141 2 2 2 2 5" xfId="24302" xr:uid="{C590968C-BCFE-409B-B58A-3A1A0A842CA4}"/>
    <cellStyle name="Comma 141 2 2 2 3" xfId="13298" xr:uid="{3310242E-19F2-4FF6-BD59-D3CC7F3BD490}"/>
    <cellStyle name="Comma 141 2 2 2 3 2" xfId="19668" xr:uid="{15E09010-B00D-4B1A-9269-B92386C8AFB9}"/>
    <cellStyle name="Comma 141 2 2 2 3 2 2" xfId="35600" xr:uid="{015819CD-3758-468B-9380-A594C258C5A5}"/>
    <cellStyle name="Comma 141 2 2 2 3 3" xfId="29230" xr:uid="{82E9252B-7858-4C46-9D5F-E3A2E5E65895}"/>
    <cellStyle name="Comma 141 2 2 2 4" xfId="10142" xr:uid="{E2A3181C-D33C-416F-927F-FF0F28A4F299}"/>
    <cellStyle name="Comma 141 2 2 2 4 2" xfId="26074" xr:uid="{BDE27556-F480-4964-81D5-203B2F4C6511}"/>
    <cellStyle name="Comma 141 2 2 2 5" xfId="16512" xr:uid="{B120E1DE-36EA-472B-A4CF-EF9D15DCD482}"/>
    <cellStyle name="Comma 141 2 2 2 5 2" xfId="32444" xr:uid="{AEC5341A-EA74-4DC3-8AE2-DAEC4B18EEC4}"/>
    <cellStyle name="Comma 141 2 2 2 6" xfId="22860" xr:uid="{F8C09F30-CD29-44A1-B83B-A16572D40668}"/>
    <cellStyle name="Comma 141 2 2 3" xfId="7649" xr:uid="{6ED017BD-CD3C-42C9-ABBE-0062E1552B6C}"/>
    <cellStyle name="Comma 141 2 2 3 2" xfId="14019" xr:uid="{8B32ECE1-F607-4625-99B5-F44BBCA34C46}"/>
    <cellStyle name="Comma 141 2 2 3 2 2" xfId="20389" xr:uid="{FA350852-8B4B-4B20-9577-CF64ACFC1DCC}"/>
    <cellStyle name="Comma 141 2 2 3 2 2 2" xfId="36321" xr:uid="{01D12F2E-58A2-42FA-A771-0851B3CB9904}"/>
    <cellStyle name="Comma 141 2 2 3 2 3" xfId="29951" xr:uid="{362A6F68-91E0-4BC6-B53C-B7E4D5E4A37A}"/>
    <cellStyle name="Comma 141 2 2 3 3" xfId="10863" xr:uid="{F92CF0BA-D3B8-4781-BFE9-03F769B9DE57}"/>
    <cellStyle name="Comma 141 2 2 3 3 2" xfId="26795" xr:uid="{9EE9F419-310B-4139-BA47-10249BC5F9D2}"/>
    <cellStyle name="Comma 141 2 2 3 4" xfId="17233" xr:uid="{E91F5317-4B69-4B07-BD67-CCF32EA195CB}"/>
    <cellStyle name="Comma 141 2 2 3 4 2" xfId="33165" xr:uid="{19443211-AB6E-42F3-8F1B-2E42C9D01E56}"/>
    <cellStyle name="Comma 141 2 2 3 5" xfId="23581" xr:uid="{732D1011-4B4D-45A7-8F14-70FF747EEFB2}"/>
    <cellStyle name="Comma 141 2 2 4" xfId="12577" xr:uid="{E5727945-F1D8-4262-ACCB-B711B4FFF892}"/>
    <cellStyle name="Comma 141 2 2 4 2" xfId="18947" xr:uid="{1EBA51DE-04B3-4BE5-A915-829F29762792}"/>
    <cellStyle name="Comma 141 2 2 4 2 2" xfId="34879" xr:uid="{1F8F8AEE-64AE-47CA-B6FF-6E010B650E6D}"/>
    <cellStyle name="Comma 141 2 2 4 3" xfId="28509" xr:uid="{81FC5E03-1F5F-4C65-99B6-516F12D8BFC4}"/>
    <cellStyle name="Comma 141 2 2 5" xfId="9421" xr:uid="{5F4855A8-F81E-47D6-AA26-087946C492BD}"/>
    <cellStyle name="Comma 141 2 2 5 2" xfId="25353" xr:uid="{BB8AC960-0CB6-4EAE-B040-85C4C4403DDF}"/>
    <cellStyle name="Comma 141 2 2 6" xfId="15791" xr:uid="{B286AF7D-467C-4902-9185-428358D891BA}"/>
    <cellStyle name="Comma 141 2 2 6 2" xfId="31723" xr:uid="{8C702E14-EE60-4FF4-88E3-4605E0E6262D}"/>
    <cellStyle name="Comma 141 2 2 7" xfId="22139" xr:uid="{31FCC5E9-E514-4FCF-89A3-B7D6AD3ED7BC}"/>
    <cellStyle name="Comma 141 2 3" xfId="12097" xr:uid="{1E51E86B-C509-476F-B404-9C32AA09570C}"/>
    <cellStyle name="Comma 141 2 3 2" xfId="18467" xr:uid="{C7B2A9B5-F5DF-4F8E-90E6-C40B9F1EFB58}"/>
    <cellStyle name="Comma 141 2 3 2 2" xfId="34399" xr:uid="{159A52FB-0355-4401-A996-4D2FF129E0B4}"/>
    <cellStyle name="Comma 141 2 3 3" xfId="28029" xr:uid="{263C08C8-AA98-436D-8010-97E76D2A3672}"/>
    <cellStyle name="Comma 141 2 4" xfId="8941" xr:uid="{FC6D8E35-39B1-46C3-B3A7-D774E5F56F3E}"/>
    <cellStyle name="Comma 141 2 4 2" xfId="24873" xr:uid="{B1DD8E05-24D1-4404-93B7-C81D3136FBC1}"/>
    <cellStyle name="Comma 141 2 5" xfId="15311" xr:uid="{2B9F317F-F9C4-43C6-8455-67C0F477CE80}"/>
    <cellStyle name="Comma 141 2 5 2" xfId="31243" xr:uid="{6ED7639A-08EC-4CA6-99B0-3B462C843C3F}"/>
    <cellStyle name="Comma 141 2 6" xfId="21659" xr:uid="{9AA7C427-5057-4F4E-886A-E0A4FBB3DC6D}"/>
    <cellStyle name="Comma 141 3" xfId="5965" xr:uid="{2688B26A-A329-40CB-814F-FEC46EF73B13}"/>
    <cellStyle name="Comma 141 3 2" xfId="6688" xr:uid="{B183436F-850F-4B84-A3C6-42E6EEB043AC}"/>
    <cellStyle name="Comma 141 3 2 2" xfId="8130" xr:uid="{0B1FAA4F-8AD2-4667-B846-35F6C68CA69A}"/>
    <cellStyle name="Comma 141 3 2 2 2" xfId="14500" xr:uid="{835F61FE-DB5B-41F7-9C11-89685A7EA1D6}"/>
    <cellStyle name="Comma 141 3 2 2 2 2" xfId="20870" xr:uid="{33315B82-B02C-4A1E-977D-CC5BF97C3C43}"/>
    <cellStyle name="Comma 141 3 2 2 2 2 2" xfId="36802" xr:uid="{FDC79E85-EBCA-4F62-8509-0C1712C21389}"/>
    <cellStyle name="Comma 141 3 2 2 2 3" xfId="30432" xr:uid="{54B07660-FEE2-4606-B1FF-1F7A39D00920}"/>
    <cellStyle name="Comma 141 3 2 2 3" xfId="11344" xr:uid="{29C1F374-E516-488E-AC4D-B0651315F8DC}"/>
    <cellStyle name="Comma 141 3 2 2 3 2" xfId="27276" xr:uid="{37859F1F-37CC-43D9-9DAC-E3DE7D7E48BB}"/>
    <cellStyle name="Comma 141 3 2 2 4" xfId="17714" xr:uid="{C045ACCB-D018-43AA-AFDD-F6CD547A1A41}"/>
    <cellStyle name="Comma 141 3 2 2 4 2" xfId="33646" xr:uid="{4FDC4525-395F-4E17-8804-C1EBC15CC174}"/>
    <cellStyle name="Comma 141 3 2 2 5" xfId="24062" xr:uid="{AD909FA2-9605-4E58-8E05-F727BBA08F57}"/>
    <cellStyle name="Comma 141 3 2 3" xfId="13058" xr:uid="{9D9E44C4-D97D-4F58-A384-258290DD4EBD}"/>
    <cellStyle name="Comma 141 3 2 3 2" xfId="19428" xr:uid="{5505C240-D873-4BC7-8112-59E4B3B31A35}"/>
    <cellStyle name="Comma 141 3 2 3 2 2" xfId="35360" xr:uid="{A8BD69E7-4DBD-4A52-9C3E-7A551ADADFCD}"/>
    <cellStyle name="Comma 141 3 2 3 3" xfId="28990" xr:uid="{801254D0-3E35-4261-A293-A356629BB2BA}"/>
    <cellStyle name="Comma 141 3 2 4" xfId="9902" xr:uid="{71285739-23B6-41D1-8FEE-525BDF649393}"/>
    <cellStyle name="Comma 141 3 2 4 2" xfId="25834" xr:uid="{5BEBF876-9511-49B2-BA7D-06A87BC0B3B9}"/>
    <cellStyle name="Comma 141 3 2 5" xfId="16272" xr:uid="{C05209C5-202F-434F-8BF2-8C47BC4C353B}"/>
    <cellStyle name="Comma 141 3 2 5 2" xfId="32204" xr:uid="{0F2B45C4-E746-4AC1-BB4F-5A1300BB7A48}"/>
    <cellStyle name="Comma 141 3 2 6" xfId="22620" xr:uid="{52C63599-67EC-42C3-8C85-FA73A9385A13}"/>
    <cellStyle name="Comma 141 3 3" xfId="7409" xr:uid="{7BA0BEC2-E0F7-4444-A63F-77AD5748D5F4}"/>
    <cellStyle name="Comma 141 3 3 2" xfId="13779" xr:uid="{9B0B9D61-AAAD-4BFD-8C99-BDA24912B70B}"/>
    <cellStyle name="Comma 141 3 3 2 2" xfId="20149" xr:uid="{C08BDA1F-A616-47A0-B019-A39A35B67549}"/>
    <cellStyle name="Comma 141 3 3 2 2 2" xfId="36081" xr:uid="{BB3B2D08-2C7A-47C5-BAB6-B6695FC9761D}"/>
    <cellStyle name="Comma 141 3 3 2 3" xfId="29711" xr:uid="{D5244A2A-EB19-43AC-9832-A713D0A79DC5}"/>
    <cellStyle name="Comma 141 3 3 3" xfId="10623" xr:uid="{31D1BDB7-09C1-4D3F-8C69-F09D725EC770}"/>
    <cellStyle name="Comma 141 3 3 3 2" xfId="26555" xr:uid="{FA3E9B43-6099-4470-908B-2C597FF281D1}"/>
    <cellStyle name="Comma 141 3 3 4" xfId="16993" xr:uid="{A7FE0FB6-B48F-4EF5-B308-C8BC343AB3F2}"/>
    <cellStyle name="Comma 141 3 3 4 2" xfId="32925" xr:uid="{3B93977F-862E-4776-ACCB-407AE272E84B}"/>
    <cellStyle name="Comma 141 3 3 5" xfId="23341" xr:uid="{714A1009-36AE-4F5A-B499-4F592DFDBEE5}"/>
    <cellStyle name="Comma 141 3 4" xfId="12337" xr:uid="{687A0550-3053-40C9-A946-467021336CEC}"/>
    <cellStyle name="Comma 141 3 4 2" xfId="18707" xr:uid="{EC12DB42-8B56-4DA0-BB1A-A3A0A3ADA3B1}"/>
    <cellStyle name="Comma 141 3 4 2 2" xfId="34639" xr:uid="{B6CD3C3F-7583-4E93-A5C2-017E33B6CD2C}"/>
    <cellStyle name="Comma 141 3 4 3" xfId="28269" xr:uid="{96C4CB12-AE9B-4E31-89BF-8B118B4B7431}"/>
    <cellStyle name="Comma 141 3 5" xfId="9181" xr:uid="{D6D1529E-013B-40F5-A379-557840544EC1}"/>
    <cellStyle name="Comma 141 3 5 2" xfId="25113" xr:uid="{4734B349-AD11-4D4B-AA16-AF2F0233ACBA}"/>
    <cellStyle name="Comma 141 3 6" xfId="15551" xr:uid="{363A8E63-4801-43A9-AA8F-38D3B05746ED}"/>
    <cellStyle name="Comma 141 3 6 2" xfId="31483" xr:uid="{E41D805B-A80F-446C-8423-B9DE18F413F1}"/>
    <cellStyle name="Comma 141 3 7" xfId="21899" xr:uid="{FE2906C1-991D-4D55-8EB3-9A46ED5E25F1}"/>
    <cellStyle name="Comma 141 4" xfId="6447" xr:uid="{85C04E24-D6D0-4BF9-B524-AEC7FF52B26E}"/>
    <cellStyle name="Comma 141 4 2" xfId="7890" xr:uid="{4D99B451-538F-4080-B0D2-0335703DE4BE}"/>
    <cellStyle name="Comma 141 4 2 2" xfId="14260" xr:uid="{D3B8F2C9-0CAD-4BC8-A446-1102D5CF1D4A}"/>
    <cellStyle name="Comma 141 4 2 2 2" xfId="20630" xr:uid="{8AAAF5F3-F0F1-4F7D-B50C-C54690B5386A}"/>
    <cellStyle name="Comma 141 4 2 2 2 2" xfId="36562" xr:uid="{06D05803-E8AB-4499-A6EE-29C55BB56B0B}"/>
    <cellStyle name="Comma 141 4 2 2 3" xfId="30192" xr:uid="{8D24E5A4-01F8-4C5F-A7C6-98E0279C7340}"/>
    <cellStyle name="Comma 141 4 2 3" xfId="11104" xr:uid="{708394DD-887E-4A1C-84A1-4B1C8E219A3C}"/>
    <cellStyle name="Comma 141 4 2 3 2" xfId="27036" xr:uid="{D83FEA08-F4CA-40CD-8F2D-9FC4F1F6A947}"/>
    <cellStyle name="Comma 141 4 2 4" xfId="17474" xr:uid="{AB3CCCAD-26DE-46AF-9340-CE33EDFBA2E4}"/>
    <cellStyle name="Comma 141 4 2 4 2" xfId="33406" xr:uid="{8388454D-740C-4382-BE68-A51F9722E50A}"/>
    <cellStyle name="Comma 141 4 2 5" xfId="23822" xr:uid="{C64E070C-DB51-4C18-B0FD-216ADE16736F}"/>
    <cellStyle name="Comma 141 4 3" xfId="12818" xr:uid="{62C5D77F-9F63-42A4-8BEE-F7D96B40470F}"/>
    <cellStyle name="Comma 141 4 3 2" xfId="19188" xr:uid="{DBC9FCAA-CAB5-47FF-B824-9EC40C2CA119}"/>
    <cellStyle name="Comma 141 4 3 2 2" xfId="35120" xr:uid="{147D2CC6-C606-4B65-8EE9-90609BF9149A}"/>
    <cellStyle name="Comma 141 4 3 3" xfId="28750" xr:uid="{4D1DDDB7-1790-424A-8474-F7E2C3DE73BB}"/>
    <cellStyle name="Comma 141 4 4" xfId="9662" xr:uid="{8F3F34D3-7AD8-4D4F-88B2-5A716ED25E86}"/>
    <cellStyle name="Comma 141 4 4 2" xfId="25594" xr:uid="{4449A8D3-A694-4F50-8CD3-3A56BF1358F6}"/>
    <cellStyle name="Comma 141 4 5" xfId="16032" xr:uid="{384D4D5C-2B6F-4508-8061-9DCF2BB13938}"/>
    <cellStyle name="Comma 141 4 5 2" xfId="31964" xr:uid="{0674B562-1E02-44C8-82E3-7BCDDA60AAE0}"/>
    <cellStyle name="Comma 141 4 6" xfId="22380" xr:uid="{DD3EE5BD-DB7B-4D26-B71C-AD9C989F2CF5}"/>
    <cellStyle name="Comma 141 5" xfId="7169" xr:uid="{D162568D-0033-4CA1-AC02-B80584C5FDD7}"/>
    <cellStyle name="Comma 141 5 2" xfId="13539" xr:uid="{A48C2395-586A-4FF5-9E2F-D50D17929EFD}"/>
    <cellStyle name="Comma 141 5 2 2" xfId="19909" xr:uid="{67C1247E-8FE1-4D61-A92B-19AC1346A2D5}"/>
    <cellStyle name="Comma 141 5 2 2 2" xfId="35841" xr:uid="{CA485C04-7B55-4146-BE35-7C439007D44E}"/>
    <cellStyle name="Comma 141 5 2 3" xfId="29471" xr:uid="{0C413D2B-60B8-49F0-89DF-0F62F0B867F6}"/>
    <cellStyle name="Comma 141 5 3" xfId="10383" xr:uid="{5F819CBD-3A8C-4D92-9C6E-ABA1FAE26221}"/>
    <cellStyle name="Comma 141 5 3 2" xfId="26315" xr:uid="{29995D17-490D-48F8-A995-F0BC1A04E4AF}"/>
    <cellStyle name="Comma 141 5 4" xfId="16753" xr:uid="{3E5E81A5-4A8B-4DFB-9208-3BDBF87206B1}"/>
    <cellStyle name="Comma 141 5 4 2" xfId="32685" xr:uid="{6D0EF807-D831-4C53-BAE8-EF23BA461E72}"/>
    <cellStyle name="Comma 141 5 5" xfId="23101" xr:uid="{E8F16701-2610-479E-8D9D-B5D608D71663}"/>
    <cellStyle name="Comma 141 6" xfId="11857" xr:uid="{E4C5A904-DE8D-4314-9B39-01C0C0E2F36E}"/>
    <cellStyle name="Comma 141 6 2" xfId="18227" xr:uid="{C37FC1D6-69D7-40A7-B751-14A248EA06A6}"/>
    <cellStyle name="Comma 141 6 2 2" xfId="34159" xr:uid="{D1574B57-A2FC-4FB6-A872-55FBFE354120}"/>
    <cellStyle name="Comma 141 6 3" xfId="27789" xr:uid="{452E15B9-7EE5-4F2B-B88C-D05601821DF7}"/>
    <cellStyle name="Comma 141 7" xfId="8701" xr:uid="{C8287E9B-E02B-480B-8C6F-9195E2313B06}"/>
    <cellStyle name="Comma 141 7 2" xfId="24633" xr:uid="{328742B0-61DF-49E7-9F61-97044F1FD32A}"/>
    <cellStyle name="Comma 141 8" xfId="15071" xr:uid="{88CD35FF-0F85-40D9-9263-50D85FC1AAE1}"/>
    <cellStyle name="Comma 141 8 2" xfId="31003" xr:uid="{0E6B2F2F-8C46-43A0-B488-46078F15D288}"/>
    <cellStyle name="Comma 141 9" xfId="21419" xr:uid="{B119C81C-7713-451B-9C58-BEBC95B3E714}"/>
    <cellStyle name="Comma 142" xfId="5471" xr:uid="{96E8EFB9-26AA-4C3A-B7E1-DAF6CD3D065D}"/>
    <cellStyle name="Comma 142 2" xfId="5714" xr:uid="{44CA0196-56A0-4227-AB82-77DC8B5B88C5}"/>
    <cellStyle name="Comma 142 2 2" xfId="6206" xr:uid="{05022DFB-28CF-422B-B780-C77CFFCAEF83}"/>
    <cellStyle name="Comma 142 2 2 2" xfId="6929" xr:uid="{F6D72BE1-D080-4C3B-9DA6-5B79D6D17694}"/>
    <cellStyle name="Comma 142 2 2 2 2" xfId="8371" xr:uid="{C1F012AB-EFEA-49C0-B1C3-0011EE2B6899}"/>
    <cellStyle name="Comma 142 2 2 2 2 2" xfId="14741" xr:uid="{625F0D08-E415-4A11-BCCE-92B6E2AF5016}"/>
    <cellStyle name="Comma 142 2 2 2 2 2 2" xfId="21111" xr:uid="{2EFF6001-6760-46A7-A011-87FDA55A7095}"/>
    <cellStyle name="Comma 142 2 2 2 2 2 2 2" xfId="37043" xr:uid="{3C3F5C39-4E6A-4270-93B2-569BF7AA53CB}"/>
    <cellStyle name="Comma 142 2 2 2 2 2 3" xfId="30673" xr:uid="{364F744E-C345-4BF7-8560-A8933772049C}"/>
    <cellStyle name="Comma 142 2 2 2 2 3" xfId="11585" xr:uid="{C8E45024-ABE2-410F-A5F0-60A70A418309}"/>
    <cellStyle name="Comma 142 2 2 2 2 3 2" xfId="27517" xr:uid="{2AE04932-E49F-4167-853D-6E7F4DB85519}"/>
    <cellStyle name="Comma 142 2 2 2 2 4" xfId="17955" xr:uid="{4D54917E-45F5-4042-8EB4-DDD835C7DB69}"/>
    <cellStyle name="Comma 142 2 2 2 2 4 2" xfId="33887" xr:uid="{321DD72F-BFFB-489E-B620-0564962FD448}"/>
    <cellStyle name="Comma 142 2 2 2 2 5" xfId="24303" xr:uid="{8F4AC3CF-4913-4B86-8619-5A2371483797}"/>
    <cellStyle name="Comma 142 2 2 2 3" xfId="13299" xr:uid="{BE3A0E3D-F983-45D7-BB62-C694B827BBA8}"/>
    <cellStyle name="Comma 142 2 2 2 3 2" xfId="19669" xr:uid="{BC91630E-0645-42C2-B4FF-5CDF2D270FAB}"/>
    <cellStyle name="Comma 142 2 2 2 3 2 2" xfId="35601" xr:uid="{21617D4F-C884-43A8-AAF9-B2AC27421538}"/>
    <cellStyle name="Comma 142 2 2 2 3 3" xfId="29231" xr:uid="{D4911ED9-48EF-4595-A9F6-D3CE00B374F6}"/>
    <cellStyle name="Comma 142 2 2 2 4" xfId="10143" xr:uid="{262C3550-3F5C-4F93-B2AB-E79063A811FC}"/>
    <cellStyle name="Comma 142 2 2 2 4 2" xfId="26075" xr:uid="{07AF00A7-1D23-4587-A6F3-21ACCC7A4EF0}"/>
    <cellStyle name="Comma 142 2 2 2 5" xfId="16513" xr:uid="{A4E2E05F-DBED-4B04-9BD4-E400012AE8C9}"/>
    <cellStyle name="Comma 142 2 2 2 5 2" xfId="32445" xr:uid="{8B36C5C3-0E01-4A80-BE0E-C3ECB94463D6}"/>
    <cellStyle name="Comma 142 2 2 2 6" xfId="22861" xr:uid="{7BEE2CEF-B9EA-4C2B-9B0E-50A7D47E74CE}"/>
    <cellStyle name="Comma 142 2 2 3" xfId="7650" xr:uid="{086E1D4F-92E5-4F98-A740-75F932991B43}"/>
    <cellStyle name="Comma 142 2 2 3 2" xfId="14020" xr:uid="{93044608-BFD9-4FF3-A68C-CEB0652F5995}"/>
    <cellStyle name="Comma 142 2 2 3 2 2" xfId="20390" xr:uid="{CCF01EA7-9CCE-474E-88A6-75D6E06FB799}"/>
    <cellStyle name="Comma 142 2 2 3 2 2 2" xfId="36322" xr:uid="{67D07A27-E243-4A8B-8BFD-7549E65A577B}"/>
    <cellStyle name="Comma 142 2 2 3 2 3" xfId="29952" xr:uid="{FCC0AFAD-38DA-4C97-96FF-44294DD5AAA3}"/>
    <cellStyle name="Comma 142 2 2 3 3" xfId="10864" xr:uid="{6615C31D-EC16-468D-9D26-005ABA103B04}"/>
    <cellStyle name="Comma 142 2 2 3 3 2" xfId="26796" xr:uid="{121895FB-02F5-4D38-8F33-CD2CC6797307}"/>
    <cellStyle name="Comma 142 2 2 3 4" xfId="17234" xr:uid="{4C30C773-7D9A-4B19-A7A3-E42328BE545A}"/>
    <cellStyle name="Comma 142 2 2 3 4 2" xfId="33166" xr:uid="{6A2FB79D-4189-470E-9633-8BE741932642}"/>
    <cellStyle name="Comma 142 2 2 3 5" xfId="23582" xr:uid="{3E425926-F2C5-4162-8E34-D8EC60075828}"/>
    <cellStyle name="Comma 142 2 2 4" xfId="12578" xr:uid="{1FFBB493-D3A3-498B-8EC1-87983AF98E2C}"/>
    <cellStyle name="Comma 142 2 2 4 2" xfId="18948" xr:uid="{A6DE7AFB-3232-4FD8-BCF3-01DFD70757CD}"/>
    <cellStyle name="Comma 142 2 2 4 2 2" xfId="34880" xr:uid="{AD4BE020-8606-486F-BC5A-CC4FDDCB75CA}"/>
    <cellStyle name="Comma 142 2 2 4 3" xfId="28510" xr:uid="{8BF5385E-5715-4CA1-A8B7-C629D90E3F5B}"/>
    <cellStyle name="Comma 142 2 2 5" xfId="9422" xr:uid="{951C3EFC-244E-409F-A231-8A2996135C6B}"/>
    <cellStyle name="Comma 142 2 2 5 2" xfId="25354" xr:uid="{DEF7485C-FCAC-461D-990F-D9725273274E}"/>
    <cellStyle name="Comma 142 2 2 6" xfId="15792" xr:uid="{FA82C851-E58F-44C6-ABE8-A88E20EEE6B5}"/>
    <cellStyle name="Comma 142 2 2 6 2" xfId="31724" xr:uid="{9EA7B480-BC51-473B-8703-AB4072724260}"/>
    <cellStyle name="Comma 142 2 2 7" xfId="22140" xr:uid="{F19B0B16-7D17-4446-B4C8-01037982A799}"/>
    <cellStyle name="Comma 142 2 3" xfId="12098" xr:uid="{D493DFFE-E65F-4DE9-893C-E61F03D32D2E}"/>
    <cellStyle name="Comma 142 2 3 2" xfId="18468" xr:uid="{774EBEAE-6241-4BD0-A1EF-1E85266CF925}"/>
    <cellStyle name="Comma 142 2 3 2 2" xfId="34400" xr:uid="{58CA0181-913C-41C7-A877-7EF8DC405D9F}"/>
    <cellStyle name="Comma 142 2 3 3" xfId="28030" xr:uid="{4E0B7749-CE5B-4E0A-A33F-441E0AE29917}"/>
    <cellStyle name="Comma 142 2 4" xfId="8942" xr:uid="{C55820C1-1E97-4ACB-BF04-86124BAB4CB5}"/>
    <cellStyle name="Comma 142 2 4 2" xfId="24874" xr:uid="{7045435A-2AA3-4843-96F6-BEAB3BD94909}"/>
    <cellStyle name="Comma 142 2 5" xfId="15312" xr:uid="{73CCBCD1-42C3-41F0-9DAB-E30220B2A094}"/>
    <cellStyle name="Comma 142 2 5 2" xfId="31244" xr:uid="{A4257F2A-2DCD-4CD0-90E6-7D912C20EDA3}"/>
    <cellStyle name="Comma 142 2 6" xfId="21660" xr:uid="{0763E329-7FEB-4811-95DC-7D1B9B2665C9}"/>
    <cellStyle name="Comma 142 3" xfId="5966" xr:uid="{645059CB-8CF2-4422-941A-C6E51707AFB4}"/>
    <cellStyle name="Comma 142 3 2" xfId="6689" xr:uid="{FEE1B2D2-2DBF-4A08-961C-C0CC4F3BE841}"/>
    <cellStyle name="Comma 142 3 2 2" xfId="8131" xr:uid="{CA8B1493-09CE-4F0B-B99C-0823BE8F0BB6}"/>
    <cellStyle name="Comma 142 3 2 2 2" xfId="14501" xr:uid="{58D876F1-2250-4975-9D68-520067C81B3F}"/>
    <cellStyle name="Comma 142 3 2 2 2 2" xfId="20871" xr:uid="{35D70A61-AF90-4132-8CA0-6583EFBC1046}"/>
    <cellStyle name="Comma 142 3 2 2 2 2 2" xfId="36803" xr:uid="{37E282ED-DED0-4781-9165-09D2F49E2DD2}"/>
    <cellStyle name="Comma 142 3 2 2 2 3" xfId="30433" xr:uid="{D64405B9-BABA-481C-890B-D3C4A5A99BCC}"/>
    <cellStyle name="Comma 142 3 2 2 3" xfId="11345" xr:uid="{B04B7C22-BF16-4134-BAE5-0EA23FB1A603}"/>
    <cellStyle name="Comma 142 3 2 2 3 2" xfId="27277" xr:uid="{221D4FF9-4AD6-4999-84C2-DE833D7E7305}"/>
    <cellStyle name="Comma 142 3 2 2 4" xfId="17715" xr:uid="{414EAC93-E88C-4C90-A6BF-D1CE48E328A7}"/>
    <cellStyle name="Comma 142 3 2 2 4 2" xfId="33647" xr:uid="{E73756B8-4F40-45AA-8B8D-117D8FE50F50}"/>
    <cellStyle name="Comma 142 3 2 2 5" xfId="24063" xr:uid="{F3F39ECB-73E7-4C8D-968B-33236A0E51FF}"/>
    <cellStyle name="Comma 142 3 2 3" xfId="13059" xr:uid="{734D0DBE-8B8B-453A-87DE-2E2155DFD2C1}"/>
    <cellStyle name="Comma 142 3 2 3 2" xfId="19429" xr:uid="{A803A16F-2D85-441F-9365-A51C9302E245}"/>
    <cellStyle name="Comma 142 3 2 3 2 2" xfId="35361" xr:uid="{F6F3EF45-226D-47DF-A6FA-62500A76D734}"/>
    <cellStyle name="Comma 142 3 2 3 3" xfId="28991" xr:uid="{911741AE-1084-4B1B-B389-EC9A7EE58F86}"/>
    <cellStyle name="Comma 142 3 2 4" xfId="9903" xr:uid="{BEC4519D-9965-4317-9ACA-D8AD6C1D62A0}"/>
    <cellStyle name="Comma 142 3 2 4 2" xfId="25835" xr:uid="{AD255EE4-93BA-4A9F-AC28-1FA3B8713B40}"/>
    <cellStyle name="Comma 142 3 2 5" xfId="16273" xr:uid="{8DE95580-094D-45ED-B16A-8448783035DB}"/>
    <cellStyle name="Comma 142 3 2 5 2" xfId="32205" xr:uid="{26B6CF4F-6BA1-4F53-BEB2-0B1785023306}"/>
    <cellStyle name="Comma 142 3 2 6" xfId="22621" xr:uid="{D615F005-4FBF-46EE-A6F1-8D0B5D4E1B9A}"/>
    <cellStyle name="Comma 142 3 3" xfId="7410" xr:uid="{3E4FF42F-155F-4EFB-9EB2-A84A04E343E8}"/>
    <cellStyle name="Comma 142 3 3 2" xfId="13780" xr:uid="{619857B1-8907-4C84-BB74-C566A6AFBBA5}"/>
    <cellStyle name="Comma 142 3 3 2 2" xfId="20150" xr:uid="{375A3466-B99F-4965-A12B-BA27F7FC175F}"/>
    <cellStyle name="Comma 142 3 3 2 2 2" xfId="36082" xr:uid="{C08DF334-1926-4892-8672-1CE53EF9A4A3}"/>
    <cellStyle name="Comma 142 3 3 2 3" xfId="29712" xr:uid="{19238CF1-0501-44CF-94AC-5465C6D1753C}"/>
    <cellStyle name="Comma 142 3 3 3" xfId="10624" xr:uid="{8FFF92C8-F401-477B-B890-39FCA87C2FD2}"/>
    <cellStyle name="Comma 142 3 3 3 2" xfId="26556" xr:uid="{B8AEBD16-C009-47F9-A624-ED76305DE54A}"/>
    <cellStyle name="Comma 142 3 3 4" xfId="16994" xr:uid="{93C99BA8-C4B4-4C3E-8749-9055DD3C4C80}"/>
    <cellStyle name="Comma 142 3 3 4 2" xfId="32926" xr:uid="{22C1D16D-492E-4976-8540-7D5D78D2D15C}"/>
    <cellStyle name="Comma 142 3 3 5" xfId="23342" xr:uid="{4280DBD6-29CA-4EFD-A835-3C88352F4F71}"/>
    <cellStyle name="Comma 142 3 4" xfId="12338" xr:uid="{3E01BECA-EECF-4B27-870E-21ABE5E467D1}"/>
    <cellStyle name="Comma 142 3 4 2" xfId="18708" xr:uid="{109D54E3-81A9-4851-B4DB-ADE632282063}"/>
    <cellStyle name="Comma 142 3 4 2 2" xfId="34640" xr:uid="{A4B8C903-AD14-4C58-9FF2-7F2635D9CE23}"/>
    <cellStyle name="Comma 142 3 4 3" xfId="28270" xr:uid="{1B85BBDA-61D0-4823-AD9E-952FEAD367D2}"/>
    <cellStyle name="Comma 142 3 5" xfId="9182" xr:uid="{75C709DB-D2CB-40D8-91E8-C9D21EA01093}"/>
    <cellStyle name="Comma 142 3 5 2" xfId="25114" xr:uid="{7B4B7A73-4FEE-4354-82D5-2805C9D21605}"/>
    <cellStyle name="Comma 142 3 6" xfId="15552" xr:uid="{F4C52987-03AE-48DE-8CD6-50FC043D4E50}"/>
    <cellStyle name="Comma 142 3 6 2" xfId="31484" xr:uid="{EBEF41D2-9111-4496-A60B-E15FA3457A0C}"/>
    <cellStyle name="Comma 142 3 7" xfId="21900" xr:uid="{88D8DBDD-5E70-4A89-987B-15610EB43283}"/>
    <cellStyle name="Comma 142 4" xfId="6448" xr:uid="{6BB0AD2A-75A2-4701-BB28-CD158F9E3E4A}"/>
    <cellStyle name="Comma 142 4 2" xfId="7891" xr:uid="{4E055A86-3CE2-4CA4-9848-7EA1826EC9C0}"/>
    <cellStyle name="Comma 142 4 2 2" xfId="14261" xr:uid="{B2A0F202-0410-42CB-97E6-1DCD63ECA32D}"/>
    <cellStyle name="Comma 142 4 2 2 2" xfId="20631" xr:uid="{F957B735-49E3-4F9F-BAEE-DDAA901BDF78}"/>
    <cellStyle name="Comma 142 4 2 2 2 2" xfId="36563" xr:uid="{C757E046-B88F-4493-A068-E1E4A6C71125}"/>
    <cellStyle name="Comma 142 4 2 2 3" xfId="30193" xr:uid="{CD3E23C1-DDB8-4CBB-9650-44898E9809E7}"/>
    <cellStyle name="Comma 142 4 2 3" xfId="11105" xr:uid="{C7FE44C1-FF33-4201-801F-3DAF137B9B71}"/>
    <cellStyle name="Comma 142 4 2 3 2" xfId="27037" xr:uid="{4AC09A4C-3CDE-4B94-8AB9-4F19CE836BC9}"/>
    <cellStyle name="Comma 142 4 2 4" xfId="17475" xr:uid="{247DB11E-3281-4B47-9A18-97632FB209F6}"/>
    <cellStyle name="Comma 142 4 2 4 2" xfId="33407" xr:uid="{8B5F45EE-E9FC-43C1-BB80-6712288F3A48}"/>
    <cellStyle name="Comma 142 4 2 5" xfId="23823" xr:uid="{EE0E0D39-6749-49F7-BE66-3495F0D4B941}"/>
    <cellStyle name="Comma 142 4 3" xfId="12819" xr:uid="{D63D0671-22A3-41A8-B84F-A58BDC5302EC}"/>
    <cellStyle name="Comma 142 4 3 2" xfId="19189" xr:uid="{09C16DD7-BBEC-451B-8931-BDED7790DC6A}"/>
    <cellStyle name="Comma 142 4 3 2 2" xfId="35121" xr:uid="{BC776D2E-22D6-419D-9FCD-24EFFEE49C7C}"/>
    <cellStyle name="Comma 142 4 3 3" xfId="28751" xr:uid="{89B40935-035C-4496-A9D4-BC696A6494CD}"/>
    <cellStyle name="Comma 142 4 4" xfId="9663" xr:uid="{4DE3CACD-43D0-46DD-9975-6D41A5AF2B1F}"/>
    <cellStyle name="Comma 142 4 4 2" xfId="25595" xr:uid="{A77884AF-2E17-49FD-96E0-A53AEBFB9264}"/>
    <cellStyle name="Comma 142 4 5" xfId="16033" xr:uid="{BCB8598C-37EA-4FC7-B8BD-60031CC40D9C}"/>
    <cellStyle name="Comma 142 4 5 2" xfId="31965" xr:uid="{7DC47B29-D068-4CFB-9610-E42BBEB14F4D}"/>
    <cellStyle name="Comma 142 4 6" xfId="22381" xr:uid="{B41F76DF-B379-46C0-8D75-0CAE48E32378}"/>
    <cellStyle name="Comma 142 5" xfId="7170" xr:uid="{66029BB2-F1BD-498F-AB2D-0BA455A568E5}"/>
    <cellStyle name="Comma 142 5 2" xfId="13540" xr:uid="{1C9D4E14-E50A-4997-8F80-2DD7598816F9}"/>
    <cellStyle name="Comma 142 5 2 2" xfId="19910" xr:uid="{A5357614-FFA3-4B07-BEAE-A2861F937A5F}"/>
    <cellStyle name="Comma 142 5 2 2 2" xfId="35842" xr:uid="{48E679CD-8438-4FBF-BB8D-ED42243E743A}"/>
    <cellStyle name="Comma 142 5 2 3" xfId="29472" xr:uid="{C6EA0B16-EEF4-46F4-BE10-83957F82AAE1}"/>
    <cellStyle name="Comma 142 5 3" xfId="10384" xr:uid="{1BB2EFF6-2DFF-4FFF-8694-47D51D8FE43D}"/>
    <cellStyle name="Comma 142 5 3 2" xfId="26316" xr:uid="{FD42894E-3B1B-4B00-ADB5-8259E97F0E9B}"/>
    <cellStyle name="Comma 142 5 4" xfId="16754" xr:uid="{2B8BC4C1-DE46-4DEF-BAF2-BC713DFB5481}"/>
    <cellStyle name="Comma 142 5 4 2" xfId="32686" xr:uid="{5DAA77B2-7F96-4D78-804B-7A749131C2B0}"/>
    <cellStyle name="Comma 142 5 5" xfId="23102" xr:uid="{0B9B4D69-EA11-45B6-9D57-4C0AB5F5D3FF}"/>
    <cellStyle name="Comma 142 6" xfId="11858" xr:uid="{2BF3F89C-1843-4228-B92E-15BA5CA98E3D}"/>
    <cellStyle name="Comma 142 6 2" xfId="18228" xr:uid="{0F1F68F0-A08C-493C-9912-46AF89E22833}"/>
    <cellStyle name="Comma 142 6 2 2" xfId="34160" xr:uid="{D53F8782-91DC-44F8-B5DC-BFD46A49C61D}"/>
    <cellStyle name="Comma 142 6 3" xfId="27790" xr:uid="{BB2BB3AB-2310-4A45-8EDE-7A6E0DCB1C54}"/>
    <cellStyle name="Comma 142 7" xfId="8702" xr:uid="{4BF0297D-DCA2-4DCE-88F0-63609408D85B}"/>
    <cellStyle name="Comma 142 7 2" xfId="24634" xr:uid="{7CE8D5B3-4713-4F76-8B2A-29CC27A865A1}"/>
    <cellStyle name="Comma 142 8" xfId="15072" xr:uid="{A4302ABE-53AD-4E0B-BCB6-9DACDC201331}"/>
    <cellStyle name="Comma 142 8 2" xfId="31004" xr:uid="{14F00369-CE56-4F7E-A640-E251AFE9A8F7}"/>
    <cellStyle name="Comma 142 9" xfId="21420" xr:uid="{2E1EF3FC-51D1-4065-B39A-F15C8B1A2693}"/>
    <cellStyle name="Comma 143" xfId="5472" xr:uid="{5B2D44C0-0D78-4579-ABBA-B8E981F67D38}"/>
    <cellStyle name="Comma 143 2" xfId="5715" xr:uid="{D1E0DDB9-152E-4894-B7BE-CAD60EFBE559}"/>
    <cellStyle name="Comma 143 2 2" xfId="6207" xr:uid="{E316193F-B854-4DAB-B675-6C754D34C0B8}"/>
    <cellStyle name="Comma 143 2 2 2" xfId="6930" xr:uid="{07BDB928-5A06-4C8B-BECE-BFD26F78A9F7}"/>
    <cellStyle name="Comma 143 2 2 2 2" xfId="8372" xr:uid="{A23EB47A-1043-4987-9D1D-64D08F7490C7}"/>
    <cellStyle name="Comma 143 2 2 2 2 2" xfId="14742" xr:uid="{70844A00-9438-44DE-890E-57434F3E0E4A}"/>
    <cellStyle name="Comma 143 2 2 2 2 2 2" xfId="21112" xr:uid="{CF736171-CD04-4C8C-BE0C-CA8494065A93}"/>
    <cellStyle name="Comma 143 2 2 2 2 2 2 2" xfId="37044" xr:uid="{D287D541-2E80-4C96-A991-9CDBD93E9A41}"/>
    <cellStyle name="Comma 143 2 2 2 2 2 3" xfId="30674" xr:uid="{A2CB930F-B232-4A66-8AB4-956AD88F557D}"/>
    <cellStyle name="Comma 143 2 2 2 2 3" xfId="11586" xr:uid="{8EDB6558-6C25-4E5A-ADD0-35A2B977C94C}"/>
    <cellStyle name="Comma 143 2 2 2 2 3 2" xfId="27518" xr:uid="{FAD62254-405F-4999-842B-03FC02B84447}"/>
    <cellStyle name="Comma 143 2 2 2 2 4" xfId="17956" xr:uid="{F1D0068F-2638-4F82-B20F-6B3982941571}"/>
    <cellStyle name="Comma 143 2 2 2 2 4 2" xfId="33888" xr:uid="{D0DC8C50-A8DD-44B3-A592-B51FA2CFAF7D}"/>
    <cellStyle name="Comma 143 2 2 2 2 5" xfId="24304" xr:uid="{4E3C23FA-596A-453E-8BF4-3E601BC6A81B}"/>
    <cellStyle name="Comma 143 2 2 2 3" xfId="13300" xr:uid="{C5E77B9B-512C-4213-A01B-BB781B5CEEDC}"/>
    <cellStyle name="Comma 143 2 2 2 3 2" xfId="19670" xr:uid="{4B1451BE-CCEE-456A-BB06-E5D8A7435E60}"/>
    <cellStyle name="Comma 143 2 2 2 3 2 2" xfId="35602" xr:uid="{9898B350-0A2F-4595-801E-9EA950D9B4C7}"/>
    <cellStyle name="Comma 143 2 2 2 3 3" xfId="29232" xr:uid="{A670D9C9-B768-43B4-8CC6-9739379E9285}"/>
    <cellStyle name="Comma 143 2 2 2 4" xfId="10144" xr:uid="{6E7FE6F5-D924-4E1E-A4F7-2D734ED6D465}"/>
    <cellStyle name="Comma 143 2 2 2 4 2" xfId="26076" xr:uid="{0D411D69-910E-4875-B2C7-35480E653868}"/>
    <cellStyle name="Comma 143 2 2 2 5" xfId="16514" xr:uid="{0E18B936-CEF8-40C2-9BE7-169F7C60E053}"/>
    <cellStyle name="Comma 143 2 2 2 5 2" xfId="32446" xr:uid="{E5B6B2DF-B166-47BB-BEB6-7F60A3656A4B}"/>
    <cellStyle name="Comma 143 2 2 2 6" xfId="22862" xr:uid="{891CC167-5BBA-4C4D-9E77-392E9B9448E2}"/>
    <cellStyle name="Comma 143 2 2 3" xfId="7651" xr:uid="{186D04B5-9890-4C26-BC34-9054784A6968}"/>
    <cellStyle name="Comma 143 2 2 3 2" xfId="14021" xr:uid="{35BF840E-2AC3-4874-AEB4-3CCBD2EB0825}"/>
    <cellStyle name="Comma 143 2 2 3 2 2" xfId="20391" xr:uid="{5D2B9F3A-6053-498C-81CC-11D71561A3F2}"/>
    <cellStyle name="Comma 143 2 2 3 2 2 2" xfId="36323" xr:uid="{8CE3010F-36B3-4F28-85DF-AF80081F02C9}"/>
    <cellStyle name="Comma 143 2 2 3 2 3" xfId="29953" xr:uid="{50182EB8-1C10-490C-B45B-4BCCB033CD8B}"/>
    <cellStyle name="Comma 143 2 2 3 3" xfId="10865" xr:uid="{41D0B5BC-9FD4-4681-AE3F-A595B6D93505}"/>
    <cellStyle name="Comma 143 2 2 3 3 2" xfId="26797" xr:uid="{36EC49CD-4435-4A78-8A17-A8AD52F1DDFE}"/>
    <cellStyle name="Comma 143 2 2 3 4" xfId="17235" xr:uid="{DBBC19E1-9AE3-41ED-AB9D-F4792385F2C6}"/>
    <cellStyle name="Comma 143 2 2 3 4 2" xfId="33167" xr:uid="{5DA90088-984E-4962-9139-23693BF364B5}"/>
    <cellStyle name="Comma 143 2 2 3 5" xfId="23583" xr:uid="{75EE484D-192A-4346-80A7-7AC73D3948B3}"/>
    <cellStyle name="Comma 143 2 2 4" xfId="12579" xr:uid="{B86FCEB4-34A8-430A-AEB5-AB8C70D2D2E7}"/>
    <cellStyle name="Comma 143 2 2 4 2" xfId="18949" xr:uid="{17D715E7-3BB7-4271-A8FE-AD3BCCD4F91B}"/>
    <cellStyle name="Comma 143 2 2 4 2 2" xfId="34881" xr:uid="{F383A375-DE6D-4898-A10B-7E0124E577C1}"/>
    <cellStyle name="Comma 143 2 2 4 3" xfId="28511" xr:uid="{470A7A16-A32B-413A-AD3C-C3A46F7B4AD4}"/>
    <cellStyle name="Comma 143 2 2 5" xfId="9423" xr:uid="{7A0495A8-0EC3-4CC8-A75F-578999AFDAE7}"/>
    <cellStyle name="Comma 143 2 2 5 2" xfId="25355" xr:uid="{84D4DD3F-7301-4257-8888-0D5E9B57C83E}"/>
    <cellStyle name="Comma 143 2 2 6" xfId="15793" xr:uid="{B3A3CF49-9528-4643-AE16-5A979F51DE3D}"/>
    <cellStyle name="Comma 143 2 2 6 2" xfId="31725" xr:uid="{751392C4-4F90-410F-B5E3-D780A6560379}"/>
    <cellStyle name="Comma 143 2 2 7" xfId="22141" xr:uid="{8D2E11E0-8F8C-4202-8EBB-B4BC75690E61}"/>
    <cellStyle name="Comma 143 2 3" xfId="12099" xr:uid="{A7A22C52-3D23-4187-AC73-F0FBAD59BF1A}"/>
    <cellStyle name="Comma 143 2 3 2" xfId="18469" xr:uid="{3843A075-8BA3-4C58-B59F-C9AF3E5C4FBB}"/>
    <cellStyle name="Comma 143 2 3 2 2" xfId="34401" xr:uid="{6169CE52-E89B-432D-AE5E-2F7BC4710D11}"/>
    <cellStyle name="Comma 143 2 3 3" xfId="28031" xr:uid="{E3143CFD-E185-4F62-9E7D-F5B31AC76DE7}"/>
    <cellStyle name="Comma 143 2 4" xfId="8943" xr:uid="{9991ECE8-4D6C-4A3B-996E-C42B96F0F65C}"/>
    <cellStyle name="Comma 143 2 4 2" xfId="24875" xr:uid="{4B13944D-A727-40D9-B035-D36E963DA955}"/>
    <cellStyle name="Comma 143 2 5" xfId="15313" xr:uid="{A4140667-8E65-4402-B587-960A5DC5F88D}"/>
    <cellStyle name="Comma 143 2 5 2" xfId="31245" xr:uid="{6E3D4A04-1C68-42B4-857F-1C80486E9D5F}"/>
    <cellStyle name="Comma 143 2 6" xfId="21661" xr:uid="{EF251B82-524E-473E-889A-C0D5AAFE5D5C}"/>
    <cellStyle name="Comma 143 3" xfId="5967" xr:uid="{92E1A85C-5CD0-4019-8A99-135BB201C010}"/>
    <cellStyle name="Comma 143 3 2" xfId="6690" xr:uid="{5C1CC29C-A3EE-4780-A570-03674315196D}"/>
    <cellStyle name="Comma 143 3 2 2" xfId="8132" xr:uid="{B2711ED8-45A0-44FA-8B65-3F583892FBCA}"/>
    <cellStyle name="Comma 143 3 2 2 2" xfId="14502" xr:uid="{B45E2093-71E6-46D6-ABAF-CAF4FAA45C33}"/>
    <cellStyle name="Comma 143 3 2 2 2 2" xfId="20872" xr:uid="{853AB19F-9860-42E9-9B35-2DF8E3BF81D7}"/>
    <cellStyle name="Comma 143 3 2 2 2 2 2" xfId="36804" xr:uid="{79273732-C1E9-45FA-8E70-2234291DDB86}"/>
    <cellStyle name="Comma 143 3 2 2 2 3" xfId="30434" xr:uid="{98FB10C6-917F-48E1-B837-EA42E83E0FD9}"/>
    <cellStyle name="Comma 143 3 2 2 3" xfId="11346" xr:uid="{CBA16A2B-7F10-4F19-A388-060E16F88263}"/>
    <cellStyle name="Comma 143 3 2 2 3 2" xfId="27278" xr:uid="{091FBC34-91E2-4536-986F-7D0E8426388B}"/>
    <cellStyle name="Comma 143 3 2 2 4" xfId="17716" xr:uid="{8AF77447-5DC9-4EC5-8489-8E6B1459EC91}"/>
    <cellStyle name="Comma 143 3 2 2 4 2" xfId="33648" xr:uid="{B499A03A-42EE-4824-95B6-714B0588AFB7}"/>
    <cellStyle name="Comma 143 3 2 2 5" xfId="24064" xr:uid="{F3183D8F-0DB3-43A9-913B-2E51F4EED42B}"/>
    <cellStyle name="Comma 143 3 2 3" xfId="13060" xr:uid="{E1C08932-D755-4DC1-B813-B98B92B8E0E4}"/>
    <cellStyle name="Comma 143 3 2 3 2" xfId="19430" xr:uid="{5635EC61-74B8-436D-B26F-6DCE2C9119D1}"/>
    <cellStyle name="Comma 143 3 2 3 2 2" xfId="35362" xr:uid="{9AE39870-1DE4-49AE-875C-20A0A2C8BBD6}"/>
    <cellStyle name="Comma 143 3 2 3 3" xfId="28992" xr:uid="{68B962EB-62AC-4A41-9049-6A8F90E6B139}"/>
    <cellStyle name="Comma 143 3 2 4" xfId="9904" xr:uid="{E75512CC-BE5E-4545-904C-3876BA917534}"/>
    <cellStyle name="Comma 143 3 2 4 2" xfId="25836" xr:uid="{F9097439-2755-4ED7-9DA7-32FD9134A722}"/>
    <cellStyle name="Comma 143 3 2 5" xfId="16274" xr:uid="{1A4F0928-B369-4491-8CC4-CE37D4CF474B}"/>
    <cellStyle name="Comma 143 3 2 5 2" xfId="32206" xr:uid="{3DA82CF3-E385-419A-A298-67901A1DCD97}"/>
    <cellStyle name="Comma 143 3 2 6" xfId="22622" xr:uid="{984BE394-D6DD-43D5-A0C6-35534A8E20C3}"/>
    <cellStyle name="Comma 143 3 3" xfId="7411" xr:uid="{F34C363D-DD7A-4749-9433-CA41AD06CA45}"/>
    <cellStyle name="Comma 143 3 3 2" xfId="13781" xr:uid="{33E7457B-4416-4011-93FD-B2AF4F342F20}"/>
    <cellStyle name="Comma 143 3 3 2 2" xfId="20151" xr:uid="{688528B5-541B-4B8A-B141-AE91B795D247}"/>
    <cellStyle name="Comma 143 3 3 2 2 2" xfId="36083" xr:uid="{79DE936D-7EBB-44AD-8A10-717F4C0CA626}"/>
    <cellStyle name="Comma 143 3 3 2 3" xfId="29713" xr:uid="{E1D2C952-039D-4546-8D52-6AF8E44C5326}"/>
    <cellStyle name="Comma 143 3 3 3" xfId="10625" xr:uid="{F38B5574-9BF7-4D12-AA0C-774ACC39A278}"/>
    <cellStyle name="Comma 143 3 3 3 2" xfId="26557" xr:uid="{E0D20FC7-8A37-4D40-9A4A-BA039F24F282}"/>
    <cellStyle name="Comma 143 3 3 4" xfId="16995" xr:uid="{38D6EC66-8426-4377-8610-CE2032C16418}"/>
    <cellStyle name="Comma 143 3 3 4 2" xfId="32927" xr:uid="{5DCA28D0-952B-4108-B7CF-C4547C703B26}"/>
    <cellStyle name="Comma 143 3 3 5" xfId="23343" xr:uid="{E39C38F7-ADF4-4586-8761-8808AF9EE3D5}"/>
    <cellStyle name="Comma 143 3 4" xfId="12339" xr:uid="{1F8FDF7C-48BC-4EFF-A287-0BBCABABA8A0}"/>
    <cellStyle name="Comma 143 3 4 2" xfId="18709" xr:uid="{C624D6FA-A1E6-4013-9CEC-D94FBFBAE955}"/>
    <cellStyle name="Comma 143 3 4 2 2" xfId="34641" xr:uid="{D304D25F-B7CE-4FE0-9533-751627496A4E}"/>
    <cellStyle name="Comma 143 3 4 3" xfId="28271" xr:uid="{F79D68E3-FFBD-45F8-9F88-505FC07E6119}"/>
    <cellStyle name="Comma 143 3 5" xfId="9183" xr:uid="{8900DD22-C309-4A5C-A585-932259A0082E}"/>
    <cellStyle name="Comma 143 3 5 2" xfId="25115" xr:uid="{719504F4-9785-4B49-B88A-F8509920BAAE}"/>
    <cellStyle name="Comma 143 3 6" xfId="15553" xr:uid="{B690598E-36DD-4413-AECE-F725418ACCBC}"/>
    <cellStyle name="Comma 143 3 6 2" xfId="31485" xr:uid="{82E11075-574C-43D5-A4E8-0617CACEA8B1}"/>
    <cellStyle name="Comma 143 3 7" xfId="21901" xr:uid="{5D77F1FD-F010-4698-9D6B-EED71805923B}"/>
    <cellStyle name="Comma 143 4" xfId="6449" xr:uid="{AF8B01F2-E985-4C68-BA2B-EB5241541339}"/>
    <cellStyle name="Comma 143 4 2" xfId="7892" xr:uid="{3DFE44B1-02EF-463D-A660-B1FCA03FA9E3}"/>
    <cellStyle name="Comma 143 4 2 2" xfId="14262" xr:uid="{6658EF9C-2F23-4BDF-A126-8AFC9344F17D}"/>
    <cellStyle name="Comma 143 4 2 2 2" xfId="20632" xr:uid="{43E9850E-28E4-435A-B15F-4421396D443D}"/>
    <cellStyle name="Comma 143 4 2 2 2 2" xfId="36564" xr:uid="{82066387-F099-46B3-80BA-177156F5D684}"/>
    <cellStyle name="Comma 143 4 2 2 3" xfId="30194" xr:uid="{6D41211C-9366-40C3-B09C-9A3D0330EC47}"/>
    <cellStyle name="Comma 143 4 2 3" xfId="11106" xr:uid="{8103173D-DABF-4B75-BD81-B2D97B78E14A}"/>
    <cellStyle name="Comma 143 4 2 3 2" xfId="27038" xr:uid="{2A6C0EF0-9FC7-4613-8D11-F9A1508C997D}"/>
    <cellStyle name="Comma 143 4 2 4" xfId="17476" xr:uid="{2C56250F-A512-4026-8A3F-A376B467C84F}"/>
    <cellStyle name="Comma 143 4 2 4 2" xfId="33408" xr:uid="{B3FBBDFF-74A9-431C-9852-E437248E7BC9}"/>
    <cellStyle name="Comma 143 4 2 5" xfId="23824" xr:uid="{9476FC41-21BA-4063-AF7E-70E2B5256DA1}"/>
    <cellStyle name="Comma 143 4 3" xfId="12820" xr:uid="{A0BFFE62-C2B7-4AD1-BDD9-4DA62544453B}"/>
    <cellStyle name="Comma 143 4 3 2" xfId="19190" xr:uid="{8C263265-1B25-42C4-AA86-B70901008E81}"/>
    <cellStyle name="Comma 143 4 3 2 2" xfId="35122" xr:uid="{279EA646-3813-4798-BF8C-58B11F433093}"/>
    <cellStyle name="Comma 143 4 3 3" xfId="28752" xr:uid="{74DCCCC2-B92C-42C9-80B2-56B13E4E2ADD}"/>
    <cellStyle name="Comma 143 4 4" xfId="9664" xr:uid="{077E20BA-FB40-4A97-A67C-D3C132307151}"/>
    <cellStyle name="Comma 143 4 4 2" xfId="25596" xr:uid="{B6C0B6A7-5403-4F52-9972-59FF7037E7A5}"/>
    <cellStyle name="Comma 143 4 5" xfId="16034" xr:uid="{5FC525B7-EABE-41A8-8150-8AC8F2851CBA}"/>
    <cellStyle name="Comma 143 4 5 2" xfId="31966" xr:uid="{5D8C6B2C-0474-420B-95CB-6E80D45E3A47}"/>
    <cellStyle name="Comma 143 4 6" xfId="22382" xr:uid="{987655D6-8129-465F-B5B3-37ABD611A1A9}"/>
    <cellStyle name="Comma 143 5" xfId="7171" xr:uid="{B132BF4B-BA83-4A07-A663-4138C59B15AD}"/>
    <cellStyle name="Comma 143 5 2" xfId="13541" xr:uid="{A10FDA0F-43E7-4177-A8AA-20FB03CFDD6F}"/>
    <cellStyle name="Comma 143 5 2 2" xfId="19911" xr:uid="{A9075C04-C005-469C-A64B-DAFA1FBF9899}"/>
    <cellStyle name="Comma 143 5 2 2 2" xfId="35843" xr:uid="{AE8D5040-A1D4-4A29-87B0-B79B27E14CB8}"/>
    <cellStyle name="Comma 143 5 2 3" xfId="29473" xr:uid="{3DEEADB2-AA7B-46DA-8A66-080EF75E7386}"/>
    <cellStyle name="Comma 143 5 3" xfId="10385" xr:uid="{CD46FBE8-C77D-458A-815D-8278ADE7641E}"/>
    <cellStyle name="Comma 143 5 3 2" xfId="26317" xr:uid="{2A0FE043-6BA4-4898-8156-A0261C07290F}"/>
    <cellStyle name="Comma 143 5 4" xfId="16755" xr:uid="{4A52124F-69F2-443C-B81C-FB0CFEAB7383}"/>
    <cellStyle name="Comma 143 5 4 2" xfId="32687" xr:uid="{AB857546-498E-468C-A51E-5CB7E3B86496}"/>
    <cellStyle name="Comma 143 5 5" xfId="23103" xr:uid="{FC7E3B49-81A3-4D14-B790-B3F5329E6F57}"/>
    <cellStyle name="Comma 143 6" xfId="11859" xr:uid="{9DD731E2-F7BC-4CF6-B589-4C408EC25164}"/>
    <cellStyle name="Comma 143 6 2" xfId="18229" xr:uid="{4FD19599-14B9-4CD3-B9B3-2AB14910FA4F}"/>
    <cellStyle name="Comma 143 6 2 2" xfId="34161" xr:uid="{BDCEB873-D0F2-4321-BF08-8B2F2C55AC90}"/>
    <cellStyle name="Comma 143 6 3" xfId="27791" xr:uid="{AC4D9ABA-7199-410E-8D81-1F0F886DD0D4}"/>
    <cellStyle name="Comma 143 7" xfId="8703" xr:uid="{EF053B3D-D56A-4D43-A5DC-D5FEFD363D51}"/>
    <cellStyle name="Comma 143 7 2" xfId="24635" xr:uid="{C6E581D4-9EFE-487B-ACF6-1234CF0DE402}"/>
    <cellStyle name="Comma 143 8" xfId="15073" xr:uid="{182747BF-28B3-489E-A27F-5BCBF189849C}"/>
    <cellStyle name="Comma 143 8 2" xfId="31005" xr:uid="{2691F811-F1AB-4B57-A4CB-485E29D32BD7}"/>
    <cellStyle name="Comma 143 9" xfId="21421" xr:uid="{5FC6AB81-C679-4984-BFC1-E33A13435BA0}"/>
    <cellStyle name="Comma 144" xfId="5473" xr:uid="{7DDEB278-7E21-444D-9269-8814CADEF1C6}"/>
    <cellStyle name="Comma 144 2" xfId="5716" xr:uid="{AA93FE64-96F7-4E32-9CB9-7778661BAFC5}"/>
    <cellStyle name="Comma 144 2 2" xfId="6208" xr:uid="{D657860C-D4BA-4EEC-BA9E-B15F1DE18B1E}"/>
    <cellStyle name="Comma 144 2 2 2" xfId="6931" xr:uid="{244F303D-8E8B-484B-A0D2-85732773C343}"/>
    <cellStyle name="Comma 144 2 2 2 2" xfId="8373" xr:uid="{486ADDC8-095E-471C-A8A3-E1A623435FC0}"/>
    <cellStyle name="Comma 144 2 2 2 2 2" xfId="14743" xr:uid="{85BF9D8E-B743-4042-803C-CB54D7C51D7B}"/>
    <cellStyle name="Comma 144 2 2 2 2 2 2" xfId="21113" xr:uid="{39DE38E3-D702-46B0-8746-B264C02E4421}"/>
    <cellStyle name="Comma 144 2 2 2 2 2 2 2" xfId="37045" xr:uid="{2CAAFFD6-D99E-4649-AA88-8A85EF595A74}"/>
    <cellStyle name="Comma 144 2 2 2 2 2 3" xfId="30675" xr:uid="{680B315B-E61B-40DD-A323-6FC523976B93}"/>
    <cellStyle name="Comma 144 2 2 2 2 3" xfId="11587" xr:uid="{504ADEF7-B4D3-477F-BC41-15BAC875E8DE}"/>
    <cellStyle name="Comma 144 2 2 2 2 3 2" xfId="27519" xr:uid="{1E43DBBC-DC12-4CA5-803E-04C32E3E3F29}"/>
    <cellStyle name="Comma 144 2 2 2 2 4" xfId="17957" xr:uid="{75E11DC4-3967-40A2-8AE7-7EDFE15A41F8}"/>
    <cellStyle name="Comma 144 2 2 2 2 4 2" xfId="33889" xr:uid="{28C2EA1B-016E-459E-936C-7020F67E7375}"/>
    <cellStyle name="Comma 144 2 2 2 2 5" xfId="24305" xr:uid="{BFE586A9-7751-4923-B364-9F46F8BD5409}"/>
    <cellStyle name="Comma 144 2 2 2 3" xfId="13301" xr:uid="{2B3CBE08-B71F-4935-B228-8B0F086F2781}"/>
    <cellStyle name="Comma 144 2 2 2 3 2" xfId="19671" xr:uid="{10453BDD-A1DE-4532-BDE6-939B4142B76C}"/>
    <cellStyle name="Comma 144 2 2 2 3 2 2" xfId="35603" xr:uid="{2FEFA6B1-677D-4272-9E7F-512A152B02AF}"/>
    <cellStyle name="Comma 144 2 2 2 3 3" xfId="29233" xr:uid="{56AD1E33-1333-45AE-94E7-8A48EFF3E4BE}"/>
    <cellStyle name="Comma 144 2 2 2 4" xfId="10145" xr:uid="{88B99D66-CE51-4B3F-8BDA-671E026E2B50}"/>
    <cellStyle name="Comma 144 2 2 2 4 2" xfId="26077" xr:uid="{2101E6A5-6CC0-4FFB-91F9-E896B2FA5246}"/>
    <cellStyle name="Comma 144 2 2 2 5" xfId="16515" xr:uid="{C005C000-6ADD-4782-BFD2-E57F726C3B26}"/>
    <cellStyle name="Comma 144 2 2 2 5 2" xfId="32447" xr:uid="{E9C5819F-C99C-4C84-A15E-424B602D3A24}"/>
    <cellStyle name="Comma 144 2 2 2 6" xfId="22863" xr:uid="{8C0B5B71-6DC5-4D82-A4C2-40B1615FB392}"/>
    <cellStyle name="Comma 144 2 2 3" xfId="7652" xr:uid="{60D0DF06-3398-49E0-A6D5-41AA21A210E2}"/>
    <cellStyle name="Comma 144 2 2 3 2" xfId="14022" xr:uid="{573910E1-FD55-4076-A1FD-3947A3B2F186}"/>
    <cellStyle name="Comma 144 2 2 3 2 2" xfId="20392" xr:uid="{66FDFB67-B86C-4ADD-AFB7-FAE950CAAF49}"/>
    <cellStyle name="Comma 144 2 2 3 2 2 2" xfId="36324" xr:uid="{B9AA3FAE-8572-466F-9FA8-FB15A1757AB9}"/>
    <cellStyle name="Comma 144 2 2 3 2 3" xfId="29954" xr:uid="{476FA4D7-D9DE-4AA4-8959-2176FE728BE8}"/>
    <cellStyle name="Comma 144 2 2 3 3" xfId="10866" xr:uid="{C179349C-0E60-4B09-A8FD-8CDA4C5791CC}"/>
    <cellStyle name="Comma 144 2 2 3 3 2" xfId="26798" xr:uid="{27433A69-2E6C-42EA-8A94-72C34B8EF287}"/>
    <cellStyle name="Comma 144 2 2 3 4" xfId="17236" xr:uid="{A1854CC1-A7BE-4F47-8EAC-9263FD009A5D}"/>
    <cellStyle name="Comma 144 2 2 3 4 2" xfId="33168" xr:uid="{F1B91185-0078-4043-A093-095CDC18778C}"/>
    <cellStyle name="Comma 144 2 2 3 5" xfId="23584" xr:uid="{14FCBFEF-DFCF-4709-9A51-9B559F7E7C30}"/>
    <cellStyle name="Comma 144 2 2 4" xfId="12580" xr:uid="{4D139DE8-AD79-4B11-BA7C-33064DB593C9}"/>
    <cellStyle name="Comma 144 2 2 4 2" xfId="18950" xr:uid="{9AA2F7E9-5AF3-480F-9D96-B47D9B62AAEB}"/>
    <cellStyle name="Comma 144 2 2 4 2 2" xfId="34882" xr:uid="{0A072691-EF0C-439C-922B-16F0E776C1A9}"/>
    <cellStyle name="Comma 144 2 2 4 3" xfId="28512" xr:uid="{1A136CE9-A79E-4F30-A5A2-884799C67A7C}"/>
    <cellStyle name="Comma 144 2 2 5" xfId="9424" xr:uid="{A0D19996-838E-44EC-BEC7-A44C84837521}"/>
    <cellStyle name="Comma 144 2 2 5 2" xfId="25356" xr:uid="{155BDBD4-70B7-41DD-B659-E68D2B892614}"/>
    <cellStyle name="Comma 144 2 2 6" xfId="15794" xr:uid="{8DD1E051-3D61-4825-A9AC-E589372D2A76}"/>
    <cellStyle name="Comma 144 2 2 6 2" xfId="31726" xr:uid="{783D40B8-5452-4759-8C52-1D8AAAACBBE0}"/>
    <cellStyle name="Comma 144 2 2 7" xfId="22142" xr:uid="{B6D0DBCD-CF2F-48BD-9535-38F2989E3F61}"/>
    <cellStyle name="Comma 144 2 3" xfId="12100" xr:uid="{4336C63C-E095-4CBE-BEDA-8C3C58AFFFB6}"/>
    <cellStyle name="Comma 144 2 3 2" xfId="18470" xr:uid="{71F9431C-A494-40B5-B691-516BD301C560}"/>
    <cellStyle name="Comma 144 2 3 2 2" xfId="34402" xr:uid="{A310754D-9090-4740-8AE5-BEA37BB0028B}"/>
    <cellStyle name="Comma 144 2 3 3" xfId="28032" xr:uid="{CD80BF5A-2809-4F1E-B22C-F28ED2D7B52D}"/>
    <cellStyle name="Comma 144 2 4" xfId="8944" xr:uid="{2383812E-AFB9-437A-9866-3B9C4019F27A}"/>
    <cellStyle name="Comma 144 2 4 2" xfId="24876" xr:uid="{ABED717E-08B6-42B6-B3B9-F32531859BFD}"/>
    <cellStyle name="Comma 144 2 5" xfId="15314" xr:uid="{76B30147-3856-461C-B43A-10B396E5FA3F}"/>
    <cellStyle name="Comma 144 2 5 2" xfId="31246" xr:uid="{AB492A32-412C-4562-A163-550C1E36FF6F}"/>
    <cellStyle name="Comma 144 2 6" xfId="21662" xr:uid="{D727729A-B53E-4BC3-AC7E-D72998AB552A}"/>
    <cellStyle name="Comma 144 3" xfId="5968" xr:uid="{4E84BDE8-1054-495D-BE00-8A1972E5F176}"/>
    <cellStyle name="Comma 144 3 2" xfId="6691" xr:uid="{54874CA0-2330-4F29-A567-0F0C8851FC23}"/>
    <cellStyle name="Comma 144 3 2 2" xfId="8133" xr:uid="{38C0FFF3-9800-457B-B580-1982ED3C5744}"/>
    <cellStyle name="Comma 144 3 2 2 2" xfId="14503" xr:uid="{D73FF0B4-2A79-4366-ABBF-786D5A640161}"/>
    <cellStyle name="Comma 144 3 2 2 2 2" xfId="20873" xr:uid="{FC691911-32C5-4088-8ED3-4AE6B647DDD9}"/>
    <cellStyle name="Comma 144 3 2 2 2 2 2" xfId="36805" xr:uid="{D11F35E5-6E14-4719-B823-AA8DC8AB9E1B}"/>
    <cellStyle name="Comma 144 3 2 2 2 3" xfId="30435" xr:uid="{9EC0C0BF-3DFD-41F4-B7DB-07B339C40842}"/>
    <cellStyle name="Comma 144 3 2 2 3" xfId="11347" xr:uid="{F1620FB7-2F17-4898-A331-3610BB097C5F}"/>
    <cellStyle name="Comma 144 3 2 2 3 2" xfId="27279" xr:uid="{719D2DB2-723A-4328-9987-C26024EDD8AB}"/>
    <cellStyle name="Comma 144 3 2 2 4" xfId="17717" xr:uid="{8067963D-74D1-4133-B758-DB35E1A8EBCF}"/>
    <cellStyle name="Comma 144 3 2 2 4 2" xfId="33649" xr:uid="{0DB7EDB9-D3B0-47E3-B727-B9FD291806E3}"/>
    <cellStyle name="Comma 144 3 2 2 5" xfId="24065" xr:uid="{F1C07909-F050-4258-831B-3E7AC0D614E9}"/>
    <cellStyle name="Comma 144 3 2 3" xfId="13061" xr:uid="{905739F2-4F21-43F1-9F5E-014D3A33AA7A}"/>
    <cellStyle name="Comma 144 3 2 3 2" xfId="19431" xr:uid="{D7DF4BB3-4870-4A3B-8A71-959FFDE3DAFB}"/>
    <cellStyle name="Comma 144 3 2 3 2 2" xfId="35363" xr:uid="{781AB0A2-64DB-47E5-B19A-0366B318AC93}"/>
    <cellStyle name="Comma 144 3 2 3 3" xfId="28993" xr:uid="{AEB961B6-865A-49D5-BBAB-3BCDF1FFA1B2}"/>
    <cellStyle name="Comma 144 3 2 4" xfId="9905" xr:uid="{C945F8CF-FBD2-4C06-B6A0-DBDBAF702B83}"/>
    <cellStyle name="Comma 144 3 2 4 2" xfId="25837" xr:uid="{F18AE8A4-E6B9-4E81-B9D2-709495BEB748}"/>
    <cellStyle name="Comma 144 3 2 5" xfId="16275" xr:uid="{616439AE-5236-4520-82C9-C4E68D5CA289}"/>
    <cellStyle name="Comma 144 3 2 5 2" xfId="32207" xr:uid="{FDAD5103-BB65-4AD7-B494-B60C40CF395E}"/>
    <cellStyle name="Comma 144 3 2 6" xfId="22623" xr:uid="{AE30F0DA-ACA5-44A9-AFFC-1DB2BD7F6225}"/>
    <cellStyle name="Comma 144 3 3" xfId="7412" xr:uid="{49F5018F-AA5D-438B-9314-D80BF72AEC69}"/>
    <cellStyle name="Comma 144 3 3 2" xfId="13782" xr:uid="{7FF1A3C0-BD7C-4BC7-9376-BBFF6707EAF3}"/>
    <cellStyle name="Comma 144 3 3 2 2" xfId="20152" xr:uid="{2BFD6330-E691-463B-AAAE-478D5F57A95F}"/>
    <cellStyle name="Comma 144 3 3 2 2 2" xfId="36084" xr:uid="{F8F2D3B4-2093-42CA-9892-C6CCEFDA329A}"/>
    <cellStyle name="Comma 144 3 3 2 3" xfId="29714" xr:uid="{484E08E0-8EC3-4702-BC53-275B983A4679}"/>
    <cellStyle name="Comma 144 3 3 3" xfId="10626" xr:uid="{43CABC58-C665-433C-BB42-BCEC05162A2D}"/>
    <cellStyle name="Comma 144 3 3 3 2" xfId="26558" xr:uid="{02FEACCA-4FAC-4B22-9268-ACA3552BE7C6}"/>
    <cellStyle name="Comma 144 3 3 4" xfId="16996" xr:uid="{030C0CA6-6D32-4F6B-BD44-57A46B05CB2D}"/>
    <cellStyle name="Comma 144 3 3 4 2" xfId="32928" xr:uid="{A13781EA-4347-46FC-8C0F-FCE3055ED338}"/>
    <cellStyle name="Comma 144 3 3 5" xfId="23344" xr:uid="{8A372173-B742-46D8-AA7F-CD97DAC142B2}"/>
    <cellStyle name="Comma 144 3 4" xfId="12340" xr:uid="{743A3391-BA51-4179-A8F1-0089065CCA4F}"/>
    <cellStyle name="Comma 144 3 4 2" xfId="18710" xr:uid="{9F32208A-6D3D-46A2-8A3F-28627C1AD028}"/>
    <cellStyle name="Comma 144 3 4 2 2" xfId="34642" xr:uid="{91DAF808-712B-4FAC-B946-4DADD821B9E8}"/>
    <cellStyle name="Comma 144 3 4 3" xfId="28272" xr:uid="{8ABA156A-1159-4507-BA71-A61775D0B16D}"/>
    <cellStyle name="Comma 144 3 5" xfId="9184" xr:uid="{F4F0612A-3080-4E7B-911E-D36C70ABBCC3}"/>
    <cellStyle name="Comma 144 3 5 2" xfId="25116" xr:uid="{035E99B3-614D-4615-9763-6B7AABB39CC0}"/>
    <cellStyle name="Comma 144 3 6" xfId="15554" xr:uid="{B23AF299-3068-4B94-8932-9CFCF1EFF001}"/>
    <cellStyle name="Comma 144 3 6 2" xfId="31486" xr:uid="{65FA1FE2-46C3-4FF4-BC59-7084DF7E0C59}"/>
    <cellStyle name="Comma 144 3 7" xfId="21902" xr:uid="{3A6B2018-734C-4A5B-91E0-4CB706C7C3DE}"/>
    <cellStyle name="Comma 144 4" xfId="6450" xr:uid="{8E4F8646-782F-4BFB-AC11-947F2D29967C}"/>
    <cellStyle name="Comma 144 4 2" xfId="7893" xr:uid="{96A39863-AC62-4708-ACF4-F0169D615E09}"/>
    <cellStyle name="Comma 144 4 2 2" xfId="14263" xr:uid="{B08441E4-95FB-41F1-9212-38EE2E0D9BC8}"/>
    <cellStyle name="Comma 144 4 2 2 2" xfId="20633" xr:uid="{FE2130DC-92D5-4949-89F1-7C3C39478234}"/>
    <cellStyle name="Comma 144 4 2 2 2 2" xfId="36565" xr:uid="{26818608-066B-49DA-83A8-493A45C2F2C6}"/>
    <cellStyle name="Comma 144 4 2 2 3" xfId="30195" xr:uid="{5B2FB28B-6136-420E-9CB0-EE130FFFA371}"/>
    <cellStyle name="Comma 144 4 2 3" xfId="11107" xr:uid="{ECBBDDA4-68E1-445E-B683-F8E19E96A4C8}"/>
    <cellStyle name="Comma 144 4 2 3 2" xfId="27039" xr:uid="{88EE87B8-9752-491A-A73F-CDBAE2B8BAE0}"/>
    <cellStyle name="Comma 144 4 2 4" xfId="17477" xr:uid="{3C114DBC-2378-44D2-9F8A-BDD5EA30888F}"/>
    <cellStyle name="Comma 144 4 2 4 2" xfId="33409" xr:uid="{9DE576BE-F6E3-4D45-B923-25CFA329AB30}"/>
    <cellStyle name="Comma 144 4 2 5" xfId="23825" xr:uid="{5C3EDD8B-7FB1-4C9E-8090-54BD82CB41B0}"/>
    <cellStyle name="Comma 144 4 3" xfId="12821" xr:uid="{E8009385-4242-45B2-9606-F78975568FD5}"/>
    <cellStyle name="Comma 144 4 3 2" xfId="19191" xr:uid="{024C8628-204B-4EDE-A774-A045E0A88400}"/>
    <cellStyle name="Comma 144 4 3 2 2" xfId="35123" xr:uid="{5232707B-5AD7-4E86-9CA0-4DDE4FA4B785}"/>
    <cellStyle name="Comma 144 4 3 3" xfId="28753" xr:uid="{C3AD2238-5C02-450E-9DBF-CB7F4E916BC6}"/>
    <cellStyle name="Comma 144 4 4" xfId="9665" xr:uid="{1D3192A9-2A2E-4377-AFEC-8AB2BDD5059B}"/>
    <cellStyle name="Comma 144 4 4 2" xfId="25597" xr:uid="{C7E7FB2C-60AD-47B7-A215-CDBF1043E1F5}"/>
    <cellStyle name="Comma 144 4 5" xfId="16035" xr:uid="{CA8969D4-2D08-492A-AC90-9371AEC2BFDB}"/>
    <cellStyle name="Comma 144 4 5 2" xfId="31967" xr:uid="{0C91C68A-4679-4BBD-B69F-98CDD435650C}"/>
    <cellStyle name="Comma 144 4 6" xfId="22383" xr:uid="{4AD197B8-8169-4D83-BE14-8F4191CBFE53}"/>
    <cellStyle name="Comma 144 5" xfId="7172" xr:uid="{E2036DA0-2234-4327-BDE7-995208E9B333}"/>
    <cellStyle name="Comma 144 5 2" xfId="13542" xr:uid="{9AB3DF33-81EB-4E4F-A74B-7D853B8EC219}"/>
    <cellStyle name="Comma 144 5 2 2" xfId="19912" xr:uid="{A4926163-0F88-4F19-B823-EC8878D0F81D}"/>
    <cellStyle name="Comma 144 5 2 2 2" xfId="35844" xr:uid="{C53E686D-6042-456F-B634-4D539E25BF64}"/>
    <cellStyle name="Comma 144 5 2 3" xfId="29474" xr:uid="{AB1476F9-B377-4839-B50F-E8AD35C1403D}"/>
    <cellStyle name="Comma 144 5 3" xfId="10386" xr:uid="{FE05257B-5CB9-4B37-8976-B204C22EFA10}"/>
    <cellStyle name="Comma 144 5 3 2" xfId="26318" xr:uid="{080E2174-84B4-485D-A3FC-4C2AB64C5FED}"/>
    <cellStyle name="Comma 144 5 4" xfId="16756" xr:uid="{950DB598-A1F2-477E-91DA-2FFFCC02E1B7}"/>
    <cellStyle name="Comma 144 5 4 2" xfId="32688" xr:uid="{8D6B07D2-FE67-4B1A-BA1C-2D0996B75949}"/>
    <cellStyle name="Comma 144 5 5" xfId="23104" xr:uid="{C0FD3F21-AF27-44C4-853E-C3A4D1EDAD93}"/>
    <cellStyle name="Comma 144 6" xfId="11860" xr:uid="{3EC20F2E-DDB7-4A43-B529-9016F94E0A3F}"/>
    <cellStyle name="Comma 144 6 2" xfId="18230" xr:uid="{F59681E4-B6C2-45AE-BC1B-DE206E4CE434}"/>
    <cellStyle name="Comma 144 6 2 2" xfId="34162" xr:uid="{D54BF846-8733-44AA-9D02-57994136E4EC}"/>
    <cellStyle name="Comma 144 6 3" xfId="27792" xr:uid="{A32C1873-E17B-45FA-8647-60E541BBABD9}"/>
    <cellStyle name="Comma 144 7" xfId="8704" xr:uid="{10E23B47-C135-4F4C-BD4C-5D74D3E5E13F}"/>
    <cellStyle name="Comma 144 7 2" xfId="24636" xr:uid="{19B1382A-3C70-4B8D-BDF1-AF0CB15D836E}"/>
    <cellStyle name="Comma 144 8" xfId="15074" xr:uid="{9B353CC1-1071-4A7C-83BE-18783905D3E6}"/>
    <cellStyle name="Comma 144 8 2" xfId="31006" xr:uid="{F36E03DA-0B58-465F-AED6-09BAB2FAFD1B}"/>
    <cellStyle name="Comma 144 9" xfId="21422" xr:uid="{644E7C33-5966-4F23-B89F-D590C9450006}"/>
    <cellStyle name="Comma 145" xfId="5474" xr:uid="{D73B0C31-633C-4CED-A924-6693177DD84A}"/>
    <cellStyle name="Comma 145 2" xfId="5717" xr:uid="{63F71CDF-A375-43BF-A336-4015417960EF}"/>
    <cellStyle name="Comma 145 2 2" xfId="6209" xr:uid="{C8E0337C-31D2-4DBA-9766-42EF74B7FFEC}"/>
    <cellStyle name="Comma 145 2 2 2" xfId="6932" xr:uid="{D8A39DCA-8563-4FFE-9763-1FF4B0976F3F}"/>
    <cellStyle name="Comma 145 2 2 2 2" xfId="8374" xr:uid="{A60F4503-439D-4246-80AA-065DF75ACC20}"/>
    <cellStyle name="Comma 145 2 2 2 2 2" xfId="14744" xr:uid="{ECCB9E64-CF82-48E4-863F-2663F4A5B42B}"/>
    <cellStyle name="Comma 145 2 2 2 2 2 2" xfId="21114" xr:uid="{0027E060-9C3F-4D1F-99A9-F476D3441905}"/>
    <cellStyle name="Comma 145 2 2 2 2 2 2 2" xfId="37046" xr:uid="{3155A82F-1A66-451F-97FA-D8F6FF27128C}"/>
    <cellStyle name="Comma 145 2 2 2 2 2 3" xfId="30676" xr:uid="{372F36FB-9C3B-408D-893E-58D24F5E2B69}"/>
    <cellStyle name="Comma 145 2 2 2 2 3" xfId="11588" xr:uid="{033D607C-5823-453F-B19D-97A204894DF5}"/>
    <cellStyle name="Comma 145 2 2 2 2 3 2" xfId="27520" xr:uid="{87980C54-C26A-4506-8354-4D036597C99B}"/>
    <cellStyle name="Comma 145 2 2 2 2 4" xfId="17958" xr:uid="{BA80C84C-7459-4D83-87FE-188545B63D75}"/>
    <cellStyle name="Comma 145 2 2 2 2 4 2" xfId="33890" xr:uid="{73E1EE9F-962F-4771-A5B3-88C9459617A0}"/>
    <cellStyle name="Comma 145 2 2 2 2 5" xfId="24306" xr:uid="{25D0EC4E-398D-4387-A892-EC20BC63ACD3}"/>
    <cellStyle name="Comma 145 2 2 2 3" xfId="13302" xr:uid="{5B12D658-BBA3-4740-A794-BDB6CED7533C}"/>
    <cellStyle name="Comma 145 2 2 2 3 2" xfId="19672" xr:uid="{52528B17-F5F5-4796-A560-5BD319D7B39B}"/>
    <cellStyle name="Comma 145 2 2 2 3 2 2" xfId="35604" xr:uid="{D8A55CD6-BED0-4BB8-B051-91A291DC93EF}"/>
    <cellStyle name="Comma 145 2 2 2 3 3" xfId="29234" xr:uid="{94B70DE6-113D-4FE3-8F90-17D0DC96C0A6}"/>
    <cellStyle name="Comma 145 2 2 2 4" xfId="10146" xr:uid="{1A6EDC4F-7785-41BD-AA25-017755171796}"/>
    <cellStyle name="Comma 145 2 2 2 4 2" xfId="26078" xr:uid="{A3E41346-7D40-4414-B4CD-85E10AEC62D4}"/>
    <cellStyle name="Comma 145 2 2 2 5" xfId="16516" xr:uid="{CB6EF01D-618D-4C7A-86F0-8B6E39EC2971}"/>
    <cellStyle name="Comma 145 2 2 2 5 2" xfId="32448" xr:uid="{DF373FE3-B5E8-479F-B030-F7804E5ADDF9}"/>
    <cellStyle name="Comma 145 2 2 2 6" xfId="22864" xr:uid="{7CE162A8-3C5E-4F6B-828D-11B99E2EF744}"/>
    <cellStyle name="Comma 145 2 2 3" xfId="7653" xr:uid="{1C36624F-BDD3-4064-851E-E543126F3BE4}"/>
    <cellStyle name="Comma 145 2 2 3 2" xfId="14023" xr:uid="{024DD940-F419-4D2E-8892-66B6B130B3D5}"/>
    <cellStyle name="Comma 145 2 2 3 2 2" xfId="20393" xr:uid="{A45BE139-762D-4E07-924F-B69D4CDABC2F}"/>
    <cellStyle name="Comma 145 2 2 3 2 2 2" xfId="36325" xr:uid="{6FC56031-A4E4-43C3-BC5D-AB7CFE7457DB}"/>
    <cellStyle name="Comma 145 2 2 3 2 3" xfId="29955" xr:uid="{B00C2873-5DDF-4B9E-9109-B817A7343650}"/>
    <cellStyle name="Comma 145 2 2 3 3" xfId="10867" xr:uid="{BBDC1683-77DC-454E-B372-D4AECB278C5B}"/>
    <cellStyle name="Comma 145 2 2 3 3 2" xfId="26799" xr:uid="{35119650-5F16-4344-8F4B-259800948619}"/>
    <cellStyle name="Comma 145 2 2 3 4" xfId="17237" xr:uid="{B1F4D900-2AB6-4C1A-B682-FCAE987747AE}"/>
    <cellStyle name="Comma 145 2 2 3 4 2" xfId="33169" xr:uid="{D6356484-13AF-4AA6-B81E-9AE8C8DF8A8A}"/>
    <cellStyle name="Comma 145 2 2 3 5" xfId="23585" xr:uid="{D8876E28-D072-4793-8026-8A4CA1749E8B}"/>
    <cellStyle name="Comma 145 2 2 4" xfId="12581" xr:uid="{A4360049-8663-4E52-8169-FC2ACA5E5EF3}"/>
    <cellStyle name="Comma 145 2 2 4 2" xfId="18951" xr:uid="{3EB448C5-DDDE-4A22-896A-497DFFAAEB56}"/>
    <cellStyle name="Comma 145 2 2 4 2 2" xfId="34883" xr:uid="{52DB0968-67FC-477B-A6BE-DCEF0E4595FC}"/>
    <cellStyle name="Comma 145 2 2 4 3" xfId="28513" xr:uid="{8525BF5B-13AC-4ECB-A467-9A35274EB3E5}"/>
    <cellStyle name="Comma 145 2 2 5" xfId="9425" xr:uid="{33A23078-1D6B-4679-B9F4-F14916D72DAE}"/>
    <cellStyle name="Comma 145 2 2 5 2" xfId="25357" xr:uid="{714EBB66-86D5-4838-A41B-34BCB8105FE2}"/>
    <cellStyle name="Comma 145 2 2 6" xfId="15795" xr:uid="{6C323206-6376-4FAE-A6DB-BDD60048CBA2}"/>
    <cellStyle name="Comma 145 2 2 6 2" xfId="31727" xr:uid="{2780E475-43F6-46D3-ADCA-C86DAE9A1B5A}"/>
    <cellStyle name="Comma 145 2 2 7" xfId="22143" xr:uid="{613F36F0-01BE-4B91-B2AC-C198E081CC21}"/>
    <cellStyle name="Comma 145 2 3" xfId="12101" xr:uid="{869AD66F-CCF2-4761-9EF2-27BDE533382B}"/>
    <cellStyle name="Comma 145 2 3 2" xfId="18471" xr:uid="{FF48B1C4-5C81-4A87-B227-16A2D6D0265A}"/>
    <cellStyle name="Comma 145 2 3 2 2" xfId="34403" xr:uid="{37DF438A-938F-47F2-BF90-7C1D37556BFF}"/>
    <cellStyle name="Comma 145 2 3 3" xfId="28033" xr:uid="{766248F6-7B8F-44F3-92E2-7DBC4ECFE52E}"/>
    <cellStyle name="Comma 145 2 4" xfId="8945" xr:uid="{03B888E0-14ED-4394-983E-69FFC051CD2C}"/>
    <cellStyle name="Comma 145 2 4 2" xfId="24877" xr:uid="{47C8038C-E3EC-481F-B66A-237568AFA67D}"/>
    <cellStyle name="Comma 145 2 5" xfId="15315" xr:uid="{BEBD9613-DC68-408C-A2CE-A0E6907AB0CF}"/>
    <cellStyle name="Comma 145 2 5 2" xfId="31247" xr:uid="{CCD724F8-F72A-43AD-A8F6-E9CFDB2C3330}"/>
    <cellStyle name="Comma 145 2 6" xfId="21663" xr:uid="{960298E4-85BF-47D7-B153-3EE4FC075B85}"/>
    <cellStyle name="Comma 145 3" xfId="5969" xr:uid="{4EF667F1-B053-4839-8537-339F4CD72EA9}"/>
    <cellStyle name="Comma 145 3 2" xfId="6692" xr:uid="{9E18C9EB-9E34-4532-8269-85D027F0F9BF}"/>
    <cellStyle name="Comma 145 3 2 2" xfId="8134" xr:uid="{E30FB479-58CC-452E-A26B-D47627228BF4}"/>
    <cellStyle name="Comma 145 3 2 2 2" xfId="14504" xr:uid="{EEDB899D-47F9-4E84-A806-BCDF885143D3}"/>
    <cellStyle name="Comma 145 3 2 2 2 2" xfId="20874" xr:uid="{4B97AB65-B475-4CAD-B5C5-EAD551E2E507}"/>
    <cellStyle name="Comma 145 3 2 2 2 2 2" xfId="36806" xr:uid="{F99DCBA7-D8EF-4ADF-82BF-18588F9D7609}"/>
    <cellStyle name="Comma 145 3 2 2 2 3" xfId="30436" xr:uid="{1EEF5C19-1C97-49EC-B687-49BD85B775C7}"/>
    <cellStyle name="Comma 145 3 2 2 3" xfId="11348" xr:uid="{F8ECED9C-BA0F-472C-91F6-459B6DFF025C}"/>
    <cellStyle name="Comma 145 3 2 2 3 2" xfId="27280" xr:uid="{81986788-568E-475E-9019-86C7C2072304}"/>
    <cellStyle name="Comma 145 3 2 2 4" xfId="17718" xr:uid="{2DCC0091-B2C1-4EF5-863D-19F4435C67A7}"/>
    <cellStyle name="Comma 145 3 2 2 4 2" xfId="33650" xr:uid="{AB0B287E-ADE7-4F67-859B-6A41B70C0178}"/>
    <cellStyle name="Comma 145 3 2 2 5" xfId="24066" xr:uid="{417C94EF-C480-40B0-8188-50A764F6A5CD}"/>
    <cellStyle name="Comma 145 3 2 3" xfId="13062" xr:uid="{0FE036DE-A9BB-4C7D-A73E-FA4B02896397}"/>
    <cellStyle name="Comma 145 3 2 3 2" xfId="19432" xr:uid="{BD04365E-86BB-4C75-9B04-0904A070BAB0}"/>
    <cellStyle name="Comma 145 3 2 3 2 2" xfId="35364" xr:uid="{FD3AEC46-6F3D-438B-B12D-54F9D42CA702}"/>
    <cellStyle name="Comma 145 3 2 3 3" xfId="28994" xr:uid="{CB18C6C9-9AFB-45B7-9E55-F0DB06F51142}"/>
    <cellStyle name="Comma 145 3 2 4" xfId="9906" xr:uid="{73A576BB-9E86-4DE6-9EC0-41BA14896607}"/>
    <cellStyle name="Comma 145 3 2 4 2" xfId="25838" xr:uid="{37B91B64-BE71-481D-BD8B-F4A6B1538577}"/>
    <cellStyle name="Comma 145 3 2 5" xfId="16276" xr:uid="{70F56EDF-3E34-4EE6-BDE5-42231BEB2267}"/>
    <cellStyle name="Comma 145 3 2 5 2" xfId="32208" xr:uid="{E4B724D6-7A94-4EDA-89ED-E52F8E8AF846}"/>
    <cellStyle name="Comma 145 3 2 6" xfId="22624" xr:uid="{8D122484-ECB4-4D74-B931-736EA3C5CDD9}"/>
    <cellStyle name="Comma 145 3 3" xfId="7413" xr:uid="{8F47A48D-F7D7-4E43-A70E-4A931AA81FBB}"/>
    <cellStyle name="Comma 145 3 3 2" xfId="13783" xr:uid="{2F13CF6F-094B-4961-832C-AB83CBCA6A29}"/>
    <cellStyle name="Comma 145 3 3 2 2" xfId="20153" xr:uid="{5188DB82-1AAA-4103-BA32-50AC3BE61C51}"/>
    <cellStyle name="Comma 145 3 3 2 2 2" xfId="36085" xr:uid="{EF7A7908-31A7-4B0A-B618-3167F7DAFAD4}"/>
    <cellStyle name="Comma 145 3 3 2 3" xfId="29715" xr:uid="{BF1433B6-3BE7-406D-B0A3-FF70F202682E}"/>
    <cellStyle name="Comma 145 3 3 3" xfId="10627" xr:uid="{D3490F0C-66B0-495C-8025-07270012F342}"/>
    <cellStyle name="Comma 145 3 3 3 2" xfId="26559" xr:uid="{9FAF1810-AB95-465A-ADC7-A56A9705F86C}"/>
    <cellStyle name="Comma 145 3 3 4" xfId="16997" xr:uid="{6DDA01EF-10D2-4AAE-B866-A7F1AC0BC462}"/>
    <cellStyle name="Comma 145 3 3 4 2" xfId="32929" xr:uid="{D90CB703-C959-4E8F-BB1E-84484268FFC7}"/>
    <cellStyle name="Comma 145 3 3 5" xfId="23345" xr:uid="{B2FF57BE-10D4-4FFC-B0BA-44BA37638572}"/>
    <cellStyle name="Comma 145 3 4" xfId="12341" xr:uid="{8B835C3D-DB5D-4B91-B522-EA806E13E7D0}"/>
    <cellStyle name="Comma 145 3 4 2" xfId="18711" xr:uid="{AF781568-F550-41B1-9E33-D6227A0F940F}"/>
    <cellStyle name="Comma 145 3 4 2 2" xfId="34643" xr:uid="{E2EE96A9-CA64-4FEB-960F-9F3DEF25111C}"/>
    <cellStyle name="Comma 145 3 4 3" xfId="28273" xr:uid="{B6F53AE0-EACC-49E0-83CC-37503581C878}"/>
    <cellStyle name="Comma 145 3 5" xfId="9185" xr:uid="{302A25C4-CE2F-4C94-B6EB-6DF305A69E8B}"/>
    <cellStyle name="Comma 145 3 5 2" xfId="25117" xr:uid="{4FD6EB00-3568-4046-93A8-4E5C88977E9D}"/>
    <cellStyle name="Comma 145 3 6" xfId="15555" xr:uid="{FF508585-6F05-422C-B59A-060A7CC9CC24}"/>
    <cellStyle name="Comma 145 3 6 2" xfId="31487" xr:uid="{3DD448C1-DC69-4AD9-B0A3-C2118597F911}"/>
    <cellStyle name="Comma 145 3 7" xfId="21903" xr:uid="{E1B0FFF0-75BF-4D89-98A7-6BA756F2BB6D}"/>
    <cellStyle name="Comma 145 4" xfId="6451" xr:uid="{AE3AB8E3-9740-4421-80AD-14342B1B279D}"/>
    <cellStyle name="Comma 145 4 2" xfId="7894" xr:uid="{E1BEB1FA-CC37-40AD-8741-97C2D1B9873E}"/>
    <cellStyle name="Comma 145 4 2 2" xfId="14264" xr:uid="{42F7367A-2E16-4CE2-BE47-1A53145E3553}"/>
    <cellStyle name="Comma 145 4 2 2 2" xfId="20634" xr:uid="{A00253A2-2612-43BA-9078-D0DBD96D6253}"/>
    <cellStyle name="Comma 145 4 2 2 2 2" xfId="36566" xr:uid="{6CB34256-0075-482F-858D-6648376B5B65}"/>
    <cellStyle name="Comma 145 4 2 2 3" xfId="30196" xr:uid="{FC74015E-7A40-483A-BC0B-BBAACDA302B3}"/>
    <cellStyle name="Comma 145 4 2 3" xfId="11108" xr:uid="{997681D0-7167-4EFD-B189-D30B4DBD0A7B}"/>
    <cellStyle name="Comma 145 4 2 3 2" xfId="27040" xr:uid="{C3173FC0-6977-42CF-804E-1212F6804B4E}"/>
    <cellStyle name="Comma 145 4 2 4" xfId="17478" xr:uid="{EF5E3D7B-8D6F-4C54-8AD5-25FC79230401}"/>
    <cellStyle name="Comma 145 4 2 4 2" xfId="33410" xr:uid="{9E3C9C93-D321-40C3-B0B0-C18A1A00D3E1}"/>
    <cellStyle name="Comma 145 4 2 5" xfId="23826" xr:uid="{C0A32C1F-3449-41BF-AB3E-A68C1D483176}"/>
    <cellStyle name="Comma 145 4 3" xfId="12822" xr:uid="{1FC88511-9BF3-4FE3-BB88-DF3A4A275606}"/>
    <cellStyle name="Comma 145 4 3 2" xfId="19192" xr:uid="{734074A3-5F3B-4091-8ACD-F29BA521CECE}"/>
    <cellStyle name="Comma 145 4 3 2 2" xfId="35124" xr:uid="{07C01830-084C-4E79-A76F-6C5D0A8BD3E2}"/>
    <cellStyle name="Comma 145 4 3 3" xfId="28754" xr:uid="{19B4CADC-8BE9-4EC6-BCDE-79F20D7A5F23}"/>
    <cellStyle name="Comma 145 4 4" xfId="9666" xr:uid="{BEEBA741-EA20-42FE-ABA9-69A5B9E17E03}"/>
    <cellStyle name="Comma 145 4 4 2" xfId="25598" xr:uid="{FC79D4F0-D47E-4158-A119-528818A86B3A}"/>
    <cellStyle name="Comma 145 4 5" xfId="16036" xr:uid="{9E1EFEAF-5E3F-45EE-9FB5-E164A62E4756}"/>
    <cellStyle name="Comma 145 4 5 2" xfId="31968" xr:uid="{879BED27-4FB1-47F7-BD67-7E1BBC7B9E43}"/>
    <cellStyle name="Comma 145 4 6" xfId="22384" xr:uid="{20180B9D-A96E-4B27-8B0D-A04DD113C279}"/>
    <cellStyle name="Comma 145 5" xfId="7173" xr:uid="{B046A690-4AC9-4D8D-A2C1-521AC0D10D46}"/>
    <cellStyle name="Comma 145 5 2" xfId="13543" xr:uid="{5A3A5DCD-9114-4EDB-971F-D4D901EAD1FA}"/>
    <cellStyle name="Comma 145 5 2 2" xfId="19913" xr:uid="{3DB83E9A-6709-41CC-A1E2-E88EF8C932FA}"/>
    <cellStyle name="Comma 145 5 2 2 2" xfId="35845" xr:uid="{F587DA86-EED6-4DA1-93AB-916143EBE95F}"/>
    <cellStyle name="Comma 145 5 2 3" xfId="29475" xr:uid="{9C4819D6-A95A-465A-8D2C-771F803B5FDD}"/>
    <cellStyle name="Comma 145 5 3" xfId="10387" xr:uid="{7FDDC667-21C8-47A5-B07F-7A211BEA1FF0}"/>
    <cellStyle name="Comma 145 5 3 2" xfId="26319" xr:uid="{C01E584B-F5A1-4226-A1E2-FEEDD45672A0}"/>
    <cellStyle name="Comma 145 5 4" xfId="16757" xr:uid="{FEF387A9-2677-4780-BDBE-DDF8203D7A74}"/>
    <cellStyle name="Comma 145 5 4 2" xfId="32689" xr:uid="{892666F8-B0F6-4A6E-8B60-5162F2F95E70}"/>
    <cellStyle name="Comma 145 5 5" xfId="23105" xr:uid="{36BA45DC-5C75-4F97-A288-C5114AF5971F}"/>
    <cellStyle name="Comma 145 6" xfId="11861" xr:uid="{6FC2FD28-FDD9-4A7F-8B67-4E4E9A396DE2}"/>
    <cellStyle name="Comma 145 6 2" xfId="18231" xr:uid="{B7307711-A739-48A9-81F1-28ED08DA8948}"/>
    <cellStyle name="Comma 145 6 2 2" xfId="34163" xr:uid="{3E70C1B1-9AB8-43DA-A07A-7666DE4FF966}"/>
    <cellStyle name="Comma 145 6 3" xfId="27793" xr:uid="{61741012-4EFB-4AE9-8DE8-C47144B666C3}"/>
    <cellStyle name="Comma 145 7" xfId="8705" xr:uid="{81101ACA-A347-4BF0-8DA1-3063A08BB4E0}"/>
    <cellStyle name="Comma 145 7 2" xfId="24637" xr:uid="{6BEC526B-C4BB-46D5-B5BE-ECE340E4B42F}"/>
    <cellStyle name="Comma 145 8" xfId="15075" xr:uid="{A0BC2621-5B50-472D-9C11-E0AC59A9185D}"/>
    <cellStyle name="Comma 145 8 2" xfId="31007" xr:uid="{948F0F07-6319-40E3-A674-DAFE914BE413}"/>
    <cellStyle name="Comma 145 9" xfId="21423" xr:uid="{5176053A-8CDB-41B3-8597-8271C40E9F3C}"/>
    <cellStyle name="Comma 146" xfId="5475" xr:uid="{EB6A67C3-EAF8-478A-A74C-D0072B0628E8}"/>
    <cellStyle name="Comma 146 2" xfId="5718" xr:uid="{59DB9928-B16E-482C-8BE2-D712170FC060}"/>
    <cellStyle name="Comma 146 2 2" xfId="6210" xr:uid="{BA6873A0-E0EE-4674-B4A7-C8ACB30B6153}"/>
    <cellStyle name="Comma 146 2 2 2" xfId="6933" xr:uid="{E0A3E07C-B7BE-4184-BE9D-32ECA8C8954B}"/>
    <cellStyle name="Comma 146 2 2 2 2" xfId="8375" xr:uid="{55AA523D-9119-4ABE-A076-3F9E8EB90B94}"/>
    <cellStyle name="Comma 146 2 2 2 2 2" xfId="14745" xr:uid="{93C5FC1D-AFC4-483F-A135-981194871848}"/>
    <cellStyle name="Comma 146 2 2 2 2 2 2" xfId="21115" xr:uid="{32102FFC-2155-4C00-B0AC-ECE27648D314}"/>
    <cellStyle name="Comma 146 2 2 2 2 2 2 2" xfId="37047" xr:uid="{3F521860-3726-43EB-8A68-F6D906C2285D}"/>
    <cellStyle name="Comma 146 2 2 2 2 2 3" xfId="30677" xr:uid="{0CAC239A-8F1F-4CC4-AFDE-348D324D0208}"/>
    <cellStyle name="Comma 146 2 2 2 2 3" xfId="11589" xr:uid="{337F6FAE-A80F-4FA8-BDEF-F9D0960EC1CD}"/>
    <cellStyle name="Comma 146 2 2 2 2 3 2" xfId="27521" xr:uid="{4A4D221F-2A32-48B9-A5BC-838F21C0873D}"/>
    <cellStyle name="Comma 146 2 2 2 2 4" xfId="17959" xr:uid="{1088FEE2-707C-43C7-A65D-619B8FAEF4BB}"/>
    <cellStyle name="Comma 146 2 2 2 2 4 2" xfId="33891" xr:uid="{6160240A-429E-421B-B8BC-7E4922DC4884}"/>
    <cellStyle name="Comma 146 2 2 2 2 5" xfId="24307" xr:uid="{326E7A5B-443D-48FF-ACBD-FDA4184892D7}"/>
    <cellStyle name="Comma 146 2 2 2 3" xfId="13303" xr:uid="{2C855845-0434-4CC0-B2EC-A0AD66D17DCE}"/>
    <cellStyle name="Comma 146 2 2 2 3 2" xfId="19673" xr:uid="{E9E273A4-4C35-4B04-894C-080CD9D57EF1}"/>
    <cellStyle name="Comma 146 2 2 2 3 2 2" xfId="35605" xr:uid="{D352250F-7AEF-4136-A2EF-62A4945B7B47}"/>
    <cellStyle name="Comma 146 2 2 2 3 3" xfId="29235" xr:uid="{6F1BDDB6-9721-4F7A-B8C6-DA056C55E8D2}"/>
    <cellStyle name="Comma 146 2 2 2 4" xfId="10147" xr:uid="{CD5DAF4F-DB5E-408F-A10A-D7639F3EA5B6}"/>
    <cellStyle name="Comma 146 2 2 2 4 2" xfId="26079" xr:uid="{33662376-A487-44D0-9000-B2C53A082E60}"/>
    <cellStyle name="Comma 146 2 2 2 5" xfId="16517" xr:uid="{57BC44C9-6420-486A-BECB-5EE91EF59FEA}"/>
    <cellStyle name="Comma 146 2 2 2 5 2" xfId="32449" xr:uid="{68B7E934-D575-43B0-85CF-6EAC340A5BCF}"/>
    <cellStyle name="Comma 146 2 2 2 6" xfId="22865" xr:uid="{C73FD307-7572-47B4-8350-4F81C07C3411}"/>
    <cellStyle name="Comma 146 2 2 3" xfId="7654" xr:uid="{A49A59DB-9088-45C3-ABA2-61FBE8AC12D1}"/>
    <cellStyle name="Comma 146 2 2 3 2" xfId="14024" xr:uid="{BE64D529-7870-4F58-B7CB-F7F7B64FBEF7}"/>
    <cellStyle name="Comma 146 2 2 3 2 2" xfId="20394" xr:uid="{6BD8303D-B5B2-49B0-90D4-7DE43B0AFBF4}"/>
    <cellStyle name="Comma 146 2 2 3 2 2 2" xfId="36326" xr:uid="{E84D865F-9537-45A3-9336-148357AF4E53}"/>
    <cellStyle name="Comma 146 2 2 3 2 3" xfId="29956" xr:uid="{9458E8E3-EC26-4FB0-ABE7-33229C40916E}"/>
    <cellStyle name="Comma 146 2 2 3 3" xfId="10868" xr:uid="{872244D6-EE15-4C99-9EF5-EBC07D00D9C8}"/>
    <cellStyle name="Comma 146 2 2 3 3 2" xfId="26800" xr:uid="{7FF73A52-BC4A-4971-AF0F-88458B090214}"/>
    <cellStyle name="Comma 146 2 2 3 4" xfId="17238" xr:uid="{DAA2D595-CF2A-4A29-9233-0319B4F329F8}"/>
    <cellStyle name="Comma 146 2 2 3 4 2" xfId="33170" xr:uid="{3CE36C0E-C360-49C4-B3F1-D02F2DE5280D}"/>
    <cellStyle name="Comma 146 2 2 3 5" xfId="23586" xr:uid="{C3B55080-01C9-4A23-A622-BC36D1F3EA65}"/>
    <cellStyle name="Comma 146 2 2 4" xfId="12582" xr:uid="{311F5D04-7081-4B57-B76C-1AF0C81D0400}"/>
    <cellStyle name="Comma 146 2 2 4 2" xfId="18952" xr:uid="{89A70AC9-C413-4342-9B4F-256EE85A5AD4}"/>
    <cellStyle name="Comma 146 2 2 4 2 2" xfId="34884" xr:uid="{81E223AE-B193-4CB1-B931-8D12F797386E}"/>
    <cellStyle name="Comma 146 2 2 4 3" xfId="28514" xr:uid="{B47C1F68-DD41-44C9-99F9-3D7E61DD047F}"/>
    <cellStyle name="Comma 146 2 2 5" xfId="9426" xr:uid="{A15050BE-9D47-4560-9B47-DFDD7B537C82}"/>
    <cellStyle name="Comma 146 2 2 5 2" xfId="25358" xr:uid="{ED719F82-E7FA-4C4B-8297-8175D60E25AA}"/>
    <cellStyle name="Comma 146 2 2 6" xfId="15796" xr:uid="{5CE1025E-C5E9-4973-8BAC-FE3BA30482C1}"/>
    <cellStyle name="Comma 146 2 2 6 2" xfId="31728" xr:uid="{4F0C40F5-2AE9-4A5F-A04A-C01050FD9DFC}"/>
    <cellStyle name="Comma 146 2 2 7" xfId="22144" xr:uid="{32A2D15D-AEB8-40F3-8655-4E91E318A01B}"/>
    <cellStyle name="Comma 146 2 3" xfId="12102" xr:uid="{1C7D849E-96CE-4883-AF09-59F189B65AEC}"/>
    <cellStyle name="Comma 146 2 3 2" xfId="18472" xr:uid="{80A40E2F-A908-4D86-B60D-30822511F297}"/>
    <cellStyle name="Comma 146 2 3 2 2" xfId="34404" xr:uid="{DDC1ED9F-4665-4F93-B20B-911D81139CC1}"/>
    <cellStyle name="Comma 146 2 3 3" xfId="28034" xr:uid="{2AFEC0F8-DB7B-487C-9F49-C8BAFCF562E8}"/>
    <cellStyle name="Comma 146 2 4" xfId="8946" xr:uid="{F8744536-B206-4604-BB0B-B619789A0274}"/>
    <cellStyle name="Comma 146 2 4 2" xfId="24878" xr:uid="{F4815709-727A-4AF4-B48C-250A1F2F44D8}"/>
    <cellStyle name="Comma 146 2 5" xfId="15316" xr:uid="{DB20CA93-D884-4051-8239-45621C0B47DD}"/>
    <cellStyle name="Comma 146 2 5 2" xfId="31248" xr:uid="{978EC707-F94E-4F98-9AB2-26E25C3B63B3}"/>
    <cellStyle name="Comma 146 2 6" xfId="21664" xr:uid="{8E35D4D6-0324-4ED1-98A7-B000E0D1981B}"/>
    <cellStyle name="Comma 146 3" xfId="5970" xr:uid="{B287F53D-B8B9-47BA-8CA5-62273817680F}"/>
    <cellStyle name="Comma 146 3 2" xfId="6693" xr:uid="{B17175D1-A47F-45B0-AE35-2918F600C3A8}"/>
    <cellStyle name="Comma 146 3 2 2" xfId="8135" xr:uid="{119384B7-A801-4D8E-921C-E892DD75B3C3}"/>
    <cellStyle name="Comma 146 3 2 2 2" xfId="14505" xr:uid="{85921CE5-A0A3-45D5-8ABF-546D7BCC662E}"/>
    <cellStyle name="Comma 146 3 2 2 2 2" xfId="20875" xr:uid="{49988BA2-FB64-475D-9FE6-5E6D86366AD5}"/>
    <cellStyle name="Comma 146 3 2 2 2 2 2" xfId="36807" xr:uid="{25B05618-E3BF-47C1-925B-B0E4004DED33}"/>
    <cellStyle name="Comma 146 3 2 2 2 3" xfId="30437" xr:uid="{BEDA6505-619B-46FD-AF03-3F0504F6B3D2}"/>
    <cellStyle name="Comma 146 3 2 2 3" xfId="11349" xr:uid="{10A765C2-520C-4257-822B-5C89598BE744}"/>
    <cellStyle name="Comma 146 3 2 2 3 2" xfId="27281" xr:uid="{CEFBE35B-0643-4398-BA70-8F948A200D9E}"/>
    <cellStyle name="Comma 146 3 2 2 4" xfId="17719" xr:uid="{256572BF-13CA-40C2-AE2E-1D8E0B66939F}"/>
    <cellStyle name="Comma 146 3 2 2 4 2" xfId="33651" xr:uid="{29DD0F0A-62C3-40F7-A0FB-54421B39777E}"/>
    <cellStyle name="Comma 146 3 2 2 5" xfId="24067" xr:uid="{786A74A4-AFDE-4757-AB76-4E3C96473A6E}"/>
    <cellStyle name="Comma 146 3 2 3" xfId="13063" xr:uid="{BE79C16E-1F3A-464F-9C6B-BB821E4DB3A6}"/>
    <cellStyle name="Comma 146 3 2 3 2" xfId="19433" xr:uid="{AA24A223-A9D5-4296-BC6F-78999F95A533}"/>
    <cellStyle name="Comma 146 3 2 3 2 2" xfId="35365" xr:uid="{023D4A36-5DE3-4039-BD7B-3646D92D4347}"/>
    <cellStyle name="Comma 146 3 2 3 3" xfId="28995" xr:uid="{12381EC9-4C3F-4EF9-BB69-43A9427E79A2}"/>
    <cellStyle name="Comma 146 3 2 4" xfId="9907" xr:uid="{0B90EC91-F6C5-40E5-AB22-44CF315FFE69}"/>
    <cellStyle name="Comma 146 3 2 4 2" xfId="25839" xr:uid="{2A32D898-B49E-419E-BEF8-BE409A40246C}"/>
    <cellStyle name="Comma 146 3 2 5" xfId="16277" xr:uid="{80C15645-1EB0-413D-A304-204BB09190EC}"/>
    <cellStyle name="Comma 146 3 2 5 2" xfId="32209" xr:uid="{94240FFD-D277-463D-8968-25B04C68ED6B}"/>
    <cellStyle name="Comma 146 3 2 6" xfId="22625" xr:uid="{44AB3E8B-C956-4C76-AF9F-E8AD59229CFD}"/>
    <cellStyle name="Comma 146 3 3" xfId="7414" xr:uid="{5065ACF2-836F-4834-B8DA-0DBD19BD4716}"/>
    <cellStyle name="Comma 146 3 3 2" xfId="13784" xr:uid="{41ED0B02-821B-4E07-96C9-F9BC8D6ECE9B}"/>
    <cellStyle name="Comma 146 3 3 2 2" xfId="20154" xr:uid="{F895C458-4982-4649-A922-5A35F03375AA}"/>
    <cellStyle name="Comma 146 3 3 2 2 2" xfId="36086" xr:uid="{88B32657-B4F9-45A9-9E81-37CFCE6A7C0B}"/>
    <cellStyle name="Comma 146 3 3 2 3" xfId="29716" xr:uid="{540D08AD-B06F-4DAB-A1E4-45F5D1543AF2}"/>
    <cellStyle name="Comma 146 3 3 3" xfId="10628" xr:uid="{73A8BDCB-55D5-4626-87EF-0A73F7F5A8AB}"/>
    <cellStyle name="Comma 146 3 3 3 2" xfId="26560" xr:uid="{B3917B56-8057-405A-BCD1-DCF361687245}"/>
    <cellStyle name="Comma 146 3 3 4" xfId="16998" xr:uid="{1260A080-CD97-40B5-838E-21FFAFCF7EED}"/>
    <cellStyle name="Comma 146 3 3 4 2" xfId="32930" xr:uid="{208BCA1F-BC37-4246-9CBD-AA6F150EDE36}"/>
    <cellStyle name="Comma 146 3 3 5" xfId="23346" xr:uid="{076F53D3-CF74-485F-91AB-E70A9F183056}"/>
    <cellStyle name="Comma 146 3 4" xfId="12342" xr:uid="{D00EE67B-5DE2-412C-B69D-F42AD88E9B75}"/>
    <cellStyle name="Comma 146 3 4 2" xfId="18712" xr:uid="{1582D29D-A94A-4707-94E6-CDE224025BD5}"/>
    <cellStyle name="Comma 146 3 4 2 2" xfId="34644" xr:uid="{A0A79D73-2590-4C8A-ACD3-ABC158966197}"/>
    <cellStyle name="Comma 146 3 4 3" xfId="28274" xr:uid="{06D24558-64C9-44D4-B5E1-90FC245D37C2}"/>
    <cellStyle name="Comma 146 3 5" xfId="9186" xr:uid="{3D0AC20F-A44E-4EFF-BCE4-240C7D1743E7}"/>
    <cellStyle name="Comma 146 3 5 2" xfId="25118" xr:uid="{7CDBB362-893F-483F-B57E-2341FAAECBCA}"/>
    <cellStyle name="Comma 146 3 6" xfId="15556" xr:uid="{88E76701-395E-4865-920A-82CA195A8F51}"/>
    <cellStyle name="Comma 146 3 6 2" xfId="31488" xr:uid="{04E0F6B7-F756-41D9-95A8-CC7FBB44350C}"/>
    <cellStyle name="Comma 146 3 7" xfId="21904" xr:uid="{C850BEC4-A26B-438E-BC36-01E96B06B47D}"/>
    <cellStyle name="Comma 146 4" xfId="6452" xr:uid="{2538350C-0A0E-41AC-8F60-9182E2DF45E1}"/>
    <cellStyle name="Comma 146 4 2" xfId="7895" xr:uid="{5AAD6B6A-B050-461E-B16F-7B76CBF24B2A}"/>
    <cellStyle name="Comma 146 4 2 2" xfId="14265" xr:uid="{BAA78A16-BE54-4A3A-ACF7-0CF3FA8CE147}"/>
    <cellStyle name="Comma 146 4 2 2 2" xfId="20635" xr:uid="{07728A7E-34A9-4B1A-BE18-5605A9D3AA12}"/>
    <cellStyle name="Comma 146 4 2 2 2 2" xfId="36567" xr:uid="{D9451D20-F17C-448F-B580-91086A1FACD6}"/>
    <cellStyle name="Comma 146 4 2 2 3" xfId="30197" xr:uid="{CF1DBCEB-E954-458C-A22C-1C8E7457DCF9}"/>
    <cellStyle name="Comma 146 4 2 3" xfId="11109" xr:uid="{BBA26FB8-1951-4AF8-B974-A33D4E387A9D}"/>
    <cellStyle name="Comma 146 4 2 3 2" xfId="27041" xr:uid="{B0C8DB8D-98C5-4C5B-9976-7D272CCE3E8A}"/>
    <cellStyle name="Comma 146 4 2 4" xfId="17479" xr:uid="{032088E0-C4A6-4A1C-B4AD-F6D01D9A9541}"/>
    <cellStyle name="Comma 146 4 2 4 2" xfId="33411" xr:uid="{085C69D0-D270-404B-9481-0779FFA3BB4A}"/>
    <cellStyle name="Comma 146 4 2 5" xfId="23827" xr:uid="{2709FA93-5928-4F0D-9C40-45E0087A33CC}"/>
    <cellStyle name="Comma 146 4 3" xfId="12823" xr:uid="{424320BE-D535-4337-9D46-B40EFBD8B35E}"/>
    <cellStyle name="Comma 146 4 3 2" xfId="19193" xr:uid="{7A6697CB-A19B-467C-BDB0-4DD417DF25F0}"/>
    <cellStyle name="Comma 146 4 3 2 2" xfId="35125" xr:uid="{6D41BD85-E06B-452F-A784-4E37EFBC83DB}"/>
    <cellStyle name="Comma 146 4 3 3" xfId="28755" xr:uid="{8CD88825-63C4-4ED5-AD1D-284D2B55A623}"/>
    <cellStyle name="Comma 146 4 4" xfId="9667" xr:uid="{08579AA6-CC87-4EAB-8711-8E56D6BF5D1E}"/>
    <cellStyle name="Comma 146 4 4 2" xfId="25599" xr:uid="{564746FA-7002-4279-8FEA-924174B9E50B}"/>
    <cellStyle name="Comma 146 4 5" xfId="16037" xr:uid="{7F44BC5A-389D-4D6C-A814-8AD55F042131}"/>
    <cellStyle name="Comma 146 4 5 2" xfId="31969" xr:uid="{67482B8C-685A-4FE3-A480-1EBFBB8C212F}"/>
    <cellStyle name="Comma 146 4 6" xfId="22385" xr:uid="{66096E63-A13B-4F5B-8BD5-E32A5EB3658C}"/>
    <cellStyle name="Comma 146 5" xfId="7174" xr:uid="{A232FD98-4B8F-4E9D-9952-73C667654FBE}"/>
    <cellStyle name="Comma 146 5 2" xfId="13544" xr:uid="{6F34B885-909E-4D5A-BD6F-06BC4A392191}"/>
    <cellStyle name="Comma 146 5 2 2" xfId="19914" xr:uid="{8E10CDB3-D332-437B-ACFC-D80694C18D66}"/>
    <cellStyle name="Comma 146 5 2 2 2" xfId="35846" xr:uid="{1BB0C158-50E9-4C37-B0A4-AA5509EBA172}"/>
    <cellStyle name="Comma 146 5 2 3" xfId="29476" xr:uid="{ABC060FB-15AE-40A4-82B1-4CAEC9AAE2CB}"/>
    <cellStyle name="Comma 146 5 3" xfId="10388" xr:uid="{95A819BF-F516-4E04-84FB-704FD418A706}"/>
    <cellStyle name="Comma 146 5 3 2" xfId="26320" xr:uid="{AE191354-559E-4CFF-9349-8745E6D5BB24}"/>
    <cellStyle name="Comma 146 5 4" xfId="16758" xr:uid="{36C10F04-4295-4DD9-A0F7-170EDA1C2848}"/>
    <cellStyle name="Comma 146 5 4 2" xfId="32690" xr:uid="{0DB6D8ED-E1B5-427F-B466-B6B05DBC130B}"/>
    <cellStyle name="Comma 146 5 5" xfId="23106" xr:uid="{97172DDF-E6AF-43D9-BBFF-50113567EEAE}"/>
    <cellStyle name="Comma 146 6" xfId="11862" xr:uid="{64884C73-91E1-4ADA-94E9-A2374DDC801C}"/>
    <cellStyle name="Comma 146 6 2" xfId="18232" xr:uid="{8FFC60A6-F9B9-4470-896E-6085EECB98B1}"/>
    <cellStyle name="Comma 146 6 2 2" xfId="34164" xr:uid="{F8294DDF-0A2F-40E6-8EC2-8D4C47F59D64}"/>
    <cellStyle name="Comma 146 6 3" xfId="27794" xr:uid="{DCEB2893-6AE6-488F-8931-1D8A36939701}"/>
    <cellStyle name="Comma 146 7" xfId="8706" xr:uid="{B9AC1474-9329-4C55-80C1-FA3193FC3F26}"/>
    <cellStyle name="Comma 146 7 2" xfId="24638" xr:uid="{EC541E41-9615-4787-9877-FC534965C8A1}"/>
    <cellStyle name="Comma 146 8" xfId="15076" xr:uid="{18796534-9495-4D1F-9647-4FCEFBFCC117}"/>
    <cellStyle name="Comma 146 8 2" xfId="31008" xr:uid="{58B42835-9552-4F9B-815E-961ADE4DC8DE}"/>
    <cellStyle name="Comma 146 9" xfId="21424" xr:uid="{D77B3EFC-E72B-4F67-84A3-1A79288263E8}"/>
    <cellStyle name="Comma 147" xfId="5476" xr:uid="{58FBD246-5F67-49E8-BF06-D459685FB76E}"/>
    <cellStyle name="Comma 147 2" xfId="5719" xr:uid="{13BF196B-38DA-4765-A598-F904A067F615}"/>
    <cellStyle name="Comma 147 2 2" xfId="6211" xr:uid="{43C847A7-635E-42E2-A29E-1ABFDB250556}"/>
    <cellStyle name="Comma 147 2 2 2" xfId="6934" xr:uid="{F18C908A-097B-4B5B-8ABC-0A362D5BDF10}"/>
    <cellStyle name="Comma 147 2 2 2 2" xfId="8376" xr:uid="{AB9FD12C-A0F1-4869-AD0D-04F255791503}"/>
    <cellStyle name="Comma 147 2 2 2 2 2" xfId="14746" xr:uid="{9A151293-1AEA-4D3F-BEC4-B455A1FAAE8D}"/>
    <cellStyle name="Comma 147 2 2 2 2 2 2" xfId="21116" xr:uid="{659A3E7C-B8EA-47B6-B8CA-645610FBCA6C}"/>
    <cellStyle name="Comma 147 2 2 2 2 2 2 2" xfId="37048" xr:uid="{639A77C7-6271-4E57-8812-DBE2E2BF61E2}"/>
    <cellStyle name="Comma 147 2 2 2 2 2 3" xfId="30678" xr:uid="{97D653F1-6428-40B8-86EA-7D059F20E903}"/>
    <cellStyle name="Comma 147 2 2 2 2 3" xfId="11590" xr:uid="{79605783-D854-4F97-B7DC-017387C074FF}"/>
    <cellStyle name="Comma 147 2 2 2 2 3 2" xfId="27522" xr:uid="{22B8137E-C3B2-4614-9F41-953ECCA16262}"/>
    <cellStyle name="Comma 147 2 2 2 2 4" xfId="17960" xr:uid="{058B6F2C-E179-4BC2-9B64-D5E39885E08C}"/>
    <cellStyle name="Comma 147 2 2 2 2 4 2" xfId="33892" xr:uid="{9BB3D5E1-7C60-4445-87FE-A14697AAB359}"/>
    <cellStyle name="Comma 147 2 2 2 2 5" xfId="24308" xr:uid="{903DC806-187C-4F79-B42F-A36FDC377B57}"/>
    <cellStyle name="Comma 147 2 2 2 3" xfId="13304" xr:uid="{A84ACFB9-0615-4A9A-9F0E-E05D1E405396}"/>
    <cellStyle name="Comma 147 2 2 2 3 2" xfId="19674" xr:uid="{14C9CE69-23EC-4E39-8F0B-F84DC5A0971C}"/>
    <cellStyle name="Comma 147 2 2 2 3 2 2" xfId="35606" xr:uid="{F143C43B-EDA3-4917-876F-B74B25B61B5E}"/>
    <cellStyle name="Comma 147 2 2 2 3 3" xfId="29236" xr:uid="{7EDEDB3A-775A-4020-A495-2E7C5FD5446B}"/>
    <cellStyle name="Comma 147 2 2 2 4" xfId="10148" xr:uid="{DB4F1676-1CAA-4E6D-81C9-9B8D5347CD72}"/>
    <cellStyle name="Comma 147 2 2 2 4 2" xfId="26080" xr:uid="{07B0792D-FDAD-4E4C-84B3-C88121F90B70}"/>
    <cellStyle name="Comma 147 2 2 2 5" xfId="16518" xr:uid="{1A46A50B-68E4-4107-A754-7C499324E184}"/>
    <cellStyle name="Comma 147 2 2 2 5 2" xfId="32450" xr:uid="{140DAD3B-6118-44D9-BFCF-8729A1727598}"/>
    <cellStyle name="Comma 147 2 2 2 6" xfId="22866" xr:uid="{5DBE21B2-48C6-491E-BCF4-1DC0F646108F}"/>
    <cellStyle name="Comma 147 2 2 3" xfId="7655" xr:uid="{BE9891A5-BD61-42DC-AD2E-46730FF3CBF8}"/>
    <cellStyle name="Comma 147 2 2 3 2" xfId="14025" xr:uid="{DDD351F0-8E98-4669-A4C8-15D3A4120218}"/>
    <cellStyle name="Comma 147 2 2 3 2 2" xfId="20395" xr:uid="{725C45F8-FDD1-4968-AFAB-CB2EFC7150B1}"/>
    <cellStyle name="Comma 147 2 2 3 2 2 2" xfId="36327" xr:uid="{F5A22660-D1A9-41B6-A57D-0C88BB3F93BD}"/>
    <cellStyle name="Comma 147 2 2 3 2 3" xfId="29957" xr:uid="{ACE47009-758B-4994-A1D0-FD352A79ADF1}"/>
    <cellStyle name="Comma 147 2 2 3 3" xfId="10869" xr:uid="{B89224F2-EA1D-43B6-993F-E30E6C1030ED}"/>
    <cellStyle name="Comma 147 2 2 3 3 2" xfId="26801" xr:uid="{07133DDC-3D2A-448A-A96C-6CEAB263F246}"/>
    <cellStyle name="Comma 147 2 2 3 4" xfId="17239" xr:uid="{68B19B1B-9AFE-47F5-A503-FE3539CCFD64}"/>
    <cellStyle name="Comma 147 2 2 3 4 2" xfId="33171" xr:uid="{46D937F4-5805-4CE3-87CB-CCA588ABBC0B}"/>
    <cellStyle name="Comma 147 2 2 3 5" xfId="23587" xr:uid="{36963817-8DF0-4B53-95B3-2B1F1CAA0F36}"/>
    <cellStyle name="Comma 147 2 2 4" xfId="12583" xr:uid="{2F866D56-3CBA-4769-AD3A-A644DB5A8C28}"/>
    <cellStyle name="Comma 147 2 2 4 2" xfId="18953" xr:uid="{BC8A4967-41EB-4866-9D35-F446D744845E}"/>
    <cellStyle name="Comma 147 2 2 4 2 2" xfId="34885" xr:uid="{674541E0-CE10-4E39-8227-8707F66FCB2D}"/>
    <cellStyle name="Comma 147 2 2 4 3" xfId="28515" xr:uid="{63448582-E8E4-4A00-A1C0-16B6F543EAC2}"/>
    <cellStyle name="Comma 147 2 2 5" xfId="9427" xr:uid="{A57CF205-B52B-4045-9F40-28046FDCD710}"/>
    <cellStyle name="Comma 147 2 2 5 2" xfId="25359" xr:uid="{134997D4-2A6A-4EBE-B48E-9939E535B069}"/>
    <cellStyle name="Comma 147 2 2 6" xfId="15797" xr:uid="{0CA0B583-55BC-4C99-BC88-E0E07D2C847D}"/>
    <cellStyle name="Comma 147 2 2 6 2" xfId="31729" xr:uid="{04293C8D-CC40-4B10-9B36-544E0972070B}"/>
    <cellStyle name="Comma 147 2 2 7" xfId="22145" xr:uid="{F4F8D59E-93FF-4155-95C4-A9C20AAE5387}"/>
    <cellStyle name="Comma 147 2 3" xfId="12103" xr:uid="{6E71208A-3AC0-4DAC-BBF9-1BFA89153F82}"/>
    <cellStyle name="Comma 147 2 3 2" xfId="18473" xr:uid="{3DC05851-7A9C-4CD6-9507-FCF70024A914}"/>
    <cellStyle name="Comma 147 2 3 2 2" xfId="34405" xr:uid="{51B0C285-B0A4-4619-9128-7FF056AD7D7F}"/>
    <cellStyle name="Comma 147 2 3 3" xfId="28035" xr:uid="{AB529A67-3144-4770-97B2-1D53DA93DA9E}"/>
    <cellStyle name="Comma 147 2 4" xfId="8947" xr:uid="{54FAB768-4462-47EB-97E6-05535D59595B}"/>
    <cellStyle name="Comma 147 2 4 2" xfId="24879" xr:uid="{88EBCCE6-37CA-4638-8B53-F1B4327B1AF1}"/>
    <cellStyle name="Comma 147 2 5" xfId="15317" xr:uid="{F6952B89-E55B-44F4-887E-2BABA744BAE4}"/>
    <cellStyle name="Comma 147 2 5 2" xfId="31249" xr:uid="{990BBA5B-0786-4F33-B5EF-CD4DE5AFA654}"/>
    <cellStyle name="Comma 147 2 6" xfId="21665" xr:uid="{8D17D313-0E08-4B51-AD18-B2EABD750A6F}"/>
    <cellStyle name="Comma 147 3" xfId="5971" xr:uid="{0CF34602-6C9C-4648-AD1C-88090E6BADFE}"/>
    <cellStyle name="Comma 147 3 2" xfId="6694" xr:uid="{3C7CC791-3A86-44CE-9876-5B0F6BE1E9E4}"/>
    <cellStyle name="Comma 147 3 2 2" xfId="8136" xr:uid="{0E87ABAF-778D-4AA8-A609-CF701137CF16}"/>
    <cellStyle name="Comma 147 3 2 2 2" xfId="14506" xr:uid="{6B5F55D1-6A56-4132-9F69-994CCC58A9A6}"/>
    <cellStyle name="Comma 147 3 2 2 2 2" xfId="20876" xr:uid="{A5C14C2F-46BB-4B74-8255-8729A01A9883}"/>
    <cellStyle name="Comma 147 3 2 2 2 2 2" xfId="36808" xr:uid="{03B9B4CB-2FB3-4E9B-81F2-E2AD1252B4F3}"/>
    <cellStyle name="Comma 147 3 2 2 2 3" xfId="30438" xr:uid="{6A28273C-97CB-4B4C-B345-978075545A7B}"/>
    <cellStyle name="Comma 147 3 2 2 3" xfId="11350" xr:uid="{EA4DB42D-7F8C-40AB-A5AE-E450EFE79325}"/>
    <cellStyle name="Comma 147 3 2 2 3 2" xfId="27282" xr:uid="{96894041-ADD6-483F-82A3-D9F6F4D8542C}"/>
    <cellStyle name="Comma 147 3 2 2 4" xfId="17720" xr:uid="{C0364B26-05EA-4315-843E-57DA1FA13CC5}"/>
    <cellStyle name="Comma 147 3 2 2 4 2" xfId="33652" xr:uid="{4A543E7F-130D-4514-A0E8-9F26226B7FEA}"/>
    <cellStyle name="Comma 147 3 2 2 5" xfId="24068" xr:uid="{925A9C18-3FC1-4FAE-8092-CA3F93ECFE45}"/>
    <cellStyle name="Comma 147 3 2 3" xfId="13064" xr:uid="{173E2093-FC38-418D-B8A9-8E1F2A8D980F}"/>
    <cellStyle name="Comma 147 3 2 3 2" xfId="19434" xr:uid="{27A89CC3-AD5D-47A2-91DA-1FA3CEF68979}"/>
    <cellStyle name="Comma 147 3 2 3 2 2" xfId="35366" xr:uid="{D7C3E429-093D-4B3F-A707-432BA7588D84}"/>
    <cellStyle name="Comma 147 3 2 3 3" xfId="28996" xr:uid="{DB21650F-D5B7-4517-B2BD-CC1F47C6627F}"/>
    <cellStyle name="Comma 147 3 2 4" xfId="9908" xr:uid="{EE48CCBB-7D0A-4048-A017-FA36D61F6875}"/>
    <cellStyle name="Comma 147 3 2 4 2" xfId="25840" xr:uid="{962978B6-7B46-4435-B412-ECF6EFF59C59}"/>
    <cellStyle name="Comma 147 3 2 5" xfId="16278" xr:uid="{A06D6295-673E-4466-9322-6B1B790646A0}"/>
    <cellStyle name="Comma 147 3 2 5 2" xfId="32210" xr:uid="{930D6AEC-8041-4746-A83B-1A00815399BF}"/>
    <cellStyle name="Comma 147 3 2 6" xfId="22626" xr:uid="{F9E649BE-9E28-48D0-932B-58D8D9045F17}"/>
    <cellStyle name="Comma 147 3 3" xfId="7415" xr:uid="{C86CAFF6-C9DC-4E6C-B39C-97D36AE8F618}"/>
    <cellStyle name="Comma 147 3 3 2" xfId="13785" xr:uid="{775005F6-E784-4FCA-BA4E-B4C39110DC04}"/>
    <cellStyle name="Comma 147 3 3 2 2" xfId="20155" xr:uid="{DCD7B41D-EA85-43B2-8E75-3D3F1A5332AB}"/>
    <cellStyle name="Comma 147 3 3 2 2 2" xfId="36087" xr:uid="{FEE11710-412F-45F4-A454-B3E7AF59C43B}"/>
    <cellStyle name="Comma 147 3 3 2 3" xfId="29717" xr:uid="{895E5542-FA9E-4723-A906-353DEDDC3AE4}"/>
    <cellStyle name="Comma 147 3 3 3" xfId="10629" xr:uid="{30A87222-BFD3-474C-BDE7-994F018DF66F}"/>
    <cellStyle name="Comma 147 3 3 3 2" xfId="26561" xr:uid="{F56EB966-704A-4E89-90CD-F3C2C04D2FBA}"/>
    <cellStyle name="Comma 147 3 3 4" xfId="16999" xr:uid="{5754DA38-E8E3-4DD0-BCCD-6785F5FC2FBE}"/>
    <cellStyle name="Comma 147 3 3 4 2" xfId="32931" xr:uid="{6F75425A-2FF8-4E76-8FB0-3A7B1093CD47}"/>
    <cellStyle name="Comma 147 3 3 5" xfId="23347" xr:uid="{B7C47306-9DFF-482B-832E-A41BF5F03882}"/>
    <cellStyle name="Comma 147 3 4" xfId="12343" xr:uid="{514C5983-1A5F-4282-B589-C1A0A2521B3D}"/>
    <cellStyle name="Comma 147 3 4 2" xfId="18713" xr:uid="{CF2071A8-9E22-4987-A4DA-6E6A376DAF43}"/>
    <cellStyle name="Comma 147 3 4 2 2" xfId="34645" xr:uid="{FFF68031-9F20-46D2-AAE2-D220B26A7137}"/>
    <cellStyle name="Comma 147 3 4 3" xfId="28275" xr:uid="{D9F7A5F3-6E20-47D7-82A2-4F62A7107DD1}"/>
    <cellStyle name="Comma 147 3 5" xfId="9187" xr:uid="{2E97C6B6-3069-47FA-89E1-3E843C3AEEA4}"/>
    <cellStyle name="Comma 147 3 5 2" xfId="25119" xr:uid="{3149C831-FE1D-4996-9856-89FF89AB9DDE}"/>
    <cellStyle name="Comma 147 3 6" xfId="15557" xr:uid="{CAF9CFBF-6600-4A53-B48E-0D9F846E1DAB}"/>
    <cellStyle name="Comma 147 3 6 2" xfId="31489" xr:uid="{8B52B56A-E599-4080-98BB-EE4A6DFD0E94}"/>
    <cellStyle name="Comma 147 3 7" xfId="21905" xr:uid="{D41A31D7-43FA-44F1-AEED-97B5524804A6}"/>
    <cellStyle name="Comma 147 4" xfId="6453" xr:uid="{EAAF6071-2A0F-4BD5-A5F2-89BEF0B5ACFB}"/>
    <cellStyle name="Comma 147 4 2" xfId="7896" xr:uid="{85CB4549-7315-4725-A7D2-75D2332CA0C1}"/>
    <cellStyle name="Comma 147 4 2 2" xfId="14266" xr:uid="{C1CDFA96-B7B6-49C7-8C33-830658715138}"/>
    <cellStyle name="Comma 147 4 2 2 2" xfId="20636" xr:uid="{952A13F4-39E5-4C9C-8DDC-E40C135FCA0F}"/>
    <cellStyle name="Comma 147 4 2 2 2 2" xfId="36568" xr:uid="{B80B4FA9-F6D4-4DFF-B705-3A8F75863D4F}"/>
    <cellStyle name="Comma 147 4 2 2 3" xfId="30198" xr:uid="{C9E29BCF-921E-4BCD-A7FD-888F8EBA668D}"/>
    <cellStyle name="Comma 147 4 2 3" xfId="11110" xr:uid="{91125BFC-ED92-4C4B-8F92-2FA98DD6D461}"/>
    <cellStyle name="Comma 147 4 2 3 2" xfId="27042" xr:uid="{9168AEF9-9520-4802-BF24-F15BEACB3AB1}"/>
    <cellStyle name="Comma 147 4 2 4" xfId="17480" xr:uid="{950A262F-8E78-42CB-ADE4-BDE5BD6BE40C}"/>
    <cellStyle name="Comma 147 4 2 4 2" xfId="33412" xr:uid="{604BB67B-9A5E-4C2B-92C4-B9726F0A1004}"/>
    <cellStyle name="Comma 147 4 2 5" xfId="23828" xr:uid="{5BB7ECBD-8A37-42CB-9FD2-5C3FB4CFF9D8}"/>
    <cellStyle name="Comma 147 4 3" xfId="12824" xr:uid="{AF835A67-DF85-4887-B204-9D31F78C63D7}"/>
    <cellStyle name="Comma 147 4 3 2" xfId="19194" xr:uid="{CCFE2A4B-49CF-467C-AA1B-8DC742C49BC4}"/>
    <cellStyle name="Comma 147 4 3 2 2" xfId="35126" xr:uid="{17767D63-3CAF-43FD-ADB3-F894AAEC9A06}"/>
    <cellStyle name="Comma 147 4 3 3" xfId="28756" xr:uid="{A1C710B9-875B-47AC-B3C0-FF5F6F211B31}"/>
    <cellStyle name="Comma 147 4 4" xfId="9668" xr:uid="{B4AC14E2-E82C-43DB-B199-D91C0FDF8438}"/>
    <cellStyle name="Comma 147 4 4 2" xfId="25600" xr:uid="{1B722A6B-6103-4478-83FC-7C5E04E1B62D}"/>
    <cellStyle name="Comma 147 4 5" xfId="16038" xr:uid="{6581BD13-898D-43E8-A379-A7A74A2FEF56}"/>
    <cellStyle name="Comma 147 4 5 2" xfId="31970" xr:uid="{9E08CEB5-8DF8-4845-A4B4-3F2BE4D2BE55}"/>
    <cellStyle name="Comma 147 4 6" xfId="22386" xr:uid="{5ECBB636-9809-45E1-A959-E363772ECDEA}"/>
    <cellStyle name="Comma 147 5" xfId="7175" xr:uid="{F4933326-7F8C-408A-A81F-144408671FF6}"/>
    <cellStyle name="Comma 147 5 2" xfId="13545" xr:uid="{EBA28C03-E918-4E70-A55D-5BF8D74B8A6D}"/>
    <cellStyle name="Comma 147 5 2 2" xfId="19915" xr:uid="{E5193434-F8B3-447E-9E57-B8755DD809AA}"/>
    <cellStyle name="Comma 147 5 2 2 2" xfId="35847" xr:uid="{F4762408-85CB-412C-A4FB-541B1E117BD1}"/>
    <cellStyle name="Comma 147 5 2 3" xfId="29477" xr:uid="{FF4F10FD-5892-42A3-8D83-D697C68622B7}"/>
    <cellStyle name="Comma 147 5 3" xfId="10389" xr:uid="{07FFE0B5-AED9-4CAF-8BDC-9D7C9B3A9F2C}"/>
    <cellStyle name="Comma 147 5 3 2" xfId="26321" xr:uid="{19E854F5-1333-4475-B08B-77898CECB859}"/>
    <cellStyle name="Comma 147 5 4" xfId="16759" xr:uid="{166277A2-E677-49BE-B5DF-E6FB81EF7A9B}"/>
    <cellStyle name="Comma 147 5 4 2" xfId="32691" xr:uid="{DD4938D9-D65D-4902-AE2A-8BD72348E2AC}"/>
    <cellStyle name="Comma 147 5 5" xfId="23107" xr:uid="{CA1650FF-A98C-4700-8545-0A2514A88B54}"/>
    <cellStyle name="Comma 147 6" xfId="11863" xr:uid="{544F857F-5BF5-4C9A-9175-AAAEC4E7A4A6}"/>
    <cellStyle name="Comma 147 6 2" xfId="18233" xr:uid="{FA69E78D-3D07-4698-911B-0D4C32082441}"/>
    <cellStyle name="Comma 147 6 2 2" xfId="34165" xr:uid="{1DBFEF45-6D4E-4B83-AEB0-15AE6835DBD3}"/>
    <cellStyle name="Comma 147 6 3" xfId="27795" xr:uid="{BB97F1A5-68B5-4F6E-8D24-B64B6D9CE080}"/>
    <cellStyle name="Comma 147 7" xfId="8707" xr:uid="{151709A3-01E4-4C1C-9105-B8089F951F90}"/>
    <cellStyle name="Comma 147 7 2" xfId="24639" xr:uid="{98231307-82A1-4401-92A3-73FE76BE6ABD}"/>
    <cellStyle name="Comma 147 8" xfId="15077" xr:uid="{50C65B2F-014A-48C7-BA35-04CEFA6BF2B5}"/>
    <cellStyle name="Comma 147 8 2" xfId="31009" xr:uid="{D71A1952-F809-4D0F-A898-BC109025B069}"/>
    <cellStyle name="Comma 147 9" xfId="21425" xr:uid="{897D9616-1C6C-4B22-AFC1-CB135F43D50A}"/>
    <cellStyle name="Comma 148" xfId="5477" xr:uid="{02A05E73-E27A-4CF6-A148-680E90FE11BB}"/>
    <cellStyle name="Comma 148 2" xfId="5720" xr:uid="{175BE015-E1E0-4E98-984E-C2E0D656FA9C}"/>
    <cellStyle name="Comma 148 2 2" xfId="6212" xr:uid="{9153854C-CD6F-470F-BC07-C173BDC69B90}"/>
    <cellStyle name="Comma 148 2 2 2" xfId="6935" xr:uid="{9F00FDD4-919D-4D96-9121-1BF4354DCF12}"/>
    <cellStyle name="Comma 148 2 2 2 2" xfId="8377" xr:uid="{DE4A1FE4-C7B9-4F84-8CED-E85EBAD33328}"/>
    <cellStyle name="Comma 148 2 2 2 2 2" xfId="14747" xr:uid="{CBF4FB58-F472-4A2F-A717-E36631D18DE8}"/>
    <cellStyle name="Comma 148 2 2 2 2 2 2" xfId="21117" xr:uid="{4162D5DF-0E3E-4A30-A314-4ACC402F9DD3}"/>
    <cellStyle name="Comma 148 2 2 2 2 2 2 2" xfId="37049" xr:uid="{99DE65FA-0B66-4C23-9300-007EF516775F}"/>
    <cellStyle name="Comma 148 2 2 2 2 2 3" xfId="30679" xr:uid="{B074061A-CA8D-4047-84D1-3A17D83BB966}"/>
    <cellStyle name="Comma 148 2 2 2 2 3" xfId="11591" xr:uid="{191CFB3F-650C-4BF9-82EE-49EFD8002BB4}"/>
    <cellStyle name="Comma 148 2 2 2 2 3 2" xfId="27523" xr:uid="{6A6810B8-13B8-4409-BED4-031DA6116119}"/>
    <cellStyle name="Comma 148 2 2 2 2 4" xfId="17961" xr:uid="{AB88DCD3-E032-4DFA-8F02-5772CF6116A2}"/>
    <cellStyle name="Comma 148 2 2 2 2 4 2" xfId="33893" xr:uid="{F277418D-D230-4E35-ABF9-A84B671DC7F6}"/>
    <cellStyle name="Comma 148 2 2 2 2 5" xfId="24309" xr:uid="{3608DBF3-1F7E-4A2A-A74A-318BA8C7FAC6}"/>
    <cellStyle name="Comma 148 2 2 2 3" xfId="13305" xr:uid="{E63ADB5C-9925-4BDB-9173-41873B61A1E6}"/>
    <cellStyle name="Comma 148 2 2 2 3 2" xfId="19675" xr:uid="{66C58E28-41E9-41C8-9FBD-9506601DF7CA}"/>
    <cellStyle name="Comma 148 2 2 2 3 2 2" xfId="35607" xr:uid="{E4D59BDD-5B98-4268-A804-5B3B2A98BF57}"/>
    <cellStyle name="Comma 148 2 2 2 3 3" xfId="29237" xr:uid="{3934DC41-52B4-4346-A21F-71B33CF77119}"/>
    <cellStyle name="Comma 148 2 2 2 4" xfId="10149" xr:uid="{B13DD71F-E41B-41F6-95DA-56FE79D86453}"/>
    <cellStyle name="Comma 148 2 2 2 4 2" xfId="26081" xr:uid="{D0FCCB83-B01D-4A34-A7CC-61C32673BB3A}"/>
    <cellStyle name="Comma 148 2 2 2 5" xfId="16519" xr:uid="{84DF279C-8D1B-4623-9D36-20A14B630508}"/>
    <cellStyle name="Comma 148 2 2 2 5 2" xfId="32451" xr:uid="{6100F367-7F1F-4F2C-8E45-5F14A9132BDF}"/>
    <cellStyle name="Comma 148 2 2 2 6" xfId="22867" xr:uid="{14CD9D85-C7CD-4ECE-A780-AE384F0CF627}"/>
    <cellStyle name="Comma 148 2 2 3" xfId="7656" xr:uid="{D4AF9ED7-416B-4FD9-8721-3D3B5A0C0C58}"/>
    <cellStyle name="Comma 148 2 2 3 2" xfId="14026" xr:uid="{9FFE9444-D07B-4A18-AFC8-68AE6DC06168}"/>
    <cellStyle name="Comma 148 2 2 3 2 2" xfId="20396" xr:uid="{771FE497-EF24-472A-9E77-265C6F19A421}"/>
    <cellStyle name="Comma 148 2 2 3 2 2 2" xfId="36328" xr:uid="{B83F43EC-6E71-4876-AE7D-E6F94CA45E14}"/>
    <cellStyle name="Comma 148 2 2 3 2 3" xfId="29958" xr:uid="{1EDFB51F-5391-44F5-A85A-3DE2060A9D68}"/>
    <cellStyle name="Comma 148 2 2 3 3" xfId="10870" xr:uid="{70A16227-4BBD-4715-A192-8ADA08613AD7}"/>
    <cellStyle name="Comma 148 2 2 3 3 2" xfId="26802" xr:uid="{32F7FEF9-E998-48B7-8714-1F2C2414FD95}"/>
    <cellStyle name="Comma 148 2 2 3 4" xfId="17240" xr:uid="{807BF053-006C-4339-A464-DA71E948C313}"/>
    <cellStyle name="Comma 148 2 2 3 4 2" xfId="33172" xr:uid="{433FDB79-2DF4-4531-9F35-82802AB2148C}"/>
    <cellStyle name="Comma 148 2 2 3 5" xfId="23588" xr:uid="{45C540E1-8B6F-44AD-A647-814B4988E38A}"/>
    <cellStyle name="Comma 148 2 2 4" xfId="12584" xr:uid="{C0DB878D-E9AB-452D-ABEE-B644BFBDCC7C}"/>
    <cellStyle name="Comma 148 2 2 4 2" xfId="18954" xr:uid="{C9A34541-F0B3-46EA-BF51-AAC83CCFBE2E}"/>
    <cellStyle name="Comma 148 2 2 4 2 2" xfId="34886" xr:uid="{1A07CE80-EF39-4662-B4EE-E1B5A17477AC}"/>
    <cellStyle name="Comma 148 2 2 4 3" xfId="28516" xr:uid="{4292525E-E146-4F8C-A5E9-F5C6E973CA0E}"/>
    <cellStyle name="Comma 148 2 2 5" xfId="9428" xr:uid="{D72CFC45-8F52-4C5F-A4B1-7D6511923923}"/>
    <cellStyle name="Comma 148 2 2 5 2" xfId="25360" xr:uid="{C4BBB016-BF10-477D-8B34-19C8F69E5101}"/>
    <cellStyle name="Comma 148 2 2 6" xfId="15798" xr:uid="{19B746FB-233A-433E-A940-2139CD7DD8A4}"/>
    <cellStyle name="Comma 148 2 2 6 2" xfId="31730" xr:uid="{1DE0C9BE-C5CE-43BE-B496-8A1E0E667060}"/>
    <cellStyle name="Comma 148 2 2 7" xfId="22146" xr:uid="{98638946-C720-4DDB-934B-923B0586C1C6}"/>
    <cellStyle name="Comma 148 2 3" xfId="12104" xr:uid="{AC73EEAF-91FD-4E39-976C-2AF98969DD85}"/>
    <cellStyle name="Comma 148 2 3 2" xfId="18474" xr:uid="{56CF4242-2963-4315-9096-B856A5945674}"/>
    <cellStyle name="Comma 148 2 3 2 2" xfId="34406" xr:uid="{73A51258-D45A-4107-B647-EFC125F46229}"/>
    <cellStyle name="Comma 148 2 3 3" xfId="28036" xr:uid="{8CB7BD02-3289-4540-87B4-DE0528834648}"/>
    <cellStyle name="Comma 148 2 4" xfId="8948" xr:uid="{023E8C80-BF67-4769-BA8D-627FD6FCBBF1}"/>
    <cellStyle name="Comma 148 2 4 2" xfId="24880" xr:uid="{BAABAEA6-BB17-4A0C-87D8-57B49123964C}"/>
    <cellStyle name="Comma 148 2 5" xfId="15318" xr:uid="{FDC7B0D0-F269-4593-A1D5-D1AC93148330}"/>
    <cellStyle name="Comma 148 2 5 2" xfId="31250" xr:uid="{1491D61D-2A16-4C8A-8A3E-3EC4967B430F}"/>
    <cellStyle name="Comma 148 2 6" xfId="21666" xr:uid="{116873B4-04B0-476B-8611-D0DAC8598918}"/>
    <cellStyle name="Comma 148 3" xfId="5972" xr:uid="{7CF284AC-90BB-4DAF-9E7D-277C38B26B86}"/>
    <cellStyle name="Comma 148 3 2" xfId="6695" xr:uid="{531B352C-39FE-40C7-AD21-902F2E7F25E7}"/>
    <cellStyle name="Comma 148 3 2 2" xfId="8137" xr:uid="{EEEC1E30-AA1A-433D-9F34-34ECC919128A}"/>
    <cellStyle name="Comma 148 3 2 2 2" xfId="14507" xr:uid="{7C0A9F34-F9D1-4DB4-B6C7-847DC0E5E9A8}"/>
    <cellStyle name="Comma 148 3 2 2 2 2" xfId="20877" xr:uid="{F937EF99-7EE0-49B0-B0E2-B1AC32C78B49}"/>
    <cellStyle name="Comma 148 3 2 2 2 2 2" xfId="36809" xr:uid="{C453300A-49CD-4AB2-A8E0-A8399F3FA897}"/>
    <cellStyle name="Comma 148 3 2 2 2 3" xfId="30439" xr:uid="{752079AC-9DDA-4B50-9CDB-FF75C83CC4D4}"/>
    <cellStyle name="Comma 148 3 2 2 3" xfId="11351" xr:uid="{890C449D-6842-4192-8DCB-36C632CB9596}"/>
    <cellStyle name="Comma 148 3 2 2 3 2" xfId="27283" xr:uid="{CD464497-3D02-4060-AD8F-5C6DFF78D20F}"/>
    <cellStyle name="Comma 148 3 2 2 4" xfId="17721" xr:uid="{54391847-CE21-44D9-8A3A-E2BDCBA263C1}"/>
    <cellStyle name="Comma 148 3 2 2 4 2" xfId="33653" xr:uid="{7D06EFCF-198B-46EF-A2E7-104AB7F93A2F}"/>
    <cellStyle name="Comma 148 3 2 2 5" xfId="24069" xr:uid="{C197168C-1F07-4703-B999-E3440AAB2B30}"/>
    <cellStyle name="Comma 148 3 2 3" xfId="13065" xr:uid="{ACEB3422-8A6E-4AFB-9C8D-8E35B1DE9FA4}"/>
    <cellStyle name="Comma 148 3 2 3 2" xfId="19435" xr:uid="{5E3AF2CB-59DB-48FB-9229-4EDC2A2D3D9D}"/>
    <cellStyle name="Comma 148 3 2 3 2 2" xfId="35367" xr:uid="{9E6CEFA8-B030-477B-BB4F-23B1A7F3F82C}"/>
    <cellStyle name="Comma 148 3 2 3 3" xfId="28997" xr:uid="{C551F9F3-3950-42D5-8177-8241FFB671EC}"/>
    <cellStyle name="Comma 148 3 2 4" xfId="9909" xr:uid="{81B66197-76E9-4C60-A487-B44D8F094C59}"/>
    <cellStyle name="Comma 148 3 2 4 2" xfId="25841" xr:uid="{186A22B6-9845-4D00-BCDA-CE62A60A25AE}"/>
    <cellStyle name="Comma 148 3 2 5" xfId="16279" xr:uid="{C958183F-9719-45EF-B5F6-ED6DEA3AE180}"/>
    <cellStyle name="Comma 148 3 2 5 2" xfId="32211" xr:uid="{33005FCE-B43A-4068-A9D0-24FA0ED3D800}"/>
    <cellStyle name="Comma 148 3 2 6" xfId="22627" xr:uid="{17F6B2C7-F858-4126-AF53-41D072D776EA}"/>
    <cellStyle name="Comma 148 3 3" xfId="7416" xr:uid="{A04F1FA5-8342-4237-B8DD-FADF0C64A1FC}"/>
    <cellStyle name="Comma 148 3 3 2" xfId="13786" xr:uid="{389E6CA1-201A-4F40-9819-AF4114E12AF7}"/>
    <cellStyle name="Comma 148 3 3 2 2" xfId="20156" xr:uid="{12E46013-8433-46A4-8ABB-26DD2BE050FD}"/>
    <cellStyle name="Comma 148 3 3 2 2 2" xfId="36088" xr:uid="{F79FC3B9-2C92-4BE5-8AD8-392CCB7F20EC}"/>
    <cellStyle name="Comma 148 3 3 2 3" xfId="29718" xr:uid="{2A672EED-4428-41C3-8DC4-CBF71F9004DF}"/>
    <cellStyle name="Comma 148 3 3 3" xfId="10630" xr:uid="{C51A345A-DA9C-4FBB-A569-A9533AEE2123}"/>
    <cellStyle name="Comma 148 3 3 3 2" xfId="26562" xr:uid="{9EE64270-CF4A-4CBE-842C-970D13FDB9F4}"/>
    <cellStyle name="Comma 148 3 3 4" xfId="17000" xr:uid="{CA7E5486-F97F-418E-A2A4-27B7759EEB19}"/>
    <cellStyle name="Comma 148 3 3 4 2" xfId="32932" xr:uid="{0E16265A-FA70-44FF-8B78-D7B3CE68A46E}"/>
    <cellStyle name="Comma 148 3 3 5" xfId="23348" xr:uid="{C7E37133-712C-4468-8921-0483E918164C}"/>
    <cellStyle name="Comma 148 3 4" xfId="12344" xr:uid="{206A0932-295E-441F-9D84-AD379F6E9730}"/>
    <cellStyle name="Comma 148 3 4 2" xfId="18714" xr:uid="{2383FD16-150F-4262-BA35-7856D5F0F1D6}"/>
    <cellStyle name="Comma 148 3 4 2 2" xfId="34646" xr:uid="{D04D04FC-99A4-4B28-96D0-A0772FD9D44A}"/>
    <cellStyle name="Comma 148 3 4 3" xfId="28276" xr:uid="{351F3359-4860-4655-A259-D8320D6551D9}"/>
    <cellStyle name="Comma 148 3 5" xfId="9188" xr:uid="{95FB1AEA-1D08-4A3D-8319-814085377E6B}"/>
    <cellStyle name="Comma 148 3 5 2" xfId="25120" xr:uid="{F194A195-D511-464E-A741-9BFC0471E9B9}"/>
    <cellStyle name="Comma 148 3 6" xfId="15558" xr:uid="{BA379814-165C-4B2B-86F9-EF46020D6713}"/>
    <cellStyle name="Comma 148 3 6 2" xfId="31490" xr:uid="{B46CB776-A43E-4B18-BD06-E0F31FCABFAC}"/>
    <cellStyle name="Comma 148 3 7" xfId="21906" xr:uid="{9E001153-95ED-4977-9CB5-12C2416C9AC0}"/>
    <cellStyle name="Comma 148 4" xfId="6454" xr:uid="{E26ACE82-7A5C-431D-89F7-256335443855}"/>
    <cellStyle name="Comma 148 4 2" xfId="7897" xr:uid="{7C603570-EBE7-4D2F-A41E-D28576E32D5E}"/>
    <cellStyle name="Comma 148 4 2 2" xfId="14267" xr:uid="{8BB9276D-0B8B-4B8D-AEB5-173A52B0F59A}"/>
    <cellStyle name="Comma 148 4 2 2 2" xfId="20637" xr:uid="{7AE57B7A-5EBB-445D-A85E-B1B43DE810C1}"/>
    <cellStyle name="Comma 148 4 2 2 2 2" xfId="36569" xr:uid="{8AABFC56-A8A5-4F93-9E21-4BD2DFF23AD2}"/>
    <cellStyle name="Comma 148 4 2 2 3" xfId="30199" xr:uid="{B4301C5B-DA9A-470B-AFB8-739911B83583}"/>
    <cellStyle name="Comma 148 4 2 3" xfId="11111" xr:uid="{ACCC0D3A-6C17-4528-A85C-B01DDFFA366E}"/>
    <cellStyle name="Comma 148 4 2 3 2" xfId="27043" xr:uid="{D2414E54-31C6-40CF-AD2D-71C88496C1D5}"/>
    <cellStyle name="Comma 148 4 2 4" xfId="17481" xr:uid="{174E8089-7A7C-4814-BA42-631199732411}"/>
    <cellStyle name="Comma 148 4 2 4 2" xfId="33413" xr:uid="{AB8E6D5C-8272-4AF5-A0C4-1AFE9D9FF518}"/>
    <cellStyle name="Comma 148 4 2 5" xfId="23829" xr:uid="{9248F433-E095-4FA0-880B-33396FD5D39F}"/>
    <cellStyle name="Comma 148 4 3" xfId="12825" xr:uid="{F317D85C-89B1-4E98-9794-534224DCC34E}"/>
    <cellStyle name="Comma 148 4 3 2" xfId="19195" xr:uid="{9ACAE8E8-779B-4B22-8351-93FE43D0787B}"/>
    <cellStyle name="Comma 148 4 3 2 2" xfId="35127" xr:uid="{CF9A276A-CEFD-433C-8B29-5D7D141AD878}"/>
    <cellStyle name="Comma 148 4 3 3" xfId="28757" xr:uid="{801AC000-AC90-4F4A-BE30-9EBE3625F263}"/>
    <cellStyle name="Comma 148 4 4" xfId="9669" xr:uid="{84E4DDD4-A2C6-493A-9041-E5A49310FA56}"/>
    <cellStyle name="Comma 148 4 4 2" xfId="25601" xr:uid="{AA3CF2C4-3390-4207-9BE4-02052CF5813A}"/>
    <cellStyle name="Comma 148 4 5" xfId="16039" xr:uid="{8EA07113-E018-4305-B4F6-1BC27B7F6FA4}"/>
    <cellStyle name="Comma 148 4 5 2" xfId="31971" xr:uid="{25C73082-B5A0-4C00-85D7-BBD6946A617E}"/>
    <cellStyle name="Comma 148 4 6" xfId="22387" xr:uid="{19FDEE45-E8DB-47A0-AA77-A078812D4219}"/>
    <cellStyle name="Comma 148 5" xfId="7176" xr:uid="{642C4242-5D52-490B-8CBD-3BD2D8CD7E76}"/>
    <cellStyle name="Comma 148 5 2" xfId="13546" xr:uid="{9CA12A78-E8D9-4B79-80AC-4D0E47DF260D}"/>
    <cellStyle name="Comma 148 5 2 2" xfId="19916" xr:uid="{8EAD3DA8-14D4-4095-A9DD-75A382C8B34F}"/>
    <cellStyle name="Comma 148 5 2 2 2" xfId="35848" xr:uid="{92183AAF-5F6D-40C8-8B88-9E5304716E58}"/>
    <cellStyle name="Comma 148 5 2 3" xfId="29478" xr:uid="{D6E6CDF9-60CD-459F-B91C-D7F517CA99AE}"/>
    <cellStyle name="Comma 148 5 3" xfId="10390" xr:uid="{F9D902AC-AFC7-4926-9ADA-0874C3CD1044}"/>
    <cellStyle name="Comma 148 5 3 2" xfId="26322" xr:uid="{8734981D-B05F-49D0-84D2-FAC4EEBD1D50}"/>
    <cellStyle name="Comma 148 5 4" xfId="16760" xr:uid="{1BB04151-9248-4605-97BA-E3D57E28D5EA}"/>
    <cellStyle name="Comma 148 5 4 2" xfId="32692" xr:uid="{30BCC02A-ADE1-4A75-831D-BF4A9DC9F8DC}"/>
    <cellStyle name="Comma 148 5 5" xfId="23108" xr:uid="{EE92AFEB-638F-424A-BA9A-616A3A44B3ED}"/>
    <cellStyle name="Comma 148 6" xfId="11864" xr:uid="{C2BE53A4-D912-4910-A11B-C9241C44D5D4}"/>
    <cellStyle name="Comma 148 6 2" xfId="18234" xr:uid="{B4B18D7D-50E7-4067-87CC-AEE3120EDCDB}"/>
    <cellStyle name="Comma 148 6 2 2" xfId="34166" xr:uid="{D92307F5-FB30-4DC2-8D3D-39A3EBB81671}"/>
    <cellStyle name="Comma 148 6 3" xfId="27796" xr:uid="{22412090-DE38-49E7-922A-B16E417D13AD}"/>
    <cellStyle name="Comma 148 7" xfId="8708" xr:uid="{F835F561-043E-41B1-99BF-EBE81E8093F4}"/>
    <cellStyle name="Comma 148 7 2" xfId="24640" xr:uid="{615B077E-4C21-4741-8D35-07EE36791FD1}"/>
    <cellStyle name="Comma 148 8" xfId="15078" xr:uid="{04161964-4B91-4C68-9A64-34C4AD17F3E9}"/>
    <cellStyle name="Comma 148 8 2" xfId="31010" xr:uid="{C4766E05-4A70-4E04-A6C6-10EB903CA1C4}"/>
    <cellStyle name="Comma 148 9" xfId="21426" xr:uid="{65E9B14E-520D-4ABE-8F5E-CF0E618837EB}"/>
    <cellStyle name="Comma 149" xfId="5478" xr:uid="{EF9DC535-B965-45ED-91B8-F97913E142E3}"/>
    <cellStyle name="Comma 149 2" xfId="5721" xr:uid="{14DB037F-0E96-4B81-A3D2-D29506489C6B}"/>
    <cellStyle name="Comma 149 2 2" xfId="6213" xr:uid="{F77EADCA-D39D-496B-86CF-FF3525BF9A81}"/>
    <cellStyle name="Comma 149 2 2 2" xfId="6936" xr:uid="{E0B922F7-241E-40A6-9EC1-2FE46454F186}"/>
    <cellStyle name="Comma 149 2 2 2 2" xfId="8378" xr:uid="{7BB6437E-C727-4259-8219-96E6F7B0772B}"/>
    <cellStyle name="Comma 149 2 2 2 2 2" xfId="14748" xr:uid="{95570313-11A8-4241-9D89-4D1FF8487703}"/>
    <cellStyle name="Comma 149 2 2 2 2 2 2" xfId="21118" xr:uid="{38C0A418-29F6-49E7-9087-BA3D75DAA9D6}"/>
    <cellStyle name="Comma 149 2 2 2 2 2 2 2" xfId="37050" xr:uid="{C7153BED-C307-4A6A-93F7-EE3941DCA1FA}"/>
    <cellStyle name="Comma 149 2 2 2 2 2 3" xfId="30680" xr:uid="{B5A95B5B-9888-4132-82C5-93156D0CB227}"/>
    <cellStyle name="Comma 149 2 2 2 2 3" xfId="11592" xr:uid="{9A30F520-9117-47D6-9BD2-66FC97AD127B}"/>
    <cellStyle name="Comma 149 2 2 2 2 3 2" xfId="27524" xr:uid="{2C295A2D-648B-4B48-A87A-B27B41AE775F}"/>
    <cellStyle name="Comma 149 2 2 2 2 4" xfId="17962" xr:uid="{BD33A592-3599-41DB-A33A-15192BD5ECCC}"/>
    <cellStyle name="Comma 149 2 2 2 2 4 2" xfId="33894" xr:uid="{72F006C2-0A5C-4D5B-BD6C-577133A8C08F}"/>
    <cellStyle name="Comma 149 2 2 2 2 5" xfId="24310" xr:uid="{9E34C53C-2F6B-42AA-9111-AEB5BE3B0763}"/>
    <cellStyle name="Comma 149 2 2 2 3" xfId="13306" xr:uid="{79040F00-5332-4308-8044-C8A830947935}"/>
    <cellStyle name="Comma 149 2 2 2 3 2" xfId="19676" xr:uid="{858EA661-C348-4BD3-81AD-799787053663}"/>
    <cellStyle name="Comma 149 2 2 2 3 2 2" xfId="35608" xr:uid="{5F3D7563-D560-4C0B-9568-23FD4665E9C9}"/>
    <cellStyle name="Comma 149 2 2 2 3 3" xfId="29238" xr:uid="{F2E69460-2172-42CE-8F85-6AAE9FDC8BE2}"/>
    <cellStyle name="Comma 149 2 2 2 4" xfId="10150" xr:uid="{BB90975E-2A3A-4AC9-8D55-B92424540B86}"/>
    <cellStyle name="Comma 149 2 2 2 4 2" xfId="26082" xr:uid="{4F0DD8E9-9B75-4BB7-8C15-434D351D497E}"/>
    <cellStyle name="Comma 149 2 2 2 5" xfId="16520" xr:uid="{531801F2-448E-4B07-A03C-48896F98D95B}"/>
    <cellStyle name="Comma 149 2 2 2 5 2" xfId="32452" xr:uid="{5C5C4BE4-157F-4E9B-AF91-EB6520D679DB}"/>
    <cellStyle name="Comma 149 2 2 2 6" xfId="22868" xr:uid="{ED3AC98C-3276-437C-84BC-C83E7AAAC8F2}"/>
    <cellStyle name="Comma 149 2 2 3" xfId="7657" xr:uid="{B4523EB4-B67C-4892-892C-01608844AF76}"/>
    <cellStyle name="Comma 149 2 2 3 2" xfId="14027" xr:uid="{AEF70513-B620-46EE-8EEC-D778F7CD25DA}"/>
    <cellStyle name="Comma 149 2 2 3 2 2" xfId="20397" xr:uid="{56883E71-32C2-4B7C-AEFE-B3885415DB9E}"/>
    <cellStyle name="Comma 149 2 2 3 2 2 2" xfId="36329" xr:uid="{92637E86-3780-4026-A833-E6CEAC895696}"/>
    <cellStyle name="Comma 149 2 2 3 2 3" xfId="29959" xr:uid="{5A96B401-7BB5-406B-9A9E-FFED81FC29B2}"/>
    <cellStyle name="Comma 149 2 2 3 3" xfId="10871" xr:uid="{CF47C7CE-FBF4-4F68-9B17-8866377DAF6F}"/>
    <cellStyle name="Comma 149 2 2 3 3 2" xfId="26803" xr:uid="{BD4B5783-91D3-49EE-A317-1B0D812EDB9B}"/>
    <cellStyle name="Comma 149 2 2 3 4" xfId="17241" xr:uid="{3191388C-54DF-4029-B17D-D45437AFA4C6}"/>
    <cellStyle name="Comma 149 2 2 3 4 2" xfId="33173" xr:uid="{D0DEFADF-88C2-428D-A0C9-47615FC978BE}"/>
    <cellStyle name="Comma 149 2 2 3 5" xfId="23589" xr:uid="{E5E0C37C-043C-491D-897B-880E197CC621}"/>
    <cellStyle name="Comma 149 2 2 4" xfId="12585" xr:uid="{7395D7F6-F82F-4729-80BA-AE8153289FA4}"/>
    <cellStyle name="Comma 149 2 2 4 2" xfId="18955" xr:uid="{C89CA599-B9B1-455C-8784-99E5EE314BF5}"/>
    <cellStyle name="Comma 149 2 2 4 2 2" xfId="34887" xr:uid="{41F9C3C9-EDC4-4FDE-8B6E-BC9A9C44E128}"/>
    <cellStyle name="Comma 149 2 2 4 3" xfId="28517" xr:uid="{46624A3D-05A6-4F54-A35F-BF11B686C4CA}"/>
    <cellStyle name="Comma 149 2 2 5" xfId="9429" xr:uid="{1AC92BD1-89ED-4AA5-ADA0-2432A1BF9EA2}"/>
    <cellStyle name="Comma 149 2 2 5 2" xfId="25361" xr:uid="{DF9DEEE5-33E1-4E44-8D5A-8F3217FF959C}"/>
    <cellStyle name="Comma 149 2 2 6" xfId="15799" xr:uid="{AC412081-440E-4953-8E21-2E5660798B84}"/>
    <cellStyle name="Comma 149 2 2 6 2" xfId="31731" xr:uid="{C720B929-7CE2-47F6-B1CC-935980E2E4F9}"/>
    <cellStyle name="Comma 149 2 2 7" xfId="22147" xr:uid="{52934ED1-0C49-4376-8D25-0D68C2C87328}"/>
    <cellStyle name="Comma 149 2 3" xfId="12105" xr:uid="{B0F13425-F530-4F6E-910E-EDCFCCF4AF02}"/>
    <cellStyle name="Comma 149 2 3 2" xfId="18475" xr:uid="{D86AF2CD-97CD-431D-B251-B2AAB4121699}"/>
    <cellStyle name="Comma 149 2 3 2 2" xfId="34407" xr:uid="{2F288DB9-D801-4D26-9004-F2C8E9E2BB1B}"/>
    <cellStyle name="Comma 149 2 3 3" xfId="28037" xr:uid="{FAD366C6-3DEA-4513-AF3C-D5EB5B9A40E6}"/>
    <cellStyle name="Comma 149 2 4" xfId="8949" xr:uid="{36B80A71-06F9-4BF7-BAEC-895472FD73DA}"/>
    <cellStyle name="Comma 149 2 4 2" xfId="24881" xr:uid="{E224CD8B-DE1D-43CE-AB38-E6562FB23DA2}"/>
    <cellStyle name="Comma 149 2 5" xfId="15319" xr:uid="{74D91496-0A7A-4949-B8F0-92F2779CCB5A}"/>
    <cellStyle name="Comma 149 2 5 2" xfId="31251" xr:uid="{2D392498-F6D9-466A-A80D-868628958E1D}"/>
    <cellStyle name="Comma 149 2 6" xfId="21667" xr:uid="{B01D6968-FD4A-4099-B00E-84C510FA1BDC}"/>
    <cellStyle name="Comma 149 3" xfId="5973" xr:uid="{EAF8B5C4-E533-4F80-AB0A-9EC1A62AA7C5}"/>
    <cellStyle name="Comma 149 3 2" xfId="6696" xr:uid="{3B4AB0C4-916D-4A18-96E2-1D6A2F947562}"/>
    <cellStyle name="Comma 149 3 2 2" xfId="8138" xr:uid="{E88F63B5-26CF-40E8-B2C0-D068863438B1}"/>
    <cellStyle name="Comma 149 3 2 2 2" xfId="14508" xr:uid="{C8F3B9AE-8FE1-49DB-8CE9-2FEB381E4C54}"/>
    <cellStyle name="Comma 149 3 2 2 2 2" xfId="20878" xr:uid="{B9400846-AA1E-4F33-B3AA-D0577A827021}"/>
    <cellStyle name="Comma 149 3 2 2 2 2 2" xfId="36810" xr:uid="{917F73B0-DA7C-4649-B246-EDE0E6D96DB8}"/>
    <cellStyle name="Comma 149 3 2 2 2 3" xfId="30440" xr:uid="{028318DE-738E-4EEE-A86D-7C1F3E8BBC38}"/>
    <cellStyle name="Comma 149 3 2 2 3" xfId="11352" xr:uid="{C0EA7E62-7F14-4573-99D1-83D5A3CF1C1B}"/>
    <cellStyle name="Comma 149 3 2 2 3 2" xfId="27284" xr:uid="{437B7C49-1370-4CE1-B9EF-F60F7B52580A}"/>
    <cellStyle name="Comma 149 3 2 2 4" xfId="17722" xr:uid="{76D72720-5F55-4747-9C61-731871F9DDF1}"/>
    <cellStyle name="Comma 149 3 2 2 4 2" xfId="33654" xr:uid="{B2A7759F-8853-455B-985C-72DD4B3880D3}"/>
    <cellStyle name="Comma 149 3 2 2 5" xfId="24070" xr:uid="{C5C8F463-C465-48E0-8A10-6594EFF1613B}"/>
    <cellStyle name="Comma 149 3 2 3" xfId="13066" xr:uid="{B6F96F1C-15D6-434A-93FD-8DB11251945C}"/>
    <cellStyle name="Comma 149 3 2 3 2" xfId="19436" xr:uid="{33CBBE42-A7B3-4C5C-9E5E-F4F5E41E8735}"/>
    <cellStyle name="Comma 149 3 2 3 2 2" xfId="35368" xr:uid="{10481676-0ABD-4265-BC7D-ECBBE858CD89}"/>
    <cellStyle name="Comma 149 3 2 3 3" xfId="28998" xr:uid="{452775CF-D5C5-4630-9970-B5AB8B8A7E07}"/>
    <cellStyle name="Comma 149 3 2 4" xfId="9910" xr:uid="{22C459F0-8722-4466-B218-A1FB1D8C257E}"/>
    <cellStyle name="Comma 149 3 2 4 2" xfId="25842" xr:uid="{0E229BD4-884F-4648-A96F-B758FC8806F9}"/>
    <cellStyle name="Comma 149 3 2 5" xfId="16280" xr:uid="{E74E5366-55D2-42AF-BAA4-C2388CB44B39}"/>
    <cellStyle name="Comma 149 3 2 5 2" xfId="32212" xr:uid="{DEC88912-5973-4540-9168-48DAD89F75E2}"/>
    <cellStyle name="Comma 149 3 2 6" xfId="22628" xr:uid="{89D0A81F-D53B-4965-8835-A5B2AF799AD3}"/>
    <cellStyle name="Comma 149 3 3" xfId="7417" xr:uid="{5EC6C512-F1DF-4F6B-899F-42B593B0E2E0}"/>
    <cellStyle name="Comma 149 3 3 2" xfId="13787" xr:uid="{BEA0057A-F5A3-46D7-8ABD-7BD4AE569784}"/>
    <cellStyle name="Comma 149 3 3 2 2" xfId="20157" xr:uid="{F7435D76-4F3E-4ACD-8338-864B7BEC3BB5}"/>
    <cellStyle name="Comma 149 3 3 2 2 2" xfId="36089" xr:uid="{F0332CE9-3C6C-4015-AFF3-7AEC020793FC}"/>
    <cellStyle name="Comma 149 3 3 2 3" xfId="29719" xr:uid="{3CED10DA-DCF8-426A-BE31-889AD953EE35}"/>
    <cellStyle name="Comma 149 3 3 3" xfId="10631" xr:uid="{683A773F-591F-4D39-A30B-F7D34F1FCB09}"/>
    <cellStyle name="Comma 149 3 3 3 2" xfId="26563" xr:uid="{6A784125-0840-43EE-9359-A8EC5489BA27}"/>
    <cellStyle name="Comma 149 3 3 4" xfId="17001" xr:uid="{8C7C50F0-9DFD-48CE-9DBA-30F46FB285E9}"/>
    <cellStyle name="Comma 149 3 3 4 2" xfId="32933" xr:uid="{64425460-5A1B-4949-82F3-0E0B455FDE0F}"/>
    <cellStyle name="Comma 149 3 3 5" xfId="23349" xr:uid="{7C372E54-BC55-4A21-A750-48BB6188DE2E}"/>
    <cellStyle name="Comma 149 3 4" xfId="12345" xr:uid="{4F6FF8A3-DACD-4843-806C-90277BECE58B}"/>
    <cellStyle name="Comma 149 3 4 2" xfId="18715" xr:uid="{C72E7698-6FED-49DD-9AC1-D0D52AD9DDA8}"/>
    <cellStyle name="Comma 149 3 4 2 2" xfId="34647" xr:uid="{C9F92145-AF93-4407-B3F9-951D8940F42B}"/>
    <cellStyle name="Comma 149 3 4 3" xfId="28277" xr:uid="{94341E6C-134A-41AF-9CAE-08305EECAC3D}"/>
    <cellStyle name="Comma 149 3 5" xfId="9189" xr:uid="{5068100B-6477-43A8-88E4-72F440620708}"/>
    <cellStyle name="Comma 149 3 5 2" xfId="25121" xr:uid="{835955D7-C037-4623-9042-195A60492B35}"/>
    <cellStyle name="Comma 149 3 6" xfId="15559" xr:uid="{9932EA63-C086-4498-A9CD-7620BC50F314}"/>
    <cellStyle name="Comma 149 3 6 2" xfId="31491" xr:uid="{0F1AAF52-6DB5-4B75-A8FB-331F99D8793F}"/>
    <cellStyle name="Comma 149 3 7" xfId="21907" xr:uid="{6E61043F-7C61-41EE-AAD4-2DCA7CCC9AB5}"/>
    <cellStyle name="Comma 149 4" xfId="6455" xr:uid="{9426EBD2-C8EC-444F-9E80-5CDD3B37B6DB}"/>
    <cellStyle name="Comma 149 4 2" xfId="7898" xr:uid="{95BB2447-5881-479B-A722-DCB25556DA18}"/>
    <cellStyle name="Comma 149 4 2 2" xfId="14268" xr:uid="{98FBFE85-E6D7-49E7-88A9-FFD5476D47D2}"/>
    <cellStyle name="Comma 149 4 2 2 2" xfId="20638" xr:uid="{4E6E7729-B749-46CD-AFCB-5FCDD9F8147C}"/>
    <cellStyle name="Comma 149 4 2 2 2 2" xfId="36570" xr:uid="{7A472CD0-D079-4518-A66E-AA1C087314A3}"/>
    <cellStyle name="Comma 149 4 2 2 3" xfId="30200" xr:uid="{3740F439-5EDD-4865-930F-413C051573C6}"/>
    <cellStyle name="Comma 149 4 2 3" xfId="11112" xr:uid="{15D26E36-2620-4B59-883C-519C794D5634}"/>
    <cellStyle name="Comma 149 4 2 3 2" xfId="27044" xr:uid="{79A56904-CAD2-4492-89E0-E5E7D2E1C70B}"/>
    <cellStyle name="Comma 149 4 2 4" xfId="17482" xr:uid="{014BD40D-C44A-4988-A959-72B34C396644}"/>
    <cellStyle name="Comma 149 4 2 4 2" xfId="33414" xr:uid="{95F498BE-B89C-4F94-90E3-048DE23188DF}"/>
    <cellStyle name="Comma 149 4 2 5" xfId="23830" xr:uid="{3878A873-3E9C-43C5-A7A9-8EA46E78D990}"/>
    <cellStyle name="Comma 149 4 3" xfId="12826" xr:uid="{42156289-2352-4450-A613-302C7E6B5983}"/>
    <cellStyle name="Comma 149 4 3 2" xfId="19196" xr:uid="{082415B2-9BEB-47BF-97EE-1FE5B5BBE0FA}"/>
    <cellStyle name="Comma 149 4 3 2 2" xfId="35128" xr:uid="{74E72FEE-14A6-4747-8AC7-5F68EAC2B139}"/>
    <cellStyle name="Comma 149 4 3 3" xfId="28758" xr:uid="{A675FDFA-C48C-422B-8620-2782BC4354FA}"/>
    <cellStyle name="Comma 149 4 4" xfId="9670" xr:uid="{124E09D3-5561-4482-8642-43D24646BB1A}"/>
    <cellStyle name="Comma 149 4 4 2" xfId="25602" xr:uid="{DD4877E2-C4A5-40C8-8753-D490A88AF690}"/>
    <cellStyle name="Comma 149 4 5" xfId="16040" xr:uid="{3140E055-CDC6-4E3D-9FBB-C9483E9E3172}"/>
    <cellStyle name="Comma 149 4 5 2" xfId="31972" xr:uid="{ECB40635-D582-427B-9E7B-C3883EC52783}"/>
    <cellStyle name="Comma 149 4 6" xfId="22388" xr:uid="{116B651B-3523-49C8-A7EA-1116DAB891FD}"/>
    <cellStyle name="Comma 149 5" xfId="7177" xr:uid="{90232276-D3DB-436F-B152-7C1FBCD566E1}"/>
    <cellStyle name="Comma 149 5 2" xfId="13547" xr:uid="{021D1CBF-001C-4ECC-B118-B29E9277C870}"/>
    <cellStyle name="Comma 149 5 2 2" xfId="19917" xr:uid="{5191D5BF-1073-4533-BB75-6D6D20458301}"/>
    <cellStyle name="Comma 149 5 2 2 2" xfId="35849" xr:uid="{B4FC6222-3F63-45E8-A6FE-A611D334F09C}"/>
    <cellStyle name="Comma 149 5 2 3" xfId="29479" xr:uid="{3D66A362-1B1F-4811-A626-E2B4F3974F69}"/>
    <cellStyle name="Comma 149 5 3" xfId="10391" xr:uid="{F625B05F-8034-4521-9E55-EE294C1198F9}"/>
    <cellStyle name="Comma 149 5 3 2" xfId="26323" xr:uid="{C5EB8A7F-8104-45B5-8F0B-3B2813D24551}"/>
    <cellStyle name="Comma 149 5 4" xfId="16761" xr:uid="{07DD2C69-3A3B-4AA9-A0A3-53B4A9493472}"/>
    <cellStyle name="Comma 149 5 4 2" xfId="32693" xr:uid="{BC530CA1-B3CE-4277-8DBE-4224D1DDE59C}"/>
    <cellStyle name="Comma 149 5 5" xfId="23109" xr:uid="{68DDAD51-AAF2-4709-87C2-E7C7F5362F7E}"/>
    <cellStyle name="Comma 149 6" xfId="11865" xr:uid="{D6C56A39-1689-4007-9FF9-299E11169371}"/>
    <cellStyle name="Comma 149 6 2" xfId="18235" xr:uid="{C1853477-84B4-4A47-B1EC-8BB018B09405}"/>
    <cellStyle name="Comma 149 6 2 2" xfId="34167" xr:uid="{3712DF57-0E1D-496F-8B22-3968A794E278}"/>
    <cellStyle name="Comma 149 6 3" xfId="27797" xr:uid="{D8AC3468-20F5-4C1B-B508-6F667AA3FE2E}"/>
    <cellStyle name="Comma 149 7" xfId="8709" xr:uid="{B511CC70-6449-4275-BA05-1AEC41F6BB64}"/>
    <cellStyle name="Comma 149 7 2" xfId="24641" xr:uid="{6C1A6B4E-7CEB-4952-9B8E-8FD444A9E3DD}"/>
    <cellStyle name="Comma 149 8" xfId="15079" xr:uid="{E89B1B76-CA51-4D48-81A4-B1900BD6AA6B}"/>
    <cellStyle name="Comma 149 8 2" xfId="31011" xr:uid="{949BB80E-BDA6-4996-898B-EE1FEFBB9BF8}"/>
    <cellStyle name="Comma 149 9" xfId="21427" xr:uid="{FF7A4BD6-A6A2-48AA-829B-B26CA3587FA1}"/>
    <cellStyle name="Comma 15" xfId="5479" xr:uid="{31D24B05-BF48-4071-ADBF-67A61618E637}"/>
    <cellStyle name="Comma 15 2" xfId="5722" xr:uid="{FD9F5FFB-AF8B-47A9-AC92-92452344D15B}"/>
    <cellStyle name="Comma 15 2 2" xfId="6214" xr:uid="{7F12C5EA-5550-46E1-A808-DF2DB1A5BDE9}"/>
    <cellStyle name="Comma 15 2 2 2" xfId="6937" xr:uid="{5053004F-8B48-4339-A131-B9B2C90AB19A}"/>
    <cellStyle name="Comma 15 2 2 2 2" xfId="8379" xr:uid="{A8B7B0AA-6A35-42AE-B0ED-CD673C3B72AD}"/>
    <cellStyle name="Comma 15 2 2 2 2 2" xfId="14749" xr:uid="{EF54F80E-0D92-485E-BBAE-A2A81FD1CC57}"/>
    <cellStyle name="Comma 15 2 2 2 2 2 2" xfId="21119" xr:uid="{C8E938E5-7761-4607-AC49-A274977ACC71}"/>
    <cellStyle name="Comma 15 2 2 2 2 2 2 2" xfId="37051" xr:uid="{EBD59805-78C9-476A-9361-017711B328B1}"/>
    <cellStyle name="Comma 15 2 2 2 2 2 3" xfId="30681" xr:uid="{67E59C5E-8D32-4F10-89FD-19D7FF0FE337}"/>
    <cellStyle name="Comma 15 2 2 2 2 3" xfId="11593" xr:uid="{7C439713-6A37-41E0-ADE5-1F1AFC38DF1F}"/>
    <cellStyle name="Comma 15 2 2 2 2 3 2" xfId="27525" xr:uid="{25105AE2-92F3-47A0-92BE-90EE329F4771}"/>
    <cellStyle name="Comma 15 2 2 2 2 4" xfId="17963" xr:uid="{D3943A2D-D2E1-42B9-93D0-5473AF2E493E}"/>
    <cellStyle name="Comma 15 2 2 2 2 4 2" xfId="33895" xr:uid="{03D9E406-4DD0-477D-92F9-3329DA0C247A}"/>
    <cellStyle name="Comma 15 2 2 2 2 5" xfId="24311" xr:uid="{6E83C137-926E-49D3-8A04-8326986BEF58}"/>
    <cellStyle name="Comma 15 2 2 2 3" xfId="13307" xr:uid="{BE7FC6E9-2305-4815-BCEF-7E575C4EF9FE}"/>
    <cellStyle name="Comma 15 2 2 2 3 2" xfId="19677" xr:uid="{BAD7BD15-73C3-437C-9986-816C9BE93F64}"/>
    <cellStyle name="Comma 15 2 2 2 3 2 2" xfId="35609" xr:uid="{4E97FA46-1E94-4296-BE56-CE30B8CE4DD6}"/>
    <cellStyle name="Comma 15 2 2 2 3 3" xfId="29239" xr:uid="{8D4FB3CC-9D9C-42B7-9033-8EFF13FEF57E}"/>
    <cellStyle name="Comma 15 2 2 2 4" xfId="10151" xr:uid="{0D51F432-74FC-438E-A087-2E01F92096DE}"/>
    <cellStyle name="Comma 15 2 2 2 4 2" xfId="26083" xr:uid="{38C28B68-03CE-46F3-A7ED-DDC15250CE86}"/>
    <cellStyle name="Comma 15 2 2 2 5" xfId="16521" xr:uid="{E5D29F66-00CE-4955-893B-AE654A3A33AA}"/>
    <cellStyle name="Comma 15 2 2 2 5 2" xfId="32453" xr:uid="{94C7CA2A-A240-4EED-A694-23C21442C706}"/>
    <cellStyle name="Comma 15 2 2 2 6" xfId="22869" xr:uid="{376700C4-8C12-4CD1-B603-ED998C3E94F1}"/>
    <cellStyle name="Comma 15 2 2 3" xfId="7658" xr:uid="{2113F2E0-8343-49B4-9C17-C3110945CA22}"/>
    <cellStyle name="Comma 15 2 2 3 2" xfId="14028" xr:uid="{F1EF9138-ED7A-4F51-8E09-84846C45916F}"/>
    <cellStyle name="Comma 15 2 2 3 2 2" xfId="20398" xr:uid="{2FB6F44D-719F-4B44-A644-38D1EDA2A10D}"/>
    <cellStyle name="Comma 15 2 2 3 2 2 2" xfId="36330" xr:uid="{6CF9C630-58D0-463A-AE8F-72CCE644C878}"/>
    <cellStyle name="Comma 15 2 2 3 2 3" xfId="29960" xr:uid="{1E3FB54B-C1D5-4037-9105-FA02349F8A36}"/>
    <cellStyle name="Comma 15 2 2 3 3" xfId="10872" xr:uid="{907D6A7B-277F-425D-A6F1-6ED7480ED155}"/>
    <cellStyle name="Comma 15 2 2 3 3 2" xfId="26804" xr:uid="{08EDA339-9972-4EDF-B818-97115131D083}"/>
    <cellStyle name="Comma 15 2 2 3 4" xfId="17242" xr:uid="{2B876B95-C1B7-45D3-918E-C46F77ACB843}"/>
    <cellStyle name="Comma 15 2 2 3 4 2" xfId="33174" xr:uid="{53EAD217-0972-4D35-AF3C-0A806E5807B7}"/>
    <cellStyle name="Comma 15 2 2 3 5" xfId="23590" xr:uid="{34816C38-3C8C-41CB-8096-AB4920AA40E3}"/>
    <cellStyle name="Comma 15 2 2 4" xfId="12586" xr:uid="{A1F7564D-EAF3-4170-8B25-8E5B46DAED67}"/>
    <cellStyle name="Comma 15 2 2 4 2" xfId="18956" xr:uid="{66210445-B759-41CE-8172-61277970AAFC}"/>
    <cellStyle name="Comma 15 2 2 4 2 2" xfId="34888" xr:uid="{A1EAF997-7FAF-4CF2-A609-81E543777D9A}"/>
    <cellStyle name="Comma 15 2 2 4 3" xfId="28518" xr:uid="{5F4E526A-DAD9-48A8-8DC0-8F743DF19150}"/>
    <cellStyle name="Comma 15 2 2 5" xfId="9430" xr:uid="{AB50A87D-D556-4643-8454-DE9B067FF7D6}"/>
    <cellStyle name="Comma 15 2 2 5 2" xfId="25362" xr:uid="{D5A2BF9C-E8CC-4255-BB3B-C729AB007616}"/>
    <cellStyle name="Comma 15 2 2 6" xfId="15800" xr:uid="{FDAF06E9-4823-4062-BA90-8F5CF17FEDF3}"/>
    <cellStyle name="Comma 15 2 2 6 2" xfId="31732" xr:uid="{5DD289A7-DA79-4CEA-9D68-E8ABB44E75C2}"/>
    <cellStyle name="Comma 15 2 2 7" xfId="22148" xr:uid="{F1044A57-283E-4FAC-9701-75B004997EF9}"/>
    <cellStyle name="Comma 15 2 3" xfId="12106" xr:uid="{E54C3140-AECD-4058-9397-2E6F71C8C39E}"/>
    <cellStyle name="Comma 15 2 3 2" xfId="18476" xr:uid="{D7C51504-CCCF-44A6-9DE0-11F8CDAC1A80}"/>
    <cellStyle name="Comma 15 2 3 2 2" xfId="34408" xr:uid="{51F63A94-FCEF-4D58-AC73-8A19036530D7}"/>
    <cellStyle name="Comma 15 2 3 3" xfId="28038" xr:uid="{3A4F5307-D767-4CC3-92E2-55B5E7ACA190}"/>
    <cellStyle name="Comma 15 2 4" xfId="8950" xr:uid="{533DBA93-5AAD-48A3-9E1A-A7EA899754B2}"/>
    <cellStyle name="Comma 15 2 4 2" xfId="24882" xr:uid="{3C075147-DB46-43EE-833E-91A0293886AF}"/>
    <cellStyle name="Comma 15 2 5" xfId="15320" xr:uid="{558AE03B-D30B-4714-8650-A2208C2B8CAE}"/>
    <cellStyle name="Comma 15 2 5 2" xfId="31252" xr:uid="{7E256570-799F-4BA4-AF88-2A895E55E267}"/>
    <cellStyle name="Comma 15 2 6" xfId="21668" xr:uid="{E3914B0C-E010-4F88-AC55-00B29ECAAE98}"/>
    <cellStyle name="Comma 15 3" xfId="5974" xr:uid="{C70DBDE1-01CB-47BA-8350-0F85F3882925}"/>
    <cellStyle name="Comma 15 3 2" xfId="6697" xr:uid="{5C13F189-B5AD-435E-AB44-6421FC248AE1}"/>
    <cellStyle name="Comma 15 3 2 2" xfId="8139" xr:uid="{85FF45E5-3E36-4687-A54A-79B6EB157CAE}"/>
    <cellStyle name="Comma 15 3 2 2 2" xfId="14509" xr:uid="{FD4BDCFF-52E0-4D37-B9E6-AA1777358B84}"/>
    <cellStyle name="Comma 15 3 2 2 2 2" xfId="20879" xr:uid="{D65D7B30-13D7-42AA-9249-C7ABC791D661}"/>
    <cellStyle name="Comma 15 3 2 2 2 2 2" xfId="36811" xr:uid="{4E7DCB18-DDC4-45C8-9561-B54136FA9355}"/>
    <cellStyle name="Comma 15 3 2 2 2 3" xfId="30441" xr:uid="{A5FD03AE-6961-4117-8F85-83C354C7848B}"/>
    <cellStyle name="Comma 15 3 2 2 3" xfId="11353" xr:uid="{B0B459CB-3035-4C6C-B71A-AE56D338C33A}"/>
    <cellStyle name="Comma 15 3 2 2 3 2" xfId="27285" xr:uid="{C4547282-E79F-46B5-AD01-46C0780CF1BD}"/>
    <cellStyle name="Comma 15 3 2 2 4" xfId="17723" xr:uid="{EC7EAE93-7839-4DB5-A249-689CB0671C74}"/>
    <cellStyle name="Comma 15 3 2 2 4 2" xfId="33655" xr:uid="{44A0D01A-6C41-4CB1-B0D3-7B6BB96E39DD}"/>
    <cellStyle name="Comma 15 3 2 2 5" xfId="24071" xr:uid="{10B73570-3BB7-402A-B0C0-B45CC066F027}"/>
    <cellStyle name="Comma 15 3 2 3" xfId="13067" xr:uid="{5226DAAE-3A57-4DEB-A44E-611686152C4C}"/>
    <cellStyle name="Comma 15 3 2 3 2" xfId="19437" xr:uid="{A9E85F88-F8BE-4D49-805C-477490DA9F68}"/>
    <cellStyle name="Comma 15 3 2 3 2 2" xfId="35369" xr:uid="{08E8539E-1AC0-443A-BBC4-59F085ACD6CF}"/>
    <cellStyle name="Comma 15 3 2 3 3" xfId="28999" xr:uid="{AAF4D377-43BC-4BCA-8D34-8321A59E1726}"/>
    <cellStyle name="Comma 15 3 2 4" xfId="9911" xr:uid="{C78C9F39-0AA0-4318-8B5D-928AA19B805F}"/>
    <cellStyle name="Comma 15 3 2 4 2" xfId="25843" xr:uid="{9D4A31D6-A2A7-4664-B5EC-13314ED30D2B}"/>
    <cellStyle name="Comma 15 3 2 5" xfId="16281" xr:uid="{8F08C1B0-CE9B-4553-A81C-7B08E4CD9B66}"/>
    <cellStyle name="Comma 15 3 2 5 2" xfId="32213" xr:uid="{54BC8614-BD81-4FFC-830D-AA1D5DBF55D1}"/>
    <cellStyle name="Comma 15 3 2 6" xfId="22629" xr:uid="{4EC390BE-EFDE-4600-BFEE-1F1C24706798}"/>
    <cellStyle name="Comma 15 3 3" xfId="7418" xr:uid="{428B48B4-3483-4BD9-8D98-01BB71E97677}"/>
    <cellStyle name="Comma 15 3 3 2" xfId="13788" xr:uid="{E95EA1F8-89A4-4C22-A7B5-E398AA1417BB}"/>
    <cellStyle name="Comma 15 3 3 2 2" xfId="20158" xr:uid="{35B2A4F7-3E4D-4F41-8626-CCD21F480AB5}"/>
    <cellStyle name="Comma 15 3 3 2 2 2" xfId="36090" xr:uid="{AC55251C-47EA-4E04-87A9-25603DEA484D}"/>
    <cellStyle name="Comma 15 3 3 2 3" xfId="29720" xr:uid="{F755BB5D-C3AE-4F33-A438-33705C8E0A44}"/>
    <cellStyle name="Comma 15 3 3 3" xfId="10632" xr:uid="{66F1F832-F897-4731-BA02-A9B93495EC7C}"/>
    <cellStyle name="Comma 15 3 3 3 2" xfId="26564" xr:uid="{15C8160B-10B6-4AEE-B501-99629FAA4AA6}"/>
    <cellStyle name="Comma 15 3 3 4" xfId="17002" xr:uid="{59B20902-CDE5-4ECD-AC5F-E3B2FFB169A4}"/>
    <cellStyle name="Comma 15 3 3 4 2" xfId="32934" xr:uid="{42B509CD-9F45-499C-B92A-480817769CEB}"/>
    <cellStyle name="Comma 15 3 3 5" xfId="23350" xr:uid="{E4727022-83C0-439F-B991-16D5BDBC75B8}"/>
    <cellStyle name="Comma 15 3 4" xfId="12346" xr:uid="{4322B64D-339C-4F51-875C-BFBD3A7EDFE5}"/>
    <cellStyle name="Comma 15 3 4 2" xfId="18716" xr:uid="{9E5E83A1-11F9-44FD-8C1B-0717F93965B5}"/>
    <cellStyle name="Comma 15 3 4 2 2" xfId="34648" xr:uid="{EC2A1349-FD70-4B9B-BDAA-A9094412C9DA}"/>
    <cellStyle name="Comma 15 3 4 3" xfId="28278" xr:uid="{78BC87E0-DBF3-40D5-8AC4-B9E7E5269BA8}"/>
    <cellStyle name="Comma 15 3 5" xfId="9190" xr:uid="{FB76B4B4-BD4F-400F-960D-6BFE1FB0A441}"/>
    <cellStyle name="Comma 15 3 5 2" xfId="25122" xr:uid="{9CA82D28-5DC5-4844-B57F-8BE648E887D9}"/>
    <cellStyle name="Comma 15 3 6" xfId="15560" xr:uid="{5585CE65-2C52-4ECF-B926-FB325D6F1471}"/>
    <cellStyle name="Comma 15 3 6 2" xfId="31492" xr:uid="{70ED3CAB-0070-4CCF-827F-DFB1C7982CFB}"/>
    <cellStyle name="Comma 15 3 7" xfId="21908" xr:uid="{A36E83E2-AD9F-4F73-97E6-8DCF63FF01EC}"/>
    <cellStyle name="Comma 15 4" xfId="6456" xr:uid="{540C87C8-1A9A-4CD3-B130-852731FC7E72}"/>
    <cellStyle name="Comma 15 4 2" xfId="7899" xr:uid="{938B589C-4BEA-430C-80EC-72951A5AC304}"/>
    <cellStyle name="Comma 15 4 2 2" xfId="14269" xr:uid="{9940EF39-AC88-446F-B1F4-223237A177F9}"/>
    <cellStyle name="Comma 15 4 2 2 2" xfId="20639" xr:uid="{668FA649-ECDA-4641-984B-30CF6A2711A9}"/>
    <cellStyle name="Comma 15 4 2 2 2 2" xfId="36571" xr:uid="{A3813701-781E-4367-AF94-64C83C4399CF}"/>
    <cellStyle name="Comma 15 4 2 2 3" xfId="30201" xr:uid="{60A3E615-CB23-4688-BDE4-1A5D975E67D5}"/>
    <cellStyle name="Comma 15 4 2 3" xfId="11113" xr:uid="{EF8883F6-A5AB-4649-8C7C-CB1526E7849D}"/>
    <cellStyle name="Comma 15 4 2 3 2" xfId="27045" xr:uid="{5FC97B34-FEFB-449C-B131-25B9BD01091D}"/>
    <cellStyle name="Comma 15 4 2 4" xfId="17483" xr:uid="{603C3D35-EC9B-4A26-A0C9-0436E902E6B6}"/>
    <cellStyle name="Comma 15 4 2 4 2" xfId="33415" xr:uid="{5397D06E-26EF-4917-B72B-724877F7594C}"/>
    <cellStyle name="Comma 15 4 2 5" xfId="23831" xr:uid="{4A3CE0B8-F1F6-4A9E-8C5D-0DD41CC4E0AF}"/>
    <cellStyle name="Comma 15 4 3" xfId="12827" xr:uid="{F9828E54-B85A-4456-A51F-2DAC7C8224C9}"/>
    <cellStyle name="Comma 15 4 3 2" xfId="19197" xr:uid="{AB20FCD0-FAB7-4D72-BCC2-9F1F34EF09CD}"/>
    <cellStyle name="Comma 15 4 3 2 2" xfId="35129" xr:uid="{9D4CFDCC-CCC5-49AF-86C9-6ADD2E0AF7AE}"/>
    <cellStyle name="Comma 15 4 3 3" xfId="28759" xr:uid="{E490A347-AF65-43BE-B2D3-991B2F7B3928}"/>
    <cellStyle name="Comma 15 4 4" xfId="9671" xr:uid="{9B676E0C-06FB-4355-9CD9-5945DE838C92}"/>
    <cellStyle name="Comma 15 4 4 2" xfId="25603" xr:uid="{04061C69-0711-4A67-BEDD-898D4AC47CFC}"/>
    <cellStyle name="Comma 15 4 5" xfId="16041" xr:uid="{A25EEE50-E389-40C6-BCBE-5CBA62D15B03}"/>
    <cellStyle name="Comma 15 4 5 2" xfId="31973" xr:uid="{85426779-EA3E-4698-930B-E9CC384AC5A6}"/>
    <cellStyle name="Comma 15 4 6" xfId="22389" xr:uid="{FD88D753-42C7-42CF-A9AF-1599B6B5CFA1}"/>
    <cellStyle name="Comma 15 5" xfId="7178" xr:uid="{02C98983-53E2-424F-A333-553372D09FB7}"/>
    <cellStyle name="Comma 15 5 2" xfId="13548" xr:uid="{A01E9D5F-7BED-48A4-8D9D-59AEB5953FB3}"/>
    <cellStyle name="Comma 15 5 2 2" xfId="19918" xr:uid="{CE622961-9AAC-478C-8BF9-EE4AE2A8EDB2}"/>
    <cellStyle name="Comma 15 5 2 2 2" xfId="35850" xr:uid="{B8E2DE83-5EEF-4F69-83DB-641CBC227AAE}"/>
    <cellStyle name="Comma 15 5 2 3" xfId="29480" xr:uid="{C6FD1CF2-E7FA-4AF7-B1C6-60C10765BE65}"/>
    <cellStyle name="Comma 15 5 3" xfId="10392" xr:uid="{8A849513-0C0D-4FC3-AF55-165CAEEE2492}"/>
    <cellStyle name="Comma 15 5 3 2" xfId="26324" xr:uid="{2D305C23-0F96-4E4A-8A81-0A3E255D0598}"/>
    <cellStyle name="Comma 15 5 4" xfId="16762" xr:uid="{97A36032-162C-4A4C-88A1-86A259C8BC17}"/>
    <cellStyle name="Comma 15 5 4 2" xfId="32694" xr:uid="{2473EDFB-AC5A-421F-AFDF-653A6A8891F9}"/>
    <cellStyle name="Comma 15 5 5" xfId="23110" xr:uid="{E4920698-3B6F-4DDE-85DE-3F85CFC799E9}"/>
    <cellStyle name="Comma 15 6" xfId="11866" xr:uid="{B6546313-1581-4518-8BF6-D3BF1D45129C}"/>
    <cellStyle name="Comma 15 6 2" xfId="18236" xr:uid="{C437095E-3616-4866-954D-11D47863026B}"/>
    <cellStyle name="Comma 15 6 2 2" xfId="34168" xr:uid="{1EDB1723-A1ED-45CC-8349-46422B4BECD5}"/>
    <cellStyle name="Comma 15 6 3" xfId="27798" xr:uid="{2DFE099F-0852-48F8-828C-D5FDD9214396}"/>
    <cellStyle name="Comma 15 7" xfId="8710" xr:uid="{6328A571-EDE9-4CF0-B67E-D4F604650A86}"/>
    <cellStyle name="Comma 15 7 2" xfId="24642" xr:uid="{850C1007-BB9B-4EA4-8E28-3898D6683A0E}"/>
    <cellStyle name="Comma 15 8" xfId="15080" xr:uid="{D1619E58-B436-4D72-95B6-F40D913727E8}"/>
    <cellStyle name="Comma 15 8 2" xfId="31012" xr:uid="{48E9658C-A85C-4B3A-9A9A-B4138DA814F3}"/>
    <cellStyle name="Comma 15 9" xfId="21428" xr:uid="{B631C0EB-B1D2-4C08-81CF-2BB754FFD6D3}"/>
    <cellStyle name="Comma 150" xfId="5480" xr:uid="{B2F8FC0B-446D-4463-9265-5A13973D8810}"/>
    <cellStyle name="Comma 150 2" xfId="5723" xr:uid="{4009A942-ADD8-4402-B9E5-630EDB078252}"/>
    <cellStyle name="Comma 150 2 2" xfId="6215" xr:uid="{A262093A-1EBA-4117-B8F7-1EDB3B799DE5}"/>
    <cellStyle name="Comma 150 2 2 2" xfId="6938" xr:uid="{B7C34968-09C7-4CB4-A2B3-268662B08124}"/>
    <cellStyle name="Comma 150 2 2 2 2" xfId="8380" xr:uid="{4A3BB306-9F3C-4536-B3B7-2AA405938F8B}"/>
    <cellStyle name="Comma 150 2 2 2 2 2" xfId="14750" xr:uid="{51AF4FF9-6506-4511-9162-F8003BE8EDA9}"/>
    <cellStyle name="Comma 150 2 2 2 2 2 2" xfId="21120" xr:uid="{9AC0F532-4F4D-451D-BFF2-87092BAE74B0}"/>
    <cellStyle name="Comma 150 2 2 2 2 2 2 2" xfId="37052" xr:uid="{3FCB788B-8A67-4DA6-9908-C0B2F3B19C2F}"/>
    <cellStyle name="Comma 150 2 2 2 2 2 3" xfId="30682" xr:uid="{DA649180-BF81-47EF-A690-BF5C8DF64495}"/>
    <cellStyle name="Comma 150 2 2 2 2 3" xfId="11594" xr:uid="{9DC7F219-2618-40FA-ACB4-75D83D1CDBC7}"/>
    <cellStyle name="Comma 150 2 2 2 2 3 2" xfId="27526" xr:uid="{F9258987-B776-45CC-8BC4-E9C408C21085}"/>
    <cellStyle name="Comma 150 2 2 2 2 4" xfId="17964" xr:uid="{7C90F452-1255-41A8-AEE7-B91624E0E887}"/>
    <cellStyle name="Comma 150 2 2 2 2 4 2" xfId="33896" xr:uid="{0F9B1E8C-BCFA-4521-AA8B-51B9A1DE7ECC}"/>
    <cellStyle name="Comma 150 2 2 2 2 5" xfId="24312" xr:uid="{ECDFCAC9-823C-47EE-99AB-41B961A26582}"/>
    <cellStyle name="Comma 150 2 2 2 3" xfId="13308" xr:uid="{79CF7D90-34C5-4695-AE7A-F4A02B45BEC8}"/>
    <cellStyle name="Comma 150 2 2 2 3 2" xfId="19678" xr:uid="{AB959351-7647-4A57-A093-696D9710EB9E}"/>
    <cellStyle name="Comma 150 2 2 2 3 2 2" xfId="35610" xr:uid="{EC61C9FC-6195-4FDC-8E30-1B6251D1D5E8}"/>
    <cellStyle name="Comma 150 2 2 2 3 3" xfId="29240" xr:uid="{755038BC-B68E-4306-82E3-9BE1585F15CD}"/>
    <cellStyle name="Comma 150 2 2 2 4" xfId="10152" xr:uid="{FE107E1E-5753-489F-BA61-1DED5361D7F9}"/>
    <cellStyle name="Comma 150 2 2 2 4 2" xfId="26084" xr:uid="{D6F266F9-71DB-4ED3-9512-55D604A9527E}"/>
    <cellStyle name="Comma 150 2 2 2 5" xfId="16522" xr:uid="{69BD46B8-AB43-4A8F-AF82-DE8D9466853E}"/>
    <cellStyle name="Comma 150 2 2 2 5 2" xfId="32454" xr:uid="{8FCB08DB-DD6B-468A-B6F1-45162F1BEE47}"/>
    <cellStyle name="Comma 150 2 2 2 6" xfId="22870" xr:uid="{9E04C741-3207-48C7-8E78-75A50618E697}"/>
    <cellStyle name="Comma 150 2 2 3" xfId="7659" xr:uid="{A7CABD7A-342F-4995-A8F9-B0232B24D108}"/>
    <cellStyle name="Comma 150 2 2 3 2" xfId="14029" xr:uid="{55AB4A47-4BEA-41F4-A917-07654F4497D2}"/>
    <cellStyle name="Comma 150 2 2 3 2 2" xfId="20399" xr:uid="{B68E23B6-3536-4F81-9DB3-C73118340D07}"/>
    <cellStyle name="Comma 150 2 2 3 2 2 2" xfId="36331" xr:uid="{504222D2-DFEF-4F10-9961-018926795B87}"/>
    <cellStyle name="Comma 150 2 2 3 2 3" xfId="29961" xr:uid="{3751081D-59C0-428C-B61E-D02F93F0138A}"/>
    <cellStyle name="Comma 150 2 2 3 3" xfId="10873" xr:uid="{8BE1D50B-51E6-4A58-8A06-A4F42ADD507D}"/>
    <cellStyle name="Comma 150 2 2 3 3 2" xfId="26805" xr:uid="{3251C47B-03C9-45A6-A2F5-0C3E0B5D73D6}"/>
    <cellStyle name="Comma 150 2 2 3 4" xfId="17243" xr:uid="{B5A8216A-33C7-4CA6-A469-DE3E775AE887}"/>
    <cellStyle name="Comma 150 2 2 3 4 2" xfId="33175" xr:uid="{9B0EFAC2-65C9-462D-86E3-D4C3FFBA76DF}"/>
    <cellStyle name="Comma 150 2 2 3 5" xfId="23591" xr:uid="{A15A580E-E7EE-436D-B311-7679F722F18F}"/>
    <cellStyle name="Comma 150 2 2 4" xfId="12587" xr:uid="{D6EAFF9A-F2DF-4659-8AD2-FF2201D82834}"/>
    <cellStyle name="Comma 150 2 2 4 2" xfId="18957" xr:uid="{EE692556-29EC-4993-9179-1D1E60838481}"/>
    <cellStyle name="Comma 150 2 2 4 2 2" xfId="34889" xr:uid="{8546A7F6-C09D-45A9-9AD6-16A40227D46D}"/>
    <cellStyle name="Comma 150 2 2 4 3" xfId="28519" xr:uid="{0CF0AD49-EE46-4988-8A17-5D94A63A0F37}"/>
    <cellStyle name="Comma 150 2 2 5" xfId="9431" xr:uid="{556C992A-F792-472A-81A3-3404A7423E0E}"/>
    <cellStyle name="Comma 150 2 2 5 2" xfId="25363" xr:uid="{CE20C983-F8A1-4614-809D-4ED03EFF2510}"/>
    <cellStyle name="Comma 150 2 2 6" xfId="15801" xr:uid="{BA84CCE2-BD6F-4EB7-B07B-F2FF55047F36}"/>
    <cellStyle name="Comma 150 2 2 6 2" xfId="31733" xr:uid="{CAAF219D-1BD3-43A1-8809-4426C57E823A}"/>
    <cellStyle name="Comma 150 2 2 7" xfId="22149" xr:uid="{A3DAD2DD-9B3A-43A0-8565-F3BA34402E2A}"/>
    <cellStyle name="Comma 150 2 3" xfId="12107" xr:uid="{E2C9F6FF-F2B7-4309-A4EE-92853FCC2255}"/>
    <cellStyle name="Comma 150 2 3 2" xfId="18477" xr:uid="{FD99C435-96A0-41A8-AF6D-1FD57EEFCA1B}"/>
    <cellStyle name="Comma 150 2 3 2 2" xfId="34409" xr:uid="{12C6EC21-5A3F-4B58-8417-9A6B6AC6E9AC}"/>
    <cellStyle name="Comma 150 2 3 3" xfId="28039" xr:uid="{7C0E6A90-7C97-46F7-9B76-21E265BAB624}"/>
    <cellStyle name="Comma 150 2 4" xfId="8951" xr:uid="{F52D5565-3910-45F0-A6CD-4AC26F54BF53}"/>
    <cellStyle name="Comma 150 2 4 2" xfId="24883" xr:uid="{2EB87F89-721D-425E-A570-03D5D5259E54}"/>
    <cellStyle name="Comma 150 2 5" xfId="15321" xr:uid="{429BDC5D-AFAD-4420-A5A8-D598BA9D640E}"/>
    <cellStyle name="Comma 150 2 5 2" xfId="31253" xr:uid="{E475BF80-088B-44C6-8948-72C57081F482}"/>
    <cellStyle name="Comma 150 2 6" xfId="21669" xr:uid="{FE689411-C5E0-4C8A-91A3-09153C82ADB7}"/>
    <cellStyle name="Comma 150 3" xfId="5975" xr:uid="{1F641544-40AA-4F30-983F-5D77B5A03BC2}"/>
    <cellStyle name="Comma 150 3 2" xfId="6698" xr:uid="{E65DBEAB-D711-4C21-9AEE-5BABFA395C54}"/>
    <cellStyle name="Comma 150 3 2 2" xfId="8140" xr:uid="{43E16623-A9EB-43D1-95C6-5C78F261AC5D}"/>
    <cellStyle name="Comma 150 3 2 2 2" xfId="14510" xr:uid="{5586E9D3-AB67-46A2-B78D-D9E1CA0A5601}"/>
    <cellStyle name="Comma 150 3 2 2 2 2" xfId="20880" xr:uid="{E2BF1D04-80C6-4762-B34A-E10933748649}"/>
    <cellStyle name="Comma 150 3 2 2 2 2 2" xfId="36812" xr:uid="{14FCEB31-4607-496A-92AA-CDF5F14D6C0E}"/>
    <cellStyle name="Comma 150 3 2 2 2 3" xfId="30442" xr:uid="{BBE6B5BF-84DD-4617-A520-E6D2E457BBC4}"/>
    <cellStyle name="Comma 150 3 2 2 3" xfId="11354" xr:uid="{02BAB311-D16B-43E4-B06F-AC7EF9711F34}"/>
    <cellStyle name="Comma 150 3 2 2 3 2" xfId="27286" xr:uid="{C2304D34-A049-499E-AFEA-21F562B1110A}"/>
    <cellStyle name="Comma 150 3 2 2 4" xfId="17724" xr:uid="{86388487-7F16-42E9-85E8-3FC88F6D3885}"/>
    <cellStyle name="Comma 150 3 2 2 4 2" xfId="33656" xr:uid="{BDC5BE61-70D4-46EE-8A11-7C9962B01EE8}"/>
    <cellStyle name="Comma 150 3 2 2 5" xfId="24072" xr:uid="{8C7C15DD-ACBB-480E-AF76-F5CF8C12E85F}"/>
    <cellStyle name="Comma 150 3 2 3" xfId="13068" xr:uid="{788FC03A-2476-41A9-9494-78DA4F1B2866}"/>
    <cellStyle name="Comma 150 3 2 3 2" xfId="19438" xr:uid="{9CB5E024-987B-48E0-B669-56A1865AA096}"/>
    <cellStyle name="Comma 150 3 2 3 2 2" xfId="35370" xr:uid="{377543EB-3F7C-4E2A-8E1B-37C5155220F2}"/>
    <cellStyle name="Comma 150 3 2 3 3" xfId="29000" xr:uid="{93FCFB06-B3A2-4916-A227-BDF027C553DA}"/>
    <cellStyle name="Comma 150 3 2 4" xfId="9912" xr:uid="{8BD67675-A2DB-4766-8E66-0F70167514C7}"/>
    <cellStyle name="Comma 150 3 2 4 2" xfId="25844" xr:uid="{AAC0AE03-0F86-4A35-81AE-E8DF778DBF09}"/>
    <cellStyle name="Comma 150 3 2 5" xfId="16282" xr:uid="{3986E534-C2AF-4490-BA91-A4B1695F8E8E}"/>
    <cellStyle name="Comma 150 3 2 5 2" xfId="32214" xr:uid="{E4774D49-04EB-40D5-9A75-54B64B2D06ED}"/>
    <cellStyle name="Comma 150 3 2 6" xfId="22630" xr:uid="{1FFB5704-F74C-461C-A234-3C44299A8428}"/>
    <cellStyle name="Comma 150 3 3" xfId="7419" xr:uid="{EC7742E3-D778-401B-99B4-EAA01DF0447F}"/>
    <cellStyle name="Comma 150 3 3 2" xfId="13789" xr:uid="{577B495B-6A8C-4B8D-8CFF-317A8CEF8AC9}"/>
    <cellStyle name="Comma 150 3 3 2 2" xfId="20159" xr:uid="{9DE68C54-FA76-4564-9CC0-4B23C5F57C7B}"/>
    <cellStyle name="Comma 150 3 3 2 2 2" xfId="36091" xr:uid="{7799C66C-8A76-446F-A8F3-D5D75F363776}"/>
    <cellStyle name="Comma 150 3 3 2 3" xfId="29721" xr:uid="{9FF1F16A-EE6D-47E2-92B0-3D88B966EF68}"/>
    <cellStyle name="Comma 150 3 3 3" xfId="10633" xr:uid="{CE8A62AD-9A52-4A21-A049-9237C0D24B4E}"/>
    <cellStyle name="Comma 150 3 3 3 2" xfId="26565" xr:uid="{40B0E85F-9014-497E-AD38-3240E7F25AB2}"/>
    <cellStyle name="Comma 150 3 3 4" xfId="17003" xr:uid="{A5F2685B-6386-433A-91BC-92A31B1EB7E0}"/>
    <cellStyle name="Comma 150 3 3 4 2" xfId="32935" xr:uid="{5AC90361-1711-4439-8B69-83B93C3DD0DE}"/>
    <cellStyle name="Comma 150 3 3 5" xfId="23351" xr:uid="{9DBC9207-9224-403F-A217-2F441B6709DB}"/>
    <cellStyle name="Comma 150 3 4" xfId="12347" xr:uid="{B01F718F-512F-4CB0-A69D-7D26F2D05428}"/>
    <cellStyle name="Comma 150 3 4 2" xfId="18717" xr:uid="{EBE40997-26F6-4259-BC6C-E8AAEBE92950}"/>
    <cellStyle name="Comma 150 3 4 2 2" xfId="34649" xr:uid="{FAFB988A-4EF4-4EA4-AA80-C32829F083D0}"/>
    <cellStyle name="Comma 150 3 4 3" xfId="28279" xr:uid="{D68FBDA4-EA4A-43E5-A294-3D46212A487D}"/>
    <cellStyle name="Comma 150 3 5" xfId="9191" xr:uid="{18B1E339-A606-44B3-A13E-246217EE5506}"/>
    <cellStyle name="Comma 150 3 5 2" xfId="25123" xr:uid="{DE6EB734-E23D-4DFE-98DD-8A9A53E90AC7}"/>
    <cellStyle name="Comma 150 3 6" xfId="15561" xr:uid="{C3A8F98B-F189-4416-AE55-379982633281}"/>
    <cellStyle name="Comma 150 3 6 2" xfId="31493" xr:uid="{48622810-1E98-4511-B59D-33BAEE592906}"/>
    <cellStyle name="Comma 150 3 7" xfId="21909" xr:uid="{5318D41C-79AC-462C-BD28-FA87C8E26A55}"/>
    <cellStyle name="Comma 150 4" xfId="6457" xr:uid="{A799056A-76C4-4EA5-BED6-7E1D3B195DC4}"/>
    <cellStyle name="Comma 150 4 2" xfId="7900" xr:uid="{4C62EA15-2966-4F3F-A01C-0E07AC39ADD7}"/>
    <cellStyle name="Comma 150 4 2 2" xfId="14270" xr:uid="{AD61BEF9-E591-4EFC-B53A-6A64C21B0AEB}"/>
    <cellStyle name="Comma 150 4 2 2 2" xfId="20640" xr:uid="{4583FFCC-C20F-4B30-8828-835E2F070637}"/>
    <cellStyle name="Comma 150 4 2 2 2 2" xfId="36572" xr:uid="{B720EBB1-258B-49D8-8B98-4CE68866B2EF}"/>
    <cellStyle name="Comma 150 4 2 2 3" xfId="30202" xr:uid="{C6C5D3AC-D65A-46D1-997C-C6FEBDB6CDDF}"/>
    <cellStyle name="Comma 150 4 2 3" xfId="11114" xr:uid="{AE5EFA12-E4BC-4597-ACFA-8BBBEF35763C}"/>
    <cellStyle name="Comma 150 4 2 3 2" xfId="27046" xr:uid="{E328E230-AEA0-4D02-ABA8-00CFB0235856}"/>
    <cellStyle name="Comma 150 4 2 4" xfId="17484" xr:uid="{6CA91B98-7EA1-47C3-8749-30265FBC86B3}"/>
    <cellStyle name="Comma 150 4 2 4 2" xfId="33416" xr:uid="{97259914-3A1F-4A19-B287-5F98E4CEDD30}"/>
    <cellStyle name="Comma 150 4 2 5" xfId="23832" xr:uid="{C53E74CD-28D4-41DC-8FB8-609205C37C54}"/>
    <cellStyle name="Comma 150 4 3" xfId="12828" xr:uid="{2E8FFBAB-6300-49C0-B041-38BE88FDB279}"/>
    <cellStyle name="Comma 150 4 3 2" xfId="19198" xr:uid="{EB4F2CE9-A8E7-4F0C-B2F7-83464486FC12}"/>
    <cellStyle name="Comma 150 4 3 2 2" xfId="35130" xr:uid="{55007CE4-EBDC-458B-BBFC-34C58054CAB6}"/>
    <cellStyle name="Comma 150 4 3 3" xfId="28760" xr:uid="{2260B349-04A6-4DC1-B22C-B1FDD8FBEAC3}"/>
    <cellStyle name="Comma 150 4 4" xfId="9672" xr:uid="{881782EB-F1D2-4E20-BEEE-2A4BFCEB7C10}"/>
    <cellStyle name="Comma 150 4 4 2" xfId="25604" xr:uid="{BB361EC9-518E-4F48-A0DB-B41721B728A6}"/>
    <cellStyle name="Comma 150 4 5" xfId="16042" xr:uid="{EADD1CF6-B19A-42F4-9EE7-A8D2A9811D09}"/>
    <cellStyle name="Comma 150 4 5 2" xfId="31974" xr:uid="{48233BFD-0F8A-4B7A-B3D7-4CB473EBCA1F}"/>
    <cellStyle name="Comma 150 4 6" xfId="22390" xr:uid="{5F11CF11-55F3-41C2-9EF0-80A829345F58}"/>
    <cellStyle name="Comma 150 5" xfId="7179" xr:uid="{86B6CB25-FEF1-4D26-99A9-8FEB4A0F1F81}"/>
    <cellStyle name="Comma 150 5 2" xfId="13549" xr:uid="{FD2BC0B1-8EEC-4834-A864-A0D452D705E6}"/>
    <cellStyle name="Comma 150 5 2 2" xfId="19919" xr:uid="{67DC139F-B757-47CE-BA90-DC1AA14004D8}"/>
    <cellStyle name="Comma 150 5 2 2 2" xfId="35851" xr:uid="{B9496772-F886-46CD-9CE7-656DA6EC1401}"/>
    <cellStyle name="Comma 150 5 2 3" xfId="29481" xr:uid="{C1779B44-0658-4A6B-8102-F2EF73ED472F}"/>
    <cellStyle name="Comma 150 5 3" xfId="10393" xr:uid="{45083B09-D1C1-4EE8-856F-73330AB298AD}"/>
    <cellStyle name="Comma 150 5 3 2" xfId="26325" xr:uid="{6824AF92-77B6-4995-B965-48625C435BBE}"/>
    <cellStyle name="Comma 150 5 4" xfId="16763" xr:uid="{28680973-C520-42D2-BD42-F440861EE4A5}"/>
    <cellStyle name="Comma 150 5 4 2" xfId="32695" xr:uid="{B8CDE1C6-BA7E-4735-B621-0E8648F406B6}"/>
    <cellStyle name="Comma 150 5 5" xfId="23111" xr:uid="{CBDAB398-26BC-4826-ACBB-AA1E31EBC919}"/>
    <cellStyle name="Comma 150 6" xfId="11867" xr:uid="{A80CEE57-40DA-4EA7-AC4F-480ED0168503}"/>
    <cellStyle name="Comma 150 6 2" xfId="18237" xr:uid="{AA39D3AC-F6E1-47DF-AA3A-F645E3760F83}"/>
    <cellStyle name="Comma 150 6 2 2" xfId="34169" xr:uid="{A7DD42DE-AA09-4682-845E-6C6B6781C3C5}"/>
    <cellStyle name="Comma 150 6 3" xfId="27799" xr:uid="{E8FFA11B-C762-404B-8D26-6F1D9DDFF695}"/>
    <cellStyle name="Comma 150 7" xfId="8711" xr:uid="{B20C85F9-C5DD-4009-8065-505C40C61FFB}"/>
    <cellStyle name="Comma 150 7 2" xfId="24643" xr:uid="{8B8FAF5B-9BC6-436D-91DB-D8994D04D492}"/>
    <cellStyle name="Comma 150 8" xfId="15081" xr:uid="{37FF695B-1CBC-4CE3-A9DB-CABEDE8EC78A}"/>
    <cellStyle name="Comma 150 8 2" xfId="31013" xr:uid="{3A821A2B-947D-43EB-B079-1330E374F44E}"/>
    <cellStyle name="Comma 150 9" xfId="21429" xr:uid="{CA049085-7887-408D-8B13-15C9D922B75A}"/>
    <cellStyle name="Comma 151" xfId="5481" xr:uid="{8CD70102-17C4-4A77-96C6-5E0D4F891535}"/>
    <cellStyle name="Comma 151 2" xfId="5724" xr:uid="{5DBC92A7-5615-4E53-A8CE-7D6BE8DB7806}"/>
    <cellStyle name="Comma 151 2 2" xfId="6216" xr:uid="{84DCAB2E-1FFE-4C2B-A1C6-D535C878B103}"/>
    <cellStyle name="Comma 151 2 2 2" xfId="6939" xr:uid="{F7893A43-6CE2-4728-B4AE-BAD5D028191D}"/>
    <cellStyle name="Comma 151 2 2 2 2" xfId="8381" xr:uid="{9BFBCCDA-523E-4077-8C30-29EFA4FB4D72}"/>
    <cellStyle name="Comma 151 2 2 2 2 2" xfId="14751" xr:uid="{8BDB90F5-220E-4009-9600-5E42837A57B3}"/>
    <cellStyle name="Comma 151 2 2 2 2 2 2" xfId="21121" xr:uid="{AF35E0D5-E628-4070-B83F-57ABECBDA2AC}"/>
    <cellStyle name="Comma 151 2 2 2 2 2 2 2" xfId="37053" xr:uid="{D48E4630-50AF-4956-A9CA-10BF39521172}"/>
    <cellStyle name="Comma 151 2 2 2 2 2 3" xfId="30683" xr:uid="{2A91A8A8-6480-4951-B854-348D1EE10A67}"/>
    <cellStyle name="Comma 151 2 2 2 2 3" xfId="11595" xr:uid="{D2C4AA58-6E05-4C26-93B6-60A260671E0E}"/>
    <cellStyle name="Comma 151 2 2 2 2 3 2" xfId="27527" xr:uid="{4C350DEE-ADE3-406A-B64F-91FDE2AD4BB7}"/>
    <cellStyle name="Comma 151 2 2 2 2 4" xfId="17965" xr:uid="{44DD0CB2-4D34-49B9-9270-DD5F61A2DBFB}"/>
    <cellStyle name="Comma 151 2 2 2 2 4 2" xfId="33897" xr:uid="{70490BA6-28C9-465B-86A0-B4101F1EC08C}"/>
    <cellStyle name="Comma 151 2 2 2 2 5" xfId="24313" xr:uid="{7E92299F-3098-4137-BA5F-CA4F3A92F73F}"/>
    <cellStyle name="Comma 151 2 2 2 3" xfId="13309" xr:uid="{548ABA71-8A3F-40EE-8874-5F6C8EB3CFD7}"/>
    <cellStyle name="Comma 151 2 2 2 3 2" xfId="19679" xr:uid="{4F2A6C7F-E3A0-43B5-B558-4D77F1214574}"/>
    <cellStyle name="Comma 151 2 2 2 3 2 2" xfId="35611" xr:uid="{AA69903A-AEC2-4360-AD6D-F090D027179B}"/>
    <cellStyle name="Comma 151 2 2 2 3 3" xfId="29241" xr:uid="{68F33114-4F01-4BE4-919C-809C41FA25D6}"/>
    <cellStyle name="Comma 151 2 2 2 4" xfId="10153" xr:uid="{F46437CC-8C8F-4A35-9991-F4F6FB0E3672}"/>
    <cellStyle name="Comma 151 2 2 2 4 2" xfId="26085" xr:uid="{8C6E5D03-8324-4031-8DEC-C713768D6499}"/>
    <cellStyle name="Comma 151 2 2 2 5" xfId="16523" xr:uid="{EB4A980A-D9CF-440D-A81C-580E7A85C49E}"/>
    <cellStyle name="Comma 151 2 2 2 5 2" xfId="32455" xr:uid="{D855AEFD-BC09-4FF2-B516-1D9DB5F655DE}"/>
    <cellStyle name="Comma 151 2 2 2 6" xfId="22871" xr:uid="{4D8066FA-F8BD-4B0F-BBA5-1FF7D961C0E0}"/>
    <cellStyle name="Comma 151 2 2 3" xfId="7660" xr:uid="{F620514D-5E3B-4095-B8B3-8D4106122F21}"/>
    <cellStyle name="Comma 151 2 2 3 2" xfId="14030" xr:uid="{9AEBD0CC-B182-40D3-B7BC-F63131ABE96E}"/>
    <cellStyle name="Comma 151 2 2 3 2 2" xfId="20400" xr:uid="{1717C91F-A876-4201-8768-B3FC129EBD65}"/>
    <cellStyle name="Comma 151 2 2 3 2 2 2" xfId="36332" xr:uid="{2F39377B-387C-4825-A927-1FDE10E5B81C}"/>
    <cellStyle name="Comma 151 2 2 3 2 3" xfId="29962" xr:uid="{70875EEC-3886-4B1E-ABA5-A55DFB139F81}"/>
    <cellStyle name="Comma 151 2 2 3 3" xfId="10874" xr:uid="{DA842415-8CE3-4C96-AE7C-08C3DC8855E2}"/>
    <cellStyle name="Comma 151 2 2 3 3 2" xfId="26806" xr:uid="{0799DC28-0EC3-4723-959D-081A866CF32D}"/>
    <cellStyle name="Comma 151 2 2 3 4" xfId="17244" xr:uid="{718BB425-294A-4525-AAAB-7C56AC9E4EDB}"/>
    <cellStyle name="Comma 151 2 2 3 4 2" xfId="33176" xr:uid="{0ED20A12-92FC-452F-976A-CC312EBD6832}"/>
    <cellStyle name="Comma 151 2 2 3 5" xfId="23592" xr:uid="{0B1C2AD7-0336-47FF-AB47-9E3D2A82A95F}"/>
    <cellStyle name="Comma 151 2 2 4" xfId="12588" xr:uid="{FE505A50-26BC-46BC-B98A-2B5EF051DF93}"/>
    <cellStyle name="Comma 151 2 2 4 2" xfId="18958" xr:uid="{3A757F9A-A17A-4635-813C-276351F9C73A}"/>
    <cellStyle name="Comma 151 2 2 4 2 2" xfId="34890" xr:uid="{B2D3EB86-1B4A-4D9C-A1A1-D4EC7156A91C}"/>
    <cellStyle name="Comma 151 2 2 4 3" xfId="28520" xr:uid="{71CF1D40-9304-4F93-882E-FF9266D4CE0B}"/>
    <cellStyle name="Comma 151 2 2 5" xfId="9432" xr:uid="{5D986B5F-9574-4329-97AC-F107EDAA20CB}"/>
    <cellStyle name="Comma 151 2 2 5 2" xfId="25364" xr:uid="{6FD21D69-E724-4FC6-89D8-D97C959C7C6A}"/>
    <cellStyle name="Comma 151 2 2 6" xfId="15802" xr:uid="{07DD3796-A0AE-49F2-90C3-CA4E36091D55}"/>
    <cellStyle name="Comma 151 2 2 6 2" xfId="31734" xr:uid="{D653DDE3-C78D-4E6B-BE5C-7B732C24B217}"/>
    <cellStyle name="Comma 151 2 2 7" xfId="22150" xr:uid="{296052E2-D7AA-45DA-AF23-D0CCF09F68E0}"/>
    <cellStyle name="Comma 151 2 3" xfId="12108" xr:uid="{D97298EC-C6CD-4FA2-BD8B-68D02FB61522}"/>
    <cellStyle name="Comma 151 2 3 2" xfId="18478" xr:uid="{D3F9603E-3E65-46B5-A3C3-271FCF5BCDB9}"/>
    <cellStyle name="Comma 151 2 3 2 2" xfId="34410" xr:uid="{0888055D-DD01-4A4D-ACDC-B3DAF12E436A}"/>
    <cellStyle name="Comma 151 2 3 3" xfId="28040" xr:uid="{FD416D2F-17E1-4842-B1D9-71366731F839}"/>
    <cellStyle name="Comma 151 2 4" xfId="8952" xr:uid="{54CD7D90-1C81-4E3D-B3BA-D1295F4A7C00}"/>
    <cellStyle name="Comma 151 2 4 2" xfId="24884" xr:uid="{F187008F-04A5-4813-9D4C-64006AE6F9CF}"/>
    <cellStyle name="Comma 151 2 5" xfId="15322" xr:uid="{ED2BCFDB-1661-45EA-ABE9-045D231D5114}"/>
    <cellStyle name="Comma 151 2 5 2" xfId="31254" xr:uid="{6C103EBC-CC83-4B9C-A1C7-E9F5D94F002F}"/>
    <cellStyle name="Comma 151 2 6" xfId="21670" xr:uid="{744C2750-33FF-4A63-BE55-7059DE069FC5}"/>
    <cellStyle name="Comma 151 3" xfId="5976" xr:uid="{0E8B732B-48E1-4F03-A4CA-B6DD6F685EEE}"/>
    <cellStyle name="Comma 151 3 2" xfId="6699" xr:uid="{F5FFBBF2-6127-4897-B964-50C634835D53}"/>
    <cellStyle name="Comma 151 3 2 2" xfId="8141" xr:uid="{953F0196-3FB0-4847-AC02-1C1B86871C2E}"/>
    <cellStyle name="Comma 151 3 2 2 2" xfId="14511" xr:uid="{8153A02A-E1A8-4628-8E2D-F7D16E11915E}"/>
    <cellStyle name="Comma 151 3 2 2 2 2" xfId="20881" xr:uid="{B1E60241-5BB8-4F3C-9914-AC55FE9C486A}"/>
    <cellStyle name="Comma 151 3 2 2 2 2 2" xfId="36813" xr:uid="{B307684B-E9A3-4199-85AF-069D4F0F04F4}"/>
    <cellStyle name="Comma 151 3 2 2 2 3" xfId="30443" xr:uid="{620C03D0-F768-4391-A4DA-8B5BD699AFC4}"/>
    <cellStyle name="Comma 151 3 2 2 3" xfId="11355" xr:uid="{4200DBB1-40E8-41E8-B82B-DB566B163139}"/>
    <cellStyle name="Comma 151 3 2 2 3 2" xfId="27287" xr:uid="{FC112E0F-3020-4637-B474-83368C588CCF}"/>
    <cellStyle name="Comma 151 3 2 2 4" xfId="17725" xr:uid="{9592C822-92F1-48D6-A355-1103E504301E}"/>
    <cellStyle name="Comma 151 3 2 2 4 2" xfId="33657" xr:uid="{F1D0D11A-C388-4A71-8F5C-1A3291F3600A}"/>
    <cellStyle name="Comma 151 3 2 2 5" xfId="24073" xr:uid="{E0FF6E8E-119B-4FE4-992E-106F0EF6DCAC}"/>
    <cellStyle name="Comma 151 3 2 3" xfId="13069" xr:uid="{4D60FCB7-7077-4DB7-886A-2A24435A1E2E}"/>
    <cellStyle name="Comma 151 3 2 3 2" xfId="19439" xr:uid="{9B112D11-8D25-42B0-9895-7CC7EF151942}"/>
    <cellStyle name="Comma 151 3 2 3 2 2" xfId="35371" xr:uid="{1FE374B3-634E-44CC-9955-3808355B2387}"/>
    <cellStyle name="Comma 151 3 2 3 3" xfId="29001" xr:uid="{73889D3F-4450-444D-93EF-ADD0353B7E8B}"/>
    <cellStyle name="Comma 151 3 2 4" xfId="9913" xr:uid="{F409CF73-EC79-4416-B44C-F03A98D41E75}"/>
    <cellStyle name="Comma 151 3 2 4 2" xfId="25845" xr:uid="{15A4CEB2-7A26-4581-8E13-3C5C14112047}"/>
    <cellStyle name="Comma 151 3 2 5" xfId="16283" xr:uid="{D02CC726-E8DF-43C2-B7A9-C6B8D9B81319}"/>
    <cellStyle name="Comma 151 3 2 5 2" xfId="32215" xr:uid="{02D0F9A5-87D6-4B11-A348-2581F6A69585}"/>
    <cellStyle name="Comma 151 3 2 6" xfId="22631" xr:uid="{E5CE91EC-9F7C-439E-8BFF-C96D6EC680FA}"/>
    <cellStyle name="Comma 151 3 3" xfId="7420" xr:uid="{B50CA1E8-298C-458C-A104-3CCA135F69B1}"/>
    <cellStyle name="Comma 151 3 3 2" xfId="13790" xr:uid="{B88712B0-461E-4AE9-AFE9-3A20CBB972A0}"/>
    <cellStyle name="Comma 151 3 3 2 2" xfId="20160" xr:uid="{6C84DE5C-1CF4-4FA7-B5DB-FAC5547F0E6F}"/>
    <cellStyle name="Comma 151 3 3 2 2 2" xfId="36092" xr:uid="{75DFF144-34BA-457F-9884-A240BECF337C}"/>
    <cellStyle name="Comma 151 3 3 2 3" xfId="29722" xr:uid="{27C719D1-D4BC-45B0-AB9A-E835465A23C0}"/>
    <cellStyle name="Comma 151 3 3 3" xfId="10634" xr:uid="{6AEA68A2-CEF7-465C-9C85-ADF8CED42AE5}"/>
    <cellStyle name="Comma 151 3 3 3 2" xfId="26566" xr:uid="{5A379A3C-2735-4027-8E7C-EA5CA9EC9E6D}"/>
    <cellStyle name="Comma 151 3 3 4" xfId="17004" xr:uid="{17CA20C5-27C1-4495-B9BD-AF85144D55F0}"/>
    <cellStyle name="Comma 151 3 3 4 2" xfId="32936" xr:uid="{AD3C87E9-7727-4BA3-87E4-EF39E0CD7EE0}"/>
    <cellStyle name="Comma 151 3 3 5" xfId="23352" xr:uid="{1DF103AD-2CF2-4C67-BAFD-DE6D56254514}"/>
    <cellStyle name="Comma 151 3 4" xfId="12348" xr:uid="{2CAD775A-341F-4D67-AB28-CC6FE64D2752}"/>
    <cellStyle name="Comma 151 3 4 2" xfId="18718" xr:uid="{2E0BA02B-A963-4A8D-919F-596BBCBA59E1}"/>
    <cellStyle name="Comma 151 3 4 2 2" xfId="34650" xr:uid="{B7C4C4C7-75E1-437E-A19C-0BCAF5587C8A}"/>
    <cellStyle name="Comma 151 3 4 3" xfId="28280" xr:uid="{F7C67D75-C8B2-4181-9437-A4F8E553FD59}"/>
    <cellStyle name="Comma 151 3 5" xfId="9192" xr:uid="{33D0A067-AAD8-4CBB-A87F-64B7C43B8239}"/>
    <cellStyle name="Comma 151 3 5 2" xfId="25124" xr:uid="{C30C89F7-3B0C-4B36-8F4F-6626DF3D2BFE}"/>
    <cellStyle name="Comma 151 3 6" xfId="15562" xr:uid="{8DDEC875-AB79-4428-8D11-D7C1E92860EE}"/>
    <cellStyle name="Comma 151 3 6 2" xfId="31494" xr:uid="{8B22E448-4E98-47FB-857E-9A2DAFD42696}"/>
    <cellStyle name="Comma 151 3 7" xfId="21910" xr:uid="{8DDAB34C-3F6C-43DF-A88D-C05B19B5DE62}"/>
    <cellStyle name="Comma 151 4" xfId="6458" xr:uid="{1268F762-F730-4C86-9A28-B2016912A2D5}"/>
    <cellStyle name="Comma 151 4 2" xfId="7901" xr:uid="{19C1FCA3-F772-4E25-ACBA-7D73A8F5132D}"/>
    <cellStyle name="Comma 151 4 2 2" xfId="14271" xr:uid="{4A5F8D02-592E-4B5A-B2FF-2D5B13752145}"/>
    <cellStyle name="Comma 151 4 2 2 2" xfId="20641" xr:uid="{A644973D-8E53-422E-B91A-52BD8C9AB066}"/>
    <cellStyle name="Comma 151 4 2 2 2 2" xfId="36573" xr:uid="{A224F0F3-D933-41E0-B84D-FB25AB357993}"/>
    <cellStyle name="Comma 151 4 2 2 3" xfId="30203" xr:uid="{EA5AFC5C-451F-4B6F-B74B-4F229F320DDC}"/>
    <cellStyle name="Comma 151 4 2 3" xfId="11115" xr:uid="{6AEE9591-671A-43D8-83F4-25811350E217}"/>
    <cellStyle name="Comma 151 4 2 3 2" xfId="27047" xr:uid="{762D825B-D16B-4CE7-85D0-19A24307A114}"/>
    <cellStyle name="Comma 151 4 2 4" xfId="17485" xr:uid="{61190D06-9322-4259-994D-8C6A4DC3DC7A}"/>
    <cellStyle name="Comma 151 4 2 4 2" xfId="33417" xr:uid="{573C1B97-FD85-441B-94B0-0AFB716D6653}"/>
    <cellStyle name="Comma 151 4 2 5" xfId="23833" xr:uid="{BF7EAAEC-D530-4187-8C20-F305281ADF5E}"/>
    <cellStyle name="Comma 151 4 3" xfId="12829" xr:uid="{DD6ABE5D-32FB-42A8-B681-48EBB00C794B}"/>
    <cellStyle name="Comma 151 4 3 2" xfId="19199" xr:uid="{AE802979-25E3-4265-B6FF-EAF3E73211BB}"/>
    <cellStyle name="Comma 151 4 3 2 2" xfId="35131" xr:uid="{2358CBBA-BB9A-4063-AC03-CCC8A681187C}"/>
    <cellStyle name="Comma 151 4 3 3" xfId="28761" xr:uid="{B1CFF87B-D3F6-4C89-A038-A5BB5F31BF77}"/>
    <cellStyle name="Comma 151 4 4" xfId="9673" xr:uid="{B4AED811-0800-401C-94B3-4FDF05088A4C}"/>
    <cellStyle name="Comma 151 4 4 2" xfId="25605" xr:uid="{75594CD6-FBDE-40D7-9822-FDC47C7127DB}"/>
    <cellStyle name="Comma 151 4 5" xfId="16043" xr:uid="{F29C0D8F-1B40-4081-9C92-89F587F74723}"/>
    <cellStyle name="Comma 151 4 5 2" xfId="31975" xr:uid="{FB97CCC9-2A3F-4C4E-9390-2F277067C4B3}"/>
    <cellStyle name="Comma 151 4 6" xfId="22391" xr:uid="{6A951EC1-E369-4F0D-ABAF-1B51BF70CD0F}"/>
    <cellStyle name="Comma 151 5" xfId="7180" xr:uid="{9ACD20BB-6E9C-420A-A611-29FC9E329B9D}"/>
    <cellStyle name="Comma 151 5 2" xfId="13550" xr:uid="{879A550F-9A24-48E5-8C2A-8A6DFD40AA21}"/>
    <cellStyle name="Comma 151 5 2 2" xfId="19920" xr:uid="{248BD1B9-A45C-45CD-923B-8E040BC532BC}"/>
    <cellStyle name="Comma 151 5 2 2 2" xfId="35852" xr:uid="{B9343310-9145-4336-AD45-83C3BBFE2923}"/>
    <cellStyle name="Comma 151 5 2 3" xfId="29482" xr:uid="{4CAE20FC-C84F-44C3-A13D-EFA157A3E5B2}"/>
    <cellStyle name="Comma 151 5 3" xfId="10394" xr:uid="{68EE0BE9-F837-4362-BECF-31B49C58EE0E}"/>
    <cellStyle name="Comma 151 5 3 2" xfId="26326" xr:uid="{DD625FB7-F977-4276-A9A0-2D91B95891AB}"/>
    <cellStyle name="Comma 151 5 4" xfId="16764" xr:uid="{F10E5EC8-1C40-4122-9ACD-B6C54EBFEB5C}"/>
    <cellStyle name="Comma 151 5 4 2" xfId="32696" xr:uid="{40A580DF-06BA-470C-9B62-2449CE65DF97}"/>
    <cellStyle name="Comma 151 5 5" xfId="23112" xr:uid="{26380877-6CF7-4160-B760-B117429C2A83}"/>
    <cellStyle name="Comma 151 6" xfId="11868" xr:uid="{ED2A4BDE-108B-450C-8A4D-483C5C4ED616}"/>
    <cellStyle name="Comma 151 6 2" xfId="18238" xr:uid="{8A942689-E5FF-45BF-A6D1-329136DD8AF3}"/>
    <cellStyle name="Comma 151 6 2 2" xfId="34170" xr:uid="{497575CF-FC48-4899-8F34-C9728732031E}"/>
    <cellStyle name="Comma 151 6 3" xfId="27800" xr:uid="{239596E6-C90B-4BC9-A34E-55D65CDD8D05}"/>
    <cellStyle name="Comma 151 7" xfId="8712" xr:uid="{F5C07F97-8A69-4810-B8A6-91140839DD4A}"/>
    <cellStyle name="Comma 151 7 2" xfId="24644" xr:uid="{7E19DCCA-7751-4DF0-A938-D1F0F4331BC5}"/>
    <cellStyle name="Comma 151 8" xfId="15082" xr:uid="{BF7F9753-BF37-4FC3-AECB-C602E1DF593F}"/>
    <cellStyle name="Comma 151 8 2" xfId="31014" xr:uid="{61874784-9CC0-45CC-9B2F-03BF530EBCD6}"/>
    <cellStyle name="Comma 151 9" xfId="21430" xr:uid="{52CE9E95-4E24-442E-89C8-8582C4449126}"/>
    <cellStyle name="Comma 152" xfId="5482" xr:uid="{A3059075-053C-4597-85D9-D0BC0CF5EAFF}"/>
    <cellStyle name="Comma 152 2" xfId="5725" xr:uid="{BD1A54EB-D70D-48DD-9E39-926EE706E087}"/>
    <cellStyle name="Comma 152 2 2" xfId="6217" xr:uid="{484495F9-E63C-4BC8-9039-1A79B13FB810}"/>
    <cellStyle name="Comma 152 2 2 2" xfId="6940" xr:uid="{2CCEA30E-4EC8-4D4B-ABFA-7323FC732FB7}"/>
    <cellStyle name="Comma 152 2 2 2 2" xfId="8382" xr:uid="{70627103-CCCF-41A4-9E77-F1620207B8D6}"/>
    <cellStyle name="Comma 152 2 2 2 2 2" xfId="14752" xr:uid="{E2F8DCEF-1A8B-4E4E-B2DA-CB62C3DF95E9}"/>
    <cellStyle name="Comma 152 2 2 2 2 2 2" xfId="21122" xr:uid="{27F1CF66-5AE2-4577-8AAD-567B16F986E4}"/>
    <cellStyle name="Comma 152 2 2 2 2 2 2 2" xfId="37054" xr:uid="{FC50B69C-6B39-4498-92C6-E5B0AED119F0}"/>
    <cellStyle name="Comma 152 2 2 2 2 2 3" xfId="30684" xr:uid="{3F629595-B904-436F-8684-731B5AD67B73}"/>
    <cellStyle name="Comma 152 2 2 2 2 3" xfId="11596" xr:uid="{2FDB0142-9929-42C6-825C-9679F481D171}"/>
    <cellStyle name="Comma 152 2 2 2 2 3 2" xfId="27528" xr:uid="{7D171A07-A7D5-4541-9CE9-798C6847486B}"/>
    <cellStyle name="Comma 152 2 2 2 2 4" xfId="17966" xr:uid="{08E18188-4C3B-4511-80E0-6E558F3091E1}"/>
    <cellStyle name="Comma 152 2 2 2 2 4 2" xfId="33898" xr:uid="{70AE6D72-0A82-4649-B039-8C90D8E4CA09}"/>
    <cellStyle name="Comma 152 2 2 2 2 5" xfId="24314" xr:uid="{6E919CBF-7A1C-4380-B878-B8FD90BC1DDA}"/>
    <cellStyle name="Comma 152 2 2 2 3" xfId="13310" xr:uid="{DE44D0B2-05C0-493E-B797-4A3557384041}"/>
    <cellStyle name="Comma 152 2 2 2 3 2" xfId="19680" xr:uid="{002C7AB4-5CBB-4766-8AB6-C143DA09956F}"/>
    <cellStyle name="Comma 152 2 2 2 3 2 2" xfId="35612" xr:uid="{7A0BE3DF-0E4C-4414-9E1E-378D4C07F21F}"/>
    <cellStyle name="Comma 152 2 2 2 3 3" xfId="29242" xr:uid="{01E5E1EB-41C2-4A16-A9B8-1B62C873C28D}"/>
    <cellStyle name="Comma 152 2 2 2 4" xfId="10154" xr:uid="{B633C410-7462-46C4-88B3-C735D3C11A58}"/>
    <cellStyle name="Comma 152 2 2 2 4 2" xfId="26086" xr:uid="{8F69A9E1-CCA8-4664-9978-72261B9F7995}"/>
    <cellStyle name="Comma 152 2 2 2 5" xfId="16524" xr:uid="{1694EFBC-8BEC-4AA0-84E4-D23FF2A9980B}"/>
    <cellStyle name="Comma 152 2 2 2 5 2" xfId="32456" xr:uid="{FB57883E-38CC-4D4D-B5B3-690C7B3E4BA1}"/>
    <cellStyle name="Comma 152 2 2 2 6" xfId="22872" xr:uid="{7140F11C-AA6D-46E2-B89E-7131CDAAD75F}"/>
    <cellStyle name="Comma 152 2 2 3" xfId="7661" xr:uid="{EC555D75-1CE8-45DC-A02D-7E04AE7A63C4}"/>
    <cellStyle name="Comma 152 2 2 3 2" xfId="14031" xr:uid="{7A5B1DA5-33BD-43D8-B1FE-16B5D94A6F34}"/>
    <cellStyle name="Comma 152 2 2 3 2 2" xfId="20401" xr:uid="{409144D8-BB86-4E67-AC3E-C4E83C71BE00}"/>
    <cellStyle name="Comma 152 2 2 3 2 2 2" xfId="36333" xr:uid="{36DB688F-23D8-419C-A303-875C994D7627}"/>
    <cellStyle name="Comma 152 2 2 3 2 3" xfId="29963" xr:uid="{6A9B10AC-5385-4EFD-B923-1697ADE82921}"/>
    <cellStyle name="Comma 152 2 2 3 3" xfId="10875" xr:uid="{2E9E581C-7EEB-48CA-9B37-62E6B1F208DD}"/>
    <cellStyle name="Comma 152 2 2 3 3 2" xfId="26807" xr:uid="{A09425B5-DEC0-48BF-8F7B-0F92E2BA2DE3}"/>
    <cellStyle name="Comma 152 2 2 3 4" xfId="17245" xr:uid="{87AE3D48-C90E-4883-AC39-1F2DBDC17D73}"/>
    <cellStyle name="Comma 152 2 2 3 4 2" xfId="33177" xr:uid="{20A4F25D-5528-4817-8B00-4779A83B68D1}"/>
    <cellStyle name="Comma 152 2 2 3 5" xfId="23593" xr:uid="{901ED772-5045-4C92-A16D-ABA3BF153193}"/>
    <cellStyle name="Comma 152 2 2 4" xfId="12589" xr:uid="{2EFB23AD-F69D-4666-A775-3600B4D7F55B}"/>
    <cellStyle name="Comma 152 2 2 4 2" xfId="18959" xr:uid="{874E99B1-D498-49B8-9A7E-4A72D56FF20D}"/>
    <cellStyle name="Comma 152 2 2 4 2 2" xfId="34891" xr:uid="{44441848-E83C-42E7-9484-8628178ED28F}"/>
    <cellStyle name="Comma 152 2 2 4 3" xfId="28521" xr:uid="{CFAED9D1-4ED3-4615-8137-9B951729A458}"/>
    <cellStyle name="Comma 152 2 2 5" xfId="9433" xr:uid="{7806F4E8-2475-44E8-B7CC-83A9647BF0A6}"/>
    <cellStyle name="Comma 152 2 2 5 2" xfId="25365" xr:uid="{3B8DDD0D-33CE-4F3B-8C08-475F7C47355A}"/>
    <cellStyle name="Comma 152 2 2 6" xfId="15803" xr:uid="{433475B9-C0BA-4A89-8B17-0818C9A98901}"/>
    <cellStyle name="Comma 152 2 2 6 2" xfId="31735" xr:uid="{035EA215-7FFC-4306-97AF-422AFD4A8954}"/>
    <cellStyle name="Comma 152 2 2 7" xfId="22151" xr:uid="{EBD0EE6A-A6E8-4619-B79F-406B3D36C280}"/>
    <cellStyle name="Comma 152 2 3" xfId="12109" xr:uid="{5E5EF0F4-4EF9-4CC3-8C90-634BF7900190}"/>
    <cellStyle name="Comma 152 2 3 2" xfId="18479" xr:uid="{0CB6BDC3-DE8E-4424-BB67-EB1245E48BF9}"/>
    <cellStyle name="Comma 152 2 3 2 2" xfId="34411" xr:uid="{73DBE639-8FEC-475B-9E43-F86135EAB4A0}"/>
    <cellStyle name="Comma 152 2 3 3" xfId="28041" xr:uid="{1F2E77FE-149A-4852-BE41-EEC69434D787}"/>
    <cellStyle name="Comma 152 2 4" xfId="8953" xr:uid="{7768E11D-B288-4810-B4EF-7A8CAF3AFDD3}"/>
    <cellStyle name="Comma 152 2 4 2" xfId="24885" xr:uid="{5026B912-A0C9-4E7A-9665-B81DFC668B2D}"/>
    <cellStyle name="Comma 152 2 5" xfId="15323" xr:uid="{713B109B-C437-4321-AD18-CA25644C6407}"/>
    <cellStyle name="Comma 152 2 5 2" xfId="31255" xr:uid="{1D7B08AF-D3A0-4CF9-887B-CBA1375A990C}"/>
    <cellStyle name="Comma 152 2 6" xfId="21671" xr:uid="{41165606-FD7C-4453-9DBD-3DEC86482D8E}"/>
    <cellStyle name="Comma 152 3" xfId="5977" xr:uid="{FC78A6CA-07E0-4179-AFB4-F4EC0367131B}"/>
    <cellStyle name="Comma 152 3 2" xfId="6700" xr:uid="{7CD0A6FB-CE65-419F-9360-B26277717EE5}"/>
    <cellStyle name="Comma 152 3 2 2" xfId="8142" xr:uid="{262BE18B-2DC4-4865-9F73-3E5E1C5673ED}"/>
    <cellStyle name="Comma 152 3 2 2 2" xfId="14512" xr:uid="{6DA3597D-693A-4232-9F92-D85DBC247C75}"/>
    <cellStyle name="Comma 152 3 2 2 2 2" xfId="20882" xr:uid="{CD962F41-1BF6-4559-AF8A-F9C2C2886187}"/>
    <cellStyle name="Comma 152 3 2 2 2 2 2" xfId="36814" xr:uid="{124AE57E-6AC0-4E94-9253-02DA71F5CC9C}"/>
    <cellStyle name="Comma 152 3 2 2 2 3" xfId="30444" xr:uid="{14068805-86BA-4C31-835C-DA5A69D2CEC8}"/>
    <cellStyle name="Comma 152 3 2 2 3" xfId="11356" xr:uid="{171C0642-A18F-4C70-9682-B22EE5116933}"/>
    <cellStyle name="Comma 152 3 2 2 3 2" xfId="27288" xr:uid="{E975CE0D-104F-4F87-8DCE-5F2CD2DD2BBD}"/>
    <cellStyle name="Comma 152 3 2 2 4" xfId="17726" xr:uid="{6A351DED-812D-426B-896E-6689B5352ACD}"/>
    <cellStyle name="Comma 152 3 2 2 4 2" xfId="33658" xr:uid="{83B4FE90-0179-4FB8-8067-F52891D6F6E8}"/>
    <cellStyle name="Comma 152 3 2 2 5" xfId="24074" xr:uid="{73A23732-4F6B-4501-AC35-FFC3452DA751}"/>
    <cellStyle name="Comma 152 3 2 3" xfId="13070" xr:uid="{FFC5BC78-9614-4156-BCB7-CA39C2785187}"/>
    <cellStyle name="Comma 152 3 2 3 2" xfId="19440" xr:uid="{F56EDC93-99C5-4E63-96A4-3A51940CA26D}"/>
    <cellStyle name="Comma 152 3 2 3 2 2" xfId="35372" xr:uid="{AC714F84-F34E-420C-9879-3F734D42DF3F}"/>
    <cellStyle name="Comma 152 3 2 3 3" xfId="29002" xr:uid="{B84F1ED0-3A4C-4E3F-9172-EDE1F72874FD}"/>
    <cellStyle name="Comma 152 3 2 4" xfId="9914" xr:uid="{5B662DF0-F8F9-4AC9-AA1F-9B972B52C204}"/>
    <cellStyle name="Comma 152 3 2 4 2" xfId="25846" xr:uid="{753A1F85-061F-4BCD-B35C-1184F68F8DF9}"/>
    <cellStyle name="Comma 152 3 2 5" xfId="16284" xr:uid="{6E8A12CB-8A52-4890-A1E4-2949F03FEFC9}"/>
    <cellStyle name="Comma 152 3 2 5 2" xfId="32216" xr:uid="{049442AE-7572-4D0D-8B31-E57DE5D5A3A0}"/>
    <cellStyle name="Comma 152 3 2 6" xfId="22632" xr:uid="{162FF885-C9CF-4F64-AFF3-69E9C49F50DD}"/>
    <cellStyle name="Comma 152 3 3" xfId="7421" xr:uid="{933D031A-97FE-453C-99FE-46EE3BA0F7B5}"/>
    <cellStyle name="Comma 152 3 3 2" xfId="13791" xr:uid="{9594E767-5F09-44A2-948C-A836D63FF3FE}"/>
    <cellStyle name="Comma 152 3 3 2 2" xfId="20161" xr:uid="{4171F296-5B38-428E-B6CF-74A5AE0E18DF}"/>
    <cellStyle name="Comma 152 3 3 2 2 2" xfId="36093" xr:uid="{C4057793-BA28-401D-A9AA-BA80D05FEEDF}"/>
    <cellStyle name="Comma 152 3 3 2 3" xfId="29723" xr:uid="{AF7639D9-BDE2-4C1F-9339-F01D56727378}"/>
    <cellStyle name="Comma 152 3 3 3" xfId="10635" xr:uid="{706F8250-2B19-4A0E-A216-95C70035FEAA}"/>
    <cellStyle name="Comma 152 3 3 3 2" xfId="26567" xr:uid="{2C54900E-511A-41E3-ABD1-5A0EFC14EC3E}"/>
    <cellStyle name="Comma 152 3 3 4" xfId="17005" xr:uid="{836DFFE3-564B-4B58-B04B-09106F6F2350}"/>
    <cellStyle name="Comma 152 3 3 4 2" xfId="32937" xr:uid="{F96E772A-13A3-4345-B981-8AFB22F8803D}"/>
    <cellStyle name="Comma 152 3 3 5" xfId="23353" xr:uid="{91C1767D-6623-4074-A8A1-6736252E2774}"/>
    <cellStyle name="Comma 152 3 4" xfId="12349" xr:uid="{EDBA01BB-631C-429B-BF26-E3687363901F}"/>
    <cellStyle name="Comma 152 3 4 2" xfId="18719" xr:uid="{DBE70C9A-437B-4082-AF2B-CA07673BE728}"/>
    <cellStyle name="Comma 152 3 4 2 2" xfId="34651" xr:uid="{77E10C01-DE2A-4903-A3AD-22E13233BE84}"/>
    <cellStyle name="Comma 152 3 4 3" xfId="28281" xr:uid="{09417896-E778-4103-8918-B84516C7F54C}"/>
    <cellStyle name="Comma 152 3 5" xfId="9193" xr:uid="{E70E45BE-F792-490C-B950-8413C599F422}"/>
    <cellStyle name="Comma 152 3 5 2" xfId="25125" xr:uid="{DFF22ABF-CF04-4C5C-B466-35E2DDD31119}"/>
    <cellStyle name="Comma 152 3 6" xfId="15563" xr:uid="{BBA97B3B-0DAC-420D-948A-A066E7716D31}"/>
    <cellStyle name="Comma 152 3 6 2" xfId="31495" xr:uid="{A29C003C-EA26-4B6D-9573-407DC1246EA3}"/>
    <cellStyle name="Comma 152 3 7" xfId="21911" xr:uid="{A61F748E-DAAE-42BE-89C6-381E27521E31}"/>
    <cellStyle name="Comma 152 4" xfId="6459" xr:uid="{8D839F9E-09F7-4DE5-8FA1-73EA35AB54E7}"/>
    <cellStyle name="Comma 152 4 2" xfId="7902" xr:uid="{C5291059-2609-4CB0-A76B-B0AC27BE0940}"/>
    <cellStyle name="Comma 152 4 2 2" xfId="14272" xr:uid="{54BC7A7B-EA48-42E3-9884-27E4B9C40657}"/>
    <cellStyle name="Comma 152 4 2 2 2" xfId="20642" xr:uid="{5E184B00-7249-44A2-8B69-EFC8968F86E8}"/>
    <cellStyle name="Comma 152 4 2 2 2 2" xfId="36574" xr:uid="{58DA4934-E5AB-49ED-AA78-B85A473616FD}"/>
    <cellStyle name="Comma 152 4 2 2 3" xfId="30204" xr:uid="{C0FD87A7-B886-4FD9-B52D-76322DA1F6FF}"/>
    <cellStyle name="Comma 152 4 2 3" xfId="11116" xr:uid="{246E8829-8307-461C-8397-B4D127A2E0D8}"/>
    <cellStyle name="Comma 152 4 2 3 2" xfId="27048" xr:uid="{F522212B-74EF-4197-99EE-8FB02A4A3E38}"/>
    <cellStyle name="Comma 152 4 2 4" xfId="17486" xr:uid="{0E80249A-D222-4389-86BA-7E736AEB97B3}"/>
    <cellStyle name="Comma 152 4 2 4 2" xfId="33418" xr:uid="{7963C393-EB90-447C-B65F-1428AB7D3AE3}"/>
    <cellStyle name="Comma 152 4 2 5" xfId="23834" xr:uid="{C068751E-2D01-4BA6-AE6A-B65EA69A29FC}"/>
    <cellStyle name="Comma 152 4 3" xfId="12830" xr:uid="{B95A28E5-CA6A-42FD-AE7A-C86F32033A86}"/>
    <cellStyle name="Comma 152 4 3 2" xfId="19200" xr:uid="{EF89C16F-FE64-4E2F-B865-FE8EA40CD7E7}"/>
    <cellStyle name="Comma 152 4 3 2 2" xfId="35132" xr:uid="{DF949E3D-09AC-46C8-87B5-DC34DC4023FE}"/>
    <cellStyle name="Comma 152 4 3 3" xfId="28762" xr:uid="{D8B9B6D9-016B-4A62-844C-FF8644BE5F34}"/>
    <cellStyle name="Comma 152 4 4" xfId="9674" xr:uid="{AF5D11FD-40BE-48C7-A8BE-1CC3BA5BD093}"/>
    <cellStyle name="Comma 152 4 4 2" xfId="25606" xr:uid="{87348402-C5FE-4503-935E-0312A0B9FCFC}"/>
    <cellStyle name="Comma 152 4 5" xfId="16044" xr:uid="{127EC376-2B1F-42CF-848A-6E061226D00D}"/>
    <cellStyle name="Comma 152 4 5 2" xfId="31976" xr:uid="{BB019C80-D679-4C38-BDEF-E5B2D27BA78F}"/>
    <cellStyle name="Comma 152 4 6" xfId="22392" xr:uid="{649DB9B8-EBB1-48D7-9C4A-309A56A92B4D}"/>
    <cellStyle name="Comma 152 5" xfId="7181" xr:uid="{E9C09117-E16F-45DD-8F28-8CD1AA928105}"/>
    <cellStyle name="Comma 152 5 2" xfId="13551" xr:uid="{818A3506-138E-429D-976A-7EB282678862}"/>
    <cellStyle name="Comma 152 5 2 2" xfId="19921" xr:uid="{EA4E40CD-921B-470B-82FD-256A1110297E}"/>
    <cellStyle name="Comma 152 5 2 2 2" xfId="35853" xr:uid="{65131635-08E7-413E-A9AB-0A38905D82CA}"/>
    <cellStyle name="Comma 152 5 2 3" xfId="29483" xr:uid="{2B3E3C8D-B0DF-4627-9EBC-4A2512A2C0D2}"/>
    <cellStyle name="Comma 152 5 3" xfId="10395" xr:uid="{D8C300E8-2375-4696-A90E-27852A94A8EC}"/>
    <cellStyle name="Comma 152 5 3 2" xfId="26327" xr:uid="{865B029B-0A90-4A11-95A2-DE6E2447DEC1}"/>
    <cellStyle name="Comma 152 5 4" xfId="16765" xr:uid="{9B242F22-E1A4-4E50-9BFB-A2CF2390DF6C}"/>
    <cellStyle name="Comma 152 5 4 2" xfId="32697" xr:uid="{F58C6BE6-0340-45CA-BDEC-47118F82BA00}"/>
    <cellStyle name="Comma 152 5 5" xfId="23113" xr:uid="{FD20579C-F86B-4A6B-9202-D07F60D78AAC}"/>
    <cellStyle name="Comma 152 6" xfId="11869" xr:uid="{B88BBDD1-660B-4534-BFD4-7BA0D6216C1A}"/>
    <cellStyle name="Comma 152 6 2" xfId="18239" xr:uid="{1A4988E9-268B-4C7D-8107-21E95B3DC275}"/>
    <cellStyle name="Comma 152 6 2 2" xfId="34171" xr:uid="{E4619990-ED2E-4F53-9CB9-E2C776D6677E}"/>
    <cellStyle name="Comma 152 6 3" xfId="27801" xr:uid="{63585743-B1E6-4FE4-B1FD-1435A1A2464B}"/>
    <cellStyle name="Comma 152 7" xfId="8713" xr:uid="{0173633C-0627-439E-A904-2EC5664A02C4}"/>
    <cellStyle name="Comma 152 7 2" xfId="24645" xr:uid="{C7E27744-91D7-4026-AF2D-7AA2FC52AB39}"/>
    <cellStyle name="Comma 152 8" xfId="15083" xr:uid="{AAE64A81-229B-452C-B4D1-3C8AD2EA913C}"/>
    <cellStyle name="Comma 152 8 2" xfId="31015" xr:uid="{28E4E31E-4E70-4189-B7B7-80A18E3893A2}"/>
    <cellStyle name="Comma 152 9" xfId="21431" xr:uid="{CB5B0FAB-2A44-4782-8475-6959F5357E60}"/>
    <cellStyle name="Comma 153" xfId="5483" xr:uid="{6B6F0126-A3EE-480D-B988-E1B2F61675A0}"/>
    <cellStyle name="Comma 153 2" xfId="5726" xr:uid="{22C3B0B1-46C3-4475-9F38-8A2FBC346856}"/>
    <cellStyle name="Comma 153 2 2" xfId="6218" xr:uid="{CD8EEFC7-CAEA-4A7E-AD67-08D377039A92}"/>
    <cellStyle name="Comma 153 2 2 2" xfId="6941" xr:uid="{7E27FFD6-C346-4791-BB5F-64BA9FA548FE}"/>
    <cellStyle name="Comma 153 2 2 2 2" xfId="8383" xr:uid="{F7D9D105-F993-4EA5-BC98-AE17827273BA}"/>
    <cellStyle name="Comma 153 2 2 2 2 2" xfId="14753" xr:uid="{410A4CFD-9BB6-450D-8408-5A6198C5AC5D}"/>
    <cellStyle name="Comma 153 2 2 2 2 2 2" xfId="21123" xr:uid="{58082CC1-4C3B-4634-A3E5-966A2A694898}"/>
    <cellStyle name="Comma 153 2 2 2 2 2 2 2" xfId="37055" xr:uid="{B507525C-5255-4C0C-B5D7-76BD332F20B9}"/>
    <cellStyle name="Comma 153 2 2 2 2 2 3" xfId="30685" xr:uid="{06595C96-541A-4A7C-8667-38EDD138981F}"/>
    <cellStyle name="Comma 153 2 2 2 2 3" xfId="11597" xr:uid="{EC39469D-8B96-4C9D-BE37-BD0F78BED89B}"/>
    <cellStyle name="Comma 153 2 2 2 2 3 2" xfId="27529" xr:uid="{49AE0778-9A4F-4248-86D9-FD916DD4EE52}"/>
    <cellStyle name="Comma 153 2 2 2 2 4" xfId="17967" xr:uid="{C673BCCF-00DC-483A-8BDB-E111AC4DCDAC}"/>
    <cellStyle name="Comma 153 2 2 2 2 4 2" xfId="33899" xr:uid="{6B55D0B7-22D2-4305-8E9F-18C1FF8EF9A1}"/>
    <cellStyle name="Comma 153 2 2 2 2 5" xfId="24315" xr:uid="{6A1953AA-92F8-461F-AF3C-6E1724576964}"/>
    <cellStyle name="Comma 153 2 2 2 3" xfId="13311" xr:uid="{8E2E3CAA-D153-42C6-8B21-F8D8016F56EE}"/>
    <cellStyle name="Comma 153 2 2 2 3 2" xfId="19681" xr:uid="{FC554F89-4B50-41AB-A946-AA8C049BDCF1}"/>
    <cellStyle name="Comma 153 2 2 2 3 2 2" xfId="35613" xr:uid="{FF7F03FC-DF05-4FC7-A70E-2DCB00F050F8}"/>
    <cellStyle name="Comma 153 2 2 2 3 3" xfId="29243" xr:uid="{FA389EEE-CA42-40E2-9484-4DB720B47053}"/>
    <cellStyle name="Comma 153 2 2 2 4" xfId="10155" xr:uid="{A08A44C1-EB99-431E-9C68-0962A2B1FABC}"/>
    <cellStyle name="Comma 153 2 2 2 4 2" xfId="26087" xr:uid="{E770A089-4424-4FF1-92CA-7867E513E6E2}"/>
    <cellStyle name="Comma 153 2 2 2 5" xfId="16525" xr:uid="{59C04158-316B-4557-82C1-2BBDDBB62A0A}"/>
    <cellStyle name="Comma 153 2 2 2 5 2" xfId="32457" xr:uid="{0080367A-7FEF-4D29-952A-155038EE628F}"/>
    <cellStyle name="Comma 153 2 2 2 6" xfId="22873" xr:uid="{E353BAC4-E5C6-44B8-8524-962D1C4F89F8}"/>
    <cellStyle name="Comma 153 2 2 3" xfId="7662" xr:uid="{A76AC97E-7AD2-4E47-B4F0-E55D867CA780}"/>
    <cellStyle name="Comma 153 2 2 3 2" xfId="14032" xr:uid="{ECE3BAE9-F5EC-481D-AA12-D7A222D2DE57}"/>
    <cellStyle name="Comma 153 2 2 3 2 2" xfId="20402" xr:uid="{F120AB56-F919-482B-BDD3-69988981C9F2}"/>
    <cellStyle name="Comma 153 2 2 3 2 2 2" xfId="36334" xr:uid="{8404C207-2424-45BF-A793-71CEDFDB8984}"/>
    <cellStyle name="Comma 153 2 2 3 2 3" xfId="29964" xr:uid="{6272DC88-8B6D-4F19-BEE3-BF0236740A2E}"/>
    <cellStyle name="Comma 153 2 2 3 3" xfId="10876" xr:uid="{0E9BA439-8620-4DF1-A59D-EFA204D9F813}"/>
    <cellStyle name="Comma 153 2 2 3 3 2" xfId="26808" xr:uid="{CFD101FE-75D2-433E-9321-07F6F2D02C97}"/>
    <cellStyle name="Comma 153 2 2 3 4" xfId="17246" xr:uid="{5EDFF56F-8942-4D00-A4D6-0DD026FB2BF0}"/>
    <cellStyle name="Comma 153 2 2 3 4 2" xfId="33178" xr:uid="{4B428AD5-1C84-43D6-AA7D-9850C6DADFF6}"/>
    <cellStyle name="Comma 153 2 2 3 5" xfId="23594" xr:uid="{80ADD881-7D02-4F3B-93CF-525FA134B682}"/>
    <cellStyle name="Comma 153 2 2 4" xfId="12590" xr:uid="{2276D412-CF29-4EB6-8868-B75ACEB47F97}"/>
    <cellStyle name="Comma 153 2 2 4 2" xfId="18960" xr:uid="{CB372EC0-DFB4-4C75-9DCC-C14B5C782BFD}"/>
    <cellStyle name="Comma 153 2 2 4 2 2" xfId="34892" xr:uid="{F50A793A-7D43-4D27-BAB5-E7A007C50082}"/>
    <cellStyle name="Comma 153 2 2 4 3" xfId="28522" xr:uid="{AFF2B523-9CE5-41C0-A2C5-8F7E11D1407C}"/>
    <cellStyle name="Comma 153 2 2 5" xfId="9434" xr:uid="{69716C24-3B08-4001-949D-060B603A455B}"/>
    <cellStyle name="Comma 153 2 2 5 2" xfId="25366" xr:uid="{8C8976CC-06CC-48E0-B5D9-6D5CF5F629C3}"/>
    <cellStyle name="Comma 153 2 2 6" xfId="15804" xr:uid="{9EA8CFA6-F075-4700-BFE7-880CF9F83A70}"/>
    <cellStyle name="Comma 153 2 2 6 2" xfId="31736" xr:uid="{D95E1C91-F536-4CB0-AAB1-9809E7E88565}"/>
    <cellStyle name="Comma 153 2 2 7" xfId="22152" xr:uid="{54646C03-FA0C-46F9-8FCD-CABD0308BAAF}"/>
    <cellStyle name="Comma 153 2 3" xfId="12110" xr:uid="{0C7AB5F8-FE9D-4BAC-B067-6601A93C774C}"/>
    <cellStyle name="Comma 153 2 3 2" xfId="18480" xr:uid="{256AC2CE-E9FA-4011-AE0A-FDF1F7B45F5B}"/>
    <cellStyle name="Comma 153 2 3 2 2" xfId="34412" xr:uid="{B75F7C04-64BF-4CB0-9F43-8B9D4236D98F}"/>
    <cellStyle name="Comma 153 2 3 3" xfId="28042" xr:uid="{915FFE5B-0C30-45DA-993E-BC32FF2B3728}"/>
    <cellStyle name="Comma 153 2 4" xfId="8954" xr:uid="{150C2544-9337-457B-ABBB-31B45E3AF6B1}"/>
    <cellStyle name="Comma 153 2 4 2" xfId="24886" xr:uid="{9F9EDBDE-0F2A-48DE-9A8A-27C9F1DD8377}"/>
    <cellStyle name="Comma 153 2 5" xfId="15324" xr:uid="{FA18A3BF-0347-45B5-AFA5-6AA15EEAAFF4}"/>
    <cellStyle name="Comma 153 2 5 2" xfId="31256" xr:uid="{FC7B6498-5F74-4567-8C1F-964ED48995EF}"/>
    <cellStyle name="Comma 153 2 6" xfId="21672" xr:uid="{E2420B42-F42B-488E-9252-0B72D9383DC7}"/>
    <cellStyle name="Comma 153 3" xfId="5978" xr:uid="{0CBA58E3-1FFB-4A31-B28B-3D575D9016D5}"/>
    <cellStyle name="Comma 153 3 2" xfId="6701" xr:uid="{58C84D54-FD20-4D5D-9FDD-5FDC41E9B3E0}"/>
    <cellStyle name="Comma 153 3 2 2" xfId="8143" xr:uid="{1481DC31-CF5E-481D-9654-6D9BC7E2375B}"/>
    <cellStyle name="Comma 153 3 2 2 2" xfId="14513" xr:uid="{4FE57CEF-6277-43D6-95C4-60C025D91CD6}"/>
    <cellStyle name="Comma 153 3 2 2 2 2" xfId="20883" xr:uid="{18654E24-FF33-4ED4-90C8-0EE49B13C114}"/>
    <cellStyle name="Comma 153 3 2 2 2 2 2" xfId="36815" xr:uid="{5C4378FA-5BDB-4E50-B1CA-AB366188EC0D}"/>
    <cellStyle name="Comma 153 3 2 2 2 3" xfId="30445" xr:uid="{FB45AECF-1554-4137-9F07-06C8CCFA22AD}"/>
    <cellStyle name="Comma 153 3 2 2 3" xfId="11357" xr:uid="{FCD4AE82-9932-49FE-83F6-3B528D2E30BF}"/>
    <cellStyle name="Comma 153 3 2 2 3 2" xfId="27289" xr:uid="{A65D8560-332D-4247-9A59-8CA9AFCF22B7}"/>
    <cellStyle name="Comma 153 3 2 2 4" xfId="17727" xr:uid="{BC9A991C-BB58-49D1-81B1-4921316492FC}"/>
    <cellStyle name="Comma 153 3 2 2 4 2" xfId="33659" xr:uid="{CFCA1C3E-3381-45E6-B17C-BCD02C38AEE1}"/>
    <cellStyle name="Comma 153 3 2 2 5" xfId="24075" xr:uid="{4D9036B5-FA62-48B0-A28C-3058C6F70020}"/>
    <cellStyle name="Comma 153 3 2 3" xfId="13071" xr:uid="{334742C5-7249-46BF-A92F-A42EE19C0688}"/>
    <cellStyle name="Comma 153 3 2 3 2" xfId="19441" xr:uid="{089121EA-7890-43A2-8D26-C55A790AE09F}"/>
    <cellStyle name="Comma 153 3 2 3 2 2" xfId="35373" xr:uid="{030607FD-7DCC-47A5-9238-4B111889BA33}"/>
    <cellStyle name="Comma 153 3 2 3 3" xfId="29003" xr:uid="{14F27A77-2788-4255-96D0-2D87A3B500C3}"/>
    <cellStyle name="Comma 153 3 2 4" xfId="9915" xr:uid="{9EDAB2DF-487E-4186-91CF-D20336C04C17}"/>
    <cellStyle name="Comma 153 3 2 4 2" xfId="25847" xr:uid="{E5AC80A6-6B54-407A-AE97-DEB733BCB7BC}"/>
    <cellStyle name="Comma 153 3 2 5" xfId="16285" xr:uid="{FAFDA01C-5700-4F9D-AA1B-77936E460E4C}"/>
    <cellStyle name="Comma 153 3 2 5 2" xfId="32217" xr:uid="{6978113C-C366-461B-BDF6-2657DB1067E8}"/>
    <cellStyle name="Comma 153 3 2 6" xfId="22633" xr:uid="{46B0BC99-C049-457B-B230-4066F7115729}"/>
    <cellStyle name="Comma 153 3 3" xfId="7422" xr:uid="{A76FA166-0E71-4F0C-A6E7-445A31F4644E}"/>
    <cellStyle name="Comma 153 3 3 2" xfId="13792" xr:uid="{52ABA5E4-8678-49E0-994F-22B15E15A0F1}"/>
    <cellStyle name="Comma 153 3 3 2 2" xfId="20162" xr:uid="{CDD91E39-6475-493A-BEF7-66A300AF0A0F}"/>
    <cellStyle name="Comma 153 3 3 2 2 2" xfId="36094" xr:uid="{BA23D96D-63B8-4FEE-86C6-46162BCB76C4}"/>
    <cellStyle name="Comma 153 3 3 2 3" xfId="29724" xr:uid="{F7680103-180D-431D-9190-1A3C59345050}"/>
    <cellStyle name="Comma 153 3 3 3" xfId="10636" xr:uid="{E36A20CA-BF8A-4082-9E19-D0ECB1AD2316}"/>
    <cellStyle name="Comma 153 3 3 3 2" xfId="26568" xr:uid="{E521C22D-A826-482A-9DD7-DF3C15479B13}"/>
    <cellStyle name="Comma 153 3 3 4" xfId="17006" xr:uid="{C9397E0F-C5CA-4E83-B834-79DD03BDA5C3}"/>
    <cellStyle name="Comma 153 3 3 4 2" xfId="32938" xr:uid="{F4BC6DEA-08A8-4AE0-8ED2-C603C7D487DA}"/>
    <cellStyle name="Comma 153 3 3 5" xfId="23354" xr:uid="{A1AD2F66-AB52-42F3-97AE-22EA7CEF73EF}"/>
    <cellStyle name="Comma 153 3 4" xfId="12350" xr:uid="{CE752F1C-FD9A-494E-9477-2FAD44DD2212}"/>
    <cellStyle name="Comma 153 3 4 2" xfId="18720" xr:uid="{917297B2-84C4-4EFA-8A02-2BD8582A1FAA}"/>
    <cellStyle name="Comma 153 3 4 2 2" xfId="34652" xr:uid="{00E8F424-442B-446F-A037-68A3538ADFEC}"/>
    <cellStyle name="Comma 153 3 4 3" xfId="28282" xr:uid="{FCA84B7A-BDA4-4DFF-9FB7-40AC1A6CA96E}"/>
    <cellStyle name="Comma 153 3 5" xfId="9194" xr:uid="{FE828E01-1D75-4693-9ABB-1AFF51CAEC25}"/>
    <cellStyle name="Comma 153 3 5 2" xfId="25126" xr:uid="{25A65FAE-B2EC-4A3A-9C2B-08341900CE00}"/>
    <cellStyle name="Comma 153 3 6" xfId="15564" xr:uid="{1C387BFB-7A67-4C8E-8C37-D828757FE993}"/>
    <cellStyle name="Comma 153 3 6 2" xfId="31496" xr:uid="{D778E96C-F156-4E3F-8BD2-16DFA03DF738}"/>
    <cellStyle name="Comma 153 3 7" xfId="21912" xr:uid="{27227162-2767-455D-A1F3-8DE8C313F65A}"/>
    <cellStyle name="Comma 153 4" xfId="6460" xr:uid="{AB21A191-8EAB-436A-B548-CCC5AB0AAF46}"/>
    <cellStyle name="Comma 153 4 2" xfId="7903" xr:uid="{886EF357-707E-4782-B879-FEC677CD546F}"/>
    <cellStyle name="Comma 153 4 2 2" xfId="14273" xr:uid="{50463399-5DDD-48D6-923B-41EEA629BFF1}"/>
    <cellStyle name="Comma 153 4 2 2 2" xfId="20643" xr:uid="{DBEB350E-8AB8-4BD2-BD44-FE2596A6C738}"/>
    <cellStyle name="Comma 153 4 2 2 2 2" xfId="36575" xr:uid="{E76B0CCD-9E5D-4817-8428-9B82068823BA}"/>
    <cellStyle name="Comma 153 4 2 2 3" xfId="30205" xr:uid="{202725A8-432B-4851-9DB0-6A13F88750DE}"/>
    <cellStyle name="Comma 153 4 2 3" xfId="11117" xr:uid="{3BBE9142-F50B-41DC-9147-3F10202866E2}"/>
    <cellStyle name="Comma 153 4 2 3 2" xfId="27049" xr:uid="{E5EFE954-B347-460C-8B2F-61429ABDE934}"/>
    <cellStyle name="Comma 153 4 2 4" xfId="17487" xr:uid="{7FA5EE59-4CC8-494E-9411-E90FC538DA3D}"/>
    <cellStyle name="Comma 153 4 2 4 2" xfId="33419" xr:uid="{2E65D266-E6EB-4BD5-8924-1EDDE4C57382}"/>
    <cellStyle name="Comma 153 4 2 5" xfId="23835" xr:uid="{101B5CDA-55B5-4C33-9B86-3CA1F7CD992E}"/>
    <cellStyle name="Comma 153 4 3" xfId="12831" xr:uid="{C0ADB4E9-A7BB-4937-B801-4DEFB27B5D10}"/>
    <cellStyle name="Comma 153 4 3 2" xfId="19201" xr:uid="{566A893D-9F8A-48F0-962D-27F137A85BA1}"/>
    <cellStyle name="Comma 153 4 3 2 2" xfId="35133" xr:uid="{0BA12261-091C-4BCF-B54D-D36C73AC182D}"/>
    <cellStyle name="Comma 153 4 3 3" xfId="28763" xr:uid="{C9D3D920-8446-4DA1-A872-FD5370643388}"/>
    <cellStyle name="Comma 153 4 4" xfId="9675" xr:uid="{6DDDEEE5-7241-4458-8B11-A36657DACFA8}"/>
    <cellStyle name="Comma 153 4 4 2" xfId="25607" xr:uid="{A824CA62-9B9E-49D1-A545-1523DC3F313C}"/>
    <cellStyle name="Comma 153 4 5" xfId="16045" xr:uid="{9088A564-DBA8-4A31-B663-289C0053FDB3}"/>
    <cellStyle name="Comma 153 4 5 2" xfId="31977" xr:uid="{CF76E3AA-E185-4A48-B12F-C91C745C05DA}"/>
    <cellStyle name="Comma 153 4 6" xfId="22393" xr:uid="{00F343F2-833D-4EDA-BBB3-5BE75FDC023F}"/>
    <cellStyle name="Comma 153 5" xfId="7182" xr:uid="{E1EF183D-9EC9-498C-8941-8D7C15874D09}"/>
    <cellStyle name="Comma 153 5 2" xfId="13552" xr:uid="{655A0161-E1B6-48B0-B69A-9C3A29B66398}"/>
    <cellStyle name="Comma 153 5 2 2" xfId="19922" xr:uid="{4C5573E3-F868-4943-9598-B71149F95ED8}"/>
    <cellStyle name="Comma 153 5 2 2 2" xfId="35854" xr:uid="{02C783B3-8F35-4E07-A159-D395D3E568FE}"/>
    <cellStyle name="Comma 153 5 2 3" xfId="29484" xr:uid="{CE7E6184-A292-4C27-BB33-89A79C2AB3A1}"/>
    <cellStyle name="Comma 153 5 3" xfId="10396" xr:uid="{BAC889D9-040E-4DBB-A36C-EAA643B9EC5B}"/>
    <cellStyle name="Comma 153 5 3 2" xfId="26328" xr:uid="{BF457DC7-032C-476F-B512-0A0473E7865D}"/>
    <cellStyle name="Comma 153 5 4" xfId="16766" xr:uid="{72F5C8BC-DCAA-41BC-A316-FA0B58039B7B}"/>
    <cellStyle name="Comma 153 5 4 2" xfId="32698" xr:uid="{E3297E9C-B71C-4D5B-B2E8-3AA997C57592}"/>
    <cellStyle name="Comma 153 5 5" xfId="23114" xr:uid="{89BED208-AEC3-4959-A3EC-CC76496E0948}"/>
    <cellStyle name="Comma 153 6" xfId="11870" xr:uid="{6D7F7876-462A-4C9F-A3A5-8B39420BF302}"/>
    <cellStyle name="Comma 153 6 2" xfId="18240" xr:uid="{6B63497A-7381-4F4A-9F40-F0F61D7E467E}"/>
    <cellStyle name="Comma 153 6 2 2" xfId="34172" xr:uid="{4BA7C13B-AA77-4994-B53A-37985031C9A0}"/>
    <cellStyle name="Comma 153 6 3" xfId="27802" xr:uid="{53CB7FA5-6DDF-459C-B683-A32A03D401EE}"/>
    <cellStyle name="Comma 153 7" xfId="8714" xr:uid="{18DC78BD-8DF7-4FBC-8C0D-A0FC2B6B6B96}"/>
    <cellStyle name="Comma 153 7 2" xfId="24646" xr:uid="{B1F33CEC-0EB2-4FBA-932F-8ACA990B84BD}"/>
    <cellStyle name="Comma 153 8" xfId="15084" xr:uid="{8CAE2C62-294D-4033-BE51-A67C07E1D3BD}"/>
    <cellStyle name="Comma 153 8 2" xfId="31016" xr:uid="{C207CE8D-42B7-41E8-A50C-E48FFC4187E8}"/>
    <cellStyle name="Comma 153 9" xfId="21432" xr:uid="{822DB2AC-352D-4C7B-9C36-129CA54B702C}"/>
    <cellStyle name="Comma 154" xfId="5484" xr:uid="{7600C5F8-04AC-4A03-92FB-772333727CEC}"/>
    <cellStyle name="Comma 154 2" xfId="5727" xr:uid="{BA898855-09B4-4DEE-A12A-DE6404E3C61C}"/>
    <cellStyle name="Comma 154 2 2" xfId="6219" xr:uid="{F14A90C0-C6F1-43A5-A0E8-80723C29AFD2}"/>
    <cellStyle name="Comma 154 2 2 2" xfId="6942" xr:uid="{FB1F81BA-30BE-4598-8BE3-95372DB8D950}"/>
    <cellStyle name="Comma 154 2 2 2 2" xfId="8384" xr:uid="{5D5104F5-EC7B-48B3-8B43-E7478533B075}"/>
    <cellStyle name="Comma 154 2 2 2 2 2" xfId="14754" xr:uid="{430082A3-907E-4DF0-A1B1-B6C0856BD3A8}"/>
    <cellStyle name="Comma 154 2 2 2 2 2 2" xfId="21124" xr:uid="{51478DA4-93D5-4291-8B18-45D2CDBD9C80}"/>
    <cellStyle name="Comma 154 2 2 2 2 2 2 2" xfId="37056" xr:uid="{4AA87FD7-1BA2-4FB9-B047-5A68054E8A12}"/>
    <cellStyle name="Comma 154 2 2 2 2 2 3" xfId="30686" xr:uid="{1053C905-5140-4AFD-9125-19CCFD017F59}"/>
    <cellStyle name="Comma 154 2 2 2 2 3" xfId="11598" xr:uid="{5B3E800F-1915-4BF9-901A-16B9F7D9A7D4}"/>
    <cellStyle name="Comma 154 2 2 2 2 3 2" xfId="27530" xr:uid="{2DBEE141-D1E4-4725-B2E6-1DA5DA11DC23}"/>
    <cellStyle name="Comma 154 2 2 2 2 4" xfId="17968" xr:uid="{86795AC2-875F-4BC0-ADDE-5D435FBE1529}"/>
    <cellStyle name="Comma 154 2 2 2 2 4 2" xfId="33900" xr:uid="{BA79FED6-067F-499E-9CC7-689992496A13}"/>
    <cellStyle name="Comma 154 2 2 2 2 5" xfId="24316" xr:uid="{3961A8E0-F0BE-40D1-9538-9437DD974008}"/>
    <cellStyle name="Comma 154 2 2 2 3" xfId="13312" xr:uid="{3DD640BC-34EB-4AAC-A8D0-0E449161451E}"/>
    <cellStyle name="Comma 154 2 2 2 3 2" xfId="19682" xr:uid="{565A3767-5A32-4905-867C-38EA3E2BC500}"/>
    <cellStyle name="Comma 154 2 2 2 3 2 2" xfId="35614" xr:uid="{21F5737F-E40F-44C8-A797-80CFC8A55472}"/>
    <cellStyle name="Comma 154 2 2 2 3 3" xfId="29244" xr:uid="{2C96FD9E-F069-4A87-BC11-A4AA958DB440}"/>
    <cellStyle name="Comma 154 2 2 2 4" xfId="10156" xr:uid="{DBFC3150-70B9-4207-BCA4-8E7CDAFE9B65}"/>
    <cellStyle name="Comma 154 2 2 2 4 2" xfId="26088" xr:uid="{899EC8DD-6376-4F7C-8AA1-D3625909ACEF}"/>
    <cellStyle name="Comma 154 2 2 2 5" xfId="16526" xr:uid="{405FE7A8-DE1C-4A35-AD54-A0495967D5CD}"/>
    <cellStyle name="Comma 154 2 2 2 5 2" xfId="32458" xr:uid="{DB077075-2642-4823-95A1-F791075A55C6}"/>
    <cellStyle name="Comma 154 2 2 2 6" xfId="22874" xr:uid="{87D73A26-1F7F-41E8-8F1A-22276BA46C29}"/>
    <cellStyle name="Comma 154 2 2 3" xfId="7663" xr:uid="{B8F4F6F5-2D87-4B4D-9FBE-76D741123CB3}"/>
    <cellStyle name="Comma 154 2 2 3 2" xfId="14033" xr:uid="{5A8C9A13-C12D-4C7A-985A-7C7C778C463B}"/>
    <cellStyle name="Comma 154 2 2 3 2 2" xfId="20403" xr:uid="{DCBD2E19-EC0C-4E81-9BDB-A08CCC3CB27B}"/>
    <cellStyle name="Comma 154 2 2 3 2 2 2" xfId="36335" xr:uid="{D2B61FE5-BF5F-4BB8-9962-D05E653F86FF}"/>
    <cellStyle name="Comma 154 2 2 3 2 3" xfId="29965" xr:uid="{924911BF-F348-4437-9F7D-64F20292452E}"/>
    <cellStyle name="Comma 154 2 2 3 3" xfId="10877" xr:uid="{F712E3E9-701F-44D4-8CD5-C72AB6C85CDD}"/>
    <cellStyle name="Comma 154 2 2 3 3 2" xfId="26809" xr:uid="{7F3531A5-1972-409B-9958-5DBB032BA00D}"/>
    <cellStyle name="Comma 154 2 2 3 4" xfId="17247" xr:uid="{6077255A-395F-4B52-88D8-3896D97E553B}"/>
    <cellStyle name="Comma 154 2 2 3 4 2" xfId="33179" xr:uid="{5E2DFC93-3F71-4F80-BFD8-4DE288D41039}"/>
    <cellStyle name="Comma 154 2 2 3 5" xfId="23595" xr:uid="{EC28F661-152F-48E3-B6C7-A4844C50EED1}"/>
    <cellStyle name="Comma 154 2 2 4" xfId="12591" xr:uid="{45AFF8A8-43E3-46EC-AE5B-20F71E56C50E}"/>
    <cellStyle name="Comma 154 2 2 4 2" xfId="18961" xr:uid="{1E604CAC-5434-4321-906F-1D5AB1EC3CE9}"/>
    <cellStyle name="Comma 154 2 2 4 2 2" xfId="34893" xr:uid="{AF00C285-4F3C-44B3-B363-F3865D11F460}"/>
    <cellStyle name="Comma 154 2 2 4 3" xfId="28523" xr:uid="{B5089099-2B09-44C5-9353-DE55FA6A04CE}"/>
    <cellStyle name="Comma 154 2 2 5" xfId="9435" xr:uid="{D5A13ADB-48E8-4ED5-9E02-C89D432D7E66}"/>
    <cellStyle name="Comma 154 2 2 5 2" xfId="25367" xr:uid="{BFAA8004-E3AC-4970-AC50-3423285F27C6}"/>
    <cellStyle name="Comma 154 2 2 6" xfId="15805" xr:uid="{7D00B206-D93E-4FAA-9A50-2CEDF2DE4FCF}"/>
    <cellStyle name="Comma 154 2 2 6 2" xfId="31737" xr:uid="{83DD6122-0644-4E1E-91F9-09501EB49772}"/>
    <cellStyle name="Comma 154 2 2 7" xfId="22153" xr:uid="{F992B1A8-C23A-4525-8817-88C66FDE38FA}"/>
    <cellStyle name="Comma 154 2 3" xfId="12111" xr:uid="{CCEDD875-223E-4A1A-84D0-112EFB315683}"/>
    <cellStyle name="Comma 154 2 3 2" xfId="18481" xr:uid="{563AFDDA-4BE8-42B3-BB90-6FDDF387BEFE}"/>
    <cellStyle name="Comma 154 2 3 2 2" xfId="34413" xr:uid="{353DB9CF-6E28-4371-B953-E62831F4AAC5}"/>
    <cellStyle name="Comma 154 2 3 3" xfId="28043" xr:uid="{3B2186BB-E511-4761-B7C7-855A912FD5AE}"/>
    <cellStyle name="Comma 154 2 4" xfId="8955" xr:uid="{AD413D76-D200-4777-87CD-961FC621D20E}"/>
    <cellStyle name="Comma 154 2 4 2" xfId="24887" xr:uid="{9F730494-6515-4908-B470-83382526FD21}"/>
    <cellStyle name="Comma 154 2 5" xfId="15325" xr:uid="{D5E89872-85E1-4163-A6CA-F63237B443D0}"/>
    <cellStyle name="Comma 154 2 5 2" xfId="31257" xr:uid="{3D3EFF39-2A7F-4D89-A13A-C888F9A45B86}"/>
    <cellStyle name="Comma 154 2 6" xfId="21673" xr:uid="{4078A008-8E7C-456D-B46F-14EF67750314}"/>
    <cellStyle name="Comma 154 3" xfId="5979" xr:uid="{2576BD89-4959-467C-8B1C-4800A6A8A7E8}"/>
    <cellStyle name="Comma 154 3 2" xfId="6702" xr:uid="{6083E2FF-9F55-4D52-9F4A-2C00BCCDA118}"/>
    <cellStyle name="Comma 154 3 2 2" xfId="8144" xr:uid="{B15ACEC1-95E1-4DFF-85F7-2CFA770A2398}"/>
    <cellStyle name="Comma 154 3 2 2 2" xfId="14514" xr:uid="{D8ADF74E-4D75-4226-A594-41E164DB707C}"/>
    <cellStyle name="Comma 154 3 2 2 2 2" xfId="20884" xr:uid="{CA26CF74-6C5E-4FFA-8E22-2AFD61241FFD}"/>
    <cellStyle name="Comma 154 3 2 2 2 2 2" xfId="36816" xr:uid="{A796577B-1E71-440C-8A61-C2EA2B856AA7}"/>
    <cellStyle name="Comma 154 3 2 2 2 3" xfId="30446" xr:uid="{D8AB11E2-B420-4FBA-A492-8285CC278511}"/>
    <cellStyle name="Comma 154 3 2 2 3" xfId="11358" xr:uid="{D114D6B2-3CD2-4AC7-B13C-CA890D4A579C}"/>
    <cellStyle name="Comma 154 3 2 2 3 2" xfId="27290" xr:uid="{F4B28246-6CE3-4128-9124-EFEAAC47DC90}"/>
    <cellStyle name="Comma 154 3 2 2 4" xfId="17728" xr:uid="{45C9A9D8-36C5-4AA7-8F86-DD1666D2BB5A}"/>
    <cellStyle name="Comma 154 3 2 2 4 2" xfId="33660" xr:uid="{5FFBA558-53A6-481E-A0AF-5A5B7C583C15}"/>
    <cellStyle name="Comma 154 3 2 2 5" xfId="24076" xr:uid="{C618D77A-DB92-416B-A1ED-F4B166C8B3D4}"/>
    <cellStyle name="Comma 154 3 2 3" xfId="13072" xr:uid="{6CFAE33D-EDB5-4367-A83E-F81DE7EB3656}"/>
    <cellStyle name="Comma 154 3 2 3 2" xfId="19442" xr:uid="{716FFDE2-CAD7-4809-A5E2-F3319BE31311}"/>
    <cellStyle name="Comma 154 3 2 3 2 2" xfId="35374" xr:uid="{0F06AF6E-69F6-4435-9E7D-6D2B1465836B}"/>
    <cellStyle name="Comma 154 3 2 3 3" xfId="29004" xr:uid="{69DAB60A-76F4-46E4-A76E-B3A6A9DD6063}"/>
    <cellStyle name="Comma 154 3 2 4" xfId="9916" xr:uid="{B474E412-B26B-4106-8726-1A3F1CA2D9BB}"/>
    <cellStyle name="Comma 154 3 2 4 2" xfId="25848" xr:uid="{59CFA631-3E48-445C-AF0A-85566BC2FD45}"/>
    <cellStyle name="Comma 154 3 2 5" xfId="16286" xr:uid="{11D08793-1DA4-4B64-AEA1-CFF44AC6911C}"/>
    <cellStyle name="Comma 154 3 2 5 2" xfId="32218" xr:uid="{5D7C174D-C109-49A0-9E7F-0ED080120841}"/>
    <cellStyle name="Comma 154 3 2 6" xfId="22634" xr:uid="{47E7DB6F-9C09-4790-9E06-DFCF48D972A6}"/>
    <cellStyle name="Comma 154 3 3" xfId="7423" xr:uid="{CE8E43D3-E7CF-4DA6-A5C9-E910B4B2CB46}"/>
    <cellStyle name="Comma 154 3 3 2" xfId="13793" xr:uid="{E9117D8E-4DE0-42A7-BF94-41D32DFC34A6}"/>
    <cellStyle name="Comma 154 3 3 2 2" xfId="20163" xr:uid="{3A9A77FC-E3B7-485A-AF10-3AD54BB7EC38}"/>
    <cellStyle name="Comma 154 3 3 2 2 2" xfId="36095" xr:uid="{64E64E96-EDCC-4EA4-995A-B96D1E33B2DC}"/>
    <cellStyle name="Comma 154 3 3 2 3" xfId="29725" xr:uid="{FE84DA5E-EBA7-46EE-8FB3-D09295A7546B}"/>
    <cellStyle name="Comma 154 3 3 3" xfId="10637" xr:uid="{8A8E7A35-CF9B-4773-8B13-1C0A9ADD5134}"/>
    <cellStyle name="Comma 154 3 3 3 2" xfId="26569" xr:uid="{F41E948A-E65A-40CB-BF42-75D8C8D4D4FE}"/>
    <cellStyle name="Comma 154 3 3 4" xfId="17007" xr:uid="{B283D43F-59E3-44C4-9DC2-6BB4BD683D43}"/>
    <cellStyle name="Comma 154 3 3 4 2" xfId="32939" xr:uid="{F97AD83C-152D-4756-86EC-76B06AF6B444}"/>
    <cellStyle name="Comma 154 3 3 5" xfId="23355" xr:uid="{B5320580-F2D9-4D57-8FB8-ECD67A2EC299}"/>
    <cellStyle name="Comma 154 3 4" xfId="12351" xr:uid="{013A781D-51C0-4330-A9B5-19D1FA79C397}"/>
    <cellStyle name="Comma 154 3 4 2" xfId="18721" xr:uid="{979AABEF-3875-4D09-A632-7E07FE9763DF}"/>
    <cellStyle name="Comma 154 3 4 2 2" xfId="34653" xr:uid="{85C96776-C36F-4A63-A738-5AD7241A2082}"/>
    <cellStyle name="Comma 154 3 4 3" xfId="28283" xr:uid="{DF2F2BE1-B197-4B7D-8383-6E767CF29297}"/>
    <cellStyle name="Comma 154 3 5" xfId="9195" xr:uid="{FBED330C-6131-405A-92AC-F69ED1FC1ABA}"/>
    <cellStyle name="Comma 154 3 5 2" xfId="25127" xr:uid="{17093542-EBCD-4728-83CA-A2853CB71C1D}"/>
    <cellStyle name="Comma 154 3 6" xfId="15565" xr:uid="{C1896FFF-C3AD-4FCB-B3B8-5BD4D75AC93E}"/>
    <cellStyle name="Comma 154 3 6 2" xfId="31497" xr:uid="{4CB45FFF-0299-4703-BF88-958D24388794}"/>
    <cellStyle name="Comma 154 3 7" xfId="21913" xr:uid="{44582D53-30BF-4C93-9AF1-F587031E2D9A}"/>
    <cellStyle name="Comma 154 4" xfId="6461" xr:uid="{F38FAEBC-91F5-4ED8-AEEB-EEDD54759445}"/>
    <cellStyle name="Comma 154 4 2" xfId="7904" xr:uid="{404F2C8D-1665-49E1-882E-0F6F1F97614D}"/>
    <cellStyle name="Comma 154 4 2 2" xfId="14274" xr:uid="{0987075D-AAFB-4639-91B3-9CC3A9954E75}"/>
    <cellStyle name="Comma 154 4 2 2 2" xfId="20644" xr:uid="{986CB108-FFD3-4B47-A0A6-4EA592140337}"/>
    <cellStyle name="Comma 154 4 2 2 2 2" xfId="36576" xr:uid="{5D235EEF-CCD9-4BB6-9DF1-E46600472D5A}"/>
    <cellStyle name="Comma 154 4 2 2 3" xfId="30206" xr:uid="{A65BD783-C83F-44E4-AD45-251628A0FC87}"/>
    <cellStyle name="Comma 154 4 2 3" xfId="11118" xr:uid="{9A721E48-58E7-464F-8BBF-B2AF282DEAEF}"/>
    <cellStyle name="Comma 154 4 2 3 2" xfId="27050" xr:uid="{255223C6-9B3C-48C2-A4BD-2F2571100398}"/>
    <cellStyle name="Comma 154 4 2 4" xfId="17488" xr:uid="{808B272D-D24B-4708-919D-C162DEEA832D}"/>
    <cellStyle name="Comma 154 4 2 4 2" xfId="33420" xr:uid="{A430D196-3F6D-41BF-ACAE-7CB5785762E3}"/>
    <cellStyle name="Comma 154 4 2 5" xfId="23836" xr:uid="{3AA3EC53-99DB-431F-B078-385B3FD439D7}"/>
    <cellStyle name="Comma 154 4 3" xfId="12832" xr:uid="{FF31AE66-AF6B-45DC-ABAE-75E2F20EA2D2}"/>
    <cellStyle name="Comma 154 4 3 2" xfId="19202" xr:uid="{0C2796D9-C7F6-4909-9E6E-265BA7A6B27C}"/>
    <cellStyle name="Comma 154 4 3 2 2" xfId="35134" xr:uid="{9802DEB8-B46C-407F-8C4B-5EEBBBD14E2F}"/>
    <cellStyle name="Comma 154 4 3 3" xfId="28764" xr:uid="{6E902684-FF55-44FE-B886-FCCE43A77DAD}"/>
    <cellStyle name="Comma 154 4 4" xfId="9676" xr:uid="{74F06140-C0F0-4BDF-B457-0C2D6B6D6F98}"/>
    <cellStyle name="Comma 154 4 4 2" xfId="25608" xr:uid="{6F780D7B-F262-4CB1-BB8A-B723ACAB45D2}"/>
    <cellStyle name="Comma 154 4 5" xfId="16046" xr:uid="{9C06BFB1-9500-4750-8E97-9F83FE8428C5}"/>
    <cellStyle name="Comma 154 4 5 2" xfId="31978" xr:uid="{D4559F4F-9FCE-4C3C-A4D4-E527B4AD4C56}"/>
    <cellStyle name="Comma 154 4 6" xfId="22394" xr:uid="{5EA1ABAD-F1CD-483C-9989-17ED6089FE36}"/>
    <cellStyle name="Comma 154 5" xfId="7183" xr:uid="{075B7445-6C7E-42AD-ADA8-56B27982309B}"/>
    <cellStyle name="Comma 154 5 2" xfId="13553" xr:uid="{E3DA76D3-DFBD-42ED-AD15-99C58F238350}"/>
    <cellStyle name="Comma 154 5 2 2" xfId="19923" xr:uid="{195C6687-76CE-424A-9B88-F351E025BE8B}"/>
    <cellStyle name="Comma 154 5 2 2 2" xfId="35855" xr:uid="{6D569B2B-B10B-4E95-A657-A47DEC153A86}"/>
    <cellStyle name="Comma 154 5 2 3" xfId="29485" xr:uid="{E58F0B36-A644-483F-9867-26238158D463}"/>
    <cellStyle name="Comma 154 5 3" xfId="10397" xr:uid="{4BEBD43B-7AD7-4B12-BD96-EFE6B2D37A70}"/>
    <cellStyle name="Comma 154 5 3 2" xfId="26329" xr:uid="{AD053687-5D11-4341-8D33-9E5853ECAF70}"/>
    <cellStyle name="Comma 154 5 4" xfId="16767" xr:uid="{8B7814ED-5448-42FA-8532-7A617C6AA366}"/>
    <cellStyle name="Comma 154 5 4 2" xfId="32699" xr:uid="{564ED8A5-22F2-4C9D-9273-6BD6DC16808C}"/>
    <cellStyle name="Comma 154 5 5" xfId="23115" xr:uid="{51C98CE3-6C1B-49CE-BD52-9E559FA10B66}"/>
    <cellStyle name="Comma 154 6" xfId="11871" xr:uid="{5C476A11-E9C2-408B-BAB4-F2CCCB274DB9}"/>
    <cellStyle name="Comma 154 6 2" xfId="18241" xr:uid="{9FFDB2E0-160D-4277-8C12-9EB677F01D49}"/>
    <cellStyle name="Comma 154 6 2 2" xfId="34173" xr:uid="{2D08525D-23FE-4885-B87D-4645CF5CEE96}"/>
    <cellStyle name="Comma 154 6 3" xfId="27803" xr:uid="{52D48994-9D47-4BB3-B002-8A2C334A9BBF}"/>
    <cellStyle name="Comma 154 7" xfId="8715" xr:uid="{E6573719-03D8-4C3C-97DA-5EFF8B6C04B9}"/>
    <cellStyle name="Comma 154 7 2" xfId="24647" xr:uid="{0900B7FA-2025-423C-AFF3-A2A3E6365DD3}"/>
    <cellStyle name="Comma 154 8" xfId="15085" xr:uid="{68A46B8E-0A8A-4828-ABAC-6EADA7681FCF}"/>
    <cellStyle name="Comma 154 8 2" xfId="31017" xr:uid="{7DCA065E-EEDC-4541-AB86-A56BD8F493AA}"/>
    <cellStyle name="Comma 154 9" xfId="21433" xr:uid="{A8269663-4FA3-477B-97F9-574F47393277}"/>
    <cellStyle name="Comma 155" xfId="5485" xr:uid="{54402B52-92D1-4906-AF04-D244A7D099DE}"/>
    <cellStyle name="Comma 155 2" xfId="5728" xr:uid="{1D8FF885-78AD-4C27-900F-24EC145137D0}"/>
    <cellStyle name="Comma 155 2 2" xfId="6220" xr:uid="{CAE2C10B-BB84-4E32-8C14-A7ACADEA60D9}"/>
    <cellStyle name="Comma 155 2 2 2" xfId="6943" xr:uid="{BEF410AE-DC1E-4E25-A83A-EF7EFD80FD15}"/>
    <cellStyle name="Comma 155 2 2 2 2" xfId="8385" xr:uid="{FA5FE909-9B66-4025-80F2-D60B84F61075}"/>
    <cellStyle name="Comma 155 2 2 2 2 2" xfId="14755" xr:uid="{98C792D8-69D0-4F01-81BD-0192B672198D}"/>
    <cellStyle name="Comma 155 2 2 2 2 2 2" xfId="21125" xr:uid="{2A11A591-BCA9-4F1B-84E3-0A8F2892CAF0}"/>
    <cellStyle name="Comma 155 2 2 2 2 2 2 2" xfId="37057" xr:uid="{046194ED-9C23-42E8-AC86-65AB43A646D7}"/>
    <cellStyle name="Comma 155 2 2 2 2 2 3" xfId="30687" xr:uid="{D208C758-D4D6-44A6-86AB-F5B2C7FF052B}"/>
    <cellStyle name="Comma 155 2 2 2 2 3" xfId="11599" xr:uid="{7CFF5BAE-4459-4B32-9CBC-80571241287C}"/>
    <cellStyle name="Comma 155 2 2 2 2 3 2" xfId="27531" xr:uid="{1FACEEAB-1C17-461A-97D8-77F150FED1AB}"/>
    <cellStyle name="Comma 155 2 2 2 2 4" xfId="17969" xr:uid="{025163BC-25D8-4BEC-9A57-EFD0F95F092B}"/>
    <cellStyle name="Comma 155 2 2 2 2 4 2" xfId="33901" xr:uid="{AC5CD4D9-6A2F-41CE-B833-B52E7196FE1A}"/>
    <cellStyle name="Comma 155 2 2 2 2 5" xfId="24317" xr:uid="{15FE8D9B-2281-4B8F-9F77-ADAD4F540E0A}"/>
    <cellStyle name="Comma 155 2 2 2 3" xfId="13313" xr:uid="{488ECA70-A12B-41FD-9DDB-CE684EC7A4A5}"/>
    <cellStyle name="Comma 155 2 2 2 3 2" xfId="19683" xr:uid="{E0F51F4E-4960-4A88-8B0C-525F5B5B91F3}"/>
    <cellStyle name="Comma 155 2 2 2 3 2 2" xfId="35615" xr:uid="{308A7409-3C72-4B86-B711-977DDBAC6A9E}"/>
    <cellStyle name="Comma 155 2 2 2 3 3" xfId="29245" xr:uid="{81943003-6305-40FC-BD6D-173600F422FE}"/>
    <cellStyle name="Comma 155 2 2 2 4" xfId="10157" xr:uid="{B8CD898A-E4EA-464F-BE6D-6ABBCB43AB20}"/>
    <cellStyle name="Comma 155 2 2 2 4 2" xfId="26089" xr:uid="{39612E26-47BF-439D-BCF0-66A3DECDDBA3}"/>
    <cellStyle name="Comma 155 2 2 2 5" xfId="16527" xr:uid="{E78979A1-23A1-4108-A824-CE9D37665F6B}"/>
    <cellStyle name="Comma 155 2 2 2 5 2" xfId="32459" xr:uid="{6EA94F5A-0F4F-4DA6-BF38-77980F8A2096}"/>
    <cellStyle name="Comma 155 2 2 2 6" xfId="22875" xr:uid="{D90DD693-69DD-434F-AEB6-5F20142DD96A}"/>
    <cellStyle name="Comma 155 2 2 3" xfId="7664" xr:uid="{9514D2B6-1D25-4CB1-9A65-FCCDAC790AF8}"/>
    <cellStyle name="Comma 155 2 2 3 2" xfId="14034" xr:uid="{4607C52E-8CD9-47E6-92A9-58E0D88C90FE}"/>
    <cellStyle name="Comma 155 2 2 3 2 2" xfId="20404" xr:uid="{08F128E2-F07C-4F2F-8087-BE576B821C00}"/>
    <cellStyle name="Comma 155 2 2 3 2 2 2" xfId="36336" xr:uid="{7D62FCE8-0DC3-4AD9-94F3-C821E8BDB116}"/>
    <cellStyle name="Comma 155 2 2 3 2 3" xfId="29966" xr:uid="{1FE5D095-1C40-4B87-95CF-D57ACCF53CBD}"/>
    <cellStyle name="Comma 155 2 2 3 3" xfId="10878" xr:uid="{CADB8144-6211-4B50-851B-F207966E6C7C}"/>
    <cellStyle name="Comma 155 2 2 3 3 2" xfId="26810" xr:uid="{7B1E3893-3D6A-4B32-984B-906E34AB237D}"/>
    <cellStyle name="Comma 155 2 2 3 4" xfId="17248" xr:uid="{F4300268-1681-4B6C-A110-4AAB4AC4C38D}"/>
    <cellStyle name="Comma 155 2 2 3 4 2" xfId="33180" xr:uid="{2C995364-9A20-457F-BA13-C52246951633}"/>
    <cellStyle name="Comma 155 2 2 3 5" xfId="23596" xr:uid="{5951DD55-93D5-4B6B-91EE-D357193F1104}"/>
    <cellStyle name="Comma 155 2 2 4" xfId="12592" xr:uid="{E3AF4D9E-5A7E-4323-AD99-96BE24A045E9}"/>
    <cellStyle name="Comma 155 2 2 4 2" xfId="18962" xr:uid="{E0A56A3E-3BCE-480B-B3F8-4036CEB25F63}"/>
    <cellStyle name="Comma 155 2 2 4 2 2" xfId="34894" xr:uid="{6997379B-4B1D-474F-BC65-8A1FB947544D}"/>
    <cellStyle name="Comma 155 2 2 4 3" xfId="28524" xr:uid="{DB67C41E-CCF0-4558-8579-6C0C17682A24}"/>
    <cellStyle name="Comma 155 2 2 5" xfId="9436" xr:uid="{B51987D6-6184-4973-A7A8-218F8B80D9B1}"/>
    <cellStyle name="Comma 155 2 2 5 2" xfId="25368" xr:uid="{696B899B-1D11-49C1-944A-A1D61B4B4E5F}"/>
    <cellStyle name="Comma 155 2 2 6" xfId="15806" xr:uid="{5156EFD8-0005-4718-BC31-E72AFCF5D6EB}"/>
    <cellStyle name="Comma 155 2 2 6 2" xfId="31738" xr:uid="{F587137C-59E7-4AB0-B3D9-9260113CBB96}"/>
    <cellStyle name="Comma 155 2 2 7" xfId="22154" xr:uid="{6A180C10-F858-4F69-8CF9-3543BFA76995}"/>
    <cellStyle name="Comma 155 2 3" xfId="12112" xr:uid="{A1A9EFF7-2BCA-421C-85E5-310764626441}"/>
    <cellStyle name="Comma 155 2 3 2" xfId="18482" xr:uid="{80B2F805-59CE-4231-9B26-A753199BDF61}"/>
    <cellStyle name="Comma 155 2 3 2 2" xfId="34414" xr:uid="{1228F9C9-F7D2-4FA6-AB29-E1B6D889650B}"/>
    <cellStyle name="Comma 155 2 3 3" xfId="28044" xr:uid="{04ED03C6-02FF-4F06-82F9-FF81C155C84E}"/>
    <cellStyle name="Comma 155 2 4" xfId="8956" xr:uid="{FB4FED29-0ACF-4E59-8ED1-0D44D458F17F}"/>
    <cellStyle name="Comma 155 2 4 2" xfId="24888" xr:uid="{EFB2B0A9-52F6-4380-A33E-9E460DC1317F}"/>
    <cellStyle name="Comma 155 2 5" xfId="15326" xr:uid="{DD043CF7-275B-413A-B3C5-3E92A37323E0}"/>
    <cellStyle name="Comma 155 2 5 2" xfId="31258" xr:uid="{70EA058C-6B26-4D8E-B219-F88F8B283002}"/>
    <cellStyle name="Comma 155 2 6" xfId="21674" xr:uid="{A0C86383-58EC-47F6-8A21-D4F94CDFB625}"/>
    <cellStyle name="Comma 155 3" xfId="5980" xr:uid="{B73CB6B2-FAC5-4808-8F54-CDAE31E22FE4}"/>
    <cellStyle name="Comma 155 3 2" xfId="6703" xr:uid="{C11C922C-EB87-4C96-A1B0-1B31BA4374D1}"/>
    <cellStyle name="Comma 155 3 2 2" xfId="8145" xr:uid="{AA034BF6-DA6B-4481-8589-DAE0FE644AE5}"/>
    <cellStyle name="Comma 155 3 2 2 2" xfId="14515" xr:uid="{7801CEF6-9F56-4ACE-AACD-12C7F5E6ACB1}"/>
    <cellStyle name="Comma 155 3 2 2 2 2" xfId="20885" xr:uid="{DC9BCBD7-A548-443B-BA53-2C94A32BE376}"/>
    <cellStyle name="Comma 155 3 2 2 2 2 2" xfId="36817" xr:uid="{4B92BB6A-57B8-41A7-A7C2-25F88D2D238D}"/>
    <cellStyle name="Comma 155 3 2 2 2 3" xfId="30447" xr:uid="{0EB89CC2-8683-4A04-B295-C5846E564243}"/>
    <cellStyle name="Comma 155 3 2 2 3" xfId="11359" xr:uid="{486C2E2F-7B0E-464D-83A1-220CC42FFB92}"/>
    <cellStyle name="Comma 155 3 2 2 3 2" xfId="27291" xr:uid="{548485A8-BB29-4D3D-AD0B-633850752F4D}"/>
    <cellStyle name="Comma 155 3 2 2 4" xfId="17729" xr:uid="{007B876E-CFA4-44DA-9A0F-3E22B22158F2}"/>
    <cellStyle name="Comma 155 3 2 2 4 2" xfId="33661" xr:uid="{634132C3-BAE1-4026-AA6A-4B8DAD642D5A}"/>
    <cellStyle name="Comma 155 3 2 2 5" xfId="24077" xr:uid="{4DB7F966-BC9D-4CDF-9E37-B5A49046BA2F}"/>
    <cellStyle name="Comma 155 3 2 3" xfId="13073" xr:uid="{A44C5AA8-3E61-44DE-AB11-98AC5D959511}"/>
    <cellStyle name="Comma 155 3 2 3 2" xfId="19443" xr:uid="{44C494DF-79E3-4C64-AABC-9F6DC9F24907}"/>
    <cellStyle name="Comma 155 3 2 3 2 2" xfId="35375" xr:uid="{E7416CCE-A425-43D7-99E6-A745E70329CD}"/>
    <cellStyle name="Comma 155 3 2 3 3" xfId="29005" xr:uid="{53776FD9-35A4-478B-B2F4-9C1CDE393F05}"/>
    <cellStyle name="Comma 155 3 2 4" xfId="9917" xr:uid="{A72CDA09-C497-4394-BFB6-01C2BE34C12F}"/>
    <cellStyle name="Comma 155 3 2 4 2" xfId="25849" xr:uid="{8362AD05-B8FE-43F4-BD8D-C41535272FCC}"/>
    <cellStyle name="Comma 155 3 2 5" xfId="16287" xr:uid="{CD8794D8-9096-4A01-871B-DC7396C4355F}"/>
    <cellStyle name="Comma 155 3 2 5 2" xfId="32219" xr:uid="{BBAEE11F-9A0D-466F-9B30-7CB05D5CAD78}"/>
    <cellStyle name="Comma 155 3 2 6" xfId="22635" xr:uid="{EA7A9205-0C42-441B-97AC-82EA2AB6E395}"/>
    <cellStyle name="Comma 155 3 3" xfId="7424" xr:uid="{E98553BD-4AE5-468F-A70D-3EE86AF1B92D}"/>
    <cellStyle name="Comma 155 3 3 2" xfId="13794" xr:uid="{11073E7F-A14B-43BA-A0A6-B8B44C5B87B2}"/>
    <cellStyle name="Comma 155 3 3 2 2" xfId="20164" xr:uid="{927C8837-EEDD-476C-987B-FDDBAC397B46}"/>
    <cellStyle name="Comma 155 3 3 2 2 2" xfId="36096" xr:uid="{752D9D18-6AFA-4F29-A6F4-9B1B186D9793}"/>
    <cellStyle name="Comma 155 3 3 2 3" xfId="29726" xr:uid="{709EBDF6-E7EB-460C-9F4A-A2CCAEE9EEED}"/>
    <cellStyle name="Comma 155 3 3 3" xfId="10638" xr:uid="{FFB9F2E2-4D3D-4D31-BD4B-9B741D9D783F}"/>
    <cellStyle name="Comma 155 3 3 3 2" xfId="26570" xr:uid="{E824B9AB-0E5F-4179-B9C0-3D30F51499BC}"/>
    <cellStyle name="Comma 155 3 3 4" xfId="17008" xr:uid="{42C4C7B1-60BB-42A5-8B68-3B5705AD20FC}"/>
    <cellStyle name="Comma 155 3 3 4 2" xfId="32940" xr:uid="{EDB6C38D-6447-46A7-9817-8279E9962520}"/>
    <cellStyle name="Comma 155 3 3 5" xfId="23356" xr:uid="{2E495A38-E4EE-45F4-8B4E-86E884136452}"/>
    <cellStyle name="Comma 155 3 4" xfId="12352" xr:uid="{12B198EC-6AAF-4282-87B7-BBF487742EE0}"/>
    <cellStyle name="Comma 155 3 4 2" xfId="18722" xr:uid="{BF2EDE05-F475-435B-9721-D5E7928F7D0F}"/>
    <cellStyle name="Comma 155 3 4 2 2" xfId="34654" xr:uid="{9F8A808D-576C-49CC-BB9A-FE457B7656EF}"/>
    <cellStyle name="Comma 155 3 4 3" xfId="28284" xr:uid="{BE853A46-2104-4DEA-8081-6FDEC9EB08B3}"/>
    <cellStyle name="Comma 155 3 5" xfId="9196" xr:uid="{BFDA6CAA-3971-4DD8-BB2D-A7C62BDFE19D}"/>
    <cellStyle name="Comma 155 3 5 2" xfId="25128" xr:uid="{659337D8-3175-4EDD-8C3A-E11B78EB74B5}"/>
    <cellStyle name="Comma 155 3 6" xfId="15566" xr:uid="{C4F096A5-1E53-455D-910F-6DBC01EEE41B}"/>
    <cellStyle name="Comma 155 3 6 2" xfId="31498" xr:uid="{0B480761-C49A-4C20-9521-23716AB37EA2}"/>
    <cellStyle name="Comma 155 3 7" xfId="21914" xr:uid="{C19AADF1-7785-40E8-93BC-8680E768910D}"/>
    <cellStyle name="Comma 155 4" xfId="6462" xr:uid="{12BE5FB3-0685-4E87-BBE6-1B12E42B7E72}"/>
    <cellStyle name="Comma 155 4 2" xfId="7905" xr:uid="{13AA21A4-6AFE-4B86-944E-759C12F1A4D3}"/>
    <cellStyle name="Comma 155 4 2 2" xfId="14275" xr:uid="{CE8F4049-AA0A-48FF-A307-A6B6B6EA20A6}"/>
    <cellStyle name="Comma 155 4 2 2 2" xfId="20645" xr:uid="{929DF2A9-E825-40C1-A76E-A71A63F5953E}"/>
    <cellStyle name="Comma 155 4 2 2 2 2" xfId="36577" xr:uid="{CBF959B9-832C-494C-B1F0-A94B1E50E27F}"/>
    <cellStyle name="Comma 155 4 2 2 3" xfId="30207" xr:uid="{4FE946BA-F19E-4EFE-A83E-9A972C5534AB}"/>
    <cellStyle name="Comma 155 4 2 3" xfId="11119" xr:uid="{7CBFCBD7-A4A0-4628-BBD6-93A42108768A}"/>
    <cellStyle name="Comma 155 4 2 3 2" xfId="27051" xr:uid="{3DD3F17F-20EB-41A1-95C5-5FEEF474A69B}"/>
    <cellStyle name="Comma 155 4 2 4" xfId="17489" xr:uid="{6692F323-8163-46DB-83DE-155517BFB7F0}"/>
    <cellStyle name="Comma 155 4 2 4 2" xfId="33421" xr:uid="{70733B8B-8DCB-4D94-BAA8-DED5C1F68A0E}"/>
    <cellStyle name="Comma 155 4 2 5" xfId="23837" xr:uid="{57DBDB8B-31B1-44C4-9B88-28387766CE78}"/>
    <cellStyle name="Comma 155 4 3" xfId="12833" xr:uid="{6119DFAF-C5AE-495B-8B88-0E76EB85C080}"/>
    <cellStyle name="Comma 155 4 3 2" xfId="19203" xr:uid="{64FC122A-3F08-4C90-A12D-33C91D1151F6}"/>
    <cellStyle name="Comma 155 4 3 2 2" xfId="35135" xr:uid="{85D28EA8-B116-49ED-8F05-9573C1D143AF}"/>
    <cellStyle name="Comma 155 4 3 3" xfId="28765" xr:uid="{17116928-E201-41F1-A4E2-BDF570F4344A}"/>
    <cellStyle name="Comma 155 4 4" xfId="9677" xr:uid="{0B3A058A-2D8A-4AFB-B173-3B8B4DC92B9A}"/>
    <cellStyle name="Comma 155 4 4 2" xfId="25609" xr:uid="{3660FC9C-93AC-4239-A54C-876711C0395C}"/>
    <cellStyle name="Comma 155 4 5" xfId="16047" xr:uid="{B3BA851A-E1FF-4BCB-83DC-9FBFBF1C03B3}"/>
    <cellStyle name="Comma 155 4 5 2" xfId="31979" xr:uid="{ACAF6207-A1FB-4C3E-A1D4-A24595975E8A}"/>
    <cellStyle name="Comma 155 4 6" xfId="22395" xr:uid="{078194EE-1BBF-4F18-A323-1B60B71FC850}"/>
    <cellStyle name="Comma 155 5" xfId="7184" xr:uid="{1CCE59AB-5D81-4612-9842-23F35596EEB4}"/>
    <cellStyle name="Comma 155 5 2" xfId="13554" xr:uid="{C808A399-6675-4651-BC8C-3CD20C7438C2}"/>
    <cellStyle name="Comma 155 5 2 2" xfId="19924" xr:uid="{7ABEB439-9504-4F19-9F53-8471A2471208}"/>
    <cellStyle name="Comma 155 5 2 2 2" xfId="35856" xr:uid="{0E8109D3-70B6-4D8C-A9DA-6F747B166AB2}"/>
    <cellStyle name="Comma 155 5 2 3" xfId="29486" xr:uid="{327BF3F9-8A61-4F45-B805-526A2AAAEEA3}"/>
    <cellStyle name="Comma 155 5 3" xfId="10398" xr:uid="{D7751C89-7BDA-4A18-AAB7-B757FF1CAF44}"/>
    <cellStyle name="Comma 155 5 3 2" xfId="26330" xr:uid="{4B70B01A-3869-42AA-B756-74FD1EF533AF}"/>
    <cellStyle name="Comma 155 5 4" xfId="16768" xr:uid="{139EFBA3-72C5-4BA1-8CA6-A24ACB9D0285}"/>
    <cellStyle name="Comma 155 5 4 2" xfId="32700" xr:uid="{3DB0F862-3E30-4EB4-A99C-62CEA259931E}"/>
    <cellStyle name="Comma 155 5 5" xfId="23116" xr:uid="{ABE93163-EF5E-409C-A250-3CE6C60BD826}"/>
    <cellStyle name="Comma 155 6" xfId="11872" xr:uid="{09B1205D-2B00-427F-A741-F621A79C9C88}"/>
    <cellStyle name="Comma 155 6 2" xfId="18242" xr:uid="{D484C6E1-1C36-4A2F-AFD6-8D8CC0455CF2}"/>
    <cellStyle name="Comma 155 6 2 2" xfId="34174" xr:uid="{E94196F6-3AA7-4791-A63A-4A65FB828977}"/>
    <cellStyle name="Comma 155 6 3" xfId="27804" xr:uid="{DFE24C91-A041-4B33-B522-89FF2778E696}"/>
    <cellStyle name="Comma 155 7" xfId="8716" xr:uid="{AFC05EB3-C67E-4BBF-B47E-62DE81BDCDFC}"/>
    <cellStyle name="Comma 155 7 2" xfId="24648" xr:uid="{82BECDC9-1D6E-4587-A6AC-43C0D3ABF4AC}"/>
    <cellStyle name="Comma 155 8" xfId="15086" xr:uid="{B55115E0-C184-4377-9813-ED0EB9B4ABAA}"/>
    <cellStyle name="Comma 155 8 2" xfId="31018" xr:uid="{B6BA6DDF-5AE5-4FD9-8A99-6D71BE4EC6BA}"/>
    <cellStyle name="Comma 155 9" xfId="21434" xr:uid="{A84AF14B-AE51-4A3C-A5C4-667408253F90}"/>
    <cellStyle name="Comma 156" xfId="5486" xr:uid="{FB36812C-31E4-4EA1-9421-B8FA0C0C583B}"/>
    <cellStyle name="Comma 156 2" xfId="5729" xr:uid="{91670411-795A-4A6E-B3C6-651ADFA11866}"/>
    <cellStyle name="Comma 156 2 2" xfId="6221" xr:uid="{57928394-867B-4FBF-BE76-381CF7724366}"/>
    <cellStyle name="Comma 156 2 2 2" xfId="6944" xr:uid="{1CC38F51-DE9C-4675-AAF8-A647295C5952}"/>
    <cellStyle name="Comma 156 2 2 2 2" xfId="8386" xr:uid="{39B0849C-8910-4D9D-994C-49783436CCAC}"/>
    <cellStyle name="Comma 156 2 2 2 2 2" xfId="14756" xr:uid="{A3B76A9B-C72B-494B-8DA5-8CE00DBB794E}"/>
    <cellStyle name="Comma 156 2 2 2 2 2 2" xfId="21126" xr:uid="{43E1418E-9ED7-47BD-994B-C54ACA3296F1}"/>
    <cellStyle name="Comma 156 2 2 2 2 2 2 2" xfId="37058" xr:uid="{9351ACB1-F83A-4A99-96B3-B74EF19FE518}"/>
    <cellStyle name="Comma 156 2 2 2 2 2 3" xfId="30688" xr:uid="{C8B8B18E-9C79-4EA9-A7DE-0A660572F550}"/>
    <cellStyle name="Comma 156 2 2 2 2 3" xfId="11600" xr:uid="{9385730C-478A-464C-B457-E59C24DC9A1B}"/>
    <cellStyle name="Comma 156 2 2 2 2 3 2" xfId="27532" xr:uid="{B5C42F84-F77E-4701-AE66-06394405FA96}"/>
    <cellStyle name="Comma 156 2 2 2 2 4" xfId="17970" xr:uid="{29F61563-CB57-4F8E-9AA7-7CD362C267E4}"/>
    <cellStyle name="Comma 156 2 2 2 2 4 2" xfId="33902" xr:uid="{BE5C6C8C-C875-4709-A665-BE1B6DF21294}"/>
    <cellStyle name="Comma 156 2 2 2 2 5" xfId="24318" xr:uid="{D96B9048-6DD8-4683-879B-FB81FE93DF3F}"/>
    <cellStyle name="Comma 156 2 2 2 3" xfId="13314" xr:uid="{4F3EA1DC-38B9-4E7F-AF06-2C8FA99B443A}"/>
    <cellStyle name="Comma 156 2 2 2 3 2" xfId="19684" xr:uid="{B501E935-0A77-4E15-B0A8-5D902C178F63}"/>
    <cellStyle name="Comma 156 2 2 2 3 2 2" xfId="35616" xr:uid="{8A47FA72-E0BA-40FF-AB9F-DB520637219E}"/>
    <cellStyle name="Comma 156 2 2 2 3 3" xfId="29246" xr:uid="{EEB895D7-1804-4091-8902-9162214D92B7}"/>
    <cellStyle name="Comma 156 2 2 2 4" xfId="10158" xr:uid="{386F863A-B171-4FE5-9352-47A1932F0907}"/>
    <cellStyle name="Comma 156 2 2 2 4 2" xfId="26090" xr:uid="{99A6A979-E615-43B2-8C9F-290106660165}"/>
    <cellStyle name="Comma 156 2 2 2 5" xfId="16528" xr:uid="{9A2A7DDD-FE65-4587-8CC8-3050943D9B3E}"/>
    <cellStyle name="Comma 156 2 2 2 5 2" xfId="32460" xr:uid="{C44553A5-C47D-4F53-8A2A-536888DC4D9E}"/>
    <cellStyle name="Comma 156 2 2 2 6" xfId="22876" xr:uid="{4FC7BBF5-DE81-4A91-A629-DF54AE359CE2}"/>
    <cellStyle name="Comma 156 2 2 3" xfId="7665" xr:uid="{029C9088-ACFC-4FBF-B073-B22A03A63399}"/>
    <cellStyle name="Comma 156 2 2 3 2" xfId="14035" xr:uid="{16AB0AD0-5F6F-4403-AF3D-2CB3E2549D4D}"/>
    <cellStyle name="Comma 156 2 2 3 2 2" xfId="20405" xr:uid="{B22147DB-B183-4382-8766-2D9BB6BBEF0B}"/>
    <cellStyle name="Comma 156 2 2 3 2 2 2" xfId="36337" xr:uid="{78944AB3-BD10-42E3-AC08-63B3893207F1}"/>
    <cellStyle name="Comma 156 2 2 3 2 3" xfId="29967" xr:uid="{9A2F5E9E-53D8-40C5-8A65-A34875254D0D}"/>
    <cellStyle name="Comma 156 2 2 3 3" xfId="10879" xr:uid="{2AD2CFDC-770B-420C-AA8E-28618B55ADF8}"/>
    <cellStyle name="Comma 156 2 2 3 3 2" xfId="26811" xr:uid="{1A9A1012-0E24-4305-AC1D-AE4149C2A9BD}"/>
    <cellStyle name="Comma 156 2 2 3 4" xfId="17249" xr:uid="{B0EB4E02-73A5-48FB-8691-DCA2A8C5221F}"/>
    <cellStyle name="Comma 156 2 2 3 4 2" xfId="33181" xr:uid="{2E409385-E9F3-435B-945E-6633E5286AA9}"/>
    <cellStyle name="Comma 156 2 2 3 5" xfId="23597" xr:uid="{EED6B0EE-F2BD-45D6-8C70-45A4D53A4A43}"/>
    <cellStyle name="Comma 156 2 2 4" xfId="12593" xr:uid="{7173A1D1-7462-4CC5-95B7-89919DC010C2}"/>
    <cellStyle name="Comma 156 2 2 4 2" xfId="18963" xr:uid="{A65F827D-F74A-4BD8-AB2F-FD87F1DA58F8}"/>
    <cellStyle name="Comma 156 2 2 4 2 2" xfId="34895" xr:uid="{D66FB7AA-1EB4-4F78-85A1-8ECB81BD9398}"/>
    <cellStyle name="Comma 156 2 2 4 3" xfId="28525" xr:uid="{D0824BD5-93AB-47B7-B90E-C94CEEE983A8}"/>
    <cellStyle name="Comma 156 2 2 5" xfId="9437" xr:uid="{A5D9C9FC-A0F3-44A7-82F6-B2C7A9E330DC}"/>
    <cellStyle name="Comma 156 2 2 5 2" xfId="25369" xr:uid="{A73DBE88-7D1B-42ED-B8C7-FC8650AE02CC}"/>
    <cellStyle name="Comma 156 2 2 6" xfId="15807" xr:uid="{26B15A74-595B-4AD0-AB7E-34A41E189051}"/>
    <cellStyle name="Comma 156 2 2 6 2" xfId="31739" xr:uid="{5BA27A12-20BE-4AB5-946A-9935BC76036B}"/>
    <cellStyle name="Comma 156 2 2 7" xfId="22155" xr:uid="{B77F1812-AF3E-44E4-A547-F271B5C5DF4F}"/>
    <cellStyle name="Comma 156 2 3" xfId="12113" xr:uid="{B0F06AD0-20F9-4ED2-B0CA-C9A08C4CF1B0}"/>
    <cellStyle name="Comma 156 2 3 2" xfId="18483" xr:uid="{5C2ACA98-3ECF-402F-A152-2A4D1F47F43A}"/>
    <cellStyle name="Comma 156 2 3 2 2" xfId="34415" xr:uid="{4CACCEA6-ABEA-47C0-BE16-A5A550D8E691}"/>
    <cellStyle name="Comma 156 2 3 3" xfId="28045" xr:uid="{DCC84D78-D8B9-4547-B703-A5627ABE8FCC}"/>
    <cellStyle name="Comma 156 2 4" xfId="8957" xr:uid="{257930BE-C2DD-4F7F-BCF7-F1516376205C}"/>
    <cellStyle name="Comma 156 2 4 2" xfId="24889" xr:uid="{76D2B548-1C85-4AFD-9726-448F184A24A1}"/>
    <cellStyle name="Comma 156 2 5" xfId="15327" xr:uid="{CA2F9BE5-8BB2-402C-85CB-4E756C589CCB}"/>
    <cellStyle name="Comma 156 2 5 2" xfId="31259" xr:uid="{EE535767-02B5-4ECD-9CFC-DAE24F469EE1}"/>
    <cellStyle name="Comma 156 2 6" xfId="21675" xr:uid="{4146E77D-0BE2-472D-A558-355181DBB37C}"/>
    <cellStyle name="Comma 156 3" xfId="5981" xr:uid="{CAB73AFC-51DB-4B79-9B90-A5E0EE65FA80}"/>
    <cellStyle name="Comma 156 3 2" xfId="6704" xr:uid="{379C61E6-0A86-46CE-8AF5-EB66B128902C}"/>
    <cellStyle name="Comma 156 3 2 2" xfId="8146" xr:uid="{2082C86B-D684-4148-B19D-6784534A3CFD}"/>
    <cellStyle name="Comma 156 3 2 2 2" xfId="14516" xr:uid="{839CAEA3-88BF-401E-8E56-9BCA48EB7DC3}"/>
    <cellStyle name="Comma 156 3 2 2 2 2" xfId="20886" xr:uid="{186AF2CB-7928-4192-B338-92F1046570A9}"/>
    <cellStyle name="Comma 156 3 2 2 2 2 2" xfId="36818" xr:uid="{F44557F4-6D8E-4497-8290-EA5EB304BD77}"/>
    <cellStyle name="Comma 156 3 2 2 2 3" xfId="30448" xr:uid="{82348EB9-0876-4EB6-BD3E-44CAB7D5D82A}"/>
    <cellStyle name="Comma 156 3 2 2 3" xfId="11360" xr:uid="{C5299ACF-E3EA-4C6E-A011-7F0471D10995}"/>
    <cellStyle name="Comma 156 3 2 2 3 2" xfId="27292" xr:uid="{241DF97F-A252-4B7C-8176-81C4DDCE272E}"/>
    <cellStyle name="Comma 156 3 2 2 4" xfId="17730" xr:uid="{09D4E358-78FB-455F-95AC-1586B509460C}"/>
    <cellStyle name="Comma 156 3 2 2 4 2" xfId="33662" xr:uid="{1835FFFF-32FC-45FD-B5FF-3FDEE0D3EB56}"/>
    <cellStyle name="Comma 156 3 2 2 5" xfId="24078" xr:uid="{6BFCA77C-3F17-4D93-9C43-A08EAE5D25E7}"/>
    <cellStyle name="Comma 156 3 2 3" xfId="13074" xr:uid="{D9F28662-115F-42CF-B560-B4AC991546D3}"/>
    <cellStyle name="Comma 156 3 2 3 2" xfId="19444" xr:uid="{4DDBB505-C889-4FC5-A4F6-9DBCCF6066CC}"/>
    <cellStyle name="Comma 156 3 2 3 2 2" xfId="35376" xr:uid="{D6062DFD-1532-419B-A568-6E7C4D8FD2FA}"/>
    <cellStyle name="Comma 156 3 2 3 3" xfId="29006" xr:uid="{9BC77714-9800-48A2-B251-17C71860F812}"/>
    <cellStyle name="Comma 156 3 2 4" xfId="9918" xr:uid="{24433A4D-9BA3-4BFA-8C25-8077E6FFCC08}"/>
    <cellStyle name="Comma 156 3 2 4 2" xfId="25850" xr:uid="{6281685F-0A97-4EBB-9D49-453E599CBDB9}"/>
    <cellStyle name="Comma 156 3 2 5" xfId="16288" xr:uid="{1E676579-6196-4FF4-91CB-57FEC5458EE8}"/>
    <cellStyle name="Comma 156 3 2 5 2" xfId="32220" xr:uid="{F421C708-DB54-4DC0-803D-20E7D5C0D5DE}"/>
    <cellStyle name="Comma 156 3 2 6" xfId="22636" xr:uid="{31BF166C-0AFF-4696-8C68-0EE58D2A0A98}"/>
    <cellStyle name="Comma 156 3 3" xfId="7425" xr:uid="{7E28043A-8378-4E31-BFB2-2F2254DFA3C2}"/>
    <cellStyle name="Comma 156 3 3 2" xfId="13795" xr:uid="{FD17DD81-1533-402C-8240-9A3E95F52C30}"/>
    <cellStyle name="Comma 156 3 3 2 2" xfId="20165" xr:uid="{7E79B5EA-0AC6-4719-AA85-732F57732F63}"/>
    <cellStyle name="Comma 156 3 3 2 2 2" xfId="36097" xr:uid="{5E43DA43-124F-483A-A9DB-68DB70067004}"/>
    <cellStyle name="Comma 156 3 3 2 3" xfId="29727" xr:uid="{0CCA4F0F-B274-4175-9EFC-349340693A1C}"/>
    <cellStyle name="Comma 156 3 3 3" xfId="10639" xr:uid="{71A06DF5-7AAF-484E-881E-E68AAAB366EA}"/>
    <cellStyle name="Comma 156 3 3 3 2" xfId="26571" xr:uid="{E7F661CA-F337-4B6F-B1AC-1AE49E5F685F}"/>
    <cellStyle name="Comma 156 3 3 4" xfId="17009" xr:uid="{9B08260C-CD94-43EC-AA97-CC1C3EDF5996}"/>
    <cellStyle name="Comma 156 3 3 4 2" xfId="32941" xr:uid="{F539EB47-8DA4-4AE2-8BE4-0F37A7E5544A}"/>
    <cellStyle name="Comma 156 3 3 5" xfId="23357" xr:uid="{35BFD5A3-EFAC-402D-8DBF-5F28A0A57556}"/>
    <cellStyle name="Comma 156 3 4" xfId="12353" xr:uid="{A7AC8232-23B8-4CE7-8DBC-A46E2CD96182}"/>
    <cellStyle name="Comma 156 3 4 2" xfId="18723" xr:uid="{45AD4313-003C-4C77-B41A-8D387B06F1FB}"/>
    <cellStyle name="Comma 156 3 4 2 2" xfId="34655" xr:uid="{30FD7326-E3E1-4C51-97FF-AED89029E54E}"/>
    <cellStyle name="Comma 156 3 4 3" xfId="28285" xr:uid="{850AC544-11DD-4745-92B3-AAF93E7F9B9E}"/>
    <cellStyle name="Comma 156 3 5" xfId="9197" xr:uid="{CA19135B-501C-4867-871A-3C3FD70518AB}"/>
    <cellStyle name="Comma 156 3 5 2" xfId="25129" xr:uid="{E3D538CD-671B-4532-B03E-2D9AE5A29613}"/>
    <cellStyle name="Comma 156 3 6" xfId="15567" xr:uid="{146B8400-CAF9-4084-BC88-A3048553F03F}"/>
    <cellStyle name="Comma 156 3 6 2" xfId="31499" xr:uid="{55687674-C170-499C-B7D1-A6D4BF2E2070}"/>
    <cellStyle name="Comma 156 3 7" xfId="21915" xr:uid="{7E7BEA37-4676-4D07-B760-0E16D07BBA4E}"/>
    <cellStyle name="Comma 156 4" xfId="6463" xr:uid="{2B2D33D4-9A5C-48EA-A352-862AE57229CE}"/>
    <cellStyle name="Comma 156 4 2" xfId="7906" xr:uid="{0E41B6E6-1536-4D96-96E4-839ED7E77DA8}"/>
    <cellStyle name="Comma 156 4 2 2" xfId="14276" xr:uid="{A492F59E-2E1E-4BAF-987B-761107B5E39C}"/>
    <cellStyle name="Comma 156 4 2 2 2" xfId="20646" xr:uid="{5932B886-230A-4651-9983-096A0A53391C}"/>
    <cellStyle name="Comma 156 4 2 2 2 2" xfId="36578" xr:uid="{6FABDCA9-5E94-4535-A2A1-EEA6BADC22E9}"/>
    <cellStyle name="Comma 156 4 2 2 3" xfId="30208" xr:uid="{493F1152-E6F3-479A-B091-AF88F1A0AF9C}"/>
    <cellStyle name="Comma 156 4 2 3" xfId="11120" xr:uid="{95F8104B-F69B-4DC0-A7DF-413335B37C55}"/>
    <cellStyle name="Comma 156 4 2 3 2" xfId="27052" xr:uid="{497D811D-D52E-47FE-B327-246D21BCB92C}"/>
    <cellStyle name="Comma 156 4 2 4" xfId="17490" xr:uid="{C6111F0F-2070-4164-94EE-5E7A5436B6FD}"/>
    <cellStyle name="Comma 156 4 2 4 2" xfId="33422" xr:uid="{67EAA51B-4ECB-4C13-AEF0-6C5BB56CCDE6}"/>
    <cellStyle name="Comma 156 4 2 5" xfId="23838" xr:uid="{39AFB923-5281-4427-AD20-A9E23BADE714}"/>
    <cellStyle name="Comma 156 4 3" xfId="12834" xr:uid="{69B7702E-7402-4035-916A-3A5E38FE582B}"/>
    <cellStyle name="Comma 156 4 3 2" xfId="19204" xr:uid="{1F93D110-B8FA-4254-84B1-B32B529D5FF4}"/>
    <cellStyle name="Comma 156 4 3 2 2" xfId="35136" xr:uid="{FC8ECA29-4111-4F9B-AED0-B847794A162F}"/>
    <cellStyle name="Comma 156 4 3 3" xfId="28766" xr:uid="{2E609857-0FA1-45E4-B141-BA056ED6FDF0}"/>
    <cellStyle name="Comma 156 4 4" xfId="9678" xr:uid="{A71D3891-0BC9-4F0F-A2BF-42C8E614B923}"/>
    <cellStyle name="Comma 156 4 4 2" xfId="25610" xr:uid="{F84A946A-F6DC-4A58-8B7E-856C6AB55119}"/>
    <cellStyle name="Comma 156 4 5" xfId="16048" xr:uid="{C4C3A07E-E7FF-41E1-8513-A496075944D3}"/>
    <cellStyle name="Comma 156 4 5 2" xfId="31980" xr:uid="{87F6F635-7FE6-45E7-8EA7-473634E105DB}"/>
    <cellStyle name="Comma 156 4 6" xfId="22396" xr:uid="{91EB8B2A-32A8-4DB1-8662-9E23B6324FAF}"/>
    <cellStyle name="Comma 156 5" xfId="7185" xr:uid="{A34A8AA8-CCC5-45ED-87FE-DF303BCEADF9}"/>
    <cellStyle name="Comma 156 5 2" xfId="13555" xr:uid="{D504117D-AC87-433A-A4F4-854B3297BD6E}"/>
    <cellStyle name="Comma 156 5 2 2" xfId="19925" xr:uid="{5F88CF2B-F9CF-429D-84DD-00FC8ED3DB30}"/>
    <cellStyle name="Comma 156 5 2 2 2" xfId="35857" xr:uid="{941CCCB0-510A-4F34-9C55-E03421483070}"/>
    <cellStyle name="Comma 156 5 2 3" xfId="29487" xr:uid="{08BA010E-9220-4A5B-B53F-50C7FCB1646B}"/>
    <cellStyle name="Comma 156 5 3" xfId="10399" xr:uid="{CEA2E569-0A11-41E9-B042-285DE9CBFF87}"/>
    <cellStyle name="Comma 156 5 3 2" xfId="26331" xr:uid="{12874C0C-37AC-430E-86E0-075BCE31EFC9}"/>
    <cellStyle name="Comma 156 5 4" xfId="16769" xr:uid="{D5F9C00C-1755-4691-B72D-DA472D4805C8}"/>
    <cellStyle name="Comma 156 5 4 2" xfId="32701" xr:uid="{81772050-7DA3-4C4D-BA34-8D4CC4102C28}"/>
    <cellStyle name="Comma 156 5 5" xfId="23117" xr:uid="{E5B0CB02-5446-4B76-A8AC-5D8A373E1545}"/>
    <cellStyle name="Comma 156 6" xfId="11873" xr:uid="{0B9AD357-1933-45B0-8381-1A7ACEFB7DE4}"/>
    <cellStyle name="Comma 156 6 2" xfId="18243" xr:uid="{2A30D8BF-917A-4C4A-91AF-7005664288C3}"/>
    <cellStyle name="Comma 156 6 2 2" xfId="34175" xr:uid="{7555C6DA-B2E9-43FC-B3F6-D259F9ABEF34}"/>
    <cellStyle name="Comma 156 6 3" xfId="27805" xr:uid="{85C99244-4EF2-4620-81A9-A77D425CA1B7}"/>
    <cellStyle name="Comma 156 7" xfId="8717" xr:uid="{E7A117C6-9B04-45AC-83EB-CECC08E17F12}"/>
    <cellStyle name="Comma 156 7 2" xfId="24649" xr:uid="{E9C35D50-E27B-4432-AA59-C535C05C659A}"/>
    <cellStyle name="Comma 156 8" xfId="15087" xr:uid="{DE55609D-5825-475B-979E-145F0ABDA33A}"/>
    <cellStyle name="Comma 156 8 2" xfId="31019" xr:uid="{856108A4-F42D-4CC9-8622-66B319B7CE55}"/>
    <cellStyle name="Comma 156 9" xfId="21435" xr:uid="{9D526E6A-A9CA-4E96-A6CF-4BFA6EF4DE58}"/>
    <cellStyle name="Comma 157" xfId="5487" xr:uid="{613E20CD-DB4D-4FD8-A4EB-1AE8772E4489}"/>
    <cellStyle name="Comma 157 2" xfId="5730" xr:uid="{B6558586-EE7B-41F9-8F4E-F08641A2DA4B}"/>
    <cellStyle name="Comma 157 2 2" xfId="6222" xr:uid="{F2EE732F-1173-4A4E-9E14-FCBDFF8091B0}"/>
    <cellStyle name="Comma 157 2 2 2" xfId="6945" xr:uid="{C10DEC9F-0F4A-4E81-9E2E-512600BA2901}"/>
    <cellStyle name="Comma 157 2 2 2 2" xfId="8387" xr:uid="{AEEC9E33-7E1B-4548-92ED-22B023DE7AA8}"/>
    <cellStyle name="Comma 157 2 2 2 2 2" xfId="14757" xr:uid="{B76112DB-8D19-4DCA-8FF7-07C8AE101A8E}"/>
    <cellStyle name="Comma 157 2 2 2 2 2 2" xfId="21127" xr:uid="{A01DFB27-F707-4F61-A9F5-FE4C19E36CC6}"/>
    <cellStyle name="Comma 157 2 2 2 2 2 2 2" xfId="37059" xr:uid="{903B3F23-3D60-4E5D-9299-7923FCA60146}"/>
    <cellStyle name="Comma 157 2 2 2 2 2 3" xfId="30689" xr:uid="{6E9C54A5-E2B2-4FB3-A74C-A3B1FC801DFA}"/>
    <cellStyle name="Comma 157 2 2 2 2 3" xfId="11601" xr:uid="{358264F2-609F-4772-88C0-6F367A28FFAB}"/>
    <cellStyle name="Comma 157 2 2 2 2 3 2" xfId="27533" xr:uid="{79196140-A773-4B8B-B6D4-63B87189B1DD}"/>
    <cellStyle name="Comma 157 2 2 2 2 4" xfId="17971" xr:uid="{6B6653EE-B0F3-468B-95FF-493EE13658D3}"/>
    <cellStyle name="Comma 157 2 2 2 2 4 2" xfId="33903" xr:uid="{763D0C9E-F86E-4798-A595-9AF0DD746359}"/>
    <cellStyle name="Comma 157 2 2 2 2 5" xfId="24319" xr:uid="{4ACA78CF-37CA-4EC7-AE10-6841822266BD}"/>
    <cellStyle name="Comma 157 2 2 2 3" xfId="13315" xr:uid="{59F56F22-3515-4093-8D2B-93B4E9D9798E}"/>
    <cellStyle name="Comma 157 2 2 2 3 2" xfId="19685" xr:uid="{90F21A26-2684-4AF1-8FE9-FAF7E57689A2}"/>
    <cellStyle name="Comma 157 2 2 2 3 2 2" xfId="35617" xr:uid="{012F0219-24AE-416D-8DDE-B3EE19168F02}"/>
    <cellStyle name="Comma 157 2 2 2 3 3" xfId="29247" xr:uid="{4EDBC611-3775-4876-BF16-71AB8649DFE3}"/>
    <cellStyle name="Comma 157 2 2 2 4" xfId="10159" xr:uid="{94CCFEA4-8D7E-411A-B8B3-1D5E36A8435D}"/>
    <cellStyle name="Comma 157 2 2 2 4 2" xfId="26091" xr:uid="{5D35A60B-6DC1-4472-8305-76700037EFBB}"/>
    <cellStyle name="Comma 157 2 2 2 5" xfId="16529" xr:uid="{DAB4864C-24DB-49DC-A8B7-8925975EEAC0}"/>
    <cellStyle name="Comma 157 2 2 2 5 2" xfId="32461" xr:uid="{AADF66E4-4166-4AD7-97B3-D35DEC2A62A5}"/>
    <cellStyle name="Comma 157 2 2 2 6" xfId="22877" xr:uid="{3CCA8DF0-D1B6-4815-AB82-A254A4FEBDEE}"/>
    <cellStyle name="Comma 157 2 2 3" xfId="7666" xr:uid="{4C75FF79-A22C-459C-A4D5-31E02A5C2925}"/>
    <cellStyle name="Comma 157 2 2 3 2" xfId="14036" xr:uid="{CE71F113-F13A-402C-9CE9-1CFDF494401B}"/>
    <cellStyle name="Comma 157 2 2 3 2 2" xfId="20406" xr:uid="{FF0B4898-5EA8-468E-9FAF-F1EA06F53B0F}"/>
    <cellStyle name="Comma 157 2 2 3 2 2 2" xfId="36338" xr:uid="{4B23F8D9-9D17-49CC-A3A5-A105738783D0}"/>
    <cellStyle name="Comma 157 2 2 3 2 3" xfId="29968" xr:uid="{BDD10575-D67D-4B06-8547-C3A7F360D914}"/>
    <cellStyle name="Comma 157 2 2 3 3" xfId="10880" xr:uid="{659324D4-F42E-4064-8520-4A7D93E8919A}"/>
    <cellStyle name="Comma 157 2 2 3 3 2" xfId="26812" xr:uid="{8390EAD0-BB79-4258-B33A-E6CE2C6A2565}"/>
    <cellStyle name="Comma 157 2 2 3 4" xfId="17250" xr:uid="{B714BBBF-8E00-4244-B822-2407044883C7}"/>
    <cellStyle name="Comma 157 2 2 3 4 2" xfId="33182" xr:uid="{EEF62E55-EA1D-43DB-A93A-FD0EA8892B85}"/>
    <cellStyle name="Comma 157 2 2 3 5" xfId="23598" xr:uid="{FAD731D9-47D4-4E3F-86AE-F43FBAE8493F}"/>
    <cellStyle name="Comma 157 2 2 4" xfId="12594" xr:uid="{7E6AD128-D944-4DD1-849B-00EEC8070440}"/>
    <cellStyle name="Comma 157 2 2 4 2" xfId="18964" xr:uid="{8BD59BE9-9810-41BA-B0F9-6DE7478EEA07}"/>
    <cellStyle name="Comma 157 2 2 4 2 2" xfId="34896" xr:uid="{3F59B39B-CC1A-4FE7-B79E-0A4628D4E52C}"/>
    <cellStyle name="Comma 157 2 2 4 3" xfId="28526" xr:uid="{DC32A5D2-6A39-48BB-8640-F0CF60EC7F15}"/>
    <cellStyle name="Comma 157 2 2 5" xfId="9438" xr:uid="{602EDFB1-4739-42F4-8E4D-458AC0C70AD4}"/>
    <cellStyle name="Comma 157 2 2 5 2" xfId="25370" xr:uid="{88E22DB7-413C-4D42-89D8-BAD5E11FBCD9}"/>
    <cellStyle name="Comma 157 2 2 6" xfId="15808" xr:uid="{EAEC51FA-661E-4661-9844-AB0FFE4430F7}"/>
    <cellStyle name="Comma 157 2 2 6 2" xfId="31740" xr:uid="{B2FD71F7-FF98-48AB-9BA5-24C2C8936F32}"/>
    <cellStyle name="Comma 157 2 2 7" xfId="22156" xr:uid="{786ED38B-FF43-4F14-B3EE-C79608F73DE3}"/>
    <cellStyle name="Comma 157 2 3" xfId="12114" xr:uid="{F04AEDB1-C92F-49EB-A250-10B45DB8BDBA}"/>
    <cellStyle name="Comma 157 2 3 2" xfId="18484" xr:uid="{AF504463-3FA3-4B93-BA01-02671BB7D1CE}"/>
    <cellStyle name="Comma 157 2 3 2 2" xfId="34416" xr:uid="{451B05C5-4527-4A65-850D-D728D2A976F4}"/>
    <cellStyle name="Comma 157 2 3 3" xfId="28046" xr:uid="{43F91284-8065-4412-BFF7-7EE6F65EE804}"/>
    <cellStyle name="Comma 157 2 4" xfId="8958" xr:uid="{CA0F22A3-04AA-48DA-A8A6-648FA008D316}"/>
    <cellStyle name="Comma 157 2 4 2" xfId="24890" xr:uid="{55452E02-93FE-42B8-951B-982F969B5B57}"/>
    <cellStyle name="Comma 157 2 5" xfId="15328" xr:uid="{0A5C8894-D537-4250-83BC-D9D13D83C8A1}"/>
    <cellStyle name="Comma 157 2 5 2" xfId="31260" xr:uid="{3608F8F5-4B8A-4FC5-92BC-41C9316F5FCC}"/>
    <cellStyle name="Comma 157 2 6" xfId="21676" xr:uid="{05E1589C-FBBB-4538-85D5-DE006F87ADA9}"/>
    <cellStyle name="Comma 157 3" xfId="5982" xr:uid="{E7840362-8110-4523-89B7-049045B14B93}"/>
    <cellStyle name="Comma 157 3 2" xfId="6705" xr:uid="{BF91396B-9F6B-49F4-AD37-6530129A5A9D}"/>
    <cellStyle name="Comma 157 3 2 2" xfId="8147" xr:uid="{11D98FB6-E3C1-42AD-8F1A-2435E25E6884}"/>
    <cellStyle name="Comma 157 3 2 2 2" xfId="14517" xr:uid="{5FCB657A-039A-434C-B383-7B661BA8CE8F}"/>
    <cellStyle name="Comma 157 3 2 2 2 2" xfId="20887" xr:uid="{6F314ACD-CBA4-424A-A71E-06CB9468C70C}"/>
    <cellStyle name="Comma 157 3 2 2 2 2 2" xfId="36819" xr:uid="{6CDD44A2-848E-4756-A134-7902FE1BD951}"/>
    <cellStyle name="Comma 157 3 2 2 2 3" xfId="30449" xr:uid="{7F63CC6A-5157-4A65-90E3-A8F1DBF5A81D}"/>
    <cellStyle name="Comma 157 3 2 2 3" xfId="11361" xr:uid="{09F47509-FF83-4B9D-9C98-7987BB3AF954}"/>
    <cellStyle name="Comma 157 3 2 2 3 2" xfId="27293" xr:uid="{39F30DF3-DAC8-4000-B609-EA51127E1FF6}"/>
    <cellStyle name="Comma 157 3 2 2 4" xfId="17731" xr:uid="{15D06209-1DDA-4724-B7BE-3185DB7BD689}"/>
    <cellStyle name="Comma 157 3 2 2 4 2" xfId="33663" xr:uid="{31FB2F02-7A29-48B0-972D-E560A70BE38F}"/>
    <cellStyle name="Comma 157 3 2 2 5" xfId="24079" xr:uid="{B3B9CF56-78AC-4FA6-8D9E-4649DABB3452}"/>
    <cellStyle name="Comma 157 3 2 3" xfId="13075" xr:uid="{2F5CFD15-5639-4582-8ECA-1505DA734CF1}"/>
    <cellStyle name="Comma 157 3 2 3 2" xfId="19445" xr:uid="{F249AE06-C610-4498-A9AA-76098F2CD5E9}"/>
    <cellStyle name="Comma 157 3 2 3 2 2" xfId="35377" xr:uid="{2D08896A-2AAF-4B37-88D1-AEAE463EF89E}"/>
    <cellStyle name="Comma 157 3 2 3 3" xfId="29007" xr:uid="{97321230-EEAA-49E8-8595-7A158B8D7204}"/>
    <cellStyle name="Comma 157 3 2 4" xfId="9919" xr:uid="{51304E65-800B-42FB-928D-B9186493FF88}"/>
    <cellStyle name="Comma 157 3 2 4 2" xfId="25851" xr:uid="{8CFAC001-F3B4-4EAB-BFFC-95AD3C6AE9A6}"/>
    <cellStyle name="Comma 157 3 2 5" xfId="16289" xr:uid="{7C1BA607-A2DD-475F-BDE0-DF9F59CE8F86}"/>
    <cellStyle name="Comma 157 3 2 5 2" xfId="32221" xr:uid="{B26EFF47-FEF4-4FEB-86F4-0E93C8EDEB41}"/>
    <cellStyle name="Comma 157 3 2 6" xfId="22637" xr:uid="{CA2E2DAE-1F2A-4F34-9EF3-8DFB5DFF600E}"/>
    <cellStyle name="Comma 157 3 3" xfId="7426" xr:uid="{36BDF2DB-3AAC-4CAE-854D-5186FA5CB134}"/>
    <cellStyle name="Comma 157 3 3 2" xfId="13796" xr:uid="{0D5C0D14-EECC-4612-9064-3A0C3A4FF414}"/>
    <cellStyle name="Comma 157 3 3 2 2" xfId="20166" xr:uid="{9D710B4E-1FD3-4A70-BFE7-B59D7C2F2E65}"/>
    <cellStyle name="Comma 157 3 3 2 2 2" xfId="36098" xr:uid="{065F6DD1-6B8D-4F94-82AF-BB1A03616FF8}"/>
    <cellStyle name="Comma 157 3 3 2 3" xfId="29728" xr:uid="{532CB130-C357-4226-94E7-E106434168F3}"/>
    <cellStyle name="Comma 157 3 3 3" xfId="10640" xr:uid="{CE931F30-C31B-4569-A78F-4A1B51CC320B}"/>
    <cellStyle name="Comma 157 3 3 3 2" xfId="26572" xr:uid="{B4C1ACAA-E47E-4145-8240-7D0E15D06C48}"/>
    <cellStyle name="Comma 157 3 3 4" xfId="17010" xr:uid="{EEEC333A-064F-4D9E-A405-9B88F6A21BEC}"/>
    <cellStyle name="Comma 157 3 3 4 2" xfId="32942" xr:uid="{4EB305DA-33C2-4A9A-9ACC-B5B10D56F2A5}"/>
    <cellStyle name="Comma 157 3 3 5" xfId="23358" xr:uid="{88B1C51A-5C71-4B48-9054-59F7E6C91A73}"/>
    <cellStyle name="Comma 157 3 4" xfId="12354" xr:uid="{E519A5EF-4292-4E06-BC4C-166F443FABA5}"/>
    <cellStyle name="Comma 157 3 4 2" xfId="18724" xr:uid="{DDD0EBA6-455A-4B77-82EB-E85D06211F5B}"/>
    <cellStyle name="Comma 157 3 4 2 2" xfId="34656" xr:uid="{89C89515-47A6-42C7-9987-9E4DC10F38AA}"/>
    <cellStyle name="Comma 157 3 4 3" xfId="28286" xr:uid="{CFA508B9-24BF-475F-ACC4-F55D9FA46077}"/>
    <cellStyle name="Comma 157 3 5" xfId="9198" xr:uid="{2B06E2E1-D949-4D37-A75A-1D6CF4EAF425}"/>
    <cellStyle name="Comma 157 3 5 2" xfId="25130" xr:uid="{C847C2BF-486C-4563-ACFE-39692B552D83}"/>
    <cellStyle name="Comma 157 3 6" xfId="15568" xr:uid="{A2A53E7D-4CE4-4D13-BDDA-D59F7DD992D7}"/>
    <cellStyle name="Comma 157 3 6 2" xfId="31500" xr:uid="{28B97468-C335-4EA6-9866-FD04BED8885F}"/>
    <cellStyle name="Comma 157 3 7" xfId="21916" xr:uid="{ABDD007D-C648-4F3D-BA03-600B0806B20B}"/>
    <cellStyle name="Comma 157 4" xfId="6464" xr:uid="{0392320F-E113-456C-9544-80BF2FA0A932}"/>
    <cellStyle name="Comma 157 4 2" xfId="7907" xr:uid="{873F71F0-D326-4F42-B7F0-C04FB17FA1A2}"/>
    <cellStyle name="Comma 157 4 2 2" xfId="14277" xr:uid="{040443DB-6E99-47CE-B30E-7DDB8025F4A2}"/>
    <cellStyle name="Comma 157 4 2 2 2" xfId="20647" xr:uid="{A3E3C288-DD05-4D6B-AC5B-E95C4D70FBC7}"/>
    <cellStyle name="Comma 157 4 2 2 2 2" xfId="36579" xr:uid="{AF613FA3-2684-451D-911E-560A3F250D14}"/>
    <cellStyle name="Comma 157 4 2 2 3" xfId="30209" xr:uid="{6DBE0033-FDF5-4A5E-AD81-434EB206B04B}"/>
    <cellStyle name="Comma 157 4 2 3" xfId="11121" xr:uid="{B0688B50-6E16-4575-8E45-C2345D6F4AB9}"/>
    <cellStyle name="Comma 157 4 2 3 2" xfId="27053" xr:uid="{B0ADE9EC-4ADF-4F55-92B7-E5431C6DA723}"/>
    <cellStyle name="Comma 157 4 2 4" xfId="17491" xr:uid="{0E33BDA6-D194-472D-A940-30FAAEB6C083}"/>
    <cellStyle name="Comma 157 4 2 4 2" xfId="33423" xr:uid="{AD0AD4A7-FBD2-4772-89C4-F60CCB449BB5}"/>
    <cellStyle name="Comma 157 4 2 5" xfId="23839" xr:uid="{4C11CCEB-EDA1-452A-9A13-128AD0111C49}"/>
    <cellStyle name="Comma 157 4 3" xfId="12835" xr:uid="{169059FA-B696-4186-96C0-887F6E70D7D0}"/>
    <cellStyle name="Comma 157 4 3 2" xfId="19205" xr:uid="{99C6F723-B62A-46E0-BCB7-90C82F0A2324}"/>
    <cellStyle name="Comma 157 4 3 2 2" xfId="35137" xr:uid="{4BE82093-59D6-4E38-8A06-5A14D9B51F60}"/>
    <cellStyle name="Comma 157 4 3 3" xfId="28767" xr:uid="{25E696B3-A19B-4693-8F3A-E870BE6B6A30}"/>
    <cellStyle name="Comma 157 4 4" xfId="9679" xr:uid="{E2C026FE-3E8F-4046-A82F-F2B9BF7A53CE}"/>
    <cellStyle name="Comma 157 4 4 2" xfId="25611" xr:uid="{36F13DDC-EBC9-41C5-AD05-87BA7934FBC4}"/>
    <cellStyle name="Comma 157 4 5" xfId="16049" xr:uid="{2ABB3615-3F9B-44B4-BD4A-7D2D9CBBFE78}"/>
    <cellStyle name="Comma 157 4 5 2" xfId="31981" xr:uid="{0CC2E6E2-4915-4627-A9BB-C91D156E9E92}"/>
    <cellStyle name="Comma 157 4 6" xfId="22397" xr:uid="{2D38F100-408E-4917-BD06-6B1DB6124967}"/>
    <cellStyle name="Comma 157 5" xfId="7186" xr:uid="{15C52FA4-E324-4209-A2A7-6B3DB3E4B575}"/>
    <cellStyle name="Comma 157 5 2" xfId="13556" xr:uid="{307E1427-3465-49D2-968B-C480CFA51F4F}"/>
    <cellStyle name="Comma 157 5 2 2" xfId="19926" xr:uid="{74246581-19A7-48BE-BDDF-1E4FE1D357F3}"/>
    <cellStyle name="Comma 157 5 2 2 2" xfId="35858" xr:uid="{AFB69C97-2829-4D6F-9A5C-9FE2C632D308}"/>
    <cellStyle name="Comma 157 5 2 3" xfId="29488" xr:uid="{90D0D546-A7B2-4748-A4D3-B69053CD0CC3}"/>
    <cellStyle name="Comma 157 5 3" xfId="10400" xr:uid="{FF0CDE2C-4E6D-4F6C-B30C-15F915BCA257}"/>
    <cellStyle name="Comma 157 5 3 2" xfId="26332" xr:uid="{522B22D8-4BCA-4280-B761-E6021DB47E74}"/>
    <cellStyle name="Comma 157 5 4" xfId="16770" xr:uid="{D8A73F43-FE2E-4E2E-ABA9-C9D018C6D1F8}"/>
    <cellStyle name="Comma 157 5 4 2" xfId="32702" xr:uid="{7E7E692D-2CE4-40C4-8951-8852FD149117}"/>
    <cellStyle name="Comma 157 5 5" xfId="23118" xr:uid="{6F129536-3CFB-4557-BB43-669EE5992D54}"/>
    <cellStyle name="Comma 157 6" xfId="11874" xr:uid="{D936D891-BE15-4239-9FE9-95BF2582D18C}"/>
    <cellStyle name="Comma 157 6 2" xfId="18244" xr:uid="{A7A4E831-825A-43B5-8060-01705E5AF1BF}"/>
    <cellStyle name="Comma 157 6 2 2" xfId="34176" xr:uid="{B5050E25-C482-48C5-B8AD-0E6C1665799B}"/>
    <cellStyle name="Comma 157 6 3" xfId="27806" xr:uid="{932280BA-1F72-4DFD-B2A4-FBCA39543663}"/>
    <cellStyle name="Comma 157 7" xfId="8718" xr:uid="{94478255-FA2C-4A01-971B-4166E289DE3C}"/>
    <cellStyle name="Comma 157 7 2" xfId="24650" xr:uid="{6EAB7446-3B83-4986-8D94-2E5782C8CE67}"/>
    <cellStyle name="Comma 157 8" xfId="15088" xr:uid="{5FB20F8B-B855-4AF5-A7EE-56D4EB6688BB}"/>
    <cellStyle name="Comma 157 8 2" xfId="31020" xr:uid="{F63BB00B-AA98-4941-8671-884FFBACB03C}"/>
    <cellStyle name="Comma 157 9" xfId="21436" xr:uid="{33A00183-3AD1-4C39-AB11-56DDADCBF46B}"/>
    <cellStyle name="Comma 158" xfId="5488" xr:uid="{E361836E-422B-47D0-8D88-D4D09E1F435F}"/>
    <cellStyle name="Comma 158 2" xfId="5731" xr:uid="{6CF00B80-74C2-42B4-9D37-B08DFF73888A}"/>
    <cellStyle name="Comma 158 2 2" xfId="6223" xr:uid="{4C66FD89-DC2F-4AC6-9CB3-66CB6803B8AA}"/>
    <cellStyle name="Comma 158 2 2 2" xfId="6946" xr:uid="{27842BCF-D5BD-40CC-896B-F412BF6DD426}"/>
    <cellStyle name="Comma 158 2 2 2 2" xfId="8388" xr:uid="{4C687536-1FA6-4407-9BD7-905697E0D401}"/>
    <cellStyle name="Comma 158 2 2 2 2 2" xfId="14758" xr:uid="{53FD9D3E-BDC2-4591-859D-AC3E3C52E9F0}"/>
    <cellStyle name="Comma 158 2 2 2 2 2 2" xfId="21128" xr:uid="{CEA4232E-6673-497C-83F3-46C5197201F0}"/>
    <cellStyle name="Comma 158 2 2 2 2 2 2 2" xfId="37060" xr:uid="{2C3190C6-C494-4EB2-BF56-836F2C8EA08D}"/>
    <cellStyle name="Comma 158 2 2 2 2 2 3" xfId="30690" xr:uid="{C4D2696B-21CF-4434-AF68-D2C5E8522052}"/>
    <cellStyle name="Comma 158 2 2 2 2 3" xfId="11602" xr:uid="{C6E22D51-6F95-4396-B67B-399AE35EB1AD}"/>
    <cellStyle name="Comma 158 2 2 2 2 3 2" xfId="27534" xr:uid="{5C125CAA-8D1A-4500-B01E-1EFBB06E5900}"/>
    <cellStyle name="Comma 158 2 2 2 2 4" xfId="17972" xr:uid="{DC03160D-9B1E-4157-8629-A0FB8360621D}"/>
    <cellStyle name="Comma 158 2 2 2 2 4 2" xfId="33904" xr:uid="{7F1BD7A8-AAB7-4FA7-A5BD-30091A2288BE}"/>
    <cellStyle name="Comma 158 2 2 2 2 5" xfId="24320" xr:uid="{40884055-F901-40C9-9EA8-B508A5932C2C}"/>
    <cellStyle name="Comma 158 2 2 2 3" xfId="13316" xr:uid="{FE0C939D-23CB-4DCF-94C9-C245FC7BBE71}"/>
    <cellStyle name="Comma 158 2 2 2 3 2" xfId="19686" xr:uid="{90109489-658D-4D28-8780-B9CA746FA243}"/>
    <cellStyle name="Comma 158 2 2 2 3 2 2" xfId="35618" xr:uid="{F51BDA3B-B757-4480-99AF-E81F87C41408}"/>
    <cellStyle name="Comma 158 2 2 2 3 3" xfId="29248" xr:uid="{76F55B72-ECFA-428B-AFDE-DADC5D9E13D7}"/>
    <cellStyle name="Comma 158 2 2 2 4" xfId="10160" xr:uid="{1230A131-FF40-4933-B65E-95840338259F}"/>
    <cellStyle name="Comma 158 2 2 2 4 2" xfId="26092" xr:uid="{303FA80A-CB5A-461A-A5FD-AA193EBF74EC}"/>
    <cellStyle name="Comma 158 2 2 2 5" xfId="16530" xr:uid="{0E65108B-60F8-49B6-B025-19A1B7A81CDB}"/>
    <cellStyle name="Comma 158 2 2 2 5 2" xfId="32462" xr:uid="{6CC46363-B533-4D9D-ACEE-4FB37D525E67}"/>
    <cellStyle name="Comma 158 2 2 2 6" xfId="22878" xr:uid="{CDCC99C6-EE8F-479E-9889-35751D740210}"/>
    <cellStyle name="Comma 158 2 2 3" xfId="7667" xr:uid="{76554519-22D1-4CE8-8D00-C1DF522B68AF}"/>
    <cellStyle name="Comma 158 2 2 3 2" xfId="14037" xr:uid="{6BE4A80E-4B3A-4ABC-838D-912AE9BF011B}"/>
    <cellStyle name="Comma 158 2 2 3 2 2" xfId="20407" xr:uid="{018435FA-5D7B-4836-A0F9-03D77D67E126}"/>
    <cellStyle name="Comma 158 2 2 3 2 2 2" xfId="36339" xr:uid="{3786B138-3C12-44DD-AE4E-116F3CA4FFF3}"/>
    <cellStyle name="Comma 158 2 2 3 2 3" xfId="29969" xr:uid="{67EDF932-17B3-47F8-8FBB-2509264D91E7}"/>
    <cellStyle name="Comma 158 2 2 3 3" xfId="10881" xr:uid="{1D6EC0CB-D397-437A-A4B9-E4CC4CA57B2C}"/>
    <cellStyle name="Comma 158 2 2 3 3 2" xfId="26813" xr:uid="{1291C826-9221-4BAF-8555-2FDD34E57619}"/>
    <cellStyle name="Comma 158 2 2 3 4" xfId="17251" xr:uid="{2FCE2B0B-F941-4C0A-BD5F-08FFECD2F471}"/>
    <cellStyle name="Comma 158 2 2 3 4 2" xfId="33183" xr:uid="{F9DBA80A-D346-4FE6-81E0-A6AF43A371C2}"/>
    <cellStyle name="Comma 158 2 2 3 5" xfId="23599" xr:uid="{455A6DB8-39FB-48DE-BDE1-12F501708B18}"/>
    <cellStyle name="Comma 158 2 2 4" xfId="12595" xr:uid="{2BF35D97-4A14-40C9-98BA-07F9DA2AAAAC}"/>
    <cellStyle name="Comma 158 2 2 4 2" xfId="18965" xr:uid="{8EDB8FAA-F23D-479B-A2CD-49A5F1DC2609}"/>
    <cellStyle name="Comma 158 2 2 4 2 2" xfId="34897" xr:uid="{18749AC7-EA62-48BD-8AC5-BAFE7F8C34F4}"/>
    <cellStyle name="Comma 158 2 2 4 3" xfId="28527" xr:uid="{DE98EF06-78E6-43E1-B53F-B31437AD7C7D}"/>
    <cellStyle name="Comma 158 2 2 5" xfId="9439" xr:uid="{8CDBE7A6-B283-49C7-91BE-DD1BB10562E4}"/>
    <cellStyle name="Comma 158 2 2 5 2" xfId="25371" xr:uid="{D6AAA675-D6C8-4D36-B5FC-72F26AA5687E}"/>
    <cellStyle name="Comma 158 2 2 6" xfId="15809" xr:uid="{B507D931-A486-4364-A62D-2B6E25996362}"/>
    <cellStyle name="Comma 158 2 2 6 2" xfId="31741" xr:uid="{06CD0DEE-4E4F-45DA-9D9B-55C447406127}"/>
    <cellStyle name="Comma 158 2 2 7" xfId="22157" xr:uid="{3F703E98-A0BB-42EB-BD1F-B04C939B8E42}"/>
    <cellStyle name="Comma 158 2 3" xfId="12115" xr:uid="{E239B4C8-DBC7-48E0-BCCB-CFB96F59083A}"/>
    <cellStyle name="Comma 158 2 3 2" xfId="18485" xr:uid="{D2878A5B-3B70-4E3F-AD05-5A85C1B25132}"/>
    <cellStyle name="Comma 158 2 3 2 2" xfId="34417" xr:uid="{8D7825DD-2893-4D6A-BFAC-52405601F5B1}"/>
    <cellStyle name="Comma 158 2 3 3" xfId="28047" xr:uid="{63EBB4E6-5FF7-4718-AAEE-EFE231FEED44}"/>
    <cellStyle name="Comma 158 2 4" xfId="8959" xr:uid="{1D682425-BB0D-487A-B3E3-0BFAAE16F5EE}"/>
    <cellStyle name="Comma 158 2 4 2" xfId="24891" xr:uid="{F66B912F-F5A8-49E1-AD9E-1A194B9C3CE0}"/>
    <cellStyle name="Comma 158 2 5" xfId="15329" xr:uid="{358BB567-E6FA-4A0A-AA7A-3B9F236EE2F4}"/>
    <cellStyle name="Comma 158 2 5 2" xfId="31261" xr:uid="{C366DC19-B466-40DD-8C62-8476B0FE13D0}"/>
    <cellStyle name="Comma 158 2 6" xfId="21677" xr:uid="{F7EC7206-8308-42F7-8E9E-E027140E8F3C}"/>
    <cellStyle name="Comma 158 3" xfId="5983" xr:uid="{02F9714D-A072-43D4-B7E0-49A3A8294ECE}"/>
    <cellStyle name="Comma 158 3 2" xfId="6706" xr:uid="{D165B22A-F66A-40C6-A41D-39F18D51B04B}"/>
    <cellStyle name="Comma 158 3 2 2" xfId="8148" xr:uid="{A66F811E-3944-4695-8279-70103ABF1387}"/>
    <cellStyle name="Comma 158 3 2 2 2" xfId="14518" xr:uid="{2760DC1E-A492-4210-92E5-8E35C8322F32}"/>
    <cellStyle name="Comma 158 3 2 2 2 2" xfId="20888" xr:uid="{A5B9938B-1A09-4EC3-AF63-CE9305678753}"/>
    <cellStyle name="Comma 158 3 2 2 2 2 2" xfId="36820" xr:uid="{C5FB5DA0-255E-46EE-827B-7131A919D6DF}"/>
    <cellStyle name="Comma 158 3 2 2 2 3" xfId="30450" xr:uid="{A60ADFA5-E214-4823-8F35-35A16A0DAE41}"/>
    <cellStyle name="Comma 158 3 2 2 3" xfId="11362" xr:uid="{B81CB8DB-BEAD-4799-9F27-A7B89D26B28A}"/>
    <cellStyle name="Comma 158 3 2 2 3 2" xfId="27294" xr:uid="{1CEFEE88-4786-4A64-8670-660630DDA4C7}"/>
    <cellStyle name="Comma 158 3 2 2 4" xfId="17732" xr:uid="{DC97A231-AD5B-4AFA-9091-2E3768F423AD}"/>
    <cellStyle name="Comma 158 3 2 2 4 2" xfId="33664" xr:uid="{BE7135D0-48F5-4183-9554-8BBB69D92388}"/>
    <cellStyle name="Comma 158 3 2 2 5" xfId="24080" xr:uid="{C46AEADD-8DB7-4469-957A-444F0902E655}"/>
    <cellStyle name="Comma 158 3 2 3" xfId="13076" xr:uid="{FAFF310C-7D0B-4C84-BF19-50345247C1AC}"/>
    <cellStyle name="Comma 158 3 2 3 2" xfId="19446" xr:uid="{3676A524-6720-4C44-A4EF-F8736A88F3DD}"/>
    <cellStyle name="Comma 158 3 2 3 2 2" xfId="35378" xr:uid="{6032F3F7-EC79-484E-801B-853AA28D82EA}"/>
    <cellStyle name="Comma 158 3 2 3 3" xfId="29008" xr:uid="{0E324E99-6727-46E1-BFC8-046ABB79C344}"/>
    <cellStyle name="Comma 158 3 2 4" xfId="9920" xr:uid="{A196C934-39D9-4AA6-92B1-D9F9E53EE51E}"/>
    <cellStyle name="Comma 158 3 2 4 2" xfId="25852" xr:uid="{2CB29C31-A056-4666-93E4-5F50EE950514}"/>
    <cellStyle name="Comma 158 3 2 5" xfId="16290" xr:uid="{86D6151C-3F04-46F4-9705-4766E8131B23}"/>
    <cellStyle name="Comma 158 3 2 5 2" xfId="32222" xr:uid="{DA1FB890-CC11-46E7-B425-4A1BEE28EEB1}"/>
    <cellStyle name="Comma 158 3 2 6" xfId="22638" xr:uid="{EDD9B4DA-08DB-409D-9F44-94B51162D781}"/>
    <cellStyle name="Comma 158 3 3" xfId="7427" xr:uid="{C3C3C553-67C2-4B73-BC81-9FC1DD938643}"/>
    <cellStyle name="Comma 158 3 3 2" xfId="13797" xr:uid="{6148893D-B086-445B-B221-92B18BFFF077}"/>
    <cellStyle name="Comma 158 3 3 2 2" xfId="20167" xr:uid="{9584142E-7AAC-4D2A-9E63-074B1BF971CC}"/>
    <cellStyle name="Comma 158 3 3 2 2 2" xfId="36099" xr:uid="{6C5FFBD4-2729-4CF2-8BD4-5AEBED9198E1}"/>
    <cellStyle name="Comma 158 3 3 2 3" xfId="29729" xr:uid="{BDBA03F4-99E1-4C8E-9425-331D7AD9F129}"/>
    <cellStyle name="Comma 158 3 3 3" xfId="10641" xr:uid="{359487E9-F6E2-422C-A2CA-FA29CCD6848D}"/>
    <cellStyle name="Comma 158 3 3 3 2" xfId="26573" xr:uid="{B76045D2-C439-419C-AB82-3A774BE2324F}"/>
    <cellStyle name="Comma 158 3 3 4" xfId="17011" xr:uid="{4A3EF303-0F5B-4BA3-A77C-183EA589A415}"/>
    <cellStyle name="Comma 158 3 3 4 2" xfId="32943" xr:uid="{1788B97D-C449-45DC-B652-04D669175D81}"/>
    <cellStyle name="Comma 158 3 3 5" xfId="23359" xr:uid="{5945A54B-CDAA-4FB3-B4E1-ACD7B4F1FC16}"/>
    <cellStyle name="Comma 158 3 4" xfId="12355" xr:uid="{4C909001-DC58-4EA6-A4EE-27DFD9EC0F8B}"/>
    <cellStyle name="Comma 158 3 4 2" xfId="18725" xr:uid="{1BBFD6A5-047C-4B4F-A9F3-70C78FBCCFEF}"/>
    <cellStyle name="Comma 158 3 4 2 2" xfId="34657" xr:uid="{99F7578C-3A38-4C72-8687-18D2B9187802}"/>
    <cellStyle name="Comma 158 3 4 3" xfId="28287" xr:uid="{66A4E948-D5F5-4EF6-BD6A-C07915A15F22}"/>
    <cellStyle name="Comma 158 3 5" xfId="9199" xr:uid="{C6398E2A-1B9B-476F-8C34-F0F513347B63}"/>
    <cellStyle name="Comma 158 3 5 2" xfId="25131" xr:uid="{1ADE42E9-C893-47F3-8E8D-D1AD7C408BFE}"/>
    <cellStyle name="Comma 158 3 6" xfId="15569" xr:uid="{8D5A410C-8921-4152-A52B-451C41B255EC}"/>
    <cellStyle name="Comma 158 3 6 2" xfId="31501" xr:uid="{09CDCD9C-A7E7-4EAE-8907-50FF9EB01CB5}"/>
    <cellStyle name="Comma 158 3 7" xfId="21917" xr:uid="{9EA70505-C319-45C2-AFCD-CD9419FAD320}"/>
    <cellStyle name="Comma 158 4" xfId="6465" xr:uid="{17D70B8C-DCE1-4E10-BC15-A92CF4919988}"/>
    <cellStyle name="Comma 158 4 2" xfId="7908" xr:uid="{48523734-6C0A-4893-9D15-3AB099B118BB}"/>
    <cellStyle name="Comma 158 4 2 2" xfId="14278" xr:uid="{AC37FD52-90EE-44AF-B94C-86C585C7F56D}"/>
    <cellStyle name="Comma 158 4 2 2 2" xfId="20648" xr:uid="{FF9B8B10-B80A-43AC-9235-E64E837C716C}"/>
    <cellStyle name="Comma 158 4 2 2 2 2" xfId="36580" xr:uid="{5B7D3787-8AD9-447D-A771-13F85582F5E4}"/>
    <cellStyle name="Comma 158 4 2 2 3" xfId="30210" xr:uid="{612E31DA-3DB8-4027-A875-0060D818FF6A}"/>
    <cellStyle name="Comma 158 4 2 3" xfId="11122" xr:uid="{58E31AAA-D36A-4DD5-893C-9364B84CA8DA}"/>
    <cellStyle name="Comma 158 4 2 3 2" xfId="27054" xr:uid="{F982226F-780A-42A6-8A43-D015716F1EA2}"/>
    <cellStyle name="Comma 158 4 2 4" xfId="17492" xr:uid="{AB1495A9-8A97-415D-990D-2CDEECF630E0}"/>
    <cellStyle name="Comma 158 4 2 4 2" xfId="33424" xr:uid="{D6E50A8B-B069-4152-BEE1-B996D54B3D1E}"/>
    <cellStyle name="Comma 158 4 2 5" xfId="23840" xr:uid="{FE3B2D5D-A779-42CE-89F3-2AB5F4527C9B}"/>
    <cellStyle name="Comma 158 4 3" xfId="12836" xr:uid="{388922F3-FD35-4625-AE5C-8D3860A1645C}"/>
    <cellStyle name="Comma 158 4 3 2" xfId="19206" xr:uid="{B258994C-69C8-41A8-8D62-2F585671E76A}"/>
    <cellStyle name="Comma 158 4 3 2 2" xfId="35138" xr:uid="{A6A5720E-0E3C-402B-ACB7-E9EE6DA614B0}"/>
    <cellStyle name="Comma 158 4 3 3" xfId="28768" xr:uid="{1409EA87-397B-49A0-A09F-837B1FC00426}"/>
    <cellStyle name="Comma 158 4 4" xfId="9680" xr:uid="{95255989-32D7-4F43-B5BD-54D4923402ED}"/>
    <cellStyle name="Comma 158 4 4 2" xfId="25612" xr:uid="{ED31C22E-EFC4-4725-AE7C-63A5A65F25B7}"/>
    <cellStyle name="Comma 158 4 5" xfId="16050" xr:uid="{75F6CE21-83EF-47EA-A672-1AEFBD14E063}"/>
    <cellStyle name="Comma 158 4 5 2" xfId="31982" xr:uid="{280415E0-BADA-48FA-9B44-2E7C213F5E1B}"/>
    <cellStyle name="Comma 158 4 6" xfId="22398" xr:uid="{9F3D762B-D3A9-45B0-BF5A-5C798FC5F5FF}"/>
    <cellStyle name="Comma 158 5" xfId="7187" xr:uid="{94E92CCC-B045-4C2D-BE27-37FCCE803A83}"/>
    <cellStyle name="Comma 158 5 2" xfId="13557" xr:uid="{883755B0-7785-4A5B-BE8F-60EF6682CAD1}"/>
    <cellStyle name="Comma 158 5 2 2" xfId="19927" xr:uid="{2127C490-638C-41CA-9F44-706690516FBD}"/>
    <cellStyle name="Comma 158 5 2 2 2" xfId="35859" xr:uid="{187B86CC-F753-4D4B-A8A5-0D04CB767017}"/>
    <cellStyle name="Comma 158 5 2 3" xfId="29489" xr:uid="{2B36F720-4DDD-4F2E-B748-16A3C9173133}"/>
    <cellStyle name="Comma 158 5 3" xfId="10401" xr:uid="{57AF9C3A-0422-4905-8D4A-A6EB941BAFFB}"/>
    <cellStyle name="Comma 158 5 3 2" xfId="26333" xr:uid="{FDEF1264-2157-4BC0-B709-C8EE94103DCC}"/>
    <cellStyle name="Comma 158 5 4" xfId="16771" xr:uid="{73A2865D-DBC5-4901-9892-838E86CA1B48}"/>
    <cellStyle name="Comma 158 5 4 2" xfId="32703" xr:uid="{BA98D608-A36B-42ED-86D3-5DC44CDCC301}"/>
    <cellStyle name="Comma 158 5 5" xfId="23119" xr:uid="{E2EE5032-DD1C-44E5-B823-65A2CF17EDCC}"/>
    <cellStyle name="Comma 158 6" xfId="11875" xr:uid="{E0C9E663-2D6B-420D-8DBE-BF636A1F23FB}"/>
    <cellStyle name="Comma 158 6 2" xfId="18245" xr:uid="{805C9718-5274-4E5B-9E97-EC19B705A581}"/>
    <cellStyle name="Comma 158 6 2 2" xfId="34177" xr:uid="{286ECB7E-67E9-4899-8130-EA1BDA2E619C}"/>
    <cellStyle name="Comma 158 6 3" xfId="27807" xr:uid="{36427F8A-1D17-48F9-8214-629F2D8AD4E3}"/>
    <cellStyle name="Comma 158 7" xfId="8719" xr:uid="{8A5435D0-2FBF-4E13-8A2F-55CE09B3EA70}"/>
    <cellStyle name="Comma 158 7 2" xfId="24651" xr:uid="{475D92A5-24B0-4427-BB65-39458DD05AEE}"/>
    <cellStyle name="Comma 158 8" xfId="15089" xr:uid="{8BB64E5E-1B68-42FB-AABE-864EB56EA37B}"/>
    <cellStyle name="Comma 158 8 2" xfId="31021" xr:uid="{EBE547E7-FE9B-4B5C-9B43-B7730BCDAD46}"/>
    <cellStyle name="Comma 158 9" xfId="21437" xr:uid="{2BB05EDD-8411-47B5-AE74-0F452AD3BB9F}"/>
    <cellStyle name="Comma 159" xfId="5489" xr:uid="{1142D511-9040-4CBD-B321-191A5F0D575C}"/>
    <cellStyle name="Comma 159 2" xfId="5732" xr:uid="{9E8CB210-9866-4E18-8FF9-47E62B297C09}"/>
    <cellStyle name="Comma 159 2 2" xfId="6224" xr:uid="{18508F73-6BB0-463A-8129-553CE1A1DA98}"/>
    <cellStyle name="Comma 159 2 2 2" xfId="6947" xr:uid="{815508F7-3A7A-41DB-8EC6-CB9EC4D7C459}"/>
    <cellStyle name="Comma 159 2 2 2 2" xfId="8389" xr:uid="{490FEBC8-654D-4392-95FC-B86953032086}"/>
    <cellStyle name="Comma 159 2 2 2 2 2" xfId="14759" xr:uid="{820BBD69-9805-4210-9A30-290DE3BA9AD5}"/>
    <cellStyle name="Comma 159 2 2 2 2 2 2" xfId="21129" xr:uid="{C9099AEC-1B6F-4E61-A8B1-40A403F7732D}"/>
    <cellStyle name="Comma 159 2 2 2 2 2 2 2" xfId="37061" xr:uid="{6EB6473E-E7B1-4911-94A2-471CCE897B73}"/>
    <cellStyle name="Comma 159 2 2 2 2 2 3" xfId="30691" xr:uid="{2781C792-D904-4AE2-A806-8A9E73E660F7}"/>
    <cellStyle name="Comma 159 2 2 2 2 3" xfId="11603" xr:uid="{26C149C4-7483-420D-9678-F09ECD3D5EA2}"/>
    <cellStyle name="Comma 159 2 2 2 2 3 2" xfId="27535" xr:uid="{8EFEB856-16D8-4D9B-8650-AA03D51F4A25}"/>
    <cellStyle name="Comma 159 2 2 2 2 4" xfId="17973" xr:uid="{E2240809-091B-443D-A978-7CB9ECAC28F4}"/>
    <cellStyle name="Comma 159 2 2 2 2 4 2" xfId="33905" xr:uid="{BF663ACF-8AF1-4D1F-B34C-C0CD08A16C7D}"/>
    <cellStyle name="Comma 159 2 2 2 2 5" xfId="24321" xr:uid="{9232EEAC-5194-438A-8659-F4F01E609C40}"/>
    <cellStyle name="Comma 159 2 2 2 3" xfId="13317" xr:uid="{B7A751D2-56F6-4649-8FF7-737D0AF41A48}"/>
    <cellStyle name="Comma 159 2 2 2 3 2" xfId="19687" xr:uid="{2DBDA006-36D5-4F5A-89A9-20B493857C16}"/>
    <cellStyle name="Comma 159 2 2 2 3 2 2" xfId="35619" xr:uid="{514E4245-1CBF-4E62-96B1-D76431514250}"/>
    <cellStyle name="Comma 159 2 2 2 3 3" xfId="29249" xr:uid="{77DA61C8-4357-4B9E-A955-17DF5F692598}"/>
    <cellStyle name="Comma 159 2 2 2 4" xfId="10161" xr:uid="{63D879F3-82E5-45EF-AFC5-0F04C001E8F2}"/>
    <cellStyle name="Comma 159 2 2 2 4 2" xfId="26093" xr:uid="{2AD6C4F7-929C-496A-8567-C0ED61EF91F1}"/>
    <cellStyle name="Comma 159 2 2 2 5" xfId="16531" xr:uid="{16C1FE85-C159-435D-8299-383848306422}"/>
    <cellStyle name="Comma 159 2 2 2 5 2" xfId="32463" xr:uid="{35452E32-119F-40F7-8808-C7503E071229}"/>
    <cellStyle name="Comma 159 2 2 2 6" xfId="22879" xr:uid="{5A7E807A-2992-429A-A0E8-F474EF35E46E}"/>
    <cellStyle name="Comma 159 2 2 3" xfId="7668" xr:uid="{CC00E6E9-645A-45FF-8A24-4F9A488969B8}"/>
    <cellStyle name="Comma 159 2 2 3 2" xfId="14038" xr:uid="{1A8DA4C2-E2C0-478B-9BEA-9E55DE433D05}"/>
    <cellStyle name="Comma 159 2 2 3 2 2" xfId="20408" xr:uid="{CA29E4A0-E482-4B04-A97E-DA5B27284F08}"/>
    <cellStyle name="Comma 159 2 2 3 2 2 2" xfId="36340" xr:uid="{9AF1A7CC-14B4-4B74-BE17-BFB6E3B0AD3B}"/>
    <cellStyle name="Comma 159 2 2 3 2 3" xfId="29970" xr:uid="{9E5D1D68-334F-469E-9A15-10C781BF1688}"/>
    <cellStyle name="Comma 159 2 2 3 3" xfId="10882" xr:uid="{B6207EC7-7153-4AE5-98DE-A50389AF4067}"/>
    <cellStyle name="Comma 159 2 2 3 3 2" xfId="26814" xr:uid="{F97898D4-71C6-4E62-97EC-6348A01151FC}"/>
    <cellStyle name="Comma 159 2 2 3 4" xfId="17252" xr:uid="{E476FE3F-BD92-4790-979E-04DB8B7804B3}"/>
    <cellStyle name="Comma 159 2 2 3 4 2" xfId="33184" xr:uid="{20D910C8-874C-46DA-9335-19F4401F9134}"/>
    <cellStyle name="Comma 159 2 2 3 5" xfId="23600" xr:uid="{D1F2E034-EF01-4E78-8F61-C9588DB29759}"/>
    <cellStyle name="Comma 159 2 2 4" xfId="12596" xr:uid="{58CF1F89-2E02-469A-AEC4-09BFE944687F}"/>
    <cellStyle name="Comma 159 2 2 4 2" xfId="18966" xr:uid="{5D6C704D-649A-42F9-BDF2-5B8272943F86}"/>
    <cellStyle name="Comma 159 2 2 4 2 2" xfId="34898" xr:uid="{BE155F3C-A7C3-4CF3-989F-B8DD0E03FFCF}"/>
    <cellStyle name="Comma 159 2 2 4 3" xfId="28528" xr:uid="{1135C871-674F-4FA9-A840-686555A96665}"/>
    <cellStyle name="Comma 159 2 2 5" xfId="9440" xr:uid="{8AB5E5EE-3990-4D76-B111-5D6073B3C4C3}"/>
    <cellStyle name="Comma 159 2 2 5 2" xfId="25372" xr:uid="{BD537A4A-D585-498B-AC95-1027EE5A72D0}"/>
    <cellStyle name="Comma 159 2 2 6" xfId="15810" xr:uid="{E02CA7CE-31E5-4FC6-B39A-93FAA58C41A2}"/>
    <cellStyle name="Comma 159 2 2 6 2" xfId="31742" xr:uid="{6782805C-4AF8-4E6B-BCC1-07CDE8AF996B}"/>
    <cellStyle name="Comma 159 2 2 7" xfId="22158" xr:uid="{244BFBD9-CFE8-4204-AC29-4AADC26CC910}"/>
    <cellStyle name="Comma 159 2 3" xfId="12116" xr:uid="{FD59314A-3603-4770-B619-358281BF549F}"/>
    <cellStyle name="Comma 159 2 3 2" xfId="18486" xr:uid="{37C8F757-6FE2-4B15-9EE0-7D1730C0255E}"/>
    <cellStyle name="Comma 159 2 3 2 2" xfId="34418" xr:uid="{EC9EB93B-4776-45AD-A664-F80E103AEE6E}"/>
    <cellStyle name="Comma 159 2 3 3" xfId="28048" xr:uid="{F3A96BFD-BA8C-45D5-848D-51A54D1EE053}"/>
    <cellStyle name="Comma 159 2 4" xfId="8960" xr:uid="{3A224E14-6805-46CA-818B-D3AC8DC07DC2}"/>
    <cellStyle name="Comma 159 2 4 2" xfId="24892" xr:uid="{27AC8C28-3755-4705-A792-E2A9A7B2572A}"/>
    <cellStyle name="Comma 159 2 5" xfId="15330" xr:uid="{C0ECE159-82A0-4E00-BBE1-212C2A749924}"/>
    <cellStyle name="Comma 159 2 5 2" xfId="31262" xr:uid="{42177B03-DD08-4888-95B2-88C77BFF1205}"/>
    <cellStyle name="Comma 159 2 6" xfId="21678" xr:uid="{1C73F012-92AD-455C-B4E1-0080AEFEA730}"/>
    <cellStyle name="Comma 159 3" xfId="5984" xr:uid="{AB07A187-F5B6-4F89-93B7-EC187804A256}"/>
    <cellStyle name="Comma 159 3 2" xfId="6707" xr:uid="{EB2FC517-FA18-42F5-9D02-EE16B0207E7C}"/>
    <cellStyle name="Comma 159 3 2 2" xfId="8149" xr:uid="{7CBB5A96-E930-4989-AE34-5231290DFF0E}"/>
    <cellStyle name="Comma 159 3 2 2 2" xfId="14519" xr:uid="{35987D74-FB7A-4980-8B47-648B8EFF2FBB}"/>
    <cellStyle name="Comma 159 3 2 2 2 2" xfId="20889" xr:uid="{97399F29-7B8D-42D3-9A03-907D1DD7EA4F}"/>
    <cellStyle name="Comma 159 3 2 2 2 2 2" xfId="36821" xr:uid="{8DAFD1FD-53C8-4B6D-916C-93DBE3748A68}"/>
    <cellStyle name="Comma 159 3 2 2 2 3" xfId="30451" xr:uid="{794737C5-303B-4D5C-90F9-BAAEBEE1BF68}"/>
    <cellStyle name="Comma 159 3 2 2 3" xfId="11363" xr:uid="{816944DF-86F9-4309-92C6-212228388F6F}"/>
    <cellStyle name="Comma 159 3 2 2 3 2" xfId="27295" xr:uid="{A187BDA4-4CAE-4306-A3D3-F86E0D2851AA}"/>
    <cellStyle name="Comma 159 3 2 2 4" xfId="17733" xr:uid="{21B9277F-F4B4-4EE0-8F5A-76B29B41CD2B}"/>
    <cellStyle name="Comma 159 3 2 2 4 2" xfId="33665" xr:uid="{97273709-F470-45DB-ADA2-FBE7BECE0685}"/>
    <cellStyle name="Comma 159 3 2 2 5" xfId="24081" xr:uid="{6A2FADB4-D44A-4C64-987A-250A23ACDC8C}"/>
    <cellStyle name="Comma 159 3 2 3" xfId="13077" xr:uid="{D18A87B3-C979-4862-8744-568AB5E95BB9}"/>
    <cellStyle name="Comma 159 3 2 3 2" xfId="19447" xr:uid="{4AFB612D-3060-4DD4-82A5-BE3C9F344BE3}"/>
    <cellStyle name="Comma 159 3 2 3 2 2" xfId="35379" xr:uid="{0BA45E1D-609E-431A-AA05-6DB04CAC0D00}"/>
    <cellStyle name="Comma 159 3 2 3 3" xfId="29009" xr:uid="{777B2653-8083-48F4-8F79-603B8A3BB387}"/>
    <cellStyle name="Comma 159 3 2 4" xfId="9921" xr:uid="{9411C5F9-AAE1-4895-A5DE-AAAEF5CCC291}"/>
    <cellStyle name="Comma 159 3 2 4 2" xfId="25853" xr:uid="{92B4253C-7EDC-4506-B6D5-1C7D7756FF38}"/>
    <cellStyle name="Comma 159 3 2 5" xfId="16291" xr:uid="{99ABAF66-8551-44DB-964C-F3A5F4186F20}"/>
    <cellStyle name="Comma 159 3 2 5 2" xfId="32223" xr:uid="{20D89919-9C17-4AEA-9E77-5A44391BE0FD}"/>
    <cellStyle name="Comma 159 3 2 6" xfId="22639" xr:uid="{06173BEA-186B-41AC-BB68-C8EC8C8FCD56}"/>
    <cellStyle name="Comma 159 3 3" xfId="7428" xr:uid="{E4234B10-F34D-4818-B1B7-1E554034501B}"/>
    <cellStyle name="Comma 159 3 3 2" xfId="13798" xr:uid="{04691064-C4B5-4801-B77A-5858A0EF267D}"/>
    <cellStyle name="Comma 159 3 3 2 2" xfId="20168" xr:uid="{786769BB-E6DE-44C2-8E9F-CE78FD1600AC}"/>
    <cellStyle name="Comma 159 3 3 2 2 2" xfId="36100" xr:uid="{A42A1968-3C8C-434A-A006-399E469ECE0C}"/>
    <cellStyle name="Comma 159 3 3 2 3" xfId="29730" xr:uid="{F08B747A-2CA8-4304-BC06-42F0DAB992EA}"/>
    <cellStyle name="Comma 159 3 3 3" xfId="10642" xr:uid="{1B3A888D-0389-4CB8-BA6A-5006E02B04AD}"/>
    <cellStyle name="Comma 159 3 3 3 2" xfId="26574" xr:uid="{A03024B9-0A2E-415F-B601-1162E171462C}"/>
    <cellStyle name="Comma 159 3 3 4" xfId="17012" xr:uid="{F04775A8-DEE7-43AD-A044-D2B8A06DD903}"/>
    <cellStyle name="Comma 159 3 3 4 2" xfId="32944" xr:uid="{3DFA519E-2138-4E52-AFB2-706E7F6D1EC6}"/>
    <cellStyle name="Comma 159 3 3 5" xfId="23360" xr:uid="{410693EA-8D2B-4350-AD0E-91C3762EBCA9}"/>
    <cellStyle name="Comma 159 3 4" xfId="12356" xr:uid="{B8C8D162-B0BD-4E39-AD58-A56D6AA3721D}"/>
    <cellStyle name="Comma 159 3 4 2" xfId="18726" xr:uid="{A15ACC1B-1264-4A21-B246-6B7A311095E7}"/>
    <cellStyle name="Comma 159 3 4 2 2" xfId="34658" xr:uid="{C2113925-2023-4B1F-9D1C-F5CBB082D473}"/>
    <cellStyle name="Comma 159 3 4 3" xfId="28288" xr:uid="{6E3A631A-C991-4B0A-81C4-2FCDA255A9A3}"/>
    <cellStyle name="Comma 159 3 5" xfId="9200" xr:uid="{146DD82C-34B8-4412-8B74-4645E79C07A0}"/>
    <cellStyle name="Comma 159 3 5 2" xfId="25132" xr:uid="{2DA71CF9-EF44-42BC-90F4-65670A93E794}"/>
    <cellStyle name="Comma 159 3 6" xfId="15570" xr:uid="{84C8809F-6AE6-47C5-B9E1-40F92DF13411}"/>
    <cellStyle name="Comma 159 3 6 2" xfId="31502" xr:uid="{62E70E44-D2A4-43B9-B553-8C2BCC78B8B5}"/>
    <cellStyle name="Comma 159 3 7" xfId="21918" xr:uid="{5551CD7B-557F-4BE6-892D-857F3D68A66B}"/>
    <cellStyle name="Comma 159 4" xfId="6466" xr:uid="{527839DC-421B-462D-8078-8D42C71F3BEC}"/>
    <cellStyle name="Comma 159 4 2" xfId="7909" xr:uid="{FF556F98-6E18-4E29-8D59-D074086DA0EB}"/>
    <cellStyle name="Comma 159 4 2 2" xfId="14279" xr:uid="{11AACB06-EC13-4D53-9770-A830E812549B}"/>
    <cellStyle name="Comma 159 4 2 2 2" xfId="20649" xr:uid="{05EE5D27-5716-4B1A-B37A-618F9184BAE4}"/>
    <cellStyle name="Comma 159 4 2 2 2 2" xfId="36581" xr:uid="{6F243370-AD8F-415B-B82F-BFF269440D34}"/>
    <cellStyle name="Comma 159 4 2 2 3" xfId="30211" xr:uid="{65EF08C1-3493-4467-9B4A-53E704E35816}"/>
    <cellStyle name="Comma 159 4 2 3" xfId="11123" xr:uid="{EEB3C205-F9A0-463B-804B-9286273F2278}"/>
    <cellStyle name="Comma 159 4 2 3 2" xfId="27055" xr:uid="{344F27CA-7157-46EC-9727-FBEEA28B381A}"/>
    <cellStyle name="Comma 159 4 2 4" xfId="17493" xr:uid="{D2E205FB-691D-4CD4-89AB-0DE6732BBC55}"/>
    <cellStyle name="Comma 159 4 2 4 2" xfId="33425" xr:uid="{80CC3745-C21A-49A8-96B6-470DCDBD4280}"/>
    <cellStyle name="Comma 159 4 2 5" xfId="23841" xr:uid="{BA8984A3-F7EA-44A4-BAF2-00AD7138F678}"/>
    <cellStyle name="Comma 159 4 3" xfId="12837" xr:uid="{EFEE0E76-F763-4FA6-B1F7-516D49405D4E}"/>
    <cellStyle name="Comma 159 4 3 2" xfId="19207" xr:uid="{7D58AA3B-4F89-46E1-9632-900B46FD6892}"/>
    <cellStyle name="Comma 159 4 3 2 2" xfId="35139" xr:uid="{A5F38CAD-B5FA-447F-B1B4-EA86D90209CB}"/>
    <cellStyle name="Comma 159 4 3 3" xfId="28769" xr:uid="{DE18D17C-0195-4FD4-8100-4EB85528E4B4}"/>
    <cellStyle name="Comma 159 4 4" xfId="9681" xr:uid="{21FD8A28-6C98-430A-8C98-E9E56735CEDB}"/>
    <cellStyle name="Comma 159 4 4 2" xfId="25613" xr:uid="{8B0DA652-017D-4C1D-B071-D199058226C4}"/>
    <cellStyle name="Comma 159 4 5" xfId="16051" xr:uid="{35F83692-D377-4C25-80FC-6C423719F8AA}"/>
    <cellStyle name="Comma 159 4 5 2" xfId="31983" xr:uid="{0CC3047B-74CA-4D33-8130-E1967ABF16E0}"/>
    <cellStyle name="Comma 159 4 6" xfId="22399" xr:uid="{5D7B04FE-86ED-4199-9A51-8B3DD49F6D11}"/>
    <cellStyle name="Comma 159 5" xfId="7188" xr:uid="{2C76A405-BAD9-4B45-B14A-AB8B5E9D221F}"/>
    <cellStyle name="Comma 159 5 2" xfId="13558" xr:uid="{F0D50E60-7E31-4085-B6FF-297CA74231E5}"/>
    <cellStyle name="Comma 159 5 2 2" xfId="19928" xr:uid="{DFF37F5A-6D71-4E2C-AE90-7BFAA143A452}"/>
    <cellStyle name="Comma 159 5 2 2 2" xfId="35860" xr:uid="{EF463870-465A-4F7F-937E-822057D19B6E}"/>
    <cellStyle name="Comma 159 5 2 3" xfId="29490" xr:uid="{6EC35538-9BC9-4793-8B94-2B6739ED2ED3}"/>
    <cellStyle name="Comma 159 5 3" xfId="10402" xr:uid="{2F0DA399-8565-4E26-83A5-D05305A732F6}"/>
    <cellStyle name="Comma 159 5 3 2" xfId="26334" xr:uid="{B45BD91D-3627-4EB1-ABC2-11C1B2D9D52C}"/>
    <cellStyle name="Comma 159 5 4" xfId="16772" xr:uid="{25F30AE2-370D-4642-8EEC-DC3114C81567}"/>
    <cellStyle name="Comma 159 5 4 2" xfId="32704" xr:uid="{A3F89967-344B-40E9-8CFF-90A45701D69A}"/>
    <cellStyle name="Comma 159 5 5" xfId="23120" xr:uid="{99DB97E1-07C0-4D2A-8FD5-6FC9A2818E8B}"/>
    <cellStyle name="Comma 159 6" xfId="11876" xr:uid="{1FB6204B-4C7F-46E1-8362-11F5B0E687CA}"/>
    <cellStyle name="Comma 159 6 2" xfId="18246" xr:uid="{9099B567-F4AB-4FF0-A3EE-E95BFC72871F}"/>
    <cellStyle name="Comma 159 6 2 2" xfId="34178" xr:uid="{30C62B2D-6C73-4036-99EB-4F7F1EC23B7A}"/>
    <cellStyle name="Comma 159 6 3" xfId="27808" xr:uid="{04963C05-D680-423E-B26F-19C129C88F7B}"/>
    <cellStyle name="Comma 159 7" xfId="8720" xr:uid="{8C931E07-09F8-4819-B728-2F0D3EF77AD1}"/>
    <cellStyle name="Comma 159 7 2" xfId="24652" xr:uid="{EA11F4B6-66F0-4EBD-B68E-4C5A22FB1FF6}"/>
    <cellStyle name="Comma 159 8" xfId="15090" xr:uid="{F6901796-7076-40B1-ACD3-0EF9DD5BF6D9}"/>
    <cellStyle name="Comma 159 8 2" xfId="31022" xr:uid="{96F448F6-7CCA-4004-A80A-F0220E6578D8}"/>
    <cellStyle name="Comma 159 9" xfId="21438" xr:uid="{BE9F5C8C-7E4B-4FE5-B162-61622E7C16B7}"/>
    <cellStyle name="Comma 16" xfId="5490" xr:uid="{D095973D-62AF-43A2-A2DB-D14FB056CE8D}"/>
    <cellStyle name="Comma 16 2" xfId="5733" xr:uid="{1E9DF6DF-8DA9-4755-8682-DB745C48B5D9}"/>
    <cellStyle name="Comma 16 2 2" xfId="6225" xr:uid="{884D35A3-E115-4081-9A1F-C4AB52E19171}"/>
    <cellStyle name="Comma 16 2 2 2" xfId="6948" xr:uid="{ABEE2173-65CE-4C48-9177-32BB67E927CF}"/>
    <cellStyle name="Comma 16 2 2 2 2" xfId="8390" xr:uid="{A6CAA817-154B-4697-8E94-1F3ADCA42CA9}"/>
    <cellStyle name="Comma 16 2 2 2 2 2" xfId="14760" xr:uid="{E49DCA3E-E28F-4D75-8442-53FDC902036F}"/>
    <cellStyle name="Comma 16 2 2 2 2 2 2" xfId="21130" xr:uid="{779F0210-9BD6-41F6-8E82-06CAF6CFEBAA}"/>
    <cellStyle name="Comma 16 2 2 2 2 2 2 2" xfId="37062" xr:uid="{43A0EBD0-EC13-4FD3-9C40-6F434CE45F97}"/>
    <cellStyle name="Comma 16 2 2 2 2 2 3" xfId="30692" xr:uid="{5B3C0E78-86B1-4498-9CB6-130B9C70C804}"/>
    <cellStyle name="Comma 16 2 2 2 2 3" xfId="11604" xr:uid="{2485DFE7-7D0D-42B5-BF2B-22F87413CC7D}"/>
    <cellStyle name="Comma 16 2 2 2 2 3 2" xfId="27536" xr:uid="{0BBA3AD5-DECC-4F06-A001-4E494A30FF8E}"/>
    <cellStyle name="Comma 16 2 2 2 2 4" xfId="17974" xr:uid="{101E9CC4-291B-48B0-9C1D-CC62EFCFF1B4}"/>
    <cellStyle name="Comma 16 2 2 2 2 4 2" xfId="33906" xr:uid="{B9AFE5E2-F4F7-4B0E-9D12-7B4E48AC64DD}"/>
    <cellStyle name="Comma 16 2 2 2 2 5" xfId="24322" xr:uid="{07D452FC-E983-43DB-A171-7992CEC43A97}"/>
    <cellStyle name="Comma 16 2 2 2 3" xfId="13318" xr:uid="{C55FCD3C-4749-4183-A80C-1A2F6C1EE033}"/>
    <cellStyle name="Comma 16 2 2 2 3 2" xfId="19688" xr:uid="{4E750D1D-2B20-4036-8C2E-593A754FB3E1}"/>
    <cellStyle name="Comma 16 2 2 2 3 2 2" xfId="35620" xr:uid="{6E21FBE5-1647-49FE-A536-7B3B6CD9A9D9}"/>
    <cellStyle name="Comma 16 2 2 2 3 3" xfId="29250" xr:uid="{530EC5FB-2CFA-45EB-A7E3-435238C4576E}"/>
    <cellStyle name="Comma 16 2 2 2 4" xfId="10162" xr:uid="{A083ED8A-CAA5-4446-AC8C-09B361D52666}"/>
    <cellStyle name="Comma 16 2 2 2 4 2" xfId="26094" xr:uid="{80AF4805-BF11-4774-B4F7-C5247D120308}"/>
    <cellStyle name="Comma 16 2 2 2 5" xfId="16532" xr:uid="{0ECECDF7-F4B9-4752-AC39-C50E8587A359}"/>
    <cellStyle name="Comma 16 2 2 2 5 2" xfId="32464" xr:uid="{1D091041-307A-4C18-8CD4-E8A206725910}"/>
    <cellStyle name="Comma 16 2 2 2 6" xfId="22880" xr:uid="{07A28271-02AA-41EA-A248-8E88FAF80B2B}"/>
    <cellStyle name="Comma 16 2 2 3" xfId="7669" xr:uid="{6F187F49-6161-4707-BBDD-02676FBD2569}"/>
    <cellStyle name="Comma 16 2 2 3 2" xfId="14039" xr:uid="{9BAD1C31-F227-4233-A90E-7FBD9E98E33D}"/>
    <cellStyle name="Comma 16 2 2 3 2 2" xfId="20409" xr:uid="{6A7CA5C0-9F07-4A07-ACFB-FCE997E424EF}"/>
    <cellStyle name="Comma 16 2 2 3 2 2 2" xfId="36341" xr:uid="{C8CAD6A6-FB5A-48F5-B645-985A4A9E8B00}"/>
    <cellStyle name="Comma 16 2 2 3 2 3" xfId="29971" xr:uid="{E69D9696-00C4-4E7A-92EB-E53E8DC9820B}"/>
    <cellStyle name="Comma 16 2 2 3 3" xfId="10883" xr:uid="{F3E53714-13AF-49B5-B85E-7EE91A108C20}"/>
    <cellStyle name="Comma 16 2 2 3 3 2" xfId="26815" xr:uid="{6F2CE1D0-0689-4957-952F-AAFF48A1FFDD}"/>
    <cellStyle name="Comma 16 2 2 3 4" xfId="17253" xr:uid="{B716F56A-9C3E-40E6-A5AE-244A52A44FD7}"/>
    <cellStyle name="Comma 16 2 2 3 4 2" xfId="33185" xr:uid="{F316D7CA-C9A7-4359-B47B-8CEA2F92B23F}"/>
    <cellStyle name="Comma 16 2 2 3 5" xfId="23601" xr:uid="{869690AE-A18E-4A81-AB3B-3F57D48A018C}"/>
    <cellStyle name="Comma 16 2 2 4" xfId="12597" xr:uid="{2C8E2AC5-606C-44B6-AE93-B7FBF71C89FD}"/>
    <cellStyle name="Comma 16 2 2 4 2" xfId="18967" xr:uid="{87063E00-F33B-4412-8563-2CCC7A954700}"/>
    <cellStyle name="Comma 16 2 2 4 2 2" xfId="34899" xr:uid="{B9057BE4-4475-4C0B-BE5A-92BF4A938312}"/>
    <cellStyle name="Comma 16 2 2 4 3" xfId="28529" xr:uid="{7B53EA8D-16E1-447D-9CAF-33DE9E5475E0}"/>
    <cellStyle name="Comma 16 2 2 5" xfId="9441" xr:uid="{286E0FCB-D35A-4C91-841E-BFE6DC9A4551}"/>
    <cellStyle name="Comma 16 2 2 5 2" xfId="25373" xr:uid="{6C00BFF6-F37B-4A63-B629-F4B1689E60BB}"/>
    <cellStyle name="Comma 16 2 2 6" xfId="15811" xr:uid="{EA04C282-03B6-4C6B-BA87-1ABC3E233E69}"/>
    <cellStyle name="Comma 16 2 2 6 2" xfId="31743" xr:uid="{15342474-67BD-401D-952E-3963FB3F853A}"/>
    <cellStyle name="Comma 16 2 2 7" xfId="22159" xr:uid="{FACF8EE3-C175-41D7-9376-8685C8E26610}"/>
    <cellStyle name="Comma 16 2 3" xfId="12117" xr:uid="{5A9343BE-FA3B-4C3D-BE78-B2510EE3DAB7}"/>
    <cellStyle name="Comma 16 2 3 2" xfId="18487" xr:uid="{89964E68-45F5-4CB7-B1FD-E38CFDA99006}"/>
    <cellStyle name="Comma 16 2 3 2 2" xfId="34419" xr:uid="{59A653AB-06A4-49F4-8ABA-1914650B9993}"/>
    <cellStyle name="Comma 16 2 3 3" xfId="28049" xr:uid="{9ADCCBDA-47A8-40FB-A700-179735EA897B}"/>
    <cellStyle name="Comma 16 2 4" xfId="8961" xr:uid="{BB4B6228-3489-4CA2-B667-777FB5C3D264}"/>
    <cellStyle name="Comma 16 2 4 2" xfId="24893" xr:uid="{64D951B4-2115-476A-8398-7A2E664A9546}"/>
    <cellStyle name="Comma 16 2 5" xfId="15331" xr:uid="{144580AB-ED91-4495-815A-4DDD995B28B6}"/>
    <cellStyle name="Comma 16 2 5 2" xfId="31263" xr:uid="{939960D8-8305-4AF2-A177-7CA47A99C3A1}"/>
    <cellStyle name="Comma 16 2 6" xfId="21679" xr:uid="{2D0F7F7E-5B97-452E-83B9-2F5E8CFC8493}"/>
    <cellStyle name="Comma 16 3" xfId="5985" xr:uid="{9E2CB0D6-394D-47BE-A96D-B9826BEC2A45}"/>
    <cellStyle name="Comma 16 3 2" xfId="6708" xr:uid="{0503EC10-254F-4582-815D-397F183DA69B}"/>
    <cellStyle name="Comma 16 3 2 2" xfId="8150" xr:uid="{9EB804AA-F01E-415B-B917-61F57F07EA43}"/>
    <cellStyle name="Comma 16 3 2 2 2" xfId="14520" xr:uid="{54FC4794-EF85-456D-B947-E9D05A0FCAA4}"/>
    <cellStyle name="Comma 16 3 2 2 2 2" xfId="20890" xr:uid="{82FDE902-3178-4F4F-8455-47C2C444401A}"/>
    <cellStyle name="Comma 16 3 2 2 2 2 2" xfId="36822" xr:uid="{4D3BAD33-6103-4C35-B56D-13CA778F9710}"/>
    <cellStyle name="Comma 16 3 2 2 2 3" xfId="30452" xr:uid="{096B5AA9-2AA5-4434-A89B-01818E0D6C41}"/>
    <cellStyle name="Comma 16 3 2 2 3" xfId="11364" xr:uid="{12D5FAAF-8F20-48B8-8DA3-53E04F214E57}"/>
    <cellStyle name="Comma 16 3 2 2 3 2" xfId="27296" xr:uid="{25413180-E11A-4DB6-84AE-4212D683A21C}"/>
    <cellStyle name="Comma 16 3 2 2 4" xfId="17734" xr:uid="{9668880C-E17A-4A82-95CC-CC5972CEB25F}"/>
    <cellStyle name="Comma 16 3 2 2 4 2" xfId="33666" xr:uid="{ADF15EFE-7888-4985-A46F-366F73007401}"/>
    <cellStyle name="Comma 16 3 2 2 5" xfId="24082" xr:uid="{8A81E797-5F18-4801-ACF7-115EFF5C9F2F}"/>
    <cellStyle name="Comma 16 3 2 3" xfId="13078" xr:uid="{C40BA3F9-E947-46B9-ACC5-71216A1B032B}"/>
    <cellStyle name="Comma 16 3 2 3 2" xfId="19448" xr:uid="{DA239B12-82F6-43B5-B9E6-27B59ECD60BE}"/>
    <cellStyle name="Comma 16 3 2 3 2 2" xfId="35380" xr:uid="{17693139-246E-42F6-A64F-88F451CEB101}"/>
    <cellStyle name="Comma 16 3 2 3 3" xfId="29010" xr:uid="{B52A6FC3-62AE-4EB7-8F0F-6C7E4E6DFB8F}"/>
    <cellStyle name="Comma 16 3 2 4" xfId="9922" xr:uid="{A3D1D3F8-48EB-4D02-A2D3-F5D4C6180D3B}"/>
    <cellStyle name="Comma 16 3 2 4 2" xfId="25854" xr:uid="{8B9EB2E1-FFA7-4658-A283-F839EF43725F}"/>
    <cellStyle name="Comma 16 3 2 5" xfId="16292" xr:uid="{CC776492-C5F7-40DA-84E7-5F5F392BF4E6}"/>
    <cellStyle name="Comma 16 3 2 5 2" xfId="32224" xr:uid="{1AAE4A79-864A-4789-8DDD-EF1B6C353BAD}"/>
    <cellStyle name="Comma 16 3 2 6" xfId="22640" xr:uid="{51D5C497-B8DC-45EE-8916-AD84E79E63FA}"/>
    <cellStyle name="Comma 16 3 3" xfId="7429" xr:uid="{4AA55B25-214C-404E-953D-04A89B01BDD7}"/>
    <cellStyle name="Comma 16 3 3 2" xfId="13799" xr:uid="{445FCD88-16E8-4FDD-9D73-61454D49D1FC}"/>
    <cellStyle name="Comma 16 3 3 2 2" xfId="20169" xr:uid="{0018E8BD-8B45-4EE9-902F-C259F15040EF}"/>
    <cellStyle name="Comma 16 3 3 2 2 2" xfId="36101" xr:uid="{DD450590-DE8B-42F4-890D-CD8035B15965}"/>
    <cellStyle name="Comma 16 3 3 2 3" xfId="29731" xr:uid="{4600F5E0-1941-4228-8AD8-66E58B1666D4}"/>
    <cellStyle name="Comma 16 3 3 3" xfId="10643" xr:uid="{A69837D4-BB03-4AB8-A926-39D98AF15427}"/>
    <cellStyle name="Comma 16 3 3 3 2" xfId="26575" xr:uid="{3AB87AAA-DC17-4990-8645-EAC670EAFFC5}"/>
    <cellStyle name="Comma 16 3 3 4" xfId="17013" xr:uid="{E943813E-40CD-4E0F-AC3C-DC49C9F1FF5C}"/>
    <cellStyle name="Comma 16 3 3 4 2" xfId="32945" xr:uid="{CAA5A69A-4BDF-494A-949C-F0BE558020F9}"/>
    <cellStyle name="Comma 16 3 3 5" xfId="23361" xr:uid="{73139AF5-BC04-467E-9AAE-4E3C11910CA2}"/>
    <cellStyle name="Comma 16 3 4" xfId="12357" xr:uid="{0EAA82E9-FA4C-475D-9503-C8397CB8D2A3}"/>
    <cellStyle name="Comma 16 3 4 2" xfId="18727" xr:uid="{4EDFA8DD-88D3-43CE-8C46-3E1DFC46AD69}"/>
    <cellStyle name="Comma 16 3 4 2 2" xfId="34659" xr:uid="{28115CE8-E6A7-46AA-8623-F468D62A2B4A}"/>
    <cellStyle name="Comma 16 3 4 3" xfId="28289" xr:uid="{33405E61-0253-486B-B8A9-A440E6D7FB70}"/>
    <cellStyle name="Comma 16 3 5" xfId="9201" xr:uid="{B58B4E68-248F-45D6-9963-48B46BA8A4C7}"/>
    <cellStyle name="Comma 16 3 5 2" xfId="25133" xr:uid="{8A49F323-3A38-41E1-BCAB-F796678C42E8}"/>
    <cellStyle name="Comma 16 3 6" xfId="15571" xr:uid="{66D7D888-CA43-421B-8BA8-465DFBABA340}"/>
    <cellStyle name="Comma 16 3 6 2" xfId="31503" xr:uid="{52F2B619-8781-4FDC-8521-1DD40D2C2CA8}"/>
    <cellStyle name="Comma 16 3 7" xfId="21919" xr:uid="{6F565F7E-4BF9-4609-BA8C-B886523C5198}"/>
    <cellStyle name="Comma 16 4" xfId="6467" xr:uid="{80383FB4-D551-4281-B41D-B94A4D9BB958}"/>
    <cellStyle name="Comma 16 4 2" xfId="7910" xr:uid="{0CBA482C-9485-44B0-9FFF-208F7095D134}"/>
    <cellStyle name="Comma 16 4 2 2" xfId="14280" xr:uid="{12B438BF-14BF-44A5-A03A-1CE4F60A3178}"/>
    <cellStyle name="Comma 16 4 2 2 2" xfId="20650" xr:uid="{B3B97CA2-8691-441E-994D-9258C72BE1F4}"/>
    <cellStyle name="Comma 16 4 2 2 2 2" xfId="36582" xr:uid="{49786CFF-9EFC-4D7F-8714-4DDC11AAE392}"/>
    <cellStyle name="Comma 16 4 2 2 3" xfId="30212" xr:uid="{5037AD1C-506D-4B27-A319-AEAF9A07586C}"/>
    <cellStyle name="Comma 16 4 2 3" xfId="11124" xr:uid="{9B00CF62-D6AE-457D-83DA-C305B5BB82BC}"/>
    <cellStyle name="Comma 16 4 2 3 2" xfId="27056" xr:uid="{A3496E11-2357-4F91-846B-24B553624D47}"/>
    <cellStyle name="Comma 16 4 2 4" xfId="17494" xr:uid="{A5D84EA8-C8DD-43FA-983B-A9837D09A8A8}"/>
    <cellStyle name="Comma 16 4 2 4 2" xfId="33426" xr:uid="{91C7D860-D028-4F77-B81F-C856746B76C7}"/>
    <cellStyle name="Comma 16 4 2 5" xfId="23842" xr:uid="{DFBAA762-F3B1-4DE7-A97F-52659D099284}"/>
    <cellStyle name="Comma 16 4 3" xfId="12838" xr:uid="{62C41510-394B-4CE0-93F0-92484EEFC0A9}"/>
    <cellStyle name="Comma 16 4 3 2" xfId="19208" xr:uid="{C1B4BB06-BBF6-4F3A-BAF9-A23D0419EEF1}"/>
    <cellStyle name="Comma 16 4 3 2 2" xfId="35140" xr:uid="{63115A40-F500-4A17-A374-B698963708D6}"/>
    <cellStyle name="Comma 16 4 3 3" xfId="28770" xr:uid="{1613ECC1-8170-44B9-8F15-A79768745207}"/>
    <cellStyle name="Comma 16 4 4" xfId="9682" xr:uid="{55C1C4A7-9FDF-4ACE-A413-56E0379052C1}"/>
    <cellStyle name="Comma 16 4 4 2" xfId="25614" xr:uid="{7CB221AC-4810-41AD-9A7F-F8BE6FB92830}"/>
    <cellStyle name="Comma 16 4 5" xfId="16052" xr:uid="{4349913B-C368-44FD-8E31-A96BB14F8E3D}"/>
    <cellStyle name="Comma 16 4 5 2" xfId="31984" xr:uid="{906F1630-A3D4-46CE-BC52-20915273503A}"/>
    <cellStyle name="Comma 16 4 6" xfId="22400" xr:uid="{CC7C3D57-081B-4E45-878A-8F1761A0740D}"/>
    <cellStyle name="Comma 16 5" xfId="7189" xr:uid="{7274373D-F99C-4AAC-A59D-2A6324A82A71}"/>
    <cellStyle name="Comma 16 5 2" xfId="13559" xr:uid="{511D5485-31EC-4E28-8FA6-1B4D3D84A32F}"/>
    <cellStyle name="Comma 16 5 2 2" xfId="19929" xr:uid="{57BA2557-70BE-4D8D-A5E4-08965B7908F8}"/>
    <cellStyle name="Comma 16 5 2 2 2" xfId="35861" xr:uid="{75E5967A-2DFC-4594-8A4F-65428B9B21C4}"/>
    <cellStyle name="Comma 16 5 2 3" xfId="29491" xr:uid="{30060C42-1ACD-4D09-A234-DF80922AC4F3}"/>
    <cellStyle name="Comma 16 5 3" xfId="10403" xr:uid="{5B3E0414-581F-4617-8CB8-343494D3F35F}"/>
    <cellStyle name="Comma 16 5 3 2" xfId="26335" xr:uid="{26424E82-AFF5-432A-9D1D-CB6CD9427219}"/>
    <cellStyle name="Comma 16 5 4" xfId="16773" xr:uid="{09D722AD-FCDE-435B-BD3E-B55EF89BB2AD}"/>
    <cellStyle name="Comma 16 5 4 2" xfId="32705" xr:uid="{C47F67B6-F2C8-46AD-AC00-9A9B119C1989}"/>
    <cellStyle name="Comma 16 5 5" xfId="23121" xr:uid="{FEED83FA-5454-4B13-8331-38EBF694C30E}"/>
    <cellStyle name="Comma 16 6" xfId="11877" xr:uid="{370ECA4A-99D3-42F5-8AF8-2F403BEC53EB}"/>
    <cellStyle name="Comma 16 6 2" xfId="18247" xr:uid="{80E73352-87B2-41E0-A8CF-A8BA08BAA0C3}"/>
    <cellStyle name="Comma 16 6 2 2" xfId="34179" xr:uid="{499C83A4-F645-41ED-B940-72AC81F758A7}"/>
    <cellStyle name="Comma 16 6 3" xfId="27809" xr:uid="{613E1A23-1D4F-4265-8EB8-5B729084EE01}"/>
    <cellStyle name="Comma 16 7" xfId="8721" xr:uid="{1FEF69F9-63BC-41E7-996F-4074BA62B91F}"/>
    <cellStyle name="Comma 16 7 2" xfId="24653" xr:uid="{98D64946-78FC-43DB-BFBD-0A1133288133}"/>
    <cellStyle name="Comma 16 8" xfId="15091" xr:uid="{5D38E20B-C08D-441E-B9EC-60B8845B733C}"/>
    <cellStyle name="Comma 16 8 2" xfId="31023" xr:uid="{6D4414BB-C51A-444E-BDD6-AF209444CE8F}"/>
    <cellStyle name="Comma 16 9" xfId="21439" xr:uid="{E0162560-619F-4256-8BA0-3494B799F261}"/>
    <cellStyle name="Comma 160" xfId="5491" xr:uid="{21C354FB-3DB1-4100-AF11-D2F63AE74C6C}"/>
    <cellStyle name="Comma 160 2" xfId="5734" xr:uid="{E62BE359-2C7E-44AD-8A10-09614A134BE4}"/>
    <cellStyle name="Comma 160 2 2" xfId="6226" xr:uid="{29263EAA-B7D6-4BE8-9DDA-1FA1993C556F}"/>
    <cellStyle name="Comma 160 2 2 2" xfId="6949" xr:uid="{2146D8B7-2F46-4B12-B8A6-0485286517A1}"/>
    <cellStyle name="Comma 160 2 2 2 2" xfId="8391" xr:uid="{25DF26FC-A196-4AE1-B394-1AF43F060A8A}"/>
    <cellStyle name="Comma 160 2 2 2 2 2" xfId="14761" xr:uid="{300D0DB6-50B7-4A5B-8F57-FCA870E57CCF}"/>
    <cellStyle name="Comma 160 2 2 2 2 2 2" xfId="21131" xr:uid="{A8B13BD3-A457-483F-ABC4-7F70E9BAD580}"/>
    <cellStyle name="Comma 160 2 2 2 2 2 2 2" xfId="37063" xr:uid="{725575C5-55F8-43F6-90B7-FC945299997D}"/>
    <cellStyle name="Comma 160 2 2 2 2 2 3" xfId="30693" xr:uid="{8507774B-3614-4D91-A25B-62AD1D6D7E77}"/>
    <cellStyle name="Comma 160 2 2 2 2 3" xfId="11605" xr:uid="{09571C8A-6345-4532-BBDD-AB9D6A4E7CA0}"/>
    <cellStyle name="Comma 160 2 2 2 2 3 2" xfId="27537" xr:uid="{532A4492-39BF-4292-8652-CFB95CC10EE0}"/>
    <cellStyle name="Comma 160 2 2 2 2 4" xfId="17975" xr:uid="{CC29B57B-CDAD-4537-AF84-5FA0ADDFDDB2}"/>
    <cellStyle name="Comma 160 2 2 2 2 4 2" xfId="33907" xr:uid="{3BB5301E-65E1-4819-B98A-760F12D45AD9}"/>
    <cellStyle name="Comma 160 2 2 2 2 5" xfId="24323" xr:uid="{454C62F4-A791-4A22-8230-2FF111DED697}"/>
    <cellStyle name="Comma 160 2 2 2 3" xfId="13319" xr:uid="{75F9B6A8-1FE9-41FF-8ECE-EB9F17710FD2}"/>
    <cellStyle name="Comma 160 2 2 2 3 2" xfId="19689" xr:uid="{DEC7CE82-EE0A-442C-B12B-74E3FBB1DC3B}"/>
    <cellStyle name="Comma 160 2 2 2 3 2 2" xfId="35621" xr:uid="{099EF6CE-4232-42AF-BCFC-EC4B5C38C82E}"/>
    <cellStyle name="Comma 160 2 2 2 3 3" xfId="29251" xr:uid="{35A94EE0-55D4-4DAB-B9F9-A024F5EFB3B7}"/>
    <cellStyle name="Comma 160 2 2 2 4" xfId="10163" xr:uid="{A6DB9F1A-4346-47F9-BE92-EEBBF53EE346}"/>
    <cellStyle name="Comma 160 2 2 2 4 2" xfId="26095" xr:uid="{9E949179-67AF-4F84-A545-32F85361BA1B}"/>
    <cellStyle name="Comma 160 2 2 2 5" xfId="16533" xr:uid="{D4987AF9-5FFF-45DF-BFBC-4FEBA7B5ED0D}"/>
    <cellStyle name="Comma 160 2 2 2 5 2" xfId="32465" xr:uid="{7B7862A1-31D8-4D83-9469-11180D3E7CB3}"/>
    <cellStyle name="Comma 160 2 2 2 6" xfId="22881" xr:uid="{95A0099C-E8A3-40FB-9BDE-E28D513D1734}"/>
    <cellStyle name="Comma 160 2 2 3" xfId="7670" xr:uid="{298D4AB9-0D19-4312-8373-8A23B7395BD4}"/>
    <cellStyle name="Comma 160 2 2 3 2" xfId="14040" xr:uid="{E9224B1D-974D-463A-AEF0-9888DF0D4451}"/>
    <cellStyle name="Comma 160 2 2 3 2 2" xfId="20410" xr:uid="{C96E3EDA-D1BA-40ED-98D9-F146954CF668}"/>
    <cellStyle name="Comma 160 2 2 3 2 2 2" xfId="36342" xr:uid="{2B56D65F-C1CD-4F5A-89D1-A683A5CFED9C}"/>
    <cellStyle name="Comma 160 2 2 3 2 3" xfId="29972" xr:uid="{F0D424C2-E085-4363-BC70-E5B889A3FCCE}"/>
    <cellStyle name="Comma 160 2 2 3 3" xfId="10884" xr:uid="{FE159B7F-3298-45C6-B1FD-5B9506102408}"/>
    <cellStyle name="Comma 160 2 2 3 3 2" xfId="26816" xr:uid="{3AAE231C-237C-4E5C-B5E0-2B3985F456EA}"/>
    <cellStyle name="Comma 160 2 2 3 4" xfId="17254" xr:uid="{25CDE3EE-8C3F-465D-8799-A259B7317BBB}"/>
    <cellStyle name="Comma 160 2 2 3 4 2" xfId="33186" xr:uid="{52D198D8-6616-4231-BA6E-1B8FBAB74131}"/>
    <cellStyle name="Comma 160 2 2 3 5" xfId="23602" xr:uid="{549EC5C5-505D-42F8-A6DC-DBE86014D8EA}"/>
    <cellStyle name="Comma 160 2 2 4" xfId="12598" xr:uid="{EC10517F-C7C0-486F-8A07-703048E23595}"/>
    <cellStyle name="Comma 160 2 2 4 2" xfId="18968" xr:uid="{106CDC3B-AF94-41F3-BB57-AD19AB878ABD}"/>
    <cellStyle name="Comma 160 2 2 4 2 2" xfId="34900" xr:uid="{9D221D54-47A4-45B1-AE8B-0647C015CC52}"/>
    <cellStyle name="Comma 160 2 2 4 3" xfId="28530" xr:uid="{37C729A7-4B11-40DD-80A1-FD623D0D4003}"/>
    <cellStyle name="Comma 160 2 2 5" xfId="9442" xr:uid="{8FD3E1BD-CF54-4475-BFE7-8FA4CCD2119C}"/>
    <cellStyle name="Comma 160 2 2 5 2" xfId="25374" xr:uid="{2361DB58-81BD-4159-AF6B-CAA2DB83051E}"/>
    <cellStyle name="Comma 160 2 2 6" xfId="15812" xr:uid="{F2D9789F-0A49-41E4-90F1-77DD940093F8}"/>
    <cellStyle name="Comma 160 2 2 6 2" xfId="31744" xr:uid="{78745393-0D45-4274-8AE1-968DF70069AB}"/>
    <cellStyle name="Comma 160 2 2 7" xfId="22160" xr:uid="{12ACED78-C031-4F1E-A050-AC17A3B14830}"/>
    <cellStyle name="Comma 160 2 3" xfId="12118" xr:uid="{9D8A74B6-2806-49EE-8AFC-A4989A0D7F0A}"/>
    <cellStyle name="Comma 160 2 3 2" xfId="18488" xr:uid="{1F2502D7-B236-40FE-99A0-820FB13AD567}"/>
    <cellStyle name="Comma 160 2 3 2 2" xfId="34420" xr:uid="{87A1F762-634E-447D-8819-D9AE0481BA16}"/>
    <cellStyle name="Comma 160 2 3 3" xfId="28050" xr:uid="{D902AAE3-CF80-4B8A-ABDB-723608774DB1}"/>
    <cellStyle name="Comma 160 2 4" xfId="8962" xr:uid="{30941A53-C6D0-4F0C-BF20-8181BBCA6382}"/>
    <cellStyle name="Comma 160 2 4 2" xfId="24894" xr:uid="{48C61728-D5C6-49C2-AE6B-17C8CB194AC7}"/>
    <cellStyle name="Comma 160 2 5" xfId="15332" xr:uid="{A997F2D7-C5FB-4CD0-B0D3-268DEDB51262}"/>
    <cellStyle name="Comma 160 2 5 2" xfId="31264" xr:uid="{182FE062-1DD4-4174-9F2B-D5A2C42ABB75}"/>
    <cellStyle name="Comma 160 2 6" xfId="21680" xr:uid="{8AA2AEDF-C8CE-4BD8-9E4E-55C8DE0B93B5}"/>
    <cellStyle name="Comma 160 3" xfId="5986" xr:uid="{E12ACF8B-CC1B-4EE9-BAA8-558D48BABB54}"/>
    <cellStyle name="Comma 160 3 2" xfId="6709" xr:uid="{7FF53D7C-059D-4DB8-902D-8C5B687DE405}"/>
    <cellStyle name="Comma 160 3 2 2" xfId="8151" xr:uid="{D45D4C72-11A6-4B9F-A89D-9094F97F6499}"/>
    <cellStyle name="Comma 160 3 2 2 2" xfId="14521" xr:uid="{1060453E-F612-4DD2-8BA5-549D2FC4544C}"/>
    <cellStyle name="Comma 160 3 2 2 2 2" xfId="20891" xr:uid="{5CD7470E-2D57-42B2-A5F6-24C2B77357A4}"/>
    <cellStyle name="Comma 160 3 2 2 2 2 2" xfId="36823" xr:uid="{AE24421D-6951-4757-A4E9-7F80980212D0}"/>
    <cellStyle name="Comma 160 3 2 2 2 3" xfId="30453" xr:uid="{B812024C-CCC8-44AB-92B4-857AEDF74A70}"/>
    <cellStyle name="Comma 160 3 2 2 3" xfId="11365" xr:uid="{7C510ED0-436B-4D9B-A605-E005E31A3803}"/>
    <cellStyle name="Comma 160 3 2 2 3 2" xfId="27297" xr:uid="{05775233-E608-4330-9F30-BAA2C34AAC5D}"/>
    <cellStyle name="Comma 160 3 2 2 4" xfId="17735" xr:uid="{289D813F-095B-4B13-9B69-A64B3F2A89AA}"/>
    <cellStyle name="Comma 160 3 2 2 4 2" xfId="33667" xr:uid="{AAB15DFB-5107-483A-A585-0BEEEA3A432E}"/>
    <cellStyle name="Comma 160 3 2 2 5" xfId="24083" xr:uid="{C5E86F67-4F0B-42A8-AC5D-356A1C097DD5}"/>
    <cellStyle name="Comma 160 3 2 3" xfId="13079" xr:uid="{9B1BC7D9-206C-47CB-A455-1F28A47FCAE0}"/>
    <cellStyle name="Comma 160 3 2 3 2" xfId="19449" xr:uid="{02B69EBC-1E87-4186-8922-06E8A74739B7}"/>
    <cellStyle name="Comma 160 3 2 3 2 2" xfId="35381" xr:uid="{1B47974B-C1C8-4B0E-A5E6-C8B870F6D18F}"/>
    <cellStyle name="Comma 160 3 2 3 3" xfId="29011" xr:uid="{4CCAD059-65DD-45E4-A2CF-A6F1D9A72AA5}"/>
    <cellStyle name="Comma 160 3 2 4" xfId="9923" xr:uid="{67431012-EC7F-4585-B11B-BEC687390D24}"/>
    <cellStyle name="Comma 160 3 2 4 2" xfId="25855" xr:uid="{745FECC6-988E-4C3B-BC7B-112161377108}"/>
    <cellStyle name="Comma 160 3 2 5" xfId="16293" xr:uid="{20B2EB90-A64B-4B55-A6B3-1F69F3140150}"/>
    <cellStyle name="Comma 160 3 2 5 2" xfId="32225" xr:uid="{56931695-7E68-42BE-A6F8-C14474F13B28}"/>
    <cellStyle name="Comma 160 3 2 6" xfId="22641" xr:uid="{204B74D3-AC6E-4B4C-A5CA-6953C340B816}"/>
    <cellStyle name="Comma 160 3 3" xfId="7430" xr:uid="{66A1FD91-74B6-4AAB-8FF4-51F214DB208A}"/>
    <cellStyle name="Comma 160 3 3 2" xfId="13800" xr:uid="{98E3A267-1006-4A92-964C-32945D11C258}"/>
    <cellStyle name="Comma 160 3 3 2 2" xfId="20170" xr:uid="{F3D04BA6-930A-4E25-BFCD-504D364EEA88}"/>
    <cellStyle name="Comma 160 3 3 2 2 2" xfId="36102" xr:uid="{6AAE6571-6712-4B95-8B31-7FDCE8E67327}"/>
    <cellStyle name="Comma 160 3 3 2 3" xfId="29732" xr:uid="{59D0F6C6-A193-403F-857D-071CEA5184FB}"/>
    <cellStyle name="Comma 160 3 3 3" xfId="10644" xr:uid="{180551AD-6FDE-4D9B-9974-AD5704894686}"/>
    <cellStyle name="Comma 160 3 3 3 2" xfId="26576" xr:uid="{C41D0284-0FC2-43C9-9E16-7344309FF385}"/>
    <cellStyle name="Comma 160 3 3 4" xfId="17014" xr:uid="{15598AB7-323F-4970-9E6B-739BC6A942DC}"/>
    <cellStyle name="Comma 160 3 3 4 2" xfId="32946" xr:uid="{D02E27AA-75AD-4370-AC1D-5096C9399B83}"/>
    <cellStyle name="Comma 160 3 3 5" xfId="23362" xr:uid="{CC892D9C-73F5-42CC-AB49-004AF4D69725}"/>
    <cellStyle name="Comma 160 3 4" xfId="12358" xr:uid="{4677AC9A-EC39-4DDE-B29E-A4CDFFEDD4C9}"/>
    <cellStyle name="Comma 160 3 4 2" xfId="18728" xr:uid="{680C3704-AF2E-47CE-816D-44B40583014F}"/>
    <cellStyle name="Comma 160 3 4 2 2" xfId="34660" xr:uid="{836107E1-E238-4F93-A34C-3EEE8C0786F6}"/>
    <cellStyle name="Comma 160 3 4 3" xfId="28290" xr:uid="{AAC9E0F9-BCAB-46A7-BB7F-1BADA9F26C33}"/>
    <cellStyle name="Comma 160 3 5" xfId="9202" xr:uid="{D633C146-5B5A-4BD8-8DF2-8E724C938513}"/>
    <cellStyle name="Comma 160 3 5 2" xfId="25134" xr:uid="{C3C9B750-4D98-49AD-BCBA-83CE940F9B9C}"/>
    <cellStyle name="Comma 160 3 6" xfId="15572" xr:uid="{73BF0826-EBB5-4CE6-8642-F4D8E9C20F6B}"/>
    <cellStyle name="Comma 160 3 6 2" xfId="31504" xr:uid="{3C4A5CCB-4412-4AE8-ADD1-21D9F9B99776}"/>
    <cellStyle name="Comma 160 3 7" xfId="21920" xr:uid="{97FE6C0A-B384-4782-B7E5-7AF5DA6F07F2}"/>
    <cellStyle name="Comma 160 4" xfId="6468" xr:uid="{6B0A0BA3-142A-4E4A-8695-320884AFAE07}"/>
    <cellStyle name="Comma 160 4 2" xfId="7911" xr:uid="{C8D2684B-6DE1-43AA-9280-43010DC83163}"/>
    <cellStyle name="Comma 160 4 2 2" xfId="14281" xr:uid="{0E5A7BA1-C67A-4C79-A85F-16EEE692D749}"/>
    <cellStyle name="Comma 160 4 2 2 2" xfId="20651" xr:uid="{08FE2AB7-D05F-4F36-8FF5-78539202AD81}"/>
    <cellStyle name="Comma 160 4 2 2 2 2" xfId="36583" xr:uid="{EEC4C896-AD66-4B3C-B307-F9AD0E7D82DF}"/>
    <cellStyle name="Comma 160 4 2 2 3" xfId="30213" xr:uid="{E2498A18-5F24-4210-A2A1-33E13DAB879B}"/>
    <cellStyle name="Comma 160 4 2 3" xfId="11125" xr:uid="{731FC02B-C629-4C47-AD1F-CA90DCA9FBA2}"/>
    <cellStyle name="Comma 160 4 2 3 2" xfId="27057" xr:uid="{625F07E7-2FAC-42FF-AE61-2A901B63074F}"/>
    <cellStyle name="Comma 160 4 2 4" xfId="17495" xr:uid="{9493BDC9-8902-4BF2-A6A4-6D022EC3138E}"/>
    <cellStyle name="Comma 160 4 2 4 2" xfId="33427" xr:uid="{CDFE8217-47F3-418B-8105-628917F303FF}"/>
    <cellStyle name="Comma 160 4 2 5" xfId="23843" xr:uid="{7E140106-E80B-464C-A273-D1BCECDC2BBD}"/>
    <cellStyle name="Comma 160 4 3" xfId="12839" xr:uid="{B74EE7C9-FF56-495A-9168-1ADFBB6E5F30}"/>
    <cellStyle name="Comma 160 4 3 2" xfId="19209" xr:uid="{30D3A360-5AD5-49BD-9BFE-F3B95788E343}"/>
    <cellStyle name="Comma 160 4 3 2 2" xfId="35141" xr:uid="{DD0508AA-FC69-4749-B249-C2463165025C}"/>
    <cellStyle name="Comma 160 4 3 3" xfId="28771" xr:uid="{44C78BE2-156C-4568-B201-70068BBB813E}"/>
    <cellStyle name="Comma 160 4 4" xfId="9683" xr:uid="{EAFB42A4-6C44-4323-A548-0C444D262265}"/>
    <cellStyle name="Comma 160 4 4 2" xfId="25615" xr:uid="{8C3EC649-EEED-424A-93D4-C029FE0C38FD}"/>
    <cellStyle name="Comma 160 4 5" xfId="16053" xr:uid="{2C2F5675-EFD5-4AF5-AAD6-1658B2583D0F}"/>
    <cellStyle name="Comma 160 4 5 2" xfId="31985" xr:uid="{E71393E2-798B-4CC7-AE67-9A2306D4C8CD}"/>
    <cellStyle name="Comma 160 4 6" xfId="22401" xr:uid="{FD3EEAA6-25C3-41FE-B268-52603BAD6653}"/>
    <cellStyle name="Comma 160 5" xfId="7190" xr:uid="{21F11C88-DF7E-4CD1-96CE-A639C2F6DC60}"/>
    <cellStyle name="Comma 160 5 2" xfId="13560" xr:uid="{5C3F993D-39F1-4AFA-88DF-4F0AED1283FD}"/>
    <cellStyle name="Comma 160 5 2 2" xfId="19930" xr:uid="{8D01A1FF-A17D-43B0-B4AD-CB30D18C5B96}"/>
    <cellStyle name="Comma 160 5 2 2 2" xfId="35862" xr:uid="{D913C8E2-CCF9-4830-916B-2D4FCA25FA80}"/>
    <cellStyle name="Comma 160 5 2 3" xfId="29492" xr:uid="{79E54704-E411-494D-A2E4-21E8075A6CB9}"/>
    <cellStyle name="Comma 160 5 3" xfId="10404" xr:uid="{AA312ED2-D181-405E-B340-8A745DB7DB8E}"/>
    <cellStyle name="Comma 160 5 3 2" xfId="26336" xr:uid="{91FDF2BB-B32F-4F5F-BEA6-08ADDE41C985}"/>
    <cellStyle name="Comma 160 5 4" xfId="16774" xr:uid="{563C2E8A-4AA1-49EA-A381-7B7AAE948648}"/>
    <cellStyle name="Comma 160 5 4 2" xfId="32706" xr:uid="{A92B57BC-8703-4284-82C4-60C95E843FEF}"/>
    <cellStyle name="Comma 160 5 5" xfId="23122" xr:uid="{7A03F7DC-310E-4F80-8270-F2AD5CEA0321}"/>
    <cellStyle name="Comma 160 6" xfId="11878" xr:uid="{DC95C595-D113-4A85-9B86-D81A012B810E}"/>
    <cellStyle name="Comma 160 6 2" xfId="18248" xr:uid="{F40AAB86-1EA2-40B1-99E9-8B428339AF5E}"/>
    <cellStyle name="Comma 160 6 2 2" xfId="34180" xr:uid="{F12899DA-0D5B-4400-A265-6E5658F126C9}"/>
    <cellStyle name="Comma 160 6 3" xfId="27810" xr:uid="{8685806F-1889-465F-B98D-1D2DA436C508}"/>
    <cellStyle name="Comma 160 7" xfId="8722" xr:uid="{809BCF15-7FD2-4330-BB29-3B6367F29374}"/>
    <cellStyle name="Comma 160 7 2" xfId="24654" xr:uid="{B24380DD-9189-40B3-909E-AA3626C5EFB5}"/>
    <cellStyle name="Comma 160 8" xfId="15092" xr:uid="{BFBDE8E0-AFC7-41B7-9134-3BFA77F883E4}"/>
    <cellStyle name="Comma 160 8 2" xfId="31024" xr:uid="{C84A7B7C-CF9F-46A9-B2F4-72AD0280DACB}"/>
    <cellStyle name="Comma 160 9" xfId="21440" xr:uid="{A6ACFA4D-D8B8-4C27-BA33-3ECF1FB1CFBC}"/>
    <cellStyle name="Comma 161" xfId="5492" xr:uid="{DDAAACCB-F1B7-4CAC-8DCF-8C7859A9AACD}"/>
    <cellStyle name="Comma 161 2" xfId="5735" xr:uid="{27508FAD-82CE-4A86-ABE8-73008E7A3E6E}"/>
    <cellStyle name="Comma 161 2 2" xfId="6227" xr:uid="{E77DD6CA-F2AE-4556-9385-2F2219412EC1}"/>
    <cellStyle name="Comma 161 2 2 2" xfId="6950" xr:uid="{7C7344D6-F5E3-4B22-8727-3A1FB22C1F1A}"/>
    <cellStyle name="Comma 161 2 2 2 2" xfId="8392" xr:uid="{D5D705E1-FC0C-4CEA-9BCF-7782177BDC87}"/>
    <cellStyle name="Comma 161 2 2 2 2 2" xfId="14762" xr:uid="{B1D55E28-9164-495B-8B23-CAE65A06D774}"/>
    <cellStyle name="Comma 161 2 2 2 2 2 2" xfId="21132" xr:uid="{9AB02225-CD53-4F71-8166-D7053B1280A9}"/>
    <cellStyle name="Comma 161 2 2 2 2 2 2 2" xfId="37064" xr:uid="{BA7246AA-CED0-4C55-B435-D404640D1123}"/>
    <cellStyle name="Comma 161 2 2 2 2 2 3" xfId="30694" xr:uid="{57A03EB0-4CF2-4FD0-A823-277506C1CB7D}"/>
    <cellStyle name="Comma 161 2 2 2 2 3" xfId="11606" xr:uid="{56A484B4-27A4-422D-A49F-52F5A85620F5}"/>
    <cellStyle name="Comma 161 2 2 2 2 3 2" xfId="27538" xr:uid="{A3063055-CC0F-47DA-9101-C5F81F1BDA1A}"/>
    <cellStyle name="Comma 161 2 2 2 2 4" xfId="17976" xr:uid="{3B8D9CE5-3881-4F40-BEF7-83E1EAA1E05F}"/>
    <cellStyle name="Comma 161 2 2 2 2 4 2" xfId="33908" xr:uid="{677DE96A-62FA-4335-95D3-18EAC3DBFA81}"/>
    <cellStyle name="Comma 161 2 2 2 2 5" xfId="24324" xr:uid="{9775F4D3-8499-4E11-A401-1008294D8CBB}"/>
    <cellStyle name="Comma 161 2 2 2 3" xfId="13320" xr:uid="{566A96BE-2F8D-4253-B033-8F14C1F5D009}"/>
    <cellStyle name="Comma 161 2 2 2 3 2" xfId="19690" xr:uid="{76086245-6F8B-4B16-910D-A9E0D3DC20D2}"/>
    <cellStyle name="Comma 161 2 2 2 3 2 2" xfId="35622" xr:uid="{3A83F747-7336-4C1A-B7F9-7854EEC35F1E}"/>
    <cellStyle name="Comma 161 2 2 2 3 3" xfId="29252" xr:uid="{41B6D436-8426-4073-99D3-F3EF2F108A55}"/>
    <cellStyle name="Comma 161 2 2 2 4" xfId="10164" xr:uid="{047E28E8-B5F2-40A7-A4F1-F30FB73CFACB}"/>
    <cellStyle name="Comma 161 2 2 2 4 2" xfId="26096" xr:uid="{714E8587-DBCD-4ED3-8F39-980B486FE99E}"/>
    <cellStyle name="Comma 161 2 2 2 5" xfId="16534" xr:uid="{CFC416C5-083F-4775-A0FA-A0F5C140F2F7}"/>
    <cellStyle name="Comma 161 2 2 2 5 2" xfId="32466" xr:uid="{B49B2E3B-927A-487D-8C2D-19C41EA7C831}"/>
    <cellStyle name="Comma 161 2 2 2 6" xfId="22882" xr:uid="{0CFA49B7-1969-41D0-A248-D36FD6F35BF5}"/>
    <cellStyle name="Comma 161 2 2 3" xfId="7671" xr:uid="{B8DD9C56-37EE-46D8-A3BE-FA4B950159F2}"/>
    <cellStyle name="Comma 161 2 2 3 2" xfId="14041" xr:uid="{579D819B-DC96-4BB8-A77D-B08620904850}"/>
    <cellStyle name="Comma 161 2 2 3 2 2" xfId="20411" xr:uid="{4BABC8C4-E526-4C00-8A4C-E0CA0704B254}"/>
    <cellStyle name="Comma 161 2 2 3 2 2 2" xfId="36343" xr:uid="{BA859D38-FB73-4699-A72A-E5D7BDA5C2BA}"/>
    <cellStyle name="Comma 161 2 2 3 2 3" xfId="29973" xr:uid="{49175F8A-F6D7-4A5A-A58C-2A258B2050A9}"/>
    <cellStyle name="Comma 161 2 2 3 3" xfId="10885" xr:uid="{CA3B82A5-92FB-4545-B708-09F5E50EFD4B}"/>
    <cellStyle name="Comma 161 2 2 3 3 2" xfId="26817" xr:uid="{4429ADD4-1C36-40B3-859C-69A37B805698}"/>
    <cellStyle name="Comma 161 2 2 3 4" xfId="17255" xr:uid="{0A443B2F-E319-4AC0-87D3-640566ACA8C9}"/>
    <cellStyle name="Comma 161 2 2 3 4 2" xfId="33187" xr:uid="{057FEBB8-61C5-4DAB-8087-1C40FE588713}"/>
    <cellStyle name="Comma 161 2 2 3 5" xfId="23603" xr:uid="{54DD13F8-74AF-4B2A-9F71-C8530FA5F92A}"/>
    <cellStyle name="Comma 161 2 2 4" xfId="12599" xr:uid="{96830D19-FC36-442C-A7CB-BABFD1C9E534}"/>
    <cellStyle name="Comma 161 2 2 4 2" xfId="18969" xr:uid="{4E4E6053-D04A-4ABF-AEDA-BABD95AD1D30}"/>
    <cellStyle name="Comma 161 2 2 4 2 2" xfId="34901" xr:uid="{66EC21B1-4264-4522-B3E5-530EE8B7F90A}"/>
    <cellStyle name="Comma 161 2 2 4 3" xfId="28531" xr:uid="{7EBCDA55-CD89-4699-995F-D9332ECCD177}"/>
    <cellStyle name="Comma 161 2 2 5" xfId="9443" xr:uid="{56BEBD2C-03BB-47B9-9015-15004ACCEB2C}"/>
    <cellStyle name="Comma 161 2 2 5 2" xfId="25375" xr:uid="{BEC2CEC3-2779-4E14-ADB5-BBDBBE42EABD}"/>
    <cellStyle name="Comma 161 2 2 6" xfId="15813" xr:uid="{C5B984C0-4C5D-4AC0-AEFA-559431E25F20}"/>
    <cellStyle name="Comma 161 2 2 6 2" xfId="31745" xr:uid="{DC67D25C-D022-4CF4-9043-99ED68C53B03}"/>
    <cellStyle name="Comma 161 2 2 7" xfId="22161" xr:uid="{7BF0919C-A2DD-4264-A7CE-A1CF43FC1EF2}"/>
    <cellStyle name="Comma 161 2 3" xfId="12119" xr:uid="{DFCD490C-9DC1-444A-82E0-51F4B9720026}"/>
    <cellStyle name="Comma 161 2 3 2" xfId="18489" xr:uid="{20CBA25D-95D8-425E-B1D2-E46A17316144}"/>
    <cellStyle name="Comma 161 2 3 2 2" xfId="34421" xr:uid="{6CDB6763-A3C8-4E29-8935-C49206E9DB1C}"/>
    <cellStyle name="Comma 161 2 3 3" xfId="28051" xr:uid="{7D5FCDCA-73AA-48B2-97A0-B8DE61A38D7F}"/>
    <cellStyle name="Comma 161 2 4" xfId="8963" xr:uid="{1F875249-1142-4F3E-806D-622D425857F5}"/>
    <cellStyle name="Comma 161 2 4 2" xfId="24895" xr:uid="{E0210827-CA4E-4CCD-9976-59EE205B54A5}"/>
    <cellStyle name="Comma 161 2 5" xfId="15333" xr:uid="{4C41274E-5403-4CBF-BC24-F14D6EFFEDB0}"/>
    <cellStyle name="Comma 161 2 5 2" xfId="31265" xr:uid="{ED6327E6-6A83-41DF-83D7-B791CD6157EC}"/>
    <cellStyle name="Comma 161 2 6" xfId="21681" xr:uid="{89194C4B-D220-4A24-9B29-71362394EAE8}"/>
    <cellStyle name="Comma 161 3" xfId="5987" xr:uid="{A2D65F3D-CAE1-44C7-9B04-52B6DBD13D16}"/>
    <cellStyle name="Comma 161 3 2" xfId="6710" xr:uid="{5D85D990-21BF-4943-8289-E155CEF9B361}"/>
    <cellStyle name="Comma 161 3 2 2" xfId="8152" xr:uid="{30474FB3-316B-4329-B17D-FE6F932F8350}"/>
    <cellStyle name="Comma 161 3 2 2 2" xfId="14522" xr:uid="{7FF7C16E-FBF8-4B75-8FB8-6B5E0E5E4E2D}"/>
    <cellStyle name="Comma 161 3 2 2 2 2" xfId="20892" xr:uid="{AF6B44BC-3CCE-40FE-937F-9B0F66EC90E4}"/>
    <cellStyle name="Comma 161 3 2 2 2 2 2" xfId="36824" xr:uid="{E3D51360-EA68-44D4-BF55-CA1F03C81586}"/>
    <cellStyle name="Comma 161 3 2 2 2 3" xfId="30454" xr:uid="{981D4F85-024A-4843-BA29-7B9DF8363C01}"/>
    <cellStyle name="Comma 161 3 2 2 3" xfId="11366" xr:uid="{28ADD535-30A5-4378-8EBD-0A4F853BD98D}"/>
    <cellStyle name="Comma 161 3 2 2 3 2" xfId="27298" xr:uid="{F3EBC8BB-5AD1-4186-8D82-64F81BDC0684}"/>
    <cellStyle name="Comma 161 3 2 2 4" xfId="17736" xr:uid="{F51A41C5-81E1-4634-8C7D-D2CB105B36FE}"/>
    <cellStyle name="Comma 161 3 2 2 4 2" xfId="33668" xr:uid="{58716828-8354-48F4-ADC8-F1884E9D4F46}"/>
    <cellStyle name="Comma 161 3 2 2 5" xfId="24084" xr:uid="{F7B72BD3-79BA-47B2-862C-8A76B2D4B68A}"/>
    <cellStyle name="Comma 161 3 2 3" xfId="13080" xr:uid="{3D2167F0-F3D4-4FAE-B5A4-DDCF986906D2}"/>
    <cellStyle name="Comma 161 3 2 3 2" xfId="19450" xr:uid="{2D1A99F1-A4EF-4511-8FFD-186E8A1A0721}"/>
    <cellStyle name="Comma 161 3 2 3 2 2" xfId="35382" xr:uid="{06C4E41C-652F-40B6-820C-D13D516BAD8A}"/>
    <cellStyle name="Comma 161 3 2 3 3" xfId="29012" xr:uid="{72BAC8AD-8061-4E78-BDEB-4B2AF8314B83}"/>
    <cellStyle name="Comma 161 3 2 4" xfId="9924" xr:uid="{A8ADC7EC-9AC2-4269-8527-8F703FC01DE6}"/>
    <cellStyle name="Comma 161 3 2 4 2" xfId="25856" xr:uid="{01A4FFBF-54F6-49E7-896C-2581E9326980}"/>
    <cellStyle name="Comma 161 3 2 5" xfId="16294" xr:uid="{B1D975F3-56B6-472E-997E-ED3F4329BEDB}"/>
    <cellStyle name="Comma 161 3 2 5 2" xfId="32226" xr:uid="{3BC90119-45CE-4B3E-AE25-0DDAFFADA87B}"/>
    <cellStyle name="Comma 161 3 2 6" xfId="22642" xr:uid="{99D6A84F-6EED-43AE-8660-AB23F5F3CE43}"/>
    <cellStyle name="Comma 161 3 3" xfId="7431" xr:uid="{361EF2A1-54B0-4020-93D1-F7AF52033A46}"/>
    <cellStyle name="Comma 161 3 3 2" xfId="13801" xr:uid="{D574E8E7-CE2E-47AB-8C54-A9F2DBA882D8}"/>
    <cellStyle name="Comma 161 3 3 2 2" xfId="20171" xr:uid="{EAD7E6DA-092F-4C71-82C9-1C756AEC91BC}"/>
    <cellStyle name="Comma 161 3 3 2 2 2" xfId="36103" xr:uid="{23DACCFE-4944-446B-B071-336FF254776D}"/>
    <cellStyle name="Comma 161 3 3 2 3" xfId="29733" xr:uid="{35BE93DF-5442-41B1-B0D4-B3DD7225303B}"/>
    <cellStyle name="Comma 161 3 3 3" xfId="10645" xr:uid="{8CBEEC10-E474-4F69-80F8-A96F8419A5F6}"/>
    <cellStyle name="Comma 161 3 3 3 2" xfId="26577" xr:uid="{DE85F58F-FDD2-4BD4-AD54-7DA951B6CDFF}"/>
    <cellStyle name="Comma 161 3 3 4" xfId="17015" xr:uid="{1A682F8A-9F4A-4BB4-BBE0-D3C27C90F9E2}"/>
    <cellStyle name="Comma 161 3 3 4 2" xfId="32947" xr:uid="{4CF3FD78-7F62-4B99-9076-C709F652F245}"/>
    <cellStyle name="Comma 161 3 3 5" xfId="23363" xr:uid="{CE090C12-CA49-4D2B-852E-39F961289888}"/>
    <cellStyle name="Comma 161 3 4" xfId="12359" xr:uid="{DC7BA3D6-8F7C-41D5-BC05-6CF6FFD6DD9B}"/>
    <cellStyle name="Comma 161 3 4 2" xfId="18729" xr:uid="{8CBD96A3-F39F-4EE6-AF06-5D1BB7AEEC49}"/>
    <cellStyle name="Comma 161 3 4 2 2" xfId="34661" xr:uid="{67C8241D-35D6-4967-8BBA-40BC5E0A7592}"/>
    <cellStyle name="Comma 161 3 4 3" xfId="28291" xr:uid="{FD860885-875A-4A3F-B3AE-807EB033744D}"/>
    <cellStyle name="Comma 161 3 5" xfId="9203" xr:uid="{AE169DE2-5135-416D-B14D-85F2E2B902D3}"/>
    <cellStyle name="Comma 161 3 5 2" xfId="25135" xr:uid="{DB7A1FB7-02A3-4CCD-9B9E-D497EF76A53C}"/>
    <cellStyle name="Comma 161 3 6" xfId="15573" xr:uid="{CE9D5232-0096-4890-BFB5-41FD076093BD}"/>
    <cellStyle name="Comma 161 3 6 2" xfId="31505" xr:uid="{61560867-EE9A-4C8D-B50C-FCF0E61D41CA}"/>
    <cellStyle name="Comma 161 3 7" xfId="21921" xr:uid="{AF072B4E-2224-4097-908A-0766A69AA561}"/>
    <cellStyle name="Comma 161 4" xfId="6469" xr:uid="{F142B0D2-D402-4BDA-AB84-832B5096CE6E}"/>
    <cellStyle name="Comma 161 4 2" xfId="7912" xr:uid="{118D1714-1785-4760-BAFC-950E93F13E4D}"/>
    <cellStyle name="Comma 161 4 2 2" xfId="14282" xr:uid="{70C88A40-B8CC-4F6E-B386-D1BE92BE9C75}"/>
    <cellStyle name="Comma 161 4 2 2 2" xfId="20652" xr:uid="{8D78A3F5-3807-4FD3-9704-C16BEB50D242}"/>
    <cellStyle name="Comma 161 4 2 2 2 2" xfId="36584" xr:uid="{96EFE6E2-A2D8-41EB-BD06-0D7274B584B3}"/>
    <cellStyle name="Comma 161 4 2 2 3" xfId="30214" xr:uid="{40E23331-C06A-478D-B05E-C07AC087C7A0}"/>
    <cellStyle name="Comma 161 4 2 3" xfId="11126" xr:uid="{17C58373-34DA-4EFA-82D1-E7AE515AC8B1}"/>
    <cellStyle name="Comma 161 4 2 3 2" xfId="27058" xr:uid="{19F467F0-FDC1-476B-A903-457A820D8F36}"/>
    <cellStyle name="Comma 161 4 2 4" xfId="17496" xr:uid="{03D45939-E3B4-4A25-96BD-4E0C85689B48}"/>
    <cellStyle name="Comma 161 4 2 4 2" xfId="33428" xr:uid="{69351FD0-1A74-4D37-B212-6C8149DBCD57}"/>
    <cellStyle name="Comma 161 4 2 5" xfId="23844" xr:uid="{E23B60F1-15AA-474F-A500-2281C0A99F3E}"/>
    <cellStyle name="Comma 161 4 3" xfId="12840" xr:uid="{CC896527-F228-44CF-8F95-CB50DC4CAC31}"/>
    <cellStyle name="Comma 161 4 3 2" xfId="19210" xr:uid="{CEC30189-E7F1-4929-B600-E64F24339E14}"/>
    <cellStyle name="Comma 161 4 3 2 2" xfId="35142" xr:uid="{53AA1417-8CC1-4F21-BCAC-47ECE02C6A55}"/>
    <cellStyle name="Comma 161 4 3 3" xfId="28772" xr:uid="{416D3759-8BFB-4640-9614-565A18E68E85}"/>
    <cellStyle name="Comma 161 4 4" xfId="9684" xr:uid="{646E1247-CE50-42D1-B77B-23AD1701B0D6}"/>
    <cellStyle name="Comma 161 4 4 2" xfId="25616" xr:uid="{45FA2073-D288-451D-A45C-4A91138007F4}"/>
    <cellStyle name="Comma 161 4 5" xfId="16054" xr:uid="{591FC572-1584-40D7-8EA6-198DADD0DC47}"/>
    <cellStyle name="Comma 161 4 5 2" xfId="31986" xr:uid="{0A13A501-49D0-4DD0-82B3-68D15AEB43C2}"/>
    <cellStyle name="Comma 161 4 6" xfId="22402" xr:uid="{5C8F79EE-F46C-4C49-BA40-88C04007EC3A}"/>
    <cellStyle name="Comma 161 5" xfId="7191" xr:uid="{53EF96E3-32AB-4DC4-8D1D-9CA70C2D0872}"/>
    <cellStyle name="Comma 161 5 2" xfId="13561" xr:uid="{B5BAA8B2-D45E-45F8-99D0-1EA1AA183E22}"/>
    <cellStyle name="Comma 161 5 2 2" xfId="19931" xr:uid="{1CD0615B-7789-46C1-9667-500F4D0295F7}"/>
    <cellStyle name="Comma 161 5 2 2 2" xfId="35863" xr:uid="{FF68EE3E-2874-41B8-8F1D-D7ACF6E7B277}"/>
    <cellStyle name="Comma 161 5 2 3" xfId="29493" xr:uid="{C1C0AD67-A9E4-4CF3-9F8B-83CAB0FB970C}"/>
    <cellStyle name="Comma 161 5 3" xfId="10405" xr:uid="{F83D8AD0-3B64-43BF-8D46-C72AF3A48CFF}"/>
    <cellStyle name="Comma 161 5 3 2" xfId="26337" xr:uid="{6579E0E0-6E37-4934-8EDE-58D9E026E3C0}"/>
    <cellStyle name="Comma 161 5 4" xfId="16775" xr:uid="{4C54921D-FBEE-42A5-B2B2-22D3D9532D13}"/>
    <cellStyle name="Comma 161 5 4 2" xfId="32707" xr:uid="{D6703544-7044-46D1-9652-3B3BDE2F6EE8}"/>
    <cellStyle name="Comma 161 5 5" xfId="23123" xr:uid="{ACD85818-F03B-4D3F-BB64-C36D547CB1E2}"/>
    <cellStyle name="Comma 161 6" xfId="11879" xr:uid="{E0AFFD80-FE61-46D7-A09F-DC666E391725}"/>
    <cellStyle name="Comma 161 6 2" xfId="18249" xr:uid="{09C45701-2398-4619-A10E-AD0A1EE15969}"/>
    <cellStyle name="Comma 161 6 2 2" xfId="34181" xr:uid="{8CE86859-B270-42BE-B1C5-5242C3D8A2D9}"/>
    <cellStyle name="Comma 161 6 3" xfId="27811" xr:uid="{4C90F7A6-DBF9-4D60-96A5-8303EFDBCBAD}"/>
    <cellStyle name="Comma 161 7" xfId="8723" xr:uid="{BF9174BA-E486-4B67-A602-5FAB5C0D4FDC}"/>
    <cellStyle name="Comma 161 7 2" xfId="24655" xr:uid="{92705FD8-A869-45F5-9552-2909169726C1}"/>
    <cellStyle name="Comma 161 8" xfId="15093" xr:uid="{E0AC281D-AF2A-4E4C-A724-71B2C7555B08}"/>
    <cellStyle name="Comma 161 8 2" xfId="31025" xr:uid="{1D6C3C35-DE8F-4F93-9489-E7B356372971}"/>
    <cellStyle name="Comma 161 9" xfId="21441" xr:uid="{2561E870-B1FB-48B7-8E6D-3EF58B510925}"/>
    <cellStyle name="Comma 162" xfId="5493" xr:uid="{2AF6840A-B2F3-4B35-AA88-A708C39915B9}"/>
    <cellStyle name="Comma 162 2" xfId="5736" xr:uid="{CAFD1D13-EB9B-4836-B8CF-675E7BB0B817}"/>
    <cellStyle name="Comma 162 2 2" xfId="6228" xr:uid="{41A012F4-65AF-4A75-9029-2AA398E1DE62}"/>
    <cellStyle name="Comma 162 2 2 2" xfId="6951" xr:uid="{A328117F-7432-4845-8552-615BAB23D6CE}"/>
    <cellStyle name="Comma 162 2 2 2 2" xfId="8393" xr:uid="{73A5AF4B-90CA-40DE-9D0F-C34A1BFF28F3}"/>
    <cellStyle name="Comma 162 2 2 2 2 2" xfId="14763" xr:uid="{498D22A2-7FEA-4FE2-9066-0CC5D652A047}"/>
    <cellStyle name="Comma 162 2 2 2 2 2 2" xfId="21133" xr:uid="{A63988A1-6BD3-4D6E-B7F6-BAD42998DDB9}"/>
    <cellStyle name="Comma 162 2 2 2 2 2 2 2" xfId="37065" xr:uid="{B82D8311-CDD5-4CD3-8EA7-2AD6373D59A2}"/>
    <cellStyle name="Comma 162 2 2 2 2 2 3" xfId="30695" xr:uid="{696ABC84-35EA-43D0-98A3-596964C79728}"/>
    <cellStyle name="Comma 162 2 2 2 2 3" xfId="11607" xr:uid="{DFA689E7-C6A2-4BFD-A0D4-9FDF76F9FA9A}"/>
    <cellStyle name="Comma 162 2 2 2 2 3 2" xfId="27539" xr:uid="{050E2B22-F0B5-44CA-A259-F1F7C40FD008}"/>
    <cellStyle name="Comma 162 2 2 2 2 4" xfId="17977" xr:uid="{FA3C75D1-9BC9-4896-81B2-DC6465049A9D}"/>
    <cellStyle name="Comma 162 2 2 2 2 4 2" xfId="33909" xr:uid="{0A0B0F51-5B85-4541-9B3E-F9731D487F9A}"/>
    <cellStyle name="Comma 162 2 2 2 2 5" xfId="24325" xr:uid="{D50101F0-9D0B-4257-93C2-ED0A5D0D5549}"/>
    <cellStyle name="Comma 162 2 2 2 3" xfId="13321" xr:uid="{FB4E2421-AF17-45C6-BC5D-71A2C1363D97}"/>
    <cellStyle name="Comma 162 2 2 2 3 2" xfId="19691" xr:uid="{1985D361-B832-4C1F-9B72-643DD70E1B5B}"/>
    <cellStyle name="Comma 162 2 2 2 3 2 2" xfId="35623" xr:uid="{9C4F104D-F784-4031-A8F8-FBB7ECF18A17}"/>
    <cellStyle name="Comma 162 2 2 2 3 3" xfId="29253" xr:uid="{14AE3A59-FDCA-483A-8587-644856C8FDED}"/>
    <cellStyle name="Comma 162 2 2 2 4" xfId="10165" xr:uid="{FA91D6DD-9162-40A3-AA4D-02C88FD2B2CE}"/>
    <cellStyle name="Comma 162 2 2 2 4 2" xfId="26097" xr:uid="{A8FED021-0DAA-4FAF-9082-96CCB80E2A8C}"/>
    <cellStyle name="Comma 162 2 2 2 5" xfId="16535" xr:uid="{896CE8C8-B6E9-4626-8EBF-AC81E2AA7C1B}"/>
    <cellStyle name="Comma 162 2 2 2 5 2" xfId="32467" xr:uid="{5B6C51A2-8777-4DF3-8238-3CBFD09B1DAC}"/>
    <cellStyle name="Comma 162 2 2 2 6" xfId="22883" xr:uid="{A87104D7-E859-45CC-81F8-4260DA103672}"/>
    <cellStyle name="Comma 162 2 2 3" xfId="7672" xr:uid="{B1D390CE-B8B8-48E6-B1B0-A97CC5023E29}"/>
    <cellStyle name="Comma 162 2 2 3 2" xfId="14042" xr:uid="{06CBA6C0-8367-4F07-938E-E0FD16885872}"/>
    <cellStyle name="Comma 162 2 2 3 2 2" xfId="20412" xr:uid="{4F9C11D7-C075-48C4-942F-6E05944B90DD}"/>
    <cellStyle name="Comma 162 2 2 3 2 2 2" xfId="36344" xr:uid="{A855F729-2774-4544-8A54-0629D7485E6A}"/>
    <cellStyle name="Comma 162 2 2 3 2 3" xfId="29974" xr:uid="{3A368862-E02B-46FB-BF22-20CA8E6BFC45}"/>
    <cellStyle name="Comma 162 2 2 3 3" xfId="10886" xr:uid="{0D9B633E-8DF4-420E-A832-B27990E12E67}"/>
    <cellStyle name="Comma 162 2 2 3 3 2" xfId="26818" xr:uid="{E27BC605-BF0E-4AAF-A217-906B0A4A48F7}"/>
    <cellStyle name="Comma 162 2 2 3 4" xfId="17256" xr:uid="{48C452CA-7375-4A41-85EB-4D8401E748D6}"/>
    <cellStyle name="Comma 162 2 2 3 4 2" xfId="33188" xr:uid="{CCFE15BE-0A8E-4360-B742-626EE8EC7B7B}"/>
    <cellStyle name="Comma 162 2 2 3 5" xfId="23604" xr:uid="{72D45038-CBD9-49DD-A800-AF3EA67EC68E}"/>
    <cellStyle name="Comma 162 2 2 4" xfId="12600" xr:uid="{88460462-498A-4232-BCA2-C558C8C07FE1}"/>
    <cellStyle name="Comma 162 2 2 4 2" xfId="18970" xr:uid="{6E8C6114-0E22-4BA4-BCB5-7E2B42E3A8AA}"/>
    <cellStyle name="Comma 162 2 2 4 2 2" xfId="34902" xr:uid="{45C843A2-5BB9-4385-B0E0-FEA90F4D761D}"/>
    <cellStyle name="Comma 162 2 2 4 3" xfId="28532" xr:uid="{5EB969CB-96FC-4286-A966-0FE490DBB00E}"/>
    <cellStyle name="Comma 162 2 2 5" xfId="9444" xr:uid="{032C79D0-7150-429C-9029-5A08DDC501AF}"/>
    <cellStyle name="Comma 162 2 2 5 2" xfId="25376" xr:uid="{E09DE448-3B37-4A29-8587-9757EEF3CA05}"/>
    <cellStyle name="Comma 162 2 2 6" xfId="15814" xr:uid="{E0E33014-A1FB-4AE3-8B40-CF20A5CE34DD}"/>
    <cellStyle name="Comma 162 2 2 6 2" xfId="31746" xr:uid="{37571530-C3A7-4161-97CE-90FD8F7BA545}"/>
    <cellStyle name="Comma 162 2 2 7" xfId="22162" xr:uid="{82A013CB-D322-4E94-93DD-1CD8037A54C4}"/>
    <cellStyle name="Comma 162 2 3" xfId="12120" xr:uid="{DE1626E0-02A4-4EDA-A8F4-4BB2476D13F9}"/>
    <cellStyle name="Comma 162 2 3 2" xfId="18490" xr:uid="{94F32823-604D-41B8-B8E8-868AB1E644A0}"/>
    <cellStyle name="Comma 162 2 3 2 2" xfId="34422" xr:uid="{40640EEE-F10F-4967-9283-D8CF5B1A42AE}"/>
    <cellStyle name="Comma 162 2 3 3" xfId="28052" xr:uid="{0C9B5826-6898-412E-A8CB-AEA0DA8FD352}"/>
    <cellStyle name="Comma 162 2 4" xfId="8964" xr:uid="{A21A9337-D041-4C31-8E8F-1DA6974E59A7}"/>
    <cellStyle name="Comma 162 2 4 2" xfId="24896" xr:uid="{BA73DA8F-49E9-43BB-9243-A7B311A9FB92}"/>
    <cellStyle name="Comma 162 2 5" xfId="15334" xr:uid="{9F30B06B-818E-4CC6-B798-58CEAE4AEE30}"/>
    <cellStyle name="Comma 162 2 5 2" xfId="31266" xr:uid="{D43B34AE-5E39-42C0-A88E-856559B582C1}"/>
    <cellStyle name="Comma 162 2 6" xfId="21682" xr:uid="{A87D3A32-1F22-440D-A696-72569A8404B7}"/>
    <cellStyle name="Comma 162 3" xfId="5988" xr:uid="{EC1FCB6E-DA41-429E-B083-9E8581995D19}"/>
    <cellStyle name="Comma 162 3 2" xfId="6711" xr:uid="{2C928FED-743C-456A-AD9A-5869FD7B3330}"/>
    <cellStyle name="Comma 162 3 2 2" xfId="8153" xr:uid="{2FEAD265-AC40-429A-A698-C595E977067E}"/>
    <cellStyle name="Comma 162 3 2 2 2" xfId="14523" xr:uid="{D485BC16-BA0D-4A9E-98B5-008B73D01AE0}"/>
    <cellStyle name="Comma 162 3 2 2 2 2" xfId="20893" xr:uid="{20275385-A99E-4CA3-864B-9A2C1D600D78}"/>
    <cellStyle name="Comma 162 3 2 2 2 2 2" xfId="36825" xr:uid="{79F78222-4F40-446D-AD28-82B2AAAFD7B4}"/>
    <cellStyle name="Comma 162 3 2 2 2 3" xfId="30455" xr:uid="{C525DEC4-F4BA-41B9-8465-209B2CC7172C}"/>
    <cellStyle name="Comma 162 3 2 2 3" xfId="11367" xr:uid="{674B2281-BF59-450F-B87A-2EB67D79602A}"/>
    <cellStyle name="Comma 162 3 2 2 3 2" xfId="27299" xr:uid="{38CC3A00-2835-464D-9ECC-BEBF9BF5A691}"/>
    <cellStyle name="Comma 162 3 2 2 4" xfId="17737" xr:uid="{49942358-DBEA-4DC1-8393-8C9D257DF2C5}"/>
    <cellStyle name="Comma 162 3 2 2 4 2" xfId="33669" xr:uid="{7D6A4742-616B-4D2E-8DB7-7F224CAB6D00}"/>
    <cellStyle name="Comma 162 3 2 2 5" xfId="24085" xr:uid="{E4341D58-BF81-48AC-B2AC-43B4009B64DD}"/>
    <cellStyle name="Comma 162 3 2 3" xfId="13081" xr:uid="{449DC157-A2D4-4CBD-B0FB-B1DDDC877785}"/>
    <cellStyle name="Comma 162 3 2 3 2" xfId="19451" xr:uid="{9F92FDFB-C50E-4F0D-AB90-5835D50D2005}"/>
    <cellStyle name="Comma 162 3 2 3 2 2" xfId="35383" xr:uid="{692B30FB-1584-4713-8BFF-1272B8F54E20}"/>
    <cellStyle name="Comma 162 3 2 3 3" xfId="29013" xr:uid="{D2EDBB24-7D48-4108-91B9-47B56514F987}"/>
    <cellStyle name="Comma 162 3 2 4" xfId="9925" xr:uid="{5B77D0F9-52BF-49F4-B930-9237A94F5BB4}"/>
    <cellStyle name="Comma 162 3 2 4 2" xfId="25857" xr:uid="{95529C90-5B88-43E7-8594-A114E53E0D53}"/>
    <cellStyle name="Comma 162 3 2 5" xfId="16295" xr:uid="{A6BB5B65-39B6-4D15-AC2F-A64A2050D57F}"/>
    <cellStyle name="Comma 162 3 2 5 2" xfId="32227" xr:uid="{28B59A84-480E-4556-B74F-9B4C24D7636E}"/>
    <cellStyle name="Comma 162 3 2 6" xfId="22643" xr:uid="{4B0FA3F1-7860-4917-A9C5-9A6266D60847}"/>
    <cellStyle name="Comma 162 3 3" xfId="7432" xr:uid="{24DD8E56-B6E2-44EC-A898-0D217ED5EF35}"/>
    <cellStyle name="Comma 162 3 3 2" xfId="13802" xr:uid="{0D7E6431-63AE-4DDA-BDF4-F40258FA3D12}"/>
    <cellStyle name="Comma 162 3 3 2 2" xfId="20172" xr:uid="{4BB5C429-D061-4B51-AEAC-78C957C2F6AE}"/>
    <cellStyle name="Comma 162 3 3 2 2 2" xfId="36104" xr:uid="{7DF22B2E-B33D-4BBB-8022-2D3BC83877E1}"/>
    <cellStyle name="Comma 162 3 3 2 3" xfId="29734" xr:uid="{C257543C-B35C-468C-BF48-262BB9336B7C}"/>
    <cellStyle name="Comma 162 3 3 3" xfId="10646" xr:uid="{5A9B8541-EC9A-451A-8E5C-420DAD20CAB3}"/>
    <cellStyle name="Comma 162 3 3 3 2" xfId="26578" xr:uid="{E08CFDF2-1D35-4C85-89DC-A1C47DB9B6B4}"/>
    <cellStyle name="Comma 162 3 3 4" xfId="17016" xr:uid="{E43D1CCD-85DE-4DAF-9D1F-191077ADA8A4}"/>
    <cellStyle name="Comma 162 3 3 4 2" xfId="32948" xr:uid="{CD07A646-51C2-487F-9C52-C65DAE73731B}"/>
    <cellStyle name="Comma 162 3 3 5" xfId="23364" xr:uid="{3D42ABC8-A31F-463D-A931-CC66C173359C}"/>
    <cellStyle name="Comma 162 3 4" xfId="12360" xr:uid="{904A14DF-8930-4197-A07E-7FECF6D1847E}"/>
    <cellStyle name="Comma 162 3 4 2" xfId="18730" xr:uid="{3667B891-5DEA-4B78-8DBE-D41B229EC4E6}"/>
    <cellStyle name="Comma 162 3 4 2 2" xfId="34662" xr:uid="{8CF95FD1-C6A3-4310-92F6-891E68A61F2F}"/>
    <cellStyle name="Comma 162 3 4 3" xfId="28292" xr:uid="{10D0392B-802C-42A9-8557-B0089775921F}"/>
    <cellStyle name="Comma 162 3 5" xfId="9204" xr:uid="{18045202-A978-48A8-A5ED-6A636C523EB0}"/>
    <cellStyle name="Comma 162 3 5 2" xfId="25136" xr:uid="{03BCD101-19C8-4E3A-9A82-4CD0795BCCA3}"/>
    <cellStyle name="Comma 162 3 6" xfId="15574" xr:uid="{36512F55-9011-4295-8078-C49823E648E2}"/>
    <cellStyle name="Comma 162 3 6 2" xfId="31506" xr:uid="{C8DEC0A4-1819-4316-AAF2-30E865FCEB74}"/>
    <cellStyle name="Comma 162 3 7" xfId="21922" xr:uid="{1A2A3476-2617-4830-A03B-88492E44ECC6}"/>
    <cellStyle name="Comma 162 4" xfId="6470" xr:uid="{DE288BEC-8507-4F18-AF27-5A4E85017FDC}"/>
    <cellStyle name="Comma 162 4 2" xfId="7913" xr:uid="{C31AF640-A86B-4154-9C86-289FCC6BD5E1}"/>
    <cellStyle name="Comma 162 4 2 2" xfId="14283" xr:uid="{ED36F943-D649-48FD-B855-AD9D3A75C4EF}"/>
    <cellStyle name="Comma 162 4 2 2 2" xfId="20653" xr:uid="{132F509B-EB4B-491E-8E9D-9869DE42047F}"/>
    <cellStyle name="Comma 162 4 2 2 2 2" xfId="36585" xr:uid="{58300041-445B-438B-AADC-5FC2110D5A2E}"/>
    <cellStyle name="Comma 162 4 2 2 3" xfId="30215" xr:uid="{F6EC99D3-251C-4C25-B66F-08E3B2EEE325}"/>
    <cellStyle name="Comma 162 4 2 3" xfId="11127" xr:uid="{669A40E5-C67B-4A16-8670-B592E0FECF40}"/>
    <cellStyle name="Comma 162 4 2 3 2" xfId="27059" xr:uid="{BAB5ACAC-B4CA-4CD0-ABBB-CEAFC86B22D6}"/>
    <cellStyle name="Comma 162 4 2 4" xfId="17497" xr:uid="{84FA2A5A-AA12-42EE-BEE2-7300C1946BE1}"/>
    <cellStyle name="Comma 162 4 2 4 2" xfId="33429" xr:uid="{ECFA1000-6CED-418B-878C-4438560B1D2C}"/>
    <cellStyle name="Comma 162 4 2 5" xfId="23845" xr:uid="{E5D77899-19BB-42C6-BC90-9EB8F8EE00BB}"/>
    <cellStyle name="Comma 162 4 3" xfId="12841" xr:uid="{64391031-EDC9-40C0-90C1-DC1E79B1A599}"/>
    <cellStyle name="Comma 162 4 3 2" xfId="19211" xr:uid="{5C4CA57F-A9FD-49D2-8ADB-1645EC1C7547}"/>
    <cellStyle name="Comma 162 4 3 2 2" xfId="35143" xr:uid="{D3F9EC62-ED79-4D37-B171-FF299E841D72}"/>
    <cellStyle name="Comma 162 4 3 3" xfId="28773" xr:uid="{1BE87941-3B07-4290-AA53-422EA147DA5F}"/>
    <cellStyle name="Comma 162 4 4" xfId="9685" xr:uid="{5C5B4C5C-5BB8-4F98-BC8B-86CD495F7BC4}"/>
    <cellStyle name="Comma 162 4 4 2" xfId="25617" xr:uid="{5F5CD25C-4113-4BF4-B5AF-4C05761C6FD6}"/>
    <cellStyle name="Comma 162 4 5" xfId="16055" xr:uid="{54E99602-2651-4843-8B8C-AC5728D08BFA}"/>
    <cellStyle name="Comma 162 4 5 2" xfId="31987" xr:uid="{FD001C71-33F8-4FA9-8A8B-B8FBEEE43BF6}"/>
    <cellStyle name="Comma 162 4 6" xfId="22403" xr:uid="{900FED42-3C3C-4CA6-8ED5-F587DDB38333}"/>
    <cellStyle name="Comma 162 5" xfId="7192" xr:uid="{09AD01F7-C813-4B93-8423-FACA3D0BCC52}"/>
    <cellStyle name="Comma 162 5 2" xfId="13562" xr:uid="{D5E2AD2A-AF16-43DF-9386-BFAA70153071}"/>
    <cellStyle name="Comma 162 5 2 2" xfId="19932" xr:uid="{D7B5B37A-C0E7-4A09-B186-E30BFFF0661B}"/>
    <cellStyle name="Comma 162 5 2 2 2" xfId="35864" xr:uid="{74CC46FD-DEB1-447B-8B6F-116B4CB6069A}"/>
    <cellStyle name="Comma 162 5 2 3" xfId="29494" xr:uid="{522DCCA0-4855-47D7-B57F-F30F0648707B}"/>
    <cellStyle name="Comma 162 5 3" xfId="10406" xr:uid="{03E74BEC-6359-46F9-9F57-9AB735C9C9E1}"/>
    <cellStyle name="Comma 162 5 3 2" xfId="26338" xr:uid="{5A28A796-CEAA-42AF-BDCE-DAB3237350FB}"/>
    <cellStyle name="Comma 162 5 4" xfId="16776" xr:uid="{3E5FCB09-CFB0-4216-99EA-58CF8997A83C}"/>
    <cellStyle name="Comma 162 5 4 2" xfId="32708" xr:uid="{E1C70A91-79FF-4FB2-93DB-C5982C050833}"/>
    <cellStyle name="Comma 162 5 5" xfId="23124" xr:uid="{67B9108A-25F8-42A9-84D3-B4FDA05170EC}"/>
    <cellStyle name="Comma 162 6" xfId="11880" xr:uid="{474475D9-7E6C-41C5-B97F-30CA7B738C94}"/>
    <cellStyle name="Comma 162 6 2" xfId="18250" xr:uid="{48D646BB-CBB3-444B-9365-A5CB3536E15D}"/>
    <cellStyle name="Comma 162 6 2 2" xfId="34182" xr:uid="{5DB9363D-1337-4290-866E-6FF215E4C018}"/>
    <cellStyle name="Comma 162 6 3" xfId="27812" xr:uid="{48BA202A-A9D6-48C0-8D47-D076E69F3EC3}"/>
    <cellStyle name="Comma 162 7" xfId="8724" xr:uid="{2F807909-71E9-4F2C-8E9A-04ABC00187CF}"/>
    <cellStyle name="Comma 162 7 2" xfId="24656" xr:uid="{86A542A0-59F5-4161-9551-C9BE77C4E62E}"/>
    <cellStyle name="Comma 162 8" xfId="15094" xr:uid="{DA5BDF09-AF78-461A-AA1C-B59281A92ECE}"/>
    <cellStyle name="Comma 162 8 2" xfId="31026" xr:uid="{E7FB7BDE-C13E-4EA5-807A-68CD2561A550}"/>
    <cellStyle name="Comma 162 9" xfId="21442" xr:uid="{035B72F3-5109-486B-9C26-A73C9F47C15A}"/>
    <cellStyle name="Comma 163" xfId="5494" xr:uid="{C08004AD-FDDE-42E7-94EE-C4D37A001C53}"/>
    <cellStyle name="Comma 163 2" xfId="5737" xr:uid="{967CA468-1C8B-4691-BEE4-8DA272D78CD4}"/>
    <cellStyle name="Comma 163 2 2" xfId="6229" xr:uid="{D8EDCDB1-834E-444B-8638-7A1FCA71BAA5}"/>
    <cellStyle name="Comma 163 2 2 2" xfId="6952" xr:uid="{75CA25E5-1BEE-4A64-BACF-52BFCBA5FCE9}"/>
    <cellStyle name="Comma 163 2 2 2 2" xfId="8394" xr:uid="{21D42992-5100-4129-8B09-486DE99D1051}"/>
    <cellStyle name="Comma 163 2 2 2 2 2" xfId="14764" xr:uid="{1BE30114-CDB1-4DED-B20F-723C267728C7}"/>
    <cellStyle name="Comma 163 2 2 2 2 2 2" xfId="21134" xr:uid="{38894995-6704-4679-86DD-EFE586EB09DC}"/>
    <cellStyle name="Comma 163 2 2 2 2 2 2 2" xfId="37066" xr:uid="{DA6E0607-1ADD-4DD7-800B-A5EB9207D1AE}"/>
    <cellStyle name="Comma 163 2 2 2 2 2 3" xfId="30696" xr:uid="{88F65464-C14D-460C-B091-BD21BA1CB98C}"/>
    <cellStyle name="Comma 163 2 2 2 2 3" xfId="11608" xr:uid="{9D16F5BF-9E10-4B53-9449-3E60B19DD5B6}"/>
    <cellStyle name="Comma 163 2 2 2 2 3 2" xfId="27540" xr:uid="{2D836AF7-C5BE-488D-929D-0214218E6566}"/>
    <cellStyle name="Comma 163 2 2 2 2 4" xfId="17978" xr:uid="{6BD745C0-857F-4614-943A-EEFC6CD6B342}"/>
    <cellStyle name="Comma 163 2 2 2 2 4 2" xfId="33910" xr:uid="{57583CF0-D1AF-408D-9AF8-A7FA46E31032}"/>
    <cellStyle name="Comma 163 2 2 2 2 5" xfId="24326" xr:uid="{7E1F5631-EB33-47C2-BF5F-C53DAB9FFD06}"/>
    <cellStyle name="Comma 163 2 2 2 3" xfId="13322" xr:uid="{D9107DA1-ED01-463C-BF1A-37E90D3ABCC6}"/>
    <cellStyle name="Comma 163 2 2 2 3 2" xfId="19692" xr:uid="{3416D4E0-6FCB-4AE7-95AD-7F030F3B6FF3}"/>
    <cellStyle name="Comma 163 2 2 2 3 2 2" xfId="35624" xr:uid="{B5B3FBF3-9D03-4566-98E8-8086C303E48E}"/>
    <cellStyle name="Comma 163 2 2 2 3 3" xfId="29254" xr:uid="{E169EA3C-B175-4814-980F-0285294BCCDA}"/>
    <cellStyle name="Comma 163 2 2 2 4" xfId="10166" xr:uid="{314A3C42-B111-43B2-B651-F56CCEA33DD5}"/>
    <cellStyle name="Comma 163 2 2 2 4 2" xfId="26098" xr:uid="{63572EB1-C7B2-4127-8117-566B04A56773}"/>
    <cellStyle name="Comma 163 2 2 2 5" xfId="16536" xr:uid="{B720EC6C-AAAF-4139-B151-CF10073963A8}"/>
    <cellStyle name="Comma 163 2 2 2 5 2" xfId="32468" xr:uid="{360E06BE-85EF-4793-AA75-F473DF909061}"/>
    <cellStyle name="Comma 163 2 2 2 6" xfId="22884" xr:uid="{38EA42A4-E941-4D69-A53E-1C555F8FF5C2}"/>
    <cellStyle name="Comma 163 2 2 3" xfId="7673" xr:uid="{1B506E54-6AB1-4BFB-9A5D-8D22BEAB67A9}"/>
    <cellStyle name="Comma 163 2 2 3 2" xfId="14043" xr:uid="{BC2E65BC-419A-4819-B6C2-93D326846797}"/>
    <cellStyle name="Comma 163 2 2 3 2 2" xfId="20413" xr:uid="{ACFE8F97-05AB-4167-9CFA-0BB0269BD523}"/>
    <cellStyle name="Comma 163 2 2 3 2 2 2" xfId="36345" xr:uid="{FAB66ABD-E5D0-4B51-BBF5-18C1BBB205C8}"/>
    <cellStyle name="Comma 163 2 2 3 2 3" xfId="29975" xr:uid="{9E64186A-6EE3-4922-9462-3FEAAD55CC72}"/>
    <cellStyle name="Comma 163 2 2 3 3" xfId="10887" xr:uid="{5699BC1B-5F80-4B4F-8936-3AEF75C83E49}"/>
    <cellStyle name="Comma 163 2 2 3 3 2" xfId="26819" xr:uid="{880DAB82-397B-424A-A4F1-18411567C5FC}"/>
    <cellStyle name="Comma 163 2 2 3 4" xfId="17257" xr:uid="{631F9C2D-2BF4-4C23-BC9E-85CDB72B17ED}"/>
    <cellStyle name="Comma 163 2 2 3 4 2" xfId="33189" xr:uid="{A301AFF9-0010-49DC-8C15-4FBC568ADD50}"/>
    <cellStyle name="Comma 163 2 2 3 5" xfId="23605" xr:uid="{874FD76D-8CF4-4B6A-86A7-162D5EE8CBB9}"/>
    <cellStyle name="Comma 163 2 2 4" xfId="12601" xr:uid="{EF7A9187-F5CC-438B-9F4C-4D119BD9D6A9}"/>
    <cellStyle name="Comma 163 2 2 4 2" xfId="18971" xr:uid="{7E59463E-A95E-4816-A1E5-00FBB954129B}"/>
    <cellStyle name="Comma 163 2 2 4 2 2" xfId="34903" xr:uid="{4204D605-091E-4365-89CF-559FFD2CD6FC}"/>
    <cellStyle name="Comma 163 2 2 4 3" xfId="28533" xr:uid="{099D6AE8-3752-4693-A612-67FE6783B1CB}"/>
    <cellStyle name="Comma 163 2 2 5" xfId="9445" xr:uid="{F8396B1C-A247-43F9-B841-67047D176633}"/>
    <cellStyle name="Comma 163 2 2 5 2" xfId="25377" xr:uid="{311D63EB-55FC-4604-8366-FFB967145BD8}"/>
    <cellStyle name="Comma 163 2 2 6" xfId="15815" xr:uid="{4FC6E689-78F6-4B76-A953-04678A50ED41}"/>
    <cellStyle name="Comma 163 2 2 6 2" xfId="31747" xr:uid="{FDDEB889-37A6-4DFB-AF9E-C4D614751C42}"/>
    <cellStyle name="Comma 163 2 2 7" xfId="22163" xr:uid="{4DE9F83C-8577-40A6-BA5F-928FE7899F44}"/>
    <cellStyle name="Comma 163 2 3" xfId="12121" xr:uid="{0938314D-70A6-4876-8618-E27317E601AB}"/>
    <cellStyle name="Comma 163 2 3 2" xfId="18491" xr:uid="{A15E1FD7-8151-4691-8106-217BAAD12C42}"/>
    <cellStyle name="Comma 163 2 3 2 2" xfId="34423" xr:uid="{C757D8EB-3554-4729-BF8C-7EF5993D7B17}"/>
    <cellStyle name="Comma 163 2 3 3" xfId="28053" xr:uid="{B9DB1FB6-7857-42CE-BA97-55B6DAA978AD}"/>
    <cellStyle name="Comma 163 2 4" xfId="8965" xr:uid="{CC037BB2-2CF0-430B-9AB7-1A54A6FD1941}"/>
    <cellStyle name="Comma 163 2 4 2" xfId="24897" xr:uid="{CFA8105F-3A6C-4FF8-BB18-D63936D32CAA}"/>
    <cellStyle name="Comma 163 2 5" xfId="15335" xr:uid="{379F5226-AA13-4473-8538-798850734DC6}"/>
    <cellStyle name="Comma 163 2 5 2" xfId="31267" xr:uid="{85EEE63B-16D6-47CD-A035-A7FCEEDCB59D}"/>
    <cellStyle name="Comma 163 2 6" xfId="21683" xr:uid="{8C422F8C-C42C-445A-89FF-E784C31B3518}"/>
    <cellStyle name="Comma 163 3" xfId="5989" xr:uid="{D4665BC8-5689-4426-9156-7CB219F0717B}"/>
    <cellStyle name="Comma 163 3 2" xfId="6712" xr:uid="{0A23A015-B9F9-4427-8FE9-A053E48E1AB8}"/>
    <cellStyle name="Comma 163 3 2 2" xfId="8154" xr:uid="{5EE02F65-6061-4F71-BF07-3250AD0AE268}"/>
    <cellStyle name="Comma 163 3 2 2 2" xfId="14524" xr:uid="{718C5B6A-C4ED-4C69-AB38-960E69FAA02B}"/>
    <cellStyle name="Comma 163 3 2 2 2 2" xfId="20894" xr:uid="{047AE776-79F8-4F2C-BDFF-658652AFD2A5}"/>
    <cellStyle name="Comma 163 3 2 2 2 2 2" xfId="36826" xr:uid="{9FD198AE-8D16-4949-BD62-3BD09161111F}"/>
    <cellStyle name="Comma 163 3 2 2 2 3" xfId="30456" xr:uid="{149A3EB4-B2C9-408A-B9B2-BCD2D8177598}"/>
    <cellStyle name="Comma 163 3 2 2 3" xfId="11368" xr:uid="{FDCE6C47-16DE-4345-967F-61C362E664EA}"/>
    <cellStyle name="Comma 163 3 2 2 3 2" xfId="27300" xr:uid="{A2FAB92B-BAFC-4592-A524-46C6194B847D}"/>
    <cellStyle name="Comma 163 3 2 2 4" xfId="17738" xr:uid="{065B9A56-6E9B-41B4-A3CC-26A0D0E66CFB}"/>
    <cellStyle name="Comma 163 3 2 2 4 2" xfId="33670" xr:uid="{4FA2140A-8C6F-4674-8552-5148E382A7AC}"/>
    <cellStyle name="Comma 163 3 2 2 5" xfId="24086" xr:uid="{284641F3-FC6D-46D9-8965-1D608AB6D6B4}"/>
    <cellStyle name="Comma 163 3 2 3" xfId="13082" xr:uid="{25229E42-AA84-4636-B574-0A5D685DC688}"/>
    <cellStyle name="Comma 163 3 2 3 2" xfId="19452" xr:uid="{0A49EEAF-35F4-46D6-B784-9AE8824E5C0F}"/>
    <cellStyle name="Comma 163 3 2 3 2 2" xfId="35384" xr:uid="{F31793DD-68AC-47D5-9486-C5FCFC4E940A}"/>
    <cellStyle name="Comma 163 3 2 3 3" xfId="29014" xr:uid="{1268852D-F138-43B5-84C3-9BFE1A02AEE8}"/>
    <cellStyle name="Comma 163 3 2 4" xfId="9926" xr:uid="{75B69A44-AC3F-4945-A1B7-7C69A1E5ED40}"/>
    <cellStyle name="Comma 163 3 2 4 2" xfId="25858" xr:uid="{21DDEBD9-6563-4045-AAB6-6CD5D89927F8}"/>
    <cellStyle name="Comma 163 3 2 5" xfId="16296" xr:uid="{D1535580-1F6F-479F-AEE2-A914EC61DF16}"/>
    <cellStyle name="Comma 163 3 2 5 2" xfId="32228" xr:uid="{8AF1B01C-143B-4B03-8F94-708A247D7767}"/>
    <cellStyle name="Comma 163 3 2 6" xfId="22644" xr:uid="{FE223B93-8D76-4DFD-9153-92E59D249C27}"/>
    <cellStyle name="Comma 163 3 3" xfId="7433" xr:uid="{290F3597-0A70-496C-A1F3-8E80969AA8B2}"/>
    <cellStyle name="Comma 163 3 3 2" xfId="13803" xr:uid="{76BBB8B6-17DA-47DD-BC34-B1172B3F1E51}"/>
    <cellStyle name="Comma 163 3 3 2 2" xfId="20173" xr:uid="{E5CB8DE0-86FB-4074-AFE1-682369BDCB82}"/>
    <cellStyle name="Comma 163 3 3 2 2 2" xfId="36105" xr:uid="{6740EF53-BF76-4A4D-9177-AFFB9A77EB91}"/>
    <cellStyle name="Comma 163 3 3 2 3" xfId="29735" xr:uid="{0EF70240-EF4E-4109-9FDB-8F4944E682CF}"/>
    <cellStyle name="Comma 163 3 3 3" xfId="10647" xr:uid="{6E8FE9AE-C828-48D4-94A5-CC17A07B2312}"/>
    <cellStyle name="Comma 163 3 3 3 2" xfId="26579" xr:uid="{96358FB0-B5AC-4555-BAD1-229D32745391}"/>
    <cellStyle name="Comma 163 3 3 4" xfId="17017" xr:uid="{593331D0-E385-4939-8AD1-67C093191473}"/>
    <cellStyle name="Comma 163 3 3 4 2" xfId="32949" xr:uid="{EDB27DD5-4E24-40BF-AF47-69B6EC1A5938}"/>
    <cellStyle name="Comma 163 3 3 5" xfId="23365" xr:uid="{BCD7C4FF-2F04-4BC7-AFA2-98CF1D17D751}"/>
    <cellStyle name="Comma 163 3 4" xfId="12361" xr:uid="{5A42A33E-BD0A-44FC-925A-687899BE49F3}"/>
    <cellStyle name="Comma 163 3 4 2" xfId="18731" xr:uid="{19754961-C6A2-46D5-9B21-0098DD24A822}"/>
    <cellStyle name="Comma 163 3 4 2 2" xfId="34663" xr:uid="{782EE3B0-48F3-4F2F-9647-EE6CDC96E9D6}"/>
    <cellStyle name="Comma 163 3 4 3" xfId="28293" xr:uid="{12F397EC-A475-493E-84AB-877F8585DFA2}"/>
    <cellStyle name="Comma 163 3 5" xfId="9205" xr:uid="{A6090513-4C2F-40AC-B295-1405F7AEA9F9}"/>
    <cellStyle name="Comma 163 3 5 2" xfId="25137" xr:uid="{B7A9655B-756C-4339-9D95-855F5AA8B8CD}"/>
    <cellStyle name="Comma 163 3 6" xfId="15575" xr:uid="{381E594A-4AD7-4672-81B8-03814D97F531}"/>
    <cellStyle name="Comma 163 3 6 2" xfId="31507" xr:uid="{7966ADD1-71D5-46B1-B132-507FF2D555E6}"/>
    <cellStyle name="Comma 163 3 7" xfId="21923" xr:uid="{7C1191B8-2C84-4600-8525-012C6C3C7FB0}"/>
    <cellStyle name="Comma 163 4" xfId="6471" xr:uid="{1CB65AB7-6C00-4B7D-8DFF-4181CD63D756}"/>
    <cellStyle name="Comma 163 4 2" xfId="7914" xr:uid="{DCC25996-AF7A-4AC0-9B51-D78679023B62}"/>
    <cellStyle name="Comma 163 4 2 2" xfId="14284" xr:uid="{682786AC-B4F4-4BE3-AD41-F9140DB00C2C}"/>
    <cellStyle name="Comma 163 4 2 2 2" xfId="20654" xr:uid="{CF1DE7E4-957F-4542-8D91-714267C60DD2}"/>
    <cellStyle name="Comma 163 4 2 2 2 2" xfId="36586" xr:uid="{7B08A4D1-0112-41B5-9B6E-D1E14E4B5A9F}"/>
    <cellStyle name="Comma 163 4 2 2 3" xfId="30216" xr:uid="{A0DBDAE1-FE1C-4AA6-ADB4-7C0A40E58C91}"/>
    <cellStyle name="Comma 163 4 2 3" xfId="11128" xr:uid="{4D8F5F1B-6F5F-49AA-B8E9-BF17CD0B3E6E}"/>
    <cellStyle name="Comma 163 4 2 3 2" xfId="27060" xr:uid="{259594F6-9DB0-449D-950D-AC805F3B6303}"/>
    <cellStyle name="Comma 163 4 2 4" xfId="17498" xr:uid="{162772BB-F805-4FF0-B4F6-34DA49669975}"/>
    <cellStyle name="Comma 163 4 2 4 2" xfId="33430" xr:uid="{C47B98FF-1BFF-4C0A-8F62-3201866E576D}"/>
    <cellStyle name="Comma 163 4 2 5" xfId="23846" xr:uid="{5F431B35-DBEF-4829-BF32-419D037719C2}"/>
    <cellStyle name="Comma 163 4 3" xfId="12842" xr:uid="{7D969757-A249-4EFF-8218-32F6B95ADE24}"/>
    <cellStyle name="Comma 163 4 3 2" xfId="19212" xr:uid="{F88321CE-A1A9-4976-A93F-3ABF2A9CA77C}"/>
    <cellStyle name="Comma 163 4 3 2 2" xfId="35144" xr:uid="{A52C8017-57DB-4A62-AF9F-0E6FD50DDD9E}"/>
    <cellStyle name="Comma 163 4 3 3" xfId="28774" xr:uid="{33358AAB-FEB2-481B-9CE3-5E2DE22A8A11}"/>
    <cellStyle name="Comma 163 4 4" xfId="9686" xr:uid="{EF4BE858-BE6B-458D-87EF-51F4854F1784}"/>
    <cellStyle name="Comma 163 4 4 2" xfId="25618" xr:uid="{03168EBB-10B0-42A8-AB6D-59F5F1A27B0C}"/>
    <cellStyle name="Comma 163 4 5" xfId="16056" xr:uid="{2E3D6276-041C-456B-9AEF-073D8DF19ED5}"/>
    <cellStyle name="Comma 163 4 5 2" xfId="31988" xr:uid="{3F2340B5-A017-46F5-9C6B-CC64A414665C}"/>
    <cellStyle name="Comma 163 4 6" xfId="22404" xr:uid="{B20839C6-E3A7-4D97-A94A-2513B34103D1}"/>
    <cellStyle name="Comma 163 5" xfId="7193" xr:uid="{AB808710-41F4-4DE6-8420-8B3CDC4D17E6}"/>
    <cellStyle name="Comma 163 5 2" xfId="13563" xr:uid="{076840A4-013A-4706-91A0-4C742B8AC6C2}"/>
    <cellStyle name="Comma 163 5 2 2" xfId="19933" xr:uid="{ECB00314-7038-4997-B6BC-963285D9BA0A}"/>
    <cellStyle name="Comma 163 5 2 2 2" xfId="35865" xr:uid="{5BBE74FD-F0E7-4286-98E1-A9D8FC2AF031}"/>
    <cellStyle name="Comma 163 5 2 3" xfId="29495" xr:uid="{902AB3E7-29A3-48A1-BD7E-25DAF5E0BA43}"/>
    <cellStyle name="Comma 163 5 3" xfId="10407" xr:uid="{2A11519D-6EB0-412E-A4C5-B2F5626342CD}"/>
    <cellStyle name="Comma 163 5 3 2" xfId="26339" xr:uid="{DEFCD406-E5DA-464E-8459-CD5B20325F39}"/>
    <cellStyle name="Comma 163 5 4" xfId="16777" xr:uid="{BDA0B121-6E30-4ED9-AED8-FF00E1B46A1B}"/>
    <cellStyle name="Comma 163 5 4 2" xfId="32709" xr:uid="{F3D54305-C80F-4A16-A548-363C5485F7E2}"/>
    <cellStyle name="Comma 163 5 5" xfId="23125" xr:uid="{B5AB7697-6A54-496A-932A-F952D0739974}"/>
    <cellStyle name="Comma 163 6" xfId="11881" xr:uid="{E6786765-CF88-4F52-A139-A8B7631A8B96}"/>
    <cellStyle name="Comma 163 6 2" xfId="18251" xr:uid="{74C9DB95-4032-4D71-8D1A-50F3D0A1E686}"/>
    <cellStyle name="Comma 163 6 2 2" xfId="34183" xr:uid="{495719B2-075E-4C25-965D-EAE82104324F}"/>
    <cellStyle name="Comma 163 6 3" xfId="27813" xr:uid="{7AF0339D-9DBF-4E4F-A7EB-27B9BBF9DBF8}"/>
    <cellStyle name="Comma 163 7" xfId="8725" xr:uid="{15A938B1-80F7-4F3E-A50D-D0282E66062A}"/>
    <cellStyle name="Comma 163 7 2" xfId="24657" xr:uid="{B9874D03-BC3D-4C96-8E13-A0D2D54EB16B}"/>
    <cellStyle name="Comma 163 8" xfId="15095" xr:uid="{DFDD8AEB-8219-49F6-A945-A692932F4DE8}"/>
    <cellStyle name="Comma 163 8 2" xfId="31027" xr:uid="{A8CD65F7-B5CE-43AE-9C6B-C96E62883F27}"/>
    <cellStyle name="Comma 163 9" xfId="21443" xr:uid="{BCB36319-7A8A-4648-868B-F6D3F36A7E93}"/>
    <cellStyle name="Comma 164" xfId="5495" xr:uid="{281F1C9E-F342-4E85-80E5-49CF0C5D0C43}"/>
    <cellStyle name="Comma 164 2" xfId="5738" xr:uid="{7898DCEE-4BF7-4990-862A-3898382EBC0D}"/>
    <cellStyle name="Comma 164 2 2" xfId="6230" xr:uid="{4516EA11-66AC-45A2-A9DC-972DEFF838AC}"/>
    <cellStyle name="Comma 164 2 2 2" xfId="6953" xr:uid="{F5181E97-A935-43B6-A9C0-B284014950B1}"/>
    <cellStyle name="Comma 164 2 2 2 2" xfId="8395" xr:uid="{25B8D50D-FFCD-44C4-8567-8CC1F17A6647}"/>
    <cellStyle name="Comma 164 2 2 2 2 2" xfId="14765" xr:uid="{41297318-ABC0-4758-BD0D-109BDF58ED7C}"/>
    <cellStyle name="Comma 164 2 2 2 2 2 2" xfId="21135" xr:uid="{65798045-E630-47AD-8F0F-22001191F55B}"/>
    <cellStyle name="Comma 164 2 2 2 2 2 2 2" xfId="37067" xr:uid="{1816A1C4-E91F-49D6-A8EC-1EA1FD313892}"/>
    <cellStyle name="Comma 164 2 2 2 2 2 3" xfId="30697" xr:uid="{D774740C-D731-46B8-9408-5F6FABFF7F30}"/>
    <cellStyle name="Comma 164 2 2 2 2 3" xfId="11609" xr:uid="{A42C6917-D0A6-42AA-A6B2-1C0BF9FE02FF}"/>
    <cellStyle name="Comma 164 2 2 2 2 3 2" xfId="27541" xr:uid="{E10D8261-1C04-4F11-AB07-DD13B70B362A}"/>
    <cellStyle name="Comma 164 2 2 2 2 4" xfId="17979" xr:uid="{E7334723-20E5-4D06-AEB5-1D69BB208A90}"/>
    <cellStyle name="Comma 164 2 2 2 2 4 2" xfId="33911" xr:uid="{28AE594A-4164-442A-B965-959A7C3C1BBB}"/>
    <cellStyle name="Comma 164 2 2 2 2 5" xfId="24327" xr:uid="{922A7BB7-1D81-4F6A-9DE9-A22AD6F23429}"/>
    <cellStyle name="Comma 164 2 2 2 3" xfId="13323" xr:uid="{BF372513-497E-4E0C-AC68-75D55B5E2726}"/>
    <cellStyle name="Comma 164 2 2 2 3 2" xfId="19693" xr:uid="{99A806F5-3E5B-4913-9308-731B51E593FA}"/>
    <cellStyle name="Comma 164 2 2 2 3 2 2" xfId="35625" xr:uid="{1ED29EC9-2562-4432-B2FE-DF7D27A45304}"/>
    <cellStyle name="Comma 164 2 2 2 3 3" xfId="29255" xr:uid="{EE84F5FA-C9B6-418E-BB51-03807EF4F142}"/>
    <cellStyle name="Comma 164 2 2 2 4" xfId="10167" xr:uid="{B9274C91-CEA3-45C4-BA17-B79E4926B4FB}"/>
    <cellStyle name="Comma 164 2 2 2 4 2" xfId="26099" xr:uid="{091A8A37-64BA-45FF-9B12-4E56A2C55CE5}"/>
    <cellStyle name="Comma 164 2 2 2 5" xfId="16537" xr:uid="{F602E030-1F79-446F-9395-A40F95F943AE}"/>
    <cellStyle name="Comma 164 2 2 2 5 2" xfId="32469" xr:uid="{B669BDA3-EBD1-4EAD-8026-F12A8C533CAB}"/>
    <cellStyle name="Comma 164 2 2 2 6" xfId="22885" xr:uid="{E2007471-A82F-4851-A4CD-1373D3880D83}"/>
    <cellStyle name="Comma 164 2 2 3" xfId="7674" xr:uid="{1BE3B671-42D2-48C9-9FFD-975C490D36C3}"/>
    <cellStyle name="Comma 164 2 2 3 2" xfId="14044" xr:uid="{C7E2A6EA-376E-479C-9B6B-00F7DCC304BB}"/>
    <cellStyle name="Comma 164 2 2 3 2 2" xfId="20414" xr:uid="{47315674-0159-44AB-BD89-D945CFB84CA7}"/>
    <cellStyle name="Comma 164 2 2 3 2 2 2" xfId="36346" xr:uid="{8B02697B-920E-4D1B-BA9E-84DE360D9A03}"/>
    <cellStyle name="Comma 164 2 2 3 2 3" xfId="29976" xr:uid="{90F0F816-5BA9-4922-872E-F97CBD976293}"/>
    <cellStyle name="Comma 164 2 2 3 3" xfId="10888" xr:uid="{1C586E8E-34BF-420D-9E05-CCED66D8AF5B}"/>
    <cellStyle name="Comma 164 2 2 3 3 2" xfId="26820" xr:uid="{EB8C39B8-54EF-4F52-9110-FF4E38200D7A}"/>
    <cellStyle name="Comma 164 2 2 3 4" xfId="17258" xr:uid="{365F5946-4702-416B-A25C-0E2AC1C7AD31}"/>
    <cellStyle name="Comma 164 2 2 3 4 2" xfId="33190" xr:uid="{E8766B17-0A1C-47BB-9802-EBDDDD846F1E}"/>
    <cellStyle name="Comma 164 2 2 3 5" xfId="23606" xr:uid="{0FC16D79-5157-4261-9E14-FB5505C29BC3}"/>
    <cellStyle name="Comma 164 2 2 4" xfId="12602" xr:uid="{DC1FA05B-2B2F-41FA-B4EF-E18D7FD77860}"/>
    <cellStyle name="Comma 164 2 2 4 2" xfId="18972" xr:uid="{3EB18C3C-69B3-4209-B45A-47A9599B4612}"/>
    <cellStyle name="Comma 164 2 2 4 2 2" xfId="34904" xr:uid="{6BB07CDC-1914-4DE1-B0C3-201E6D39C569}"/>
    <cellStyle name="Comma 164 2 2 4 3" xfId="28534" xr:uid="{DCEE4199-A742-40E0-B26A-EB63E0955E3F}"/>
    <cellStyle name="Comma 164 2 2 5" xfId="9446" xr:uid="{5FC99F45-9AB7-4EF3-A16D-9D53CE096B87}"/>
    <cellStyle name="Comma 164 2 2 5 2" xfId="25378" xr:uid="{90ED2DC7-CC93-483E-9D5F-ED93466E9EAC}"/>
    <cellStyle name="Comma 164 2 2 6" xfId="15816" xr:uid="{4FF7C935-5852-46F8-9179-EFDD8C6FC13F}"/>
    <cellStyle name="Comma 164 2 2 6 2" xfId="31748" xr:uid="{852ABA96-5F63-46D3-8828-C9EA93111993}"/>
    <cellStyle name="Comma 164 2 2 7" xfId="22164" xr:uid="{0EF7CB95-0E8B-4D6D-AE30-DDAAA87E8839}"/>
    <cellStyle name="Comma 164 2 3" xfId="12122" xr:uid="{356AFF60-F4DC-4557-B3C7-7B79D9CAEBB2}"/>
    <cellStyle name="Comma 164 2 3 2" xfId="18492" xr:uid="{68DB63C9-4E93-484E-A7C7-B08AC1777FCB}"/>
    <cellStyle name="Comma 164 2 3 2 2" xfId="34424" xr:uid="{292322A0-FCDA-4D9D-9EEA-270456F79C16}"/>
    <cellStyle name="Comma 164 2 3 3" xfId="28054" xr:uid="{AA72E4B5-2791-46B5-A8D8-8282875EF5E0}"/>
    <cellStyle name="Comma 164 2 4" xfId="8966" xr:uid="{ADE21390-B993-4ED8-9ACF-EE476A908A6E}"/>
    <cellStyle name="Comma 164 2 4 2" xfId="24898" xr:uid="{E725733F-19E0-485C-A407-3FD7E6FA990D}"/>
    <cellStyle name="Comma 164 2 5" xfId="15336" xr:uid="{EDB12CA2-3E67-4517-AF67-D10C7DA6593D}"/>
    <cellStyle name="Comma 164 2 5 2" xfId="31268" xr:uid="{D0C57B00-58C8-42A8-822A-91D01269F20E}"/>
    <cellStyle name="Comma 164 2 6" xfId="21684" xr:uid="{50E4435D-F4F7-4C12-8B2B-1CE0069DFEBF}"/>
    <cellStyle name="Comma 164 3" xfId="5990" xr:uid="{58BE9346-4E3F-4151-894E-57207975E967}"/>
    <cellStyle name="Comma 164 3 2" xfId="6713" xr:uid="{56B7AEA3-42C2-4839-9C20-05EFCE12772B}"/>
    <cellStyle name="Comma 164 3 2 2" xfId="8155" xr:uid="{F3EB0F6D-777B-4E48-9694-4B72AEB7EF19}"/>
    <cellStyle name="Comma 164 3 2 2 2" xfId="14525" xr:uid="{DAA3D630-3123-48DB-9D24-5FCF2FEE5B5D}"/>
    <cellStyle name="Comma 164 3 2 2 2 2" xfId="20895" xr:uid="{0BE6C52D-E93A-4B02-8D62-0EDD8A212F7D}"/>
    <cellStyle name="Comma 164 3 2 2 2 2 2" xfId="36827" xr:uid="{3BB38E71-000A-40FB-B43A-A531000B12C4}"/>
    <cellStyle name="Comma 164 3 2 2 2 3" xfId="30457" xr:uid="{1A5EDA85-76C2-4486-9959-9F17FE650C02}"/>
    <cellStyle name="Comma 164 3 2 2 3" xfId="11369" xr:uid="{2C2907A7-A90A-477B-8F4D-11003C577F8D}"/>
    <cellStyle name="Comma 164 3 2 2 3 2" xfId="27301" xr:uid="{0104A8E8-C16F-43F8-A0FE-3AD9ABD9DCE5}"/>
    <cellStyle name="Comma 164 3 2 2 4" xfId="17739" xr:uid="{4194C2E5-0CC6-49AF-BF38-72CEA5F50ECD}"/>
    <cellStyle name="Comma 164 3 2 2 4 2" xfId="33671" xr:uid="{4053516E-A1B6-49C2-8281-19B537ECEC43}"/>
    <cellStyle name="Comma 164 3 2 2 5" xfId="24087" xr:uid="{F3424EEC-F1E0-4C95-8CF0-05C5D12E8F3E}"/>
    <cellStyle name="Comma 164 3 2 3" xfId="13083" xr:uid="{4087531A-E7F9-4F78-9BFE-68DCFFFFECE9}"/>
    <cellStyle name="Comma 164 3 2 3 2" xfId="19453" xr:uid="{9029DAB8-0C69-4DA3-881E-9997396C4567}"/>
    <cellStyle name="Comma 164 3 2 3 2 2" xfId="35385" xr:uid="{D40F99D6-8721-4D30-930E-21AA77162897}"/>
    <cellStyle name="Comma 164 3 2 3 3" xfId="29015" xr:uid="{39D948DF-DB4F-4571-B5F6-DA74E3B263B9}"/>
    <cellStyle name="Comma 164 3 2 4" xfId="9927" xr:uid="{EFEE3B51-AA79-476D-A7C1-4CD1F092F8A4}"/>
    <cellStyle name="Comma 164 3 2 4 2" xfId="25859" xr:uid="{6D2A4A72-2F15-481D-AA31-8D46AE83B384}"/>
    <cellStyle name="Comma 164 3 2 5" xfId="16297" xr:uid="{D12D215B-7340-4A0A-BAA5-BB1918B3E8FA}"/>
    <cellStyle name="Comma 164 3 2 5 2" xfId="32229" xr:uid="{04BC751D-C2FC-460F-AA3F-4A957E37953A}"/>
    <cellStyle name="Comma 164 3 2 6" xfId="22645" xr:uid="{BA8A7511-0102-4402-BD7E-A07BD7DF4EB4}"/>
    <cellStyle name="Comma 164 3 3" xfId="7434" xr:uid="{DC8E48F9-700F-4419-B0FE-E0573AEBC1A5}"/>
    <cellStyle name="Comma 164 3 3 2" xfId="13804" xr:uid="{A32FB091-1F11-46DF-AE9E-3F75094B5E9D}"/>
    <cellStyle name="Comma 164 3 3 2 2" xfId="20174" xr:uid="{605A5626-0C36-40B9-A609-BEE3B181E456}"/>
    <cellStyle name="Comma 164 3 3 2 2 2" xfId="36106" xr:uid="{C7A8FCBA-D046-40E0-B859-0757ECE08A26}"/>
    <cellStyle name="Comma 164 3 3 2 3" xfId="29736" xr:uid="{1D1B2F80-7AE7-43A5-981C-438BB007CDE9}"/>
    <cellStyle name="Comma 164 3 3 3" xfId="10648" xr:uid="{CE6DE554-37A3-4EFC-A507-ADECBA8AD1BD}"/>
    <cellStyle name="Comma 164 3 3 3 2" xfId="26580" xr:uid="{47D5399E-40ED-44DD-B96D-A4CBEDDCB7EB}"/>
    <cellStyle name="Comma 164 3 3 4" xfId="17018" xr:uid="{B36EC1CD-5849-446B-A69C-B7EE45511040}"/>
    <cellStyle name="Comma 164 3 3 4 2" xfId="32950" xr:uid="{FAEC837A-5D25-41A9-8811-EE21675619D6}"/>
    <cellStyle name="Comma 164 3 3 5" xfId="23366" xr:uid="{A2551CAF-1FD6-4E12-AE63-54B30909C7BC}"/>
    <cellStyle name="Comma 164 3 4" xfId="12362" xr:uid="{78F5A1A8-231B-4C20-8180-9AB7446EFDD9}"/>
    <cellStyle name="Comma 164 3 4 2" xfId="18732" xr:uid="{0DBF893F-600B-48E9-A4A4-0FEB7B1E554B}"/>
    <cellStyle name="Comma 164 3 4 2 2" xfId="34664" xr:uid="{4A2D2A53-A242-4561-97F1-87E665608516}"/>
    <cellStyle name="Comma 164 3 4 3" xfId="28294" xr:uid="{C6E346EC-CDE6-4C00-87A9-1C01C32E00DA}"/>
    <cellStyle name="Comma 164 3 5" xfId="9206" xr:uid="{40FA00AA-73B4-4473-BED4-C7C31CC14884}"/>
    <cellStyle name="Comma 164 3 5 2" xfId="25138" xr:uid="{6DB0BB41-555E-4596-B8AA-62B42C5765AB}"/>
    <cellStyle name="Comma 164 3 6" xfId="15576" xr:uid="{F46B97AF-83B1-459A-A6DA-FDD18F75AAB9}"/>
    <cellStyle name="Comma 164 3 6 2" xfId="31508" xr:uid="{CCF52168-058A-4162-9449-CC07DB05159D}"/>
    <cellStyle name="Comma 164 3 7" xfId="21924" xr:uid="{C1B8CE69-6BA2-4CA5-A267-AD760AD265B2}"/>
    <cellStyle name="Comma 164 4" xfId="6472" xr:uid="{4C815FC1-B6E9-4A5A-BBC5-E138E2653E73}"/>
    <cellStyle name="Comma 164 4 2" xfId="7915" xr:uid="{A3E76FA7-F303-4CBE-80F6-96E6209DC644}"/>
    <cellStyle name="Comma 164 4 2 2" xfId="14285" xr:uid="{A034B485-F945-4C0D-9EBE-B9552D5191A5}"/>
    <cellStyle name="Comma 164 4 2 2 2" xfId="20655" xr:uid="{9387CCE9-7D79-4E50-B9D2-23DB44A2809F}"/>
    <cellStyle name="Comma 164 4 2 2 2 2" xfId="36587" xr:uid="{92BDBD5B-6E6C-4C3B-97D6-BDA2FB703538}"/>
    <cellStyle name="Comma 164 4 2 2 3" xfId="30217" xr:uid="{944EFF70-37FF-4F17-903B-0649FA658181}"/>
    <cellStyle name="Comma 164 4 2 3" xfId="11129" xr:uid="{739A1729-B8B9-4960-A458-7A62B40BCA6B}"/>
    <cellStyle name="Comma 164 4 2 3 2" xfId="27061" xr:uid="{633DC669-D4DC-4479-A4C2-6C3FBE5A27B5}"/>
    <cellStyle name="Comma 164 4 2 4" xfId="17499" xr:uid="{169AFBC1-0615-4017-820C-E0ECEB648FEA}"/>
    <cellStyle name="Comma 164 4 2 4 2" xfId="33431" xr:uid="{F56269F3-8CB2-4A5E-BF24-B8E64792F022}"/>
    <cellStyle name="Comma 164 4 2 5" xfId="23847" xr:uid="{67164D51-C587-4106-8388-933B339DDF2A}"/>
    <cellStyle name="Comma 164 4 3" xfId="12843" xr:uid="{610F49B4-5285-44D8-91F0-91090210ADFF}"/>
    <cellStyle name="Comma 164 4 3 2" xfId="19213" xr:uid="{4080E7F1-0184-42AF-9094-A885CDB61017}"/>
    <cellStyle name="Comma 164 4 3 2 2" xfId="35145" xr:uid="{7882C9F9-8729-4014-B4BF-5A555A0C716E}"/>
    <cellStyle name="Comma 164 4 3 3" xfId="28775" xr:uid="{5DBDE973-6035-4DAD-AEAF-C0FAE247B828}"/>
    <cellStyle name="Comma 164 4 4" xfId="9687" xr:uid="{1FE9D3F5-A36D-4DED-9D68-10B5BE5BFC8E}"/>
    <cellStyle name="Comma 164 4 4 2" xfId="25619" xr:uid="{D9CD7E96-FD87-4939-AAFE-DF2FBEAE9F87}"/>
    <cellStyle name="Comma 164 4 5" xfId="16057" xr:uid="{B11910B3-E7A1-4CEB-8031-FA950A386DC8}"/>
    <cellStyle name="Comma 164 4 5 2" xfId="31989" xr:uid="{C7885E13-70C2-4648-A963-54CDD3BCCC73}"/>
    <cellStyle name="Comma 164 4 6" xfId="22405" xr:uid="{3328F96F-61AE-4E0A-9269-B54CF1021195}"/>
    <cellStyle name="Comma 164 5" xfId="7194" xr:uid="{3A9C2152-68BA-44DC-8736-625FB525ED05}"/>
    <cellStyle name="Comma 164 5 2" xfId="13564" xr:uid="{96C92E93-15B3-4DE8-88FB-A5F344EE5D34}"/>
    <cellStyle name="Comma 164 5 2 2" xfId="19934" xr:uid="{9B114404-43AC-4242-AB81-E1DCAB0A3A1B}"/>
    <cellStyle name="Comma 164 5 2 2 2" xfId="35866" xr:uid="{49287B60-1290-4245-A29E-9DB66976FFC7}"/>
    <cellStyle name="Comma 164 5 2 3" xfId="29496" xr:uid="{A0AA67C7-4C23-496E-BE50-9CA195741A16}"/>
    <cellStyle name="Comma 164 5 3" xfId="10408" xr:uid="{FD6A6DD7-C7DB-4DCF-AD1F-46FE2BA98B33}"/>
    <cellStyle name="Comma 164 5 3 2" xfId="26340" xr:uid="{42AFB02E-D75A-4884-83DB-B7CFC17EFB59}"/>
    <cellStyle name="Comma 164 5 4" xfId="16778" xr:uid="{1A633C39-77EB-4454-8374-8378AD4D7D8D}"/>
    <cellStyle name="Comma 164 5 4 2" xfId="32710" xr:uid="{76CB01FC-B6AD-4099-A00D-1F6A97BEE9DE}"/>
    <cellStyle name="Comma 164 5 5" xfId="23126" xr:uid="{B3967FF6-69B1-421D-9A4D-0C9ED505AA6A}"/>
    <cellStyle name="Comma 164 6" xfId="11882" xr:uid="{A850D4C6-EC9F-4CB8-8FB2-521F728B4804}"/>
    <cellStyle name="Comma 164 6 2" xfId="18252" xr:uid="{D54A0D7A-7D14-4E0F-8B84-41A90AE04C6E}"/>
    <cellStyle name="Comma 164 6 2 2" xfId="34184" xr:uid="{71518444-A0C0-414E-8958-333FEB5120A7}"/>
    <cellStyle name="Comma 164 6 3" xfId="27814" xr:uid="{F3A633C5-8528-439C-BFC6-4D4B07592A6F}"/>
    <cellStyle name="Comma 164 7" xfId="8726" xr:uid="{7C8D501E-BE63-44C9-8782-B60BF595B8E5}"/>
    <cellStyle name="Comma 164 7 2" xfId="24658" xr:uid="{C789DBBB-9ECA-47F8-A76A-7408D5C6E219}"/>
    <cellStyle name="Comma 164 8" xfId="15096" xr:uid="{F47D8D25-EBC1-4A19-9E8E-650ABB88EDF3}"/>
    <cellStyle name="Comma 164 8 2" xfId="31028" xr:uid="{41B98E8B-51D8-43E5-A6C6-788C0DAF7AE3}"/>
    <cellStyle name="Comma 164 9" xfId="21444" xr:uid="{737D21A6-AA0B-4C3A-8CCE-02181F31DC66}"/>
    <cellStyle name="Comma 165" xfId="5496" xr:uid="{091AE269-3711-44D3-9164-4FAD84BC25D3}"/>
    <cellStyle name="Comma 165 2" xfId="5739" xr:uid="{B74F0CBE-9517-4584-A4B8-6CAC9F5BCFD6}"/>
    <cellStyle name="Comma 165 2 2" xfId="6231" xr:uid="{472485F3-49D8-4B99-B4F1-9F74B848885F}"/>
    <cellStyle name="Comma 165 2 2 2" xfId="6954" xr:uid="{F9FCFC88-7197-4C13-8135-1DB8A4DC7C6D}"/>
    <cellStyle name="Comma 165 2 2 2 2" xfId="8396" xr:uid="{6BA819D7-879C-47AA-B0EB-2D12D019867D}"/>
    <cellStyle name="Comma 165 2 2 2 2 2" xfId="14766" xr:uid="{7C58CD53-BC99-4604-AB67-BD012EDB6218}"/>
    <cellStyle name="Comma 165 2 2 2 2 2 2" xfId="21136" xr:uid="{D97B1681-59D3-42EF-8B5E-49930808271F}"/>
    <cellStyle name="Comma 165 2 2 2 2 2 2 2" xfId="37068" xr:uid="{AAED5D50-22BA-4939-9461-CAD0E341DDA3}"/>
    <cellStyle name="Comma 165 2 2 2 2 2 3" xfId="30698" xr:uid="{7AB34013-65E7-4D00-8099-7138D0EACDD1}"/>
    <cellStyle name="Comma 165 2 2 2 2 3" xfId="11610" xr:uid="{2F1AC16C-3FB0-4D5F-80B8-E0948C9D1E81}"/>
    <cellStyle name="Comma 165 2 2 2 2 3 2" xfId="27542" xr:uid="{58B9237A-5C38-43AA-A23A-C81766AAE4D4}"/>
    <cellStyle name="Comma 165 2 2 2 2 4" xfId="17980" xr:uid="{89AE353B-1478-4688-9B9C-6E283B955139}"/>
    <cellStyle name="Comma 165 2 2 2 2 4 2" xfId="33912" xr:uid="{68E4BD67-6B66-4F76-AB2A-6F0827D5F082}"/>
    <cellStyle name="Comma 165 2 2 2 2 5" xfId="24328" xr:uid="{E180F8FB-6455-45BB-8F86-92E443B5ED09}"/>
    <cellStyle name="Comma 165 2 2 2 3" xfId="13324" xr:uid="{7499A8F5-8145-4E21-A25A-34A9985AA2F5}"/>
    <cellStyle name="Comma 165 2 2 2 3 2" xfId="19694" xr:uid="{8BD01011-CA7E-4585-BB33-049EE08E31C9}"/>
    <cellStyle name="Comma 165 2 2 2 3 2 2" xfId="35626" xr:uid="{55BF19D7-0C12-4C74-9CC1-B125CC8797FA}"/>
    <cellStyle name="Comma 165 2 2 2 3 3" xfId="29256" xr:uid="{673E18DF-919C-4DD7-81EF-121A16DE6F1B}"/>
    <cellStyle name="Comma 165 2 2 2 4" xfId="10168" xr:uid="{1B3333FF-77BE-4110-B0CF-5C7209581711}"/>
    <cellStyle name="Comma 165 2 2 2 4 2" xfId="26100" xr:uid="{632944FA-178C-46E9-A7B5-320C69F5014F}"/>
    <cellStyle name="Comma 165 2 2 2 5" xfId="16538" xr:uid="{1DA243FD-69B0-4A1F-ADA9-6CD5D510D0DC}"/>
    <cellStyle name="Comma 165 2 2 2 5 2" xfId="32470" xr:uid="{3F02E3E9-3B32-4738-9698-623F6F0829A0}"/>
    <cellStyle name="Comma 165 2 2 2 6" xfId="22886" xr:uid="{8B361240-1DB6-4B7B-81D6-46C4E7A08A1D}"/>
    <cellStyle name="Comma 165 2 2 3" xfId="7675" xr:uid="{BCFA4442-320F-4276-870E-87F3ACF994C5}"/>
    <cellStyle name="Comma 165 2 2 3 2" xfId="14045" xr:uid="{765BFE65-0CA0-41D9-BA24-911A49D0DCA0}"/>
    <cellStyle name="Comma 165 2 2 3 2 2" xfId="20415" xr:uid="{4B5AAE90-0829-40CF-A72C-79D7FB780C99}"/>
    <cellStyle name="Comma 165 2 2 3 2 2 2" xfId="36347" xr:uid="{3C494115-35E9-4B15-AEF7-174EDF96DC10}"/>
    <cellStyle name="Comma 165 2 2 3 2 3" xfId="29977" xr:uid="{1132F28C-6809-4B56-8CAD-121D7C062D81}"/>
    <cellStyle name="Comma 165 2 2 3 3" xfId="10889" xr:uid="{78363454-5BB9-4C42-B857-46A834B866D1}"/>
    <cellStyle name="Comma 165 2 2 3 3 2" xfId="26821" xr:uid="{5BAC71D5-FFA4-4BD6-AEDB-7EC8A9D7CF7B}"/>
    <cellStyle name="Comma 165 2 2 3 4" xfId="17259" xr:uid="{85CF7F05-F6D4-4565-A13C-C037844A5A8B}"/>
    <cellStyle name="Comma 165 2 2 3 4 2" xfId="33191" xr:uid="{66C17C6F-7D97-49CD-A3AD-4651A0D4A7C1}"/>
    <cellStyle name="Comma 165 2 2 3 5" xfId="23607" xr:uid="{5245745C-E021-4E57-BF56-F9DB41E61C29}"/>
    <cellStyle name="Comma 165 2 2 4" xfId="12603" xr:uid="{7AA11667-4F31-4C9F-9E69-D10815680F7D}"/>
    <cellStyle name="Comma 165 2 2 4 2" xfId="18973" xr:uid="{F24B7DB1-8A54-443D-8FC1-DE0EB44E4BAC}"/>
    <cellStyle name="Comma 165 2 2 4 2 2" xfId="34905" xr:uid="{24BFBD43-274D-4688-B16D-6149C6A1D122}"/>
    <cellStyle name="Comma 165 2 2 4 3" xfId="28535" xr:uid="{0364DD59-8142-4876-B172-4A1B2138B5BF}"/>
    <cellStyle name="Comma 165 2 2 5" xfId="9447" xr:uid="{9B33576C-8397-4227-8D03-B7069222E40A}"/>
    <cellStyle name="Comma 165 2 2 5 2" xfId="25379" xr:uid="{49FCF840-170F-4C51-9860-E9755B49BA43}"/>
    <cellStyle name="Comma 165 2 2 6" xfId="15817" xr:uid="{2D48BC18-2F11-4F18-B106-BB6D7FBF34AE}"/>
    <cellStyle name="Comma 165 2 2 6 2" xfId="31749" xr:uid="{515C4B58-5613-4DA3-91CF-E8F8054752C7}"/>
    <cellStyle name="Comma 165 2 2 7" xfId="22165" xr:uid="{EC333A8E-5FC4-4D47-84E8-416633926D83}"/>
    <cellStyle name="Comma 165 2 3" xfId="12123" xr:uid="{D248C12A-808B-4CDC-A0AE-108376B0B0D8}"/>
    <cellStyle name="Comma 165 2 3 2" xfId="18493" xr:uid="{83D916AC-1737-4243-A10E-E703D9878CFC}"/>
    <cellStyle name="Comma 165 2 3 2 2" xfId="34425" xr:uid="{312D2222-8AE0-4252-B8F4-B1F7C236A2E4}"/>
    <cellStyle name="Comma 165 2 3 3" xfId="28055" xr:uid="{8E602151-81CC-45EE-B261-9F9658FFF5D0}"/>
    <cellStyle name="Comma 165 2 4" xfId="8967" xr:uid="{E27D8300-1D46-449F-9C75-6857C84441DE}"/>
    <cellStyle name="Comma 165 2 4 2" xfId="24899" xr:uid="{6CF37974-B868-45AE-BA19-08944856A103}"/>
    <cellStyle name="Comma 165 2 5" xfId="15337" xr:uid="{184E00DB-82B1-4E71-907C-4B59A8048F2F}"/>
    <cellStyle name="Comma 165 2 5 2" xfId="31269" xr:uid="{5D1E6044-E27C-41D0-A829-C621B5E85CF6}"/>
    <cellStyle name="Comma 165 2 6" xfId="21685" xr:uid="{27785A2C-0406-4306-9EAA-2BB1D7971C4C}"/>
    <cellStyle name="Comma 165 3" xfId="5991" xr:uid="{2698BAC8-D342-4284-9DB4-9E615ADDC5D3}"/>
    <cellStyle name="Comma 165 3 2" xfId="6714" xr:uid="{84FF3E8D-BC3A-4DE0-8E20-3245A6641C36}"/>
    <cellStyle name="Comma 165 3 2 2" xfId="8156" xr:uid="{8321ADA1-1F39-4F5F-928D-097AAAC7D43A}"/>
    <cellStyle name="Comma 165 3 2 2 2" xfId="14526" xr:uid="{60DDB99B-5084-4A42-9A99-8B9A960D2D89}"/>
    <cellStyle name="Comma 165 3 2 2 2 2" xfId="20896" xr:uid="{0D7EBC90-D6AC-4116-A5D8-F2D4570A2CDD}"/>
    <cellStyle name="Comma 165 3 2 2 2 2 2" xfId="36828" xr:uid="{BB5B50E3-B7B2-43AD-BBE3-4D35C8FD9719}"/>
    <cellStyle name="Comma 165 3 2 2 2 3" xfId="30458" xr:uid="{21790587-7C4C-4F82-BE23-2A84F6381DBB}"/>
    <cellStyle name="Comma 165 3 2 2 3" xfId="11370" xr:uid="{052B80CB-B1B4-43D1-A476-2D7212083CD7}"/>
    <cellStyle name="Comma 165 3 2 2 3 2" xfId="27302" xr:uid="{E3F6CAE8-CB62-4822-9451-398B096E5093}"/>
    <cellStyle name="Comma 165 3 2 2 4" xfId="17740" xr:uid="{7AA13FC4-0B5E-452C-B6AE-97FED780CB44}"/>
    <cellStyle name="Comma 165 3 2 2 4 2" xfId="33672" xr:uid="{A6C4EE99-31B6-439F-AC97-4BA7D206277B}"/>
    <cellStyle name="Comma 165 3 2 2 5" xfId="24088" xr:uid="{AA0E4D3F-9952-4EC1-A0E0-F2D3DF125670}"/>
    <cellStyle name="Comma 165 3 2 3" xfId="13084" xr:uid="{FC4D937B-8658-491F-B3C8-D526765994E4}"/>
    <cellStyle name="Comma 165 3 2 3 2" xfId="19454" xr:uid="{7DF50B40-451D-4590-BCF5-6F82DE507A92}"/>
    <cellStyle name="Comma 165 3 2 3 2 2" xfId="35386" xr:uid="{271518EC-7A5F-429A-9E7D-7BC575F7B53C}"/>
    <cellStyle name="Comma 165 3 2 3 3" xfId="29016" xr:uid="{4D205874-6616-4A68-9ACE-E8D04D548C7C}"/>
    <cellStyle name="Comma 165 3 2 4" xfId="9928" xr:uid="{EA922642-2C91-4D70-B97A-02E084B880FC}"/>
    <cellStyle name="Comma 165 3 2 4 2" xfId="25860" xr:uid="{763C3A23-7B6D-460E-803F-4BE1B0F45A32}"/>
    <cellStyle name="Comma 165 3 2 5" xfId="16298" xr:uid="{09B317C9-37D3-4E71-BF5F-E0D54CF6BAD9}"/>
    <cellStyle name="Comma 165 3 2 5 2" xfId="32230" xr:uid="{EA9663F5-2BD5-4D8C-B90A-BA9BFC90CABF}"/>
    <cellStyle name="Comma 165 3 2 6" xfId="22646" xr:uid="{01E0AF8E-87F9-4E06-8540-8C856B14792D}"/>
    <cellStyle name="Comma 165 3 3" xfId="7435" xr:uid="{C3A9DF9E-01A2-4BF8-B047-B3582576187E}"/>
    <cellStyle name="Comma 165 3 3 2" xfId="13805" xr:uid="{9FBAC945-4DC5-4909-A49C-335D9BC0D310}"/>
    <cellStyle name="Comma 165 3 3 2 2" xfId="20175" xr:uid="{192FF89D-1DB1-479A-85FC-370295C3F6A2}"/>
    <cellStyle name="Comma 165 3 3 2 2 2" xfId="36107" xr:uid="{33B19075-C737-449E-94A5-533B1E281A0C}"/>
    <cellStyle name="Comma 165 3 3 2 3" xfId="29737" xr:uid="{9AE06DFF-9784-41F5-8985-8B8B635E3AEC}"/>
    <cellStyle name="Comma 165 3 3 3" xfId="10649" xr:uid="{117C6E53-BE08-4B57-9F51-B7F7D4334403}"/>
    <cellStyle name="Comma 165 3 3 3 2" xfId="26581" xr:uid="{266616F7-9E86-4C2C-B0DF-A99EB0D881ED}"/>
    <cellStyle name="Comma 165 3 3 4" xfId="17019" xr:uid="{18103FBE-4035-40BA-AB76-C1218B85645F}"/>
    <cellStyle name="Comma 165 3 3 4 2" xfId="32951" xr:uid="{90C46494-5C0B-4B77-B16B-383B5CC4E6DC}"/>
    <cellStyle name="Comma 165 3 3 5" xfId="23367" xr:uid="{A619B686-00E6-4FDD-9147-A2ACBF86E5D4}"/>
    <cellStyle name="Comma 165 3 4" xfId="12363" xr:uid="{702553C8-25BB-4DA9-81F3-338746678988}"/>
    <cellStyle name="Comma 165 3 4 2" xfId="18733" xr:uid="{21E4BCC7-E612-47A9-8E50-93A270686B51}"/>
    <cellStyle name="Comma 165 3 4 2 2" xfId="34665" xr:uid="{6C00EFC6-E929-4F79-A11D-B5242CA7B3F3}"/>
    <cellStyle name="Comma 165 3 4 3" xfId="28295" xr:uid="{16B48C19-17EC-4638-9DC7-C02C12341DC9}"/>
    <cellStyle name="Comma 165 3 5" xfId="9207" xr:uid="{6C8A0612-AD44-4245-9E3F-AB700049D8F4}"/>
    <cellStyle name="Comma 165 3 5 2" xfId="25139" xr:uid="{7750924F-BE8D-4AF6-8B93-C503D5B83597}"/>
    <cellStyle name="Comma 165 3 6" xfId="15577" xr:uid="{C29E6474-E715-4B2C-A709-3EF0B0E900CB}"/>
    <cellStyle name="Comma 165 3 6 2" xfId="31509" xr:uid="{05DCD538-5332-4096-97CC-4111A479E0F3}"/>
    <cellStyle name="Comma 165 3 7" xfId="21925" xr:uid="{9FE67200-793E-4F76-B609-8A40361FB4D2}"/>
    <cellStyle name="Comma 165 4" xfId="6473" xr:uid="{B25C34A1-CA69-49A2-A60A-47C4971A43DF}"/>
    <cellStyle name="Comma 165 4 2" xfId="7916" xr:uid="{AD9CB968-9E26-4CFF-82CD-3A96D749D279}"/>
    <cellStyle name="Comma 165 4 2 2" xfId="14286" xr:uid="{D9AE979B-97B0-4E1A-9C1B-7E86860A1256}"/>
    <cellStyle name="Comma 165 4 2 2 2" xfId="20656" xr:uid="{FA5AD20E-C175-4ED9-86DB-439F5448D1D4}"/>
    <cellStyle name="Comma 165 4 2 2 2 2" xfId="36588" xr:uid="{239374E4-29E9-4B3B-8AD8-F3C44ACE7D3E}"/>
    <cellStyle name="Comma 165 4 2 2 3" xfId="30218" xr:uid="{18AC8825-47C5-42BD-9E94-45A4EACB6A8A}"/>
    <cellStyle name="Comma 165 4 2 3" xfId="11130" xr:uid="{AE03E751-248B-4F71-A507-8793A1F3B524}"/>
    <cellStyle name="Comma 165 4 2 3 2" xfId="27062" xr:uid="{AEB6ABFD-6416-4C26-A28B-60E16F70F399}"/>
    <cellStyle name="Comma 165 4 2 4" xfId="17500" xr:uid="{988D8653-7159-4F1B-AF68-B9302FBF79A5}"/>
    <cellStyle name="Comma 165 4 2 4 2" xfId="33432" xr:uid="{5ADA2957-B61A-408A-93EE-EF1247B1F202}"/>
    <cellStyle name="Comma 165 4 2 5" xfId="23848" xr:uid="{117F1B1B-1B39-49EE-A956-FDA6894FE89F}"/>
    <cellStyle name="Comma 165 4 3" xfId="12844" xr:uid="{0C8B9291-7289-4F5F-A075-C256420F57A1}"/>
    <cellStyle name="Comma 165 4 3 2" xfId="19214" xr:uid="{AE709AD4-AB10-4F67-B501-526EC38A88A2}"/>
    <cellStyle name="Comma 165 4 3 2 2" xfId="35146" xr:uid="{2F0F2264-5A2A-4944-8A63-F30503B1AE52}"/>
    <cellStyle name="Comma 165 4 3 3" xfId="28776" xr:uid="{0C640573-F886-45DC-B2D3-2D5DB15F293B}"/>
    <cellStyle name="Comma 165 4 4" xfId="9688" xr:uid="{583EE66E-9F23-4182-BF25-CC0E72C31FEF}"/>
    <cellStyle name="Comma 165 4 4 2" xfId="25620" xr:uid="{AAAF1576-8AC5-4301-8DA3-3DA9E6F69946}"/>
    <cellStyle name="Comma 165 4 5" xfId="16058" xr:uid="{361A5A3C-418D-49BF-B28A-D0B78260238C}"/>
    <cellStyle name="Comma 165 4 5 2" xfId="31990" xr:uid="{F0E471CB-495A-4DC2-8B27-F4D7DC932E9C}"/>
    <cellStyle name="Comma 165 4 6" xfId="22406" xr:uid="{C9C7A5A5-73E2-4921-BAA5-E2DD86EC0081}"/>
    <cellStyle name="Comma 165 5" xfId="7195" xr:uid="{41BB08E8-20D0-4405-9853-B7947EA708F8}"/>
    <cellStyle name="Comma 165 5 2" xfId="13565" xr:uid="{19E54580-FE18-4BBA-8353-D20F53E44A3C}"/>
    <cellStyle name="Comma 165 5 2 2" xfId="19935" xr:uid="{7D424256-2FE3-4B67-ABB2-CBA5010D4698}"/>
    <cellStyle name="Comma 165 5 2 2 2" xfId="35867" xr:uid="{30DAA519-F3D6-47C3-8493-7A7FD21E06E3}"/>
    <cellStyle name="Comma 165 5 2 3" xfId="29497" xr:uid="{9C569EB6-B6D1-4406-8F96-88AA9912A80B}"/>
    <cellStyle name="Comma 165 5 3" xfId="10409" xr:uid="{787D31DE-78AD-4DD2-ABBF-1B8AA2487440}"/>
    <cellStyle name="Comma 165 5 3 2" xfId="26341" xr:uid="{A896BD14-CF18-4EBF-9EC8-55ECD384F8A2}"/>
    <cellStyle name="Comma 165 5 4" xfId="16779" xr:uid="{91B281FC-1CF8-484E-B132-C3C8701EF36C}"/>
    <cellStyle name="Comma 165 5 4 2" xfId="32711" xr:uid="{44F7C2F1-13BE-449B-8E4C-9C429FB60EF0}"/>
    <cellStyle name="Comma 165 5 5" xfId="23127" xr:uid="{AEBAE05A-FB77-4853-9C69-89F712F29BA5}"/>
    <cellStyle name="Comma 165 6" xfId="11883" xr:uid="{12CC7DDE-3A68-4BB9-97DD-912F80919034}"/>
    <cellStyle name="Comma 165 6 2" xfId="18253" xr:uid="{3483C1A4-F259-4B5A-AB2E-3CF7FC5B8997}"/>
    <cellStyle name="Comma 165 6 2 2" xfId="34185" xr:uid="{FE117CE7-3461-4579-B3EA-888C8EE2FC3B}"/>
    <cellStyle name="Comma 165 6 3" xfId="27815" xr:uid="{A12D4B2C-7F9F-44D1-B137-BAC06F093C5B}"/>
    <cellStyle name="Comma 165 7" xfId="8727" xr:uid="{2AB150B7-DCF4-42D6-A0FA-DA746556EF33}"/>
    <cellStyle name="Comma 165 7 2" xfId="24659" xr:uid="{5BE32DDF-870F-4FAE-9EF8-B1D6CB841769}"/>
    <cellStyle name="Comma 165 8" xfId="15097" xr:uid="{9015BA07-E00D-431F-813F-3FF613F1D798}"/>
    <cellStyle name="Comma 165 8 2" xfId="31029" xr:uid="{A621DA9E-39EF-4158-9D26-33095A8CD098}"/>
    <cellStyle name="Comma 165 9" xfId="21445" xr:uid="{627628C2-D6D5-4F63-968A-EBFF7AC92A66}"/>
    <cellStyle name="Comma 166" xfId="5497" xr:uid="{F6033805-8DE0-4609-AB8E-452ED3AFC3FB}"/>
    <cellStyle name="Comma 166 2" xfId="5740" xr:uid="{F6271D80-5339-4840-85D2-2D5F8C7906DF}"/>
    <cellStyle name="Comma 166 2 2" xfId="6232" xr:uid="{9AD01317-E87C-47B4-BF93-58A6A7C64D08}"/>
    <cellStyle name="Comma 166 2 2 2" xfId="6955" xr:uid="{FB7DDD56-04C0-4278-970E-AF1C46B1B15C}"/>
    <cellStyle name="Comma 166 2 2 2 2" xfId="8397" xr:uid="{7319EE44-483C-48D3-85EC-ED6BDDD805E9}"/>
    <cellStyle name="Comma 166 2 2 2 2 2" xfId="14767" xr:uid="{8AED33F7-86B0-47D1-A6A6-735A4084FBB1}"/>
    <cellStyle name="Comma 166 2 2 2 2 2 2" xfId="21137" xr:uid="{09C9FDD1-1E94-45D0-84A4-849009DBE2A8}"/>
    <cellStyle name="Comma 166 2 2 2 2 2 2 2" xfId="37069" xr:uid="{3CCB15B4-267E-4B96-8E7B-B885B03797FC}"/>
    <cellStyle name="Comma 166 2 2 2 2 2 3" xfId="30699" xr:uid="{FBBA05B3-6AAC-44A8-8207-D48739B794EA}"/>
    <cellStyle name="Comma 166 2 2 2 2 3" xfId="11611" xr:uid="{44F3D6B0-0339-4526-B8D4-F796DE87735F}"/>
    <cellStyle name="Comma 166 2 2 2 2 3 2" xfId="27543" xr:uid="{4F0F7C1C-3729-42EE-A597-040AA0F736D9}"/>
    <cellStyle name="Comma 166 2 2 2 2 4" xfId="17981" xr:uid="{5D426788-DB07-4480-B08D-1B465A9C00A4}"/>
    <cellStyle name="Comma 166 2 2 2 2 4 2" xfId="33913" xr:uid="{F8EC5E0F-8E1F-42CC-A206-206A51D0ABA3}"/>
    <cellStyle name="Comma 166 2 2 2 2 5" xfId="24329" xr:uid="{FB1A9144-7305-448B-B32F-6C042DD0EFDF}"/>
    <cellStyle name="Comma 166 2 2 2 3" xfId="13325" xr:uid="{0DCFB8CC-2124-4997-B006-7185B11B5C26}"/>
    <cellStyle name="Comma 166 2 2 2 3 2" xfId="19695" xr:uid="{5CF31D8F-F075-4753-812C-33D9070BF03D}"/>
    <cellStyle name="Comma 166 2 2 2 3 2 2" xfId="35627" xr:uid="{B8774B6C-FF91-4755-AC90-EF3B1FC90300}"/>
    <cellStyle name="Comma 166 2 2 2 3 3" xfId="29257" xr:uid="{955E18BD-3DD4-44F4-8426-FDED8394C2BD}"/>
    <cellStyle name="Comma 166 2 2 2 4" xfId="10169" xr:uid="{E2F31689-5688-46C7-9278-8135935A81C0}"/>
    <cellStyle name="Comma 166 2 2 2 4 2" xfId="26101" xr:uid="{87FA9952-EAD1-4FF9-B9F1-81EF8CE25EE9}"/>
    <cellStyle name="Comma 166 2 2 2 5" xfId="16539" xr:uid="{0611225D-5F75-41E8-B3E3-F4A9AFBEF729}"/>
    <cellStyle name="Comma 166 2 2 2 5 2" xfId="32471" xr:uid="{201E8916-AE41-41A8-9F9F-2B7D5A8C457F}"/>
    <cellStyle name="Comma 166 2 2 2 6" xfId="22887" xr:uid="{9BBD4BF2-0A84-4413-A489-5BD03E610FE4}"/>
    <cellStyle name="Comma 166 2 2 3" xfId="7676" xr:uid="{04522CBF-08D0-4D5A-9374-2D3DE95E5CC5}"/>
    <cellStyle name="Comma 166 2 2 3 2" xfId="14046" xr:uid="{D21E6104-A93A-4E1B-B1E0-7A8D1F518FEF}"/>
    <cellStyle name="Comma 166 2 2 3 2 2" xfId="20416" xr:uid="{0A418F8B-F2C8-45CD-B4AA-8D4D97AC2D8B}"/>
    <cellStyle name="Comma 166 2 2 3 2 2 2" xfId="36348" xr:uid="{2BBD05ED-DFB2-42E5-86A4-37080E7BC2C4}"/>
    <cellStyle name="Comma 166 2 2 3 2 3" xfId="29978" xr:uid="{55BFCB7A-6F4A-4C3F-97C6-EC6BD0517CA5}"/>
    <cellStyle name="Comma 166 2 2 3 3" xfId="10890" xr:uid="{F9D73383-1725-4546-8EDF-7348DF7EEE3B}"/>
    <cellStyle name="Comma 166 2 2 3 3 2" xfId="26822" xr:uid="{B2741D69-42F4-48D3-94C3-4651E9BD8A7D}"/>
    <cellStyle name="Comma 166 2 2 3 4" xfId="17260" xr:uid="{6F79CE9F-2CE2-4D87-93E4-C253C4173436}"/>
    <cellStyle name="Comma 166 2 2 3 4 2" xfId="33192" xr:uid="{CF90072F-D478-4637-A409-B091F7A015D7}"/>
    <cellStyle name="Comma 166 2 2 3 5" xfId="23608" xr:uid="{646676C8-EA17-487C-B6F1-332320EAB659}"/>
    <cellStyle name="Comma 166 2 2 4" xfId="12604" xr:uid="{6AC40A8E-9DF4-478D-808D-DE2B80968246}"/>
    <cellStyle name="Comma 166 2 2 4 2" xfId="18974" xr:uid="{5C68759C-801F-4BC1-95CB-81E91515A3C6}"/>
    <cellStyle name="Comma 166 2 2 4 2 2" xfId="34906" xr:uid="{CFB7C2C0-F8F6-4DA3-BAD2-668030048D5E}"/>
    <cellStyle name="Comma 166 2 2 4 3" xfId="28536" xr:uid="{0E1DA894-2DE3-42BC-A8A1-6A720DF30207}"/>
    <cellStyle name="Comma 166 2 2 5" xfId="9448" xr:uid="{863A2DEF-B3DF-4321-A634-A7B307E126C6}"/>
    <cellStyle name="Comma 166 2 2 5 2" xfId="25380" xr:uid="{D33ED5C7-762A-4790-9DEE-E00A8977226C}"/>
    <cellStyle name="Comma 166 2 2 6" xfId="15818" xr:uid="{2E1D6912-8478-45B2-A525-4D5CD9E77928}"/>
    <cellStyle name="Comma 166 2 2 6 2" xfId="31750" xr:uid="{FC16735B-B9C0-4A5B-95CC-384A58362854}"/>
    <cellStyle name="Comma 166 2 2 7" xfId="22166" xr:uid="{527FF632-71D2-4360-89EB-3A6289DC40A6}"/>
    <cellStyle name="Comma 166 2 3" xfId="12124" xr:uid="{B2665BD9-1C5B-4948-AA98-394B9536761E}"/>
    <cellStyle name="Comma 166 2 3 2" xfId="18494" xr:uid="{2C8B07EC-F9D3-43CA-94A6-AE02826808D8}"/>
    <cellStyle name="Comma 166 2 3 2 2" xfId="34426" xr:uid="{07739C5C-BB89-43E4-AEA7-9A1A7904E95E}"/>
    <cellStyle name="Comma 166 2 3 3" xfId="28056" xr:uid="{101BD0EE-1EAE-4148-9E0A-C24F30618127}"/>
    <cellStyle name="Comma 166 2 4" xfId="8968" xr:uid="{35CAD8E1-2066-4065-A3BE-21FD9B414BD3}"/>
    <cellStyle name="Comma 166 2 4 2" xfId="24900" xr:uid="{69022E99-B9AD-473C-AD95-B1135D5C3694}"/>
    <cellStyle name="Comma 166 2 5" xfId="15338" xr:uid="{E3D5AB26-D63D-4D66-AF9A-F81040A0FBCB}"/>
    <cellStyle name="Comma 166 2 5 2" xfId="31270" xr:uid="{1FAD8F27-2856-4B24-93C4-66CFA287A4D0}"/>
    <cellStyle name="Comma 166 2 6" xfId="21686" xr:uid="{2AA8538E-A73A-4A00-9C10-27BD14559B43}"/>
    <cellStyle name="Comma 166 3" xfId="5992" xr:uid="{7A4B9151-70FB-4EFB-9CE8-9C8B1ED6C6D2}"/>
    <cellStyle name="Comma 166 3 2" xfId="6715" xr:uid="{62066B8A-8469-47F0-B8F5-AB7AE5691C4C}"/>
    <cellStyle name="Comma 166 3 2 2" xfId="8157" xr:uid="{ECDA42C1-F3B8-4B67-84DE-FC1D9642519E}"/>
    <cellStyle name="Comma 166 3 2 2 2" xfId="14527" xr:uid="{F71C7193-0CBA-4CD2-B683-9AAB78EFA65F}"/>
    <cellStyle name="Comma 166 3 2 2 2 2" xfId="20897" xr:uid="{30659714-F101-4143-BFF5-61421EB91309}"/>
    <cellStyle name="Comma 166 3 2 2 2 2 2" xfId="36829" xr:uid="{B05A3CC3-D72D-4929-B0CB-C784900AD35F}"/>
    <cellStyle name="Comma 166 3 2 2 2 3" xfId="30459" xr:uid="{100D0CFC-1426-4381-AAF1-7EFE8A6EACB9}"/>
    <cellStyle name="Comma 166 3 2 2 3" xfId="11371" xr:uid="{CF682F9D-81C6-4B81-9FA8-23AAC4A4C0E9}"/>
    <cellStyle name="Comma 166 3 2 2 3 2" xfId="27303" xr:uid="{0F67D662-5A60-4549-8DE0-860860941116}"/>
    <cellStyle name="Comma 166 3 2 2 4" xfId="17741" xr:uid="{202D96A2-FC20-45D5-8D69-85347FAB59DF}"/>
    <cellStyle name="Comma 166 3 2 2 4 2" xfId="33673" xr:uid="{C8C64F18-540C-4867-9D08-24D675C87355}"/>
    <cellStyle name="Comma 166 3 2 2 5" xfId="24089" xr:uid="{B356FAAA-A2FB-4765-B26E-E60782785595}"/>
    <cellStyle name="Comma 166 3 2 3" xfId="13085" xr:uid="{193154D2-B13B-47DD-94F3-21CCBB0D7D15}"/>
    <cellStyle name="Comma 166 3 2 3 2" xfId="19455" xr:uid="{2A11D263-71D4-4DBF-8A80-99C400F0DEF6}"/>
    <cellStyle name="Comma 166 3 2 3 2 2" xfId="35387" xr:uid="{FB5DE2D9-8737-44A9-A6F2-40A8D143E3B1}"/>
    <cellStyle name="Comma 166 3 2 3 3" xfId="29017" xr:uid="{23EB1CB4-BDF1-420B-843F-3A5D726C5D4C}"/>
    <cellStyle name="Comma 166 3 2 4" xfId="9929" xr:uid="{E2191899-8ADF-4C20-94BC-43407C7342A5}"/>
    <cellStyle name="Comma 166 3 2 4 2" xfId="25861" xr:uid="{6D3BC0B7-792C-4B14-BB05-B3A3A5C2545B}"/>
    <cellStyle name="Comma 166 3 2 5" xfId="16299" xr:uid="{8C34231A-980A-412B-96BE-ADB1A328DC11}"/>
    <cellStyle name="Comma 166 3 2 5 2" xfId="32231" xr:uid="{71E0D5EB-A0E2-46CB-8530-5E29DCC28226}"/>
    <cellStyle name="Comma 166 3 2 6" xfId="22647" xr:uid="{2D261EBD-91A6-498C-B676-6F4529ECEFD8}"/>
    <cellStyle name="Comma 166 3 3" xfId="7436" xr:uid="{22BC9235-D66C-42F8-85BA-CCE99116B2B1}"/>
    <cellStyle name="Comma 166 3 3 2" xfId="13806" xr:uid="{801AFD54-8F92-40C7-A101-9802E8B177A3}"/>
    <cellStyle name="Comma 166 3 3 2 2" xfId="20176" xr:uid="{47B4FB1A-4349-46B5-B4E4-329A006E439F}"/>
    <cellStyle name="Comma 166 3 3 2 2 2" xfId="36108" xr:uid="{58EE2DE7-955E-455C-B286-D2689494760C}"/>
    <cellStyle name="Comma 166 3 3 2 3" xfId="29738" xr:uid="{5BA23FA0-A3AA-40FA-92AF-2E01777116CC}"/>
    <cellStyle name="Comma 166 3 3 3" xfId="10650" xr:uid="{7501B371-84C6-4A6B-A638-E3BF40AD7818}"/>
    <cellStyle name="Comma 166 3 3 3 2" xfId="26582" xr:uid="{6E99C3AB-B875-4726-A821-6253786241FA}"/>
    <cellStyle name="Comma 166 3 3 4" xfId="17020" xr:uid="{52F9716A-1285-4DF8-98CD-FFD89E7B1C50}"/>
    <cellStyle name="Comma 166 3 3 4 2" xfId="32952" xr:uid="{54830DC6-DB9F-42BA-8B19-542AE5342342}"/>
    <cellStyle name="Comma 166 3 3 5" xfId="23368" xr:uid="{2A685A08-D499-49C2-90B7-62D3205D09E7}"/>
    <cellStyle name="Comma 166 3 4" xfId="12364" xr:uid="{F0F8DB9F-2FD3-4B05-BBAD-93E4368854ED}"/>
    <cellStyle name="Comma 166 3 4 2" xfId="18734" xr:uid="{D48D20A9-678C-4510-BB79-82EBF5D3693E}"/>
    <cellStyle name="Comma 166 3 4 2 2" xfId="34666" xr:uid="{EF59D62C-832D-418E-8115-18DA79908B04}"/>
    <cellStyle name="Comma 166 3 4 3" xfId="28296" xr:uid="{9012B19F-F6C4-452D-B0BD-9FD7F96A89A1}"/>
    <cellStyle name="Comma 166 3 5" xfId="9208" xr:uid="{99926511-C94C-4716-88CD-F36CDCBCBFD5}"/>
    <cellStyle name="Comma 166 3 5 2" xfId="25140" xr:uid="{9CE7FDA8-49E9-4C89-9EFF-369AC04E7E37}"/>
    <cellStyle name="Comma 166 3 6" xfId="15578" xr:uid="{A6AA91D2-C767-479E-8CBE-895F6DA85DA2}"/>
    <cellStyle name="Comma 166 3 6 2" xfId="31510" xr:uid="{E3CBEA05-8576-44FA-9B36-0C37AE1E3C59}"/>
    <cellStyle name="Comma 166 3 7" xfId="21926" xr:uid="{9B1E74F9-9180-4904-8BC5-6E10C8231941}"/>
    <cellStyle name="Comma 166 4" xfId="6474" xr:uid="{D6457F69-682D-4DEC-922F-F266185EDD69}"/>
    <cellStyle name="Comma 166 4 2" xfId="7917" xr:uid="{DD14D5A8-3E45-440E-87F1-7964FDDC2A77}"/>
    <cellStyle name="Comma 166 4 2 2" xfId="14287" xr:uid="{C28CD698-7C97-4A28-B169-1B7D28471747}"/>
    <cellStyle name="Comma 166 4 2 2 2" xfId="20657" xr:uid="{5644BC98-F2EB-4BD4-AB71-74CEF98719A3}"/>
    <cellStyle name="Comma 166 4 2 2 2 2" xfId="36589" xr:uid="{4B27D4ED-98AF-493B-9040-4897DBBEB292}"/>
    <cellStyle name="Comma 166 4 2 2 3" xfId="30219" xr:uid="{349D3A1A-3BEE-44D9-8B9B-3ABC2FFE3D8E}"/>
    <cellStyle name="Comma 166 4 2 3" xfId="11131" xr:uid="{F3E903AB-E6B1-470E-81CA-7B9C1287167F}"/>
    <cellStyle name="Comma 166 4 2 3 2" xfId="27063" xr:uid="{972EB1EE-91D9-4E36-B32B-E2DE8160846A}"/>
    <cellStyle name="Comma 166 4 2 4" xfId="17501" xr:uid="{243D396D-ED77-4B29-A189-76A5C688829D}"/>
    <cellStyle name="Comma 166 4 2 4 2" xfId="33433" xr:uid="{B3EF3316-DD50-4DBD-B4DE-7B78D76F16CF}"/>
    <cellStyle name="Comma 166 4 2 5" xfId="23849" xr:uid="{730CF885-CD3A-49CC-B0F2-4055391E3A56}"/>
    <cellStyle name="Comma 166 4 3" xfId="12845" xr:uid="{37B0BAFE-2E7A-46CB-8863-B03B33400785}"/>
    <cellStyle name="Comma 166 4 3 2" xfId="19215" xr:uid="{87919D3D-2D82-4179-9D21-2679C75409DF}"/>
    <cellStyle name="Comma 166 4 3 2 2" xfId="35147" xr:uid="{8B2EADDA-6851-443F-9186-3E4A93F0EAF0}"/>
    <cellStyle name="Comma 166 4 3 3" xfId="28777" xr:uid="{73C959A8-79B9-44A4-8C28-72E689955814}"/>
    <cellStyle name="Comma 166 4 4" xfId="9689" xr:uid="{66D30EF8-0AF9-4349-AC81-211476CEFFC8}"/>
    <cellStyle name="Comma 166 4 4 2" xfId="25621" xr:uid="{64D907AB-C27E-4D3F-BA88-A8B147D05502}"/>
    <cellStyle name="Comma 166 4 5" xfId="16059" xr:uid="{20C269DD-0570-4CCF-B356-7EA0438672A9}"/>
    <cellStyle name="Comma 166 4 5 2" xfId="31991" xr:uid="{3E452EE0-97BB-4633-A97C-56BFC44245F6}"/>
    <cellStyle name="Comma 166 4 6" xfId="22407" xr:uid="{718398BC-A13C-4FD4-8BC2-7D4477406716}"/>
    <cellStyle name="Comma 166 5" xfId="7196" xr:uid="{0E0919DC-D271-43F6-9059-A1C84E6F790E}"/>
    <cellStyle name="Comma 166 5 2" xfId="13566" xr:uid="{19EB9C52-7F90-4354-8618-D97E164AB846}"/>
    <cellStyle name="Comma 166 5 2 2" xfId="19936" xr:uid="{4CFC261B-7443-46A4-A9C4-F93227D02F03}"/>
    <cellStyle name="Comma 166 5 2 2 2" xfId="35868" xr:uid="{3DA8AEDF-83D9-4952-B273-8D55704CB53B}"/>
    <cellStyle name="Comma 166 5 2 3" xfId="29498" xr:uid="{86A58ADF-AAE6-4399-9BAF-F7720AB21635}"/>
    <cellStyle name="Comma 166 5 3" xfId="10410" xr:uid="{07DE2FCD-67A0-4375-86C6-668525FB4C1D}"/>
    <cellStyle name="Comma 166 5 3 2" xfId="26342" xr:uid="{77E63F27-4C0B-4BA8-8D84-8227766A7368}"/>
    <cellStyle name="Comma 166 5 4" xfId="16780" xr:uid="{BAD0F916-63FD-44F8-8A2D-592F4C944A47}"/>
    <cellStyle name="Comma 166 5 4 2" xfId="32712" xr:uid="{A604CE74-D98A-4343-992A-7DF46DC62A97}"/>
    <cellStyle name="Comma 166 5 5" xfId="23128" xr:uid="{11A56A2F-A9FD-445E-B152-F21BC7029FD3}"/>
    <cellStyle name="Comma 166 6" xfId="11884" xr:uid="{B748889B-086D-4C85-BF22-6F095FE4D98F}"/>
    <cellStyle name="Comma 166 6 2" xfId="18254" xr:uid="{C3DAA32F-6D61-410A-A9AD-6A1B2C2EAED1}"/>
    <cellStyle name="Comma 166 6 2 2" xfId="34186" xr:uid="{E8201C19-8B67-4EEA-86E1-0121622DB4A5}"/>
    <cellStyle name="Comma 166 6 3" xfId="27816" xr:uid="{C09C6A78-6355-4ED9-A128-984E1B59E002}"/>
    <cellStyle name="Comma 166 7" xfId="8728" xr:uid="{025895B3-3E7C-4360-A2E7-4149626262DA}"/>
    <cellStyle name="Comma 166 7 2" xfId="24660" xr:uid="{76F245DE-C789-44BC-8415-B57781187B93}"/>
    <cellStyle name="Comma 166 8" xfId="15098" xr:uid="{6CE0C7FF-20ED-46F6-9EE5-F019FD59AC2C}"/>
    <cellStyle name="Comma 166 8 2" xfId="31030" xr:uid="{69AA444B-B2DD-44BD-9876-F6B817802011}"/>
    <cellStyle name="Comma 166 9" xfId="21446" xr:uid="{DD5883FC-D233-427D-B9EC-1A53FD511D1A}"/>
    <cellStyle name="Comma 167" xfId="5498" xr:uid="{307C9A45-5C58-4460-9736-A0E8A454F4FB}"/>
    <cellStyle name="Comma 167 2" xfId="5741" xr:uid="{675085C5-45DC-45BF-A9A5-66CE3A0685EA}"/>
    <cellStyle name="Comma 167 2 2" xfId="6233" xr:uid="{745BC48A-3F7E-4B76-A268-578BBDCBB3A1}"/>
    <cellStyle name="Comma 167 2 2 2" xfId="6956" xr:uid="{FAC98936-4CBD-40D6-B33D-061DD1498C36}"/>
    <cellStyle name="Comma 167 2 2 2 2" xfId="8398" xr:uid="{43776D2C-9C1A-460A-8675-E17D2B04639A}"/>
    <cellStyle name="Comma 167 2 2 2 2 2" xfId="14768" xr:uid="{24DED34C-BBB9-46A2-B3B1-013A8A23F658}"/>
    <cellStyle name="Comma 167 2 2 2 2 2 2" xfId="21138" xr:uid="{6316DA7C-AB4D-4484-AEE3-19F843A0E039}"/>
    <cellStyle name="Comma 167 2 2 2 2 2 2 2" xfId="37070" xr:uid="{8E9E2AF1-CA94-4AB2-9F39-FE12F7A98C79}"/>
    <cellStyle name="Comma 167 2 2 2 2 2 3" xfId="30700" xr:uid="{54083FB1-1E22-4D8C-BE0A-9F77CCAC2DA8}"/>
    <cellStyle name="Comma 167 2 2 2 2 3" xfId="11612" xr:uid="{33BA6338-0B59-45EB-B236-8C400C1009B7}"/>
    <cellStyle name="Comma 167 2 2 2 2 3 2" xfId="27544" xr:uid="{EB38184C-915A-4FDE-8D5F-CB8CE2F59EB7}"/>
    <cellStyle name="Comma 167 2 2 2 2 4" xfId="17982" xr:uid="{E5563958-6E08-4CC8-8261-4EEF35DFD22C}"/>
    <cellStyle name="Comma 167 2 2 2 2 4 2" xfId="33914" xr:uid="{29329092-B8FE-45A1-B95C-EB22B2EB4172}"/>
    <cellStyle name="Comma 167 2 2 2 2 5" xfId="24330" xr:uid="{E8D0B473-D42D-42F8-9DCF-9932F2B0DC88}"/>
    <cellStyle name="Comma 167 2 2 2 3" xfId="13326" xr:uid="{3881F73F-1A63-43EE-9C30-D1608AE48839}"/>
    <cellStyle name="Comma 167 2 2 2 3 2" xfId="19696" xr:uid="{F0A241D5-DF67-4B40-9435-FB13D95070A3}"/>
    <cellStyle name="Comma 167 2 2 2 3 2 2" xfId="35628" xr:uid="{045F0A7C-2BA7-426B-ABB8-49F70FD95CB5}"/>
    <cellStyle name="Comma 167 2 2 2 3 3" xfId="29258" xr:uid="{7939D9F4-C524-478F-834A-039C76F65770}"/>
    <cellStyle name="Comma 167 2 2 2 4" xfId="10170" xr:uid="{FFE1C163-F38A-4ADB-9956-FBDED4E37185}"/>
    <cellStyle name="Comma 167 2 2 2 4 2" xfId="26102" xr:uid="{B6E64D0E-CA47-4A7B-9092-156D1D68FAA9}"/>
    <cellStyle name="Comma 167 2 2 2 5" xfId="16540" xr:uid="{8081736F-2652-4072-B141-4A3D2C7417BB}"/>
    <cellStyle name="Comma 167 2 2 2 5 2" xfId="32472" xr:uid="{DDED5D03-FEEC-40D6-81D1-E1C3E2E90518}"/>
    <cellStyle name="Comma 167 2 2 2 6" xfId="22888" xr:uid="{B38AEA63-A2AA-47B0-BA50-CDE98D94D8AE}"/>
    <cellStyle name="Comma 167 2 2 3" xfId="7677" xr:uid="{266FD129-6D92-442F-BB7B-2380D5CE846F}"/>
    <cellStyle name="Comma 167 2 2 3 2" xfId="14047" xr:uid="{DB22ABA0-81F6-4E1F-B2CB-B1F0511E99F1}"/>
    <cellStyle name="Comma 167 2 2 3 2 2" xfId="20417" xr:uid="{7EE96BE7-3D82-448A-A80A-1B94A5A6600E}"/>
    <cellStyle name="Comma 167 2 2 3 2 2 2" xfId="36349" xr:uid="{568FD931-5518-41D7-847D-99E343EAEB2F}"/>
    <cellStyle name="Comma 167 2 2 3 2 3" xfId="29979" xr:uid="{DCF36838-2140-4A0E-AE39-0F704B9B5E02}"/>
    <cellStyle name="Comma 167 2 2 3 3" xfId="10891" xr:uid="{65DADA15-F871-4A22-B84A-E7D39E5A64F0}"/>
    <cellStyle name="Comma 167 2 2 3 3 2" xfId="26823" xr:uid="{D30A595C-9A2D-4B2B-93B1-AD46451CDFE9}"/>
    <cellStyle name="Comma 167 2 2 3 4" xfId="17261" xr:uid="{9E30EB7D-AB1F-4DC8-9498-7D23512A138A}"/>
    <cellStyle name="Comma 167 2 2 3 4 2" xfId="33193" xr:uid="{6988693E-BEF4-4CD4-BC27-AA1C67756767}"/>
    <cellStyle name="Comma 167 2 2 3 5" xfId="23609" xr:uid="{869E9FE9-2643-4C77-9221-EC3E065A9AA3}"/>
    <cellStyle name="Comma 167 2 2 4" xfId="12605" xr:uid="{A9CE3B0A-4A55-4ABD-9DE0-0CD76977054F}"/>
    <cellStyle name="Comma 167 2 2 4 2" xfId="18975" xr:uid="{8EBBF793-6C50-4FA1-A861-F82C0216408A}"/>
    <cellStyle name="Comma 167 2 2 4 2 2" xfId="34907" xr:uid="{8DE511CE-7A81-4568-9D28-54FEF1089F10}"/>
    <cellStyle name="Comma 167 2 2 4 3" xfId="28537" xr:uid="{066A1B37-A387-4E57-9355-F26A9C1080E8}"/>
    <cellStyle name="Comma 167 2 2 5" xfId="9449" xr:uid="{4C234EF6-4DFA-4226-89E7-F41D96B268E4}"/>
    <cellStyle name="Comma 167 2 2 5 2" xfId="25381" xr:uid="{E6C6F818-83A3-4F20-9567-B59F588B6891}"/>
    <cellStyle name="Comma 167 2 2 6" xfId="15819" xr:uid="{73C2F5C6-1701-4B5C-BCF0-2F7F57C7A4D1}"/>
    <cellStyle name="Comma 167 2 2 6 2" xfId="31751" xr:uid="{78EB3C21-0228-4404-A856-7D8B5E23C36E}"/>
    <cellStyle name="Comma 167 2 2 7" xfId="22167" xr:uid="{ACE4E10F-21AB-4F50-B22D-35E2BE77FF19}"/>
    <cellStyle name="Comma 167 2 3" xfId="12125" xr:uid="{3ADD56B9-564C-40C6-AB99-0866E2B775DB}"/>
    <cellStyle name="Comma 167 2 3 2" xfId="18495" xr:uid="{1611452A-EE18-4AD6-85E5-29BE5751FA10}"/>
    <cellStyle name="Comma 167 2 3 2 2" xfId="34427" xr:uid="{B9351BC5-CA6E-405F-89A9-BC4E9BE49492}"/>
    <cellStyle name="Comma 167 2 3 3" xfId="28057" xr:uid="{36E4600F-D31A-4507-B7F7-AB487D601B24}"/>
    <cellStyle name="Comma 167 2 4" xfId="8969" xr:uid="{2E394B74-F75F-468A-98D7-48E157D39205}"/>
    <cellStyle name="Comma 167 2 4 2" xfId="24901" xr:uid="{030728F6-B3AF-455D-8290-051358310F6E}"/>
    <cellStyle name="Comma 167 2 5" xfId="15339" xr:uid="{F11BBDDC-57D9-4A64-9C35-C2DD3D68EA8D}"/>
    <cellStyle name="Comma 167 2 5 2" xfId="31271" xr:uid="{2FDC3B22-E493-4759-B260-0D4BA631DC54}"/>
    <cellStyle name="Comma 167 2 6" xfId="21687" xr:uid="{E80BB013-3893-4C4D-966C-40700C30EFA6}"/>
    <cellStyle name="Comma 167 3" xfId="5993" xr:uid="{20BB1089-FCD6-4943-AADF-0BAA834FE6AE}"/>
    <cellStyle name="Comma 167 3 2" xfId="6716" xr:uid="{A6E3DE4C-4301-4668-9C3A-3EF0518BA2E1}"/>
    <cellStyle name="Comma 167 3 2 2" xfId="8158" xr:uid="{F95AA89F-BF40-49EF-BFC8-8C952A8BA01B}"/>
    <cellStyle name="Comma 167 3 2 2 2" xfId="14528" xr:uid="{CC95B831-BE50-4399-A2B9-48CEE08DA56C}"/>
    <cellStyle name="Comma 167 3 2 2 2 2" xfId="20898" xr:uid="{5B05EFCB-C228-4296-BF70-4DCB34D447B2}"/>
    <cellStyle name="Comma 167 3 2 2 2 2 2" xfId="36830" xr:uid="{35508230-A834-4AD0-8AEB-0A24A84F945F}"/>
    <cellStyle name="Comma 167 3 2 2 2 3" xfId="30460" xr:uid="{9E3DC25A-753B-43F7-8B2D-32F6E4ADEFE4}"/>
    <cellStyle name="Comma 167 3 2 2 3" xfId="11372" xr:uid="{9F10604D-9EE1-485C-AE80-8617A23BA2FC}"/>
    <cellStyle name="Comma 167 3 2 2 3 2" xfId="27304" xr:uid="{3055C14C-6277-4C85-9D3F-09CC16D0DED9}"/>
    <cellStyle name="Comma 167 3 2 2 4" xfId="17742" xr:uid="{C054AD3F-8FA2-4DB8-B6AC-C9A7CBF054C2}"/>
    <cellStyle name="Comma 167 3 2 2 4 2" xfId="33674" xr:uid="{1064B4AE-4721-41AF-87FA-96E15201A944}"/>
    <cellStyle name="Comma 167 3 2 2 5" xfId="24090" xr:uid="{18FF1FD1-BEF1-4A40-B585-DFD62A15E34A}"/>
    <cellStyle name="Comma 167 3 2 3" xfId="13086" xr:uid="{D0E1F3B9-70B8-411A-A6BB-460776048F31}"/>
    <cellStyle name="Comma 167 3 2 3 2" xfId="19456" xr:uid="{CDE6AF7A-E773-45D4-AB35-F396C21F8B2C}"/>
    <cellStyle name="Comma 167 3 2 3 2 2" xfId="35388" xr:uid="{9C2461DB-6A3B-4BC0-A2DE-BD70CE062129}"/>
    <cellStyle name="Comma 167 3 2 3 3" xfId="29018" xr:uid="{57237E8A-BBCA-4E61-BE8B-DFA54A9F513B}"/>
    <cellStyle name="Comma 167 3 2 4" xfId="9930" xr:uid="{26282879-A3D0-4D2B-BE5A-64F1DD506ABA}"/>
    <cellStyle name="Comma 167 3 2 4 2" xfId="25862" xr:uid="{2DE31604-CBE4-42CF-9144-02B7689E010B}"/>
    <cellStyle name="Comma 167 3 2 5" xfId="16300" xr:uid="{F9FBBE94-5F90-4612-8F56-D79862D1DFFF}"/>
    <cellStyle name="Comma 167 3 2 5 2" xfId="32232" xr:uid="{A55ED699-B90D-4DFB-A224-2882F19F9088}"/>
    <cellStyle name="Comma 167 3 2 6" xfId="22648" xr:uid="{7B9635BA-317C-4DC8-8731-42401BF4E708}"/>
    <cellStyle name="Comma 167 3 3" xfId="7437" xr:uid="{C5F6C6E7-3841-494D-83B5-666E818664A2}"/>
    <cellStyle name="Comma 167 3 3 2" xfId="13807" xr:uid="{15CAD442-DCDB-4F2B-806B-4A4348A39684}"/>
    <cellStyle name="Comma 167 3 3 2 2" xfId="20177" xr:uid="{39F8667F-BE0B-4406-8E9F-02AC787F8B34}"/>
    <cellStyle name="Comma 167 3 3 2 2 2" xfId="36109" xr:uid="{727EE2DB-9A7E-45A9-A826-869B97BB8D7E}"/>
    <cellStyle name="Comma 167 3 3 2 3" xfId="29739" xr:uid="{77F75400-1333-4349-BB60-CCBB8FC161D8}"/>
    <cellStyle name="Comma 167 3 3 3" xfId="10651" xr:uid="{142D1997-B50F-4AD5-84C9-137BEF3EF319}"/>
    <cellStyle name="Comma 167 3 3 3 2" xfId="26583" xr:uid="{EED6686C-20C9-45BE-AD8B-3755AA93DA5B}"/>
    <cellStyle name="Comma 167 3 3 4" xfId="17021" xr:uid="{D8DDAB45-EB0C-48F5-8A6D-F75AF9F2038E}"/>
    <cellStyle name="Comma 167 3 3 4 2" xfId="32953" xr:uid="{E361D0F9-DD84-4D05-86C8-CAB722D3E385}"/>
    <cellStyle name="Comma 167 3 3 5" xfId="23369" xr:uid="{88411C61-DB0E-419C-B0AF-48710CA97A6F}"/>
    <cellStyle name="Comma 167 3 4" xfId="12365" xr:uid="{D84F11EE-84E6-4662-90FE-246DE6DC5F18}"/>
    <cellStyle name="Comma 167 3 4 2" xfId="18735" xr:uid="{DB1D219F-B723-43BA-B712-6E361B176308}"/>
    <cellStyle name="Comma 167 3 4 2 2" xfId="34667" xr:uid="{DA4E9076-160D-4EFD-AD63-12CC7678628D}"/>
    <cellStyle name="Comma 167 3 4 3" xfId="28297" xr:uid="{3A506C57-AFEB-4EF1-BF6F-82C3284E2427}"/>
    <cellStyle name="Comma 167 3 5" xfId="9209" xr:uid="{DBEE4AE8-0794-4B69-A2B9-853B7A74AC31}"/>
    <cellStyle name="Comma 167 3 5 2" xfId="25141" xr:uid="{91401A1B-153A-43A4-B17E-2EF02C5149FD}"/>
    <cellStyle name="Comma 167 3 6" xfId="15579" xr:uid="{01C0803E-5C40-41DF-8856-48C6CEFD5AB6}"/>
    <cellStyle name="Comma 167 3 6 2" xfId="31511" xr:uid="{F9B562D6-2FFB-47B1-AEB0-FB9AB79AB3CA}"/>
    <cellStyle name="Comma 167 3 7" xfId="21927" xr:uid="{0B1BCD1A-308C-44ED-AE90-023A8B65A43D}"/>
    <cellStyle name="Comma 167 4" xfId="6475" xr:uid="{B7E27CD8-00C6-40C2-89D2-7F077369A1CD}"/>
    <cellStyle name="Comma 167 4 2" xfId="7918" xr:uid="{745CBC53-469B-4443-ABB0-9158B1A0AFD8}"/>
    <cellStyle name="Comma 167 4 2 2" xfId="14288" xr:uid="{F1E5079F-7856-4AC1-B50F-574493822485}"/>
    <cellStyle name="Comma 167 4 2 2 2" xfId="20658" xr:uid="{D9DC421B-1CD7-4C4D-8323-0CEF3636E68D}"/>
    <cellStyle name="Comma 167 4 2 2 2 2" xfId="36590" xr:uid="{C4A2DE87-D2B0-42AE-8096-DE7408E38AB2}"/>
    <cellStyle name="Comma 167 4 2 2 3" xfId="30220" xr:uid="{A8B96C0D-5C46-4BDB-9E5A-ACEA5775A509}"/>
    <cellStyle name="Comma 167 4 2 3" xfId="11132" xr:uid="{21ABD7B8-3FD6-425F-9C53-89905EDDC007}"/>
    <cellStyle name="Comma 167 4 2 3 2" xfId="27064" xr:uid="{0DBF61C6-B20B-4ED8-8EDD-9662DB2C8725}"/>
    <cellStyle name="Comma 167 4 2 4" xfId="17502" xr:uid="{08AA7F99-3AA4-41CA-9456-0875DE42B4E0}"/>
    <cellStyle name="Comma 167 4 2 4 2" xfId="33434" xr:uid="{7221261A-3DD9-4228-8CE9-6449382BB3B8}"/>
    <cellStyle name="Comma 167 4 2 5" xfId="23850" xr:uid="{E003EB69-A236-4AFE-9FBC-55E81EBDFB65}"/>
    <cellStyle name="Comma 167 4 3" xfId="12846" xr:uid="{81411002-DABF-441F-86A4-0599D8C30A9A}"/>
    <cellStyle name="Comma 167 4 3 2" xfId="19216" xr:uid="{B61E4D17-1093-4B1B-BB03-48C60AC0DA65}"/>
    <cellStyle name="Comma 167 4 3 2 2" xfId="35148" xr:uid="{806CC9C5-5F23-492F-A921-90AC1870CE94}"/>
    <cellStyle name="Comma 167 4 3 3" xfId="28778" xr:uid="{EA3A77F4-FE87-4CE4-B647-7FB6466D8D8F}"/>
    <cellStyle name="Comma 167 4 4" xfId="9690" xr:uid="{B5434B06-3877-42FA-AA3D-C04E3D8A45BC}"/>
    <cellStyle name="Comma 167 4 4 2" xfId="25622" xr:uid="{02AA6488-AAD6-4A14-A102-E424A46BAA9D}"/>
    <cellStyle name="Comma 167 4 5" xfId="16060" xr:uid="{5AC20834-D62F-4A07-8D7F-D1EEC8363DA9}"/>
    <cellStyle name="Comma 167 4 5 2" xfId="31992" xr:uid="{4B8FF0CE-2383-4CA3-A694-CA977C81EDEC}"/>
    <cellStyle name="Comma 167 4 6" xfId="22408" xr:uid="{35299DBB-03B1-4938-A0D4-0E3198F8E4AB}"/>
    <cellStyle name="Comma 167 5" xfId="7197" xr:uid="{16AF823F-445F-4753-B06B-E4513B735C67}"/>
    <cellStyle name="Comma 167 5 2" xfId="13567" xr:uid="{FCFD7892-3525-43F1-9EC2-5CE40F690AF1}"/>
    <cellStyle name="Comma 167 5 2 2" xfId="19937" xr:uid="{BCB3A1BB-426C-4831-802F-0A64EE345A38}"/>
    <cellStyle name="Comma 167 5 2 2 2" xfId="35869" xr:uid="{E20C37EF-C2E8-4EDB-8944-9924FB3876B2}"/>
    <cellStyle name="Comma 167 5 2 3" xfId="29499" xr:uid="{7B4C9ABB-537D-4ADC-890D-61F028448866}"/>
    <cellStyle name="Comma 167 5 3" xfId="10411" xr:uid="{1B3D0264-4017-41A3-BE14-74945D4DB0EC}"/>
    <cellStyle name="Comma 167 5 3 2" xfId="26343" xr:uid="{76041EE5-C517-4E80-9BBF-5A035A662242}"/>
    <cellStyle name="Comma 167 5 4" xfId="16781" xr:uid="{A091D68E-D5E6-42D6-B56E-E85BFEB5EB16}"/>
    <cellStyle name="Comma 167 5 4 2" xfId="32713" xr:uid="{6365A5F4-E4AD-4AB8-A5C5-29AA2BF4F4D0}"/>
    <cellStyle name="Comma 167 5 5" xfId="23129" xr:uid="{5057388B-1DEC-48CA-A352-6ED31AFF365A}"/>
    <cellStyle name="Comma 167 6" xfId="11885" xr:uid="{07B9CF43-BC77-4F99-A693-3CB0DFF8B881}"/>
    <cellStyle name="Comma 167 6 2" xfId="18255" xr:uid="{CEA86AB1-890F-4F1A-9FCF-783BD429C291}"/>
    <cellStyle name="Comma 167 6 2 2" xfId="34187" xr:uid="{8BE8A8C7-0307-4C34-8040-780524F15E6C}"/>
    <cellStyle name="Comma 167 6 3" xfId="27817" xr:uid="{23657FF3-69E5-465A-99E2-D2A9E699D3DE}"/>
    <cellStyle name="Comma 167 7" xfId="8729" xr:uid="{37717783-AD44-4BA5-900E-1529212A5DE0}"/>
    <cellStyle name="Comma 167 7 2" xfId="24661" xr:uid="{4F434AF2-E915-4A92-9609-BB33C8708A2A}"/>
    <cellStyle name="Comma 167 8" xfId="15099" xr:uid="{DC7318EF-1B9C-49D0-A768-B73193114FEF}"/>
    <cellStyle name="Comma 167 8 2" xfId="31031" xr:uid="{CF4360EF-B02B-4675-9498-65259C9D9D2C}"/>
    <cellStyle name="Comma 167 9" xfId="21447" xr:uid="{DE317BE9-E427-4F23-B8A3-CB9C1821E9A5}"/>
    <cellStyle name="Comma 168" xfId="5499" xr:uid="{7DC76876-B562-4F9D-B77B-4571512EFA6B}"/>
    <cellStyle name="Comma 168 2" xfId="5742" xr:uid="{CAB74933-C4A3-44E2-8491-A346A9C0A8AC}"/>
    <cellStyle name="Comma 168 2 2" xfId="6234" xr:uid="{117FA2D2-A1FA-4935-B0DE-7B0D3F904D88}"/>
    <cellStyle name="Comma 168 2 2 2" xfId="6957" xr:uid="{F3CD8ED8-CD74-4272-8DB0-AFBDAFD28CDA}"/>
    <cellStyle name="Comma 168 2 2 2 2" xfId="8399" xr:uid="{48CF429B-84E4-432B-B49E-FFF23831B373}"/>
    <cellStyle name="Comma 168 2 2 2 2 2" xfId="14769" xr:uid="{14E886F6-F430-4F9F-A2AA-E422240EFB05}"/>
    <cellStyle name="Comma 168 2 2 2 2 2 2" xfId="21139" xr:uid="{FFE94C7D-00C8-42E7-B9D5-94B276B30F39}"/>
    <cellStyle name="Comma 168 2 2 2 2 2 2 2" xfId="37071" xr:uid="{AFD79A1B-3AE9-496C-A853-4F3D156D1F38}"/>
    <cellStyle name="Comma 168 2 2 2 2 2 3" xfId="30701" xr:uid="{6D1FD1A8-4353-4093-B602-C011AA1F1608}"/>
    <cellStyle name="Comma 168 2 2 2 2 3" xfId="11613" xr:uid="{B49EBAEB-8EF2-444F-A6E0-1198A0F152FC}"/>
    <cellStyle name="Comma 168 2 2 2 2 3 2" xfId="27545" xr:uid="{47C1211A-8DB4-46D9-9754-793B1721D7B3}"/>
    <cellStyle name="Comma 168 2 2 2 2 4" xfId="17983" xr:uid="{4D9B7C64-1CEC-4C7D-8004-8E7060FA50DC}"/>
    <cellStyle name="Comma 168 2 2 2 2 4 2" xfId="33915" xr:uid="{97FF8D99-7D69-4420-8E9F-8845F24F2748}"/>
    <cellStyle name="Comma 168 2 2 2 2 5" xfId="24331" xr:uid="{30DE3F03-4686-45DC-84A8-6F98668D932D}"/>
    <cellStyle name="Comma 168 2 2 2 3" xfId="13327" xr:uid="{7C3954FE-A297-43E3-9440-D22BBC79889F}"/>
    <cellStyle name="Comma 168 2 2 2 3 2" xfId="19697" xr:uid="{9B2786C1-D30B-4A6A-8CD5-199CDEC3A181}"/>
    <cellStyle name="Comma 168 2 2 2 3 2 2" xfId="35629" xr:uid="{7079E5A2-875E-40F4-ADDF-D40DC6D140F6}"/>
    <cellStyle name="Comma 168 2 2 2 3 3" xfId="29259" xr:uid="{FF4B89B5-AAB0-4E11-9E65-E8C95979C5A4}"/>
    <cellStyle name="Comma 168 2 2 2 4" xfId="10171" xr:uid="{5A9C92A2-B357-40D3-8C94-FD66AB4B8B79}"/>
    <cellStyle name="Comma 168 2 2 2 4 2" xfId="26103" xr:uid="{8F1F89C5-7DA0-4F41-8265-AAF165873301}"/>
    <cellStyle name="Comma 168 2 2 2 5" xfId="16541" xr:uid="{36D381BC-341B-4C31-8AB8-9E5AD0901C5A}"/>
    <cellStyle name="Comma 168 2 2 2 5 2" xfId="32473" xr:uid="{E3F8780E-AACC-4EBE-BF94-45DC4CDA6DEB}"/>
    <cellStyle name="Comma 168 2 2 2 6" xfId="22889" xr:uid="{F5C48055-E67E-4321-9877-1C34432F4199}"/>
    <cellStyle name="Comma 168 2 2 3" xfId="7678" xr:uid="{B87BCF99-D951-4AD6-A47D-C8E53153317F}"/>
    <cellStyle name="Comma 168 2 2 3 2" xfId="14048" xr:uid="{4DCFCA87-60EB-4884-AFFD-77E3193678E4}"/>
    <cellStyle name="Comma 168 2 2 3 2 2" xfId="20418" xr:uid="{B716ABC7-3D82-4079-8202-36E2C2DE1DD9}"/>
    <cellStyle name="Comma 168 2 2 3 2 2 2" xfId="36350" xr:uid="{8240A2E4-92F5-490A-BEC8-8EF89AA69C8C}"/>
    <cellStyle name="Comma 168 2 2 3 2 3" xfId="29980" xr:uid="{F8A8D764-9D52-4D95-A3BA-AA5375329E1E}"/>
    <cellStyle name="Comma 168 2 2 3 3" xfId="10892" xr:uid="{BAE4B9CE-F2D8-4A3A-905A-76AEDFF7D71E}"/>
    <cellStyle name="Comma 168 2 2 3 3 2" xfId="26824" xr:uid="{0FFCABFD-082D-44BD-9D2E-D8BEED746155}"/>
    <cellStyle name="Comma 168 2 2 3 4" xfId="17262" xr:uid="{50B99E36-6012-45F6-824F-C9E799A4EF2A}"/>
    <cellStyle name="Comma 168 2 2 3 4 2" xfId="33194" xr:uid="{8A4C7974-8B13-4E4A-9699-97D0597BE6CC}"/>
    <cellStyle name="Comma 168 2 2 3 5" xfId="23610" xr:uid="{BDAE3116-6320-4685-B52F-BCEDA864535F}"/>
    <cellStyle name="Comma 168 2 2 4" xfId="12606" xr:uid="{58B84177-DDED-43C6-913C-52BD1927A295}"/>
    <cellStyle name="Comma 168 2 2 4 2" xfId="18976" xr:uid="{23410C48-8940-4F1F-8B7F-85590C877AA9}"/>
    <cellStyle name="Comma 168 2 2 4 2 2" xfId="34908" xr:uid="{031CBEB3-23FE-4A34-9474-98BEF789FDB6}"/>
    <cellStyle name="Comma 168 2 2 4 3" xfId="28538" xr:uid="{87C5D47C-8D1B-4620-A949-341A48E39A38}"/>
    <cellStyle name="Comma 168 2 2 5" xfId="9450" xr:uid="{E70C26F1-D978-4223-8755-095E60A985D6}"/>
    <cellStyle name="Comma 168 2 2 5 2" xfId="25382" xr:uid="{87F9D501-98FB-4520-9473-0C0E6F7B43D7}"/>
    <cellStyle name="Comma 168 2 2 6" xfId="15820" xr:uid="{F04B54AF-A800-4F61-8237-20B17F6F6CE4}"/>
    <cellStyle name="Comma 168 2 2 6 2" xfId="31752" xr:uid="{9A008D3C-5AFD-4FC7-B6D2-9C0746E55084}"/>
    <cellStyle name="Comma 168 2 2 7" xfId="22168" xr:uid="{1836CB0D-1820-4820-B22C-9788C6404B9F}"/>
    <cellStyle name="Comma 168 2 3" xfId="12126" xr:uid="{D622F6BB-FAFD-4A8E-B43B-AEEFEA3ED208}"/>
    <cellStyle name="Comma 168 2 3 2" xfId="18496" xr:uid="{FE78962D-626E-48C2-85DD-170FB1D27127}"/>
    <cellStyle name="Comma 168 2 3 2 2" xfId="34428" xr:uid="{AD95F727-2D71-4361-BCEB-9D6EA2E7CD87}"/>
    <cellStyle name="Comma 168 2 3 3" xfId="28058" xr:uid="{BF93D00D-2509-4FC4-88CB-E69EFBC7BE65}"/>
    <cellStyle name="Comma 168 2 4" xfId="8970" xr:uid="{3673B2D5-63F3-4BCA-9538-1C5402C725BF}"/>
    <cellStyle name="Comma 168 2 4 2" xfId="24902" xr:uid="{26D96CFC-3BC5-4BF8-9C6A-9C892E34ABC1}"/>
    <cellStyle name="Comma 168 2 5" xfId="15340" xr:uid="{9A70175B-9F44-4597-B335-8CA90D4DBBF6}"/>
    <cellStyle name="Comma 168 2 5 2" xfId="31272" xr:uid="{D1B24818-748A-41BF-9C14-5A8AD872BB77}"/>
    <cellStyle name="Comma 168 2 6" xfId="21688" xr:uid="{90C67A66-1496-4908-A17D-7BF1E882C9CD}"/>
    <cellStyle name="Comma 168 3" xfId="5994" xr:uid="{CC60AA16-9D4E-4598-8F30-027D7910FFD0}"/>
    <cellStyle name="Comma 168 3 2" xfId="6717" xr:uid="{6168BD4E-714C-489C-BD24-BBE67A690CD5}"/>
    <cellStyle name="Comma 168 3 2 2" xfId="8159" xr:uid="{CED2AFB4-288B-4794-9A9B-7A7C0668CCD4}"/>
    <cellStyle name="Comma 168 3 2 2 2" xfId="14529" xr:uid="{BF11A6F5-F69D-4B01-9881-00F78AD02E24}"/>
    <cellStyle name="Comma 168 3 2 2 2 2" xfId="20899" xr:uid="{B8DD5B8D-DDAE-49E1-B0CD-626DC17BFBD3}"/>
    <cellStyle name="Comma 168 3 2 2 2 2 2" xfId="36831" xr:uid="{1ED00CBB-63F2-4638-BA58-EC1EE452A2DE}"/>
    <cellStyle name="Comma 168 3 2 2 2 3" xfId="30461" xr:uid="{0DCFDB9B-C2E6-4F98-B109-90488C060513}"/>
    <cellStyle name="Comma 168 3 2 2 3" xfId="11373" xr:uid="{0D619BF7-55AA-4664-AC85-8E1F5612EB53}"/>
    <cellStyle name="Comma 168 3 2 2 3 2" xfId="27305" xr:uid="{B52E885C-BFA6-4DB2-A2ED-9D84DD438C58}"/>
    <cellStyle name="Comma 168 3 2 2 4" xfId="17743" xr:uid="{212AAD5A-9B34-441C-AF8F-D2B3E9B4AE7B}"/>
    <cellStyle name="Comma 168 3 2 2 4 2" xfId="33675" xr:uid="{55E8B1B5-6191-463A-AEB4-AB1E7A29286C}"/>
    <cellStyle name="Comma 168 3 2 2 5" xfId="24091" xr:uid="{D6519C6B-B04F-4E92-A12E-D9A9ECC8785D}"/>
    <cellStyle name="Comma 168 3 2 3" xfId="13087" xr:uid="{4B5617A0-016B-4FC8-B08A-652259CE5B37}"/>
    <cellStyle name="Comma 168 3 2 3 2" xfId="19457" xr:uid="{E4D2E710-09D0-4E88-BB5C-BD36FAE5003D}"/>
    <cellStyle name="Comma 168 3 2 3 2 2" xfId="35389" xr:uid="{A400D119-D9DF-42FF-82CC-85AAF3CBAF3D}"/>
    <cellStyle name="Comma 168 3 2 3 3" xfId="29019" xr:uid="{1B1DCB76-167A-49C7-A3C4-16FBCB81252F}"/>
    <cellStyle name="Comma 168 3 2 4" xfId="9931" xr:uid="{9AE3F278-690C-4993-AFEC-3AA6F3B66084}"/>
    <cellStyle name="Comma 168 3 2 4 2" xfId="25863" xr:uid="{A879577C-E375-495E-B147-86DC968AED71}"/>
    <cellStyle name="Comma 168 3 2 5" xfId="16301" xr:uid="{8A9A1432-BC76-4280-8A7A-81274A03BB0D}"/>
    <cellStyle name="Comma 168 3 2 5 2" xfId="32233" xr:uid="{BEB43393-4467-467D-8B65-5426692C5ADF}"/>
    <cellStyle name="Comma 168 3 2 6" xfId="22649" xr:uid="{E01499B3-569B-41FB-BE8C-CF953B9E3C60}"/>
    <cellStyle name="Comma 168 3 3" xfId="7438" xr:uid="{181D9FDB-85BB-49FD-B4BF-9D27408D1996}"/>
    <cellStyle name="Comma 168 3 3 2" xfId="13808" xr:uid="{C8EE7894-E0A8-4861-A3BE-E62ABB673AEF}"/>
    <cellStyle name="Comma 168 3 3 2 2" xfId="20178" xr:uid="{52B9C619-B39E-40EE-980C-3D547C24AEDB}"/>
    <cellStyle name="Comma 168 3 3 2 2 2" xfId="36110" xr:uid="{AD4399D8-DFFF-4D7D-93D6-F319C11BCD41}"/>
    <cellStyle name="Comma 168 3 3 2 3" xfId="29740" xr:uid="{CB1B6E00-B094-4220-A427-7DC4D06448B9}"/>
    <cellStyle name="Comma 168 3 3 3" xfId="10652" xr:uid="{269089C6-0F6D-43A8-8FC6-BFB4A9072741}"/>
    <cellStyle name="Comma 168 3 3 3 2" xfId="26584" xr:uid="{D25157DA-E71B-4E6C-B3A5-DD77832C1FE5}"/>
    <cellStyle name="Comma 168 3 3 4" xfId="17022" xr:uid="{C26F2166-D1CC-431A-9299-7C246DCF7B05}"/>
    <cellStyle name="Comma 168 3 3 4 2" xfId="32954" xr:uid="{D90FE776-1F85-467B-BE87-52633F03A827}"/>
    <cellStyle name="Comma 168 3 3 5" xfId="23370" xr:uid="{936C73ED-B6AF-4267-8810-47A953224D52}"/>
    <cellStyle name="Comma 168 3 4" xfId="12366" xr:uid="{A2E21FC6-F93F-455C-9E77-5AB8A5411348}"/>
    <cellStyle name="Comma 168 3 4 2" xfId="18736" xr:uid="{CBC4229E-0C0B-4C7C-9CB7-15D26FD40A55}"/>
    <cellStyle name="Comma 168 3 4 2 2" xfId="34668" xr:uid="{A628D22C-6A6C-4DD1-AE84-551D3BAD4965}"/>
    <cellStyle name="Comma 168 3 4 3" xfId="28298" xr:uid="{70AA9920-BF59-492B-967E-183543C10B01}"/>
    <cellStyle name="Comma 168 3 5" xfId="9210" xr:uid="{A24E7C9B-66C4-4056-A71B-C3AC4BB2F2E8}"/>
    <cellStyle name="Comma 168 3 5 2" xfId="25142" xr:uid="{EE24DCB6-1AA0-4003-A12C-8B35A9E2D125}"/>
    <cellStyle name="Comma 168 3 6" xfId="15580" xr:uid="{560C0666-18F0-4A5B-91A0-8ECCD0BFD0F3}"/>
    <cellStyle name="Comma 168 3 6 2" xfId="31512" xr:uid="{F9711B5F-1340-4C0B-9988-D3F27122436E}"/>
    <cellStyle name="Comma 168 3 7" xfId="21928" xr:uid="{D2D43A2C-9A79-4FB5-B369-0D16E64F0FD9}"/>
    <cellStyle name="Comma 168 4" xfId="6476" xr:uid="{E4C79708-6D0F-401B-B1CB-8D07501E5413}"/>
    <cellStyle name="Comma 168 4 2" xfId="7919" xr:uid="{84543D42-F27D-4AEA-A2D5-4FD8B0D2B519}"/>
    <cellStyle name="Comma 168 4 2 2" xfId="14289" xr:uid="{B3D2934A-3E36-4C46-98F3-15CCA31345ED}"/>
    <cellStyle name="Comma 168 4 2 2 2" xfId="20659" xr:uid="{050EEBFD-BD89-45B4-838D-A7AB82BA1F51}"/>
    <cellStyle name="Comma 168 4 2 2 2 2" xfId="36591" xr:uid="{2F8C4908-55F2-4E33-AA7D-A845ED26BBEA}"/>
    <cellStyle name="Comma 168 4 2 2 3" xfId="30221" xr:uid="{4BCA8486-1F91-444E-9060-6D4739E17288}"/>
    <cellStyle name="Comma 168 4 2 3" xfId="11133" xr:uid="{E143874D-6F22-41E9-B988-5ECE3BE8FAC1}"/>
    <cellStyle name="Comma 168 4 2 3 2" xfId="27065" xr:uid="{2BE0E7E0-9D76-4AE0-88A9-9897E749EB62}"/>
    <cellStyle name="Comma 168 4 2 4" xfId="17503" xr:uid="{8B796106-6582-4C6D-872D-5BE5C358F142}"/>
    <cellStyle name="Comma 168 4 2 4 2" xfId="33435" xr:uid="{9C717A29-E354-4A8D-B671-718EE5896C43}"/>
    <cellStyle name="Comma 168 4 2 5" xfId="23851" xr:uid="{0429BA2B-24F1-4B45-A5C6-3CEA02A9CA52}"/>
    <cellStyle name="Comma 168 4 3" xfId="12847" xr:uid="{01BECB79-A42A-4553-A8D2-CAA2A8E443DD}"/>
    <cellStyle name="Comma 168 4 3 2" xfId="19217" xr:uid="{CA2BAE81-9EA3-4B7C-9017-E6A4129F70CC}"/>
    <cellStyle name="Comma 168 4 3 2 2" xfId="35149" xr:uid="{5AB7D0C3-EC77-4108-900F-F0C5E1EFF440}"/>
    <cellStyle name="Comma 168 4 3 3" xfId="28779" xr:uid="{9B0DE0DE-6347-4C79-AD85-282E4B10325C}"/>
    <cellStyle name="Comma 168 4 4" xfId="9691" xr:uid="{888C894D-4C9E-4D82-ACBC-299BCDA9546D}"/>
    <cellStyle name="Comma 168 4 4 2" xfId="25623" xr:uid="{8F53E824-7468-4D43-AB4E-BBC12FE3B89D}"/>
    <cellStyle name="Comma 168 4 5" xfId="16061" xr:uid="{476ACD0E-83DE-4156-AA19-0DF6D97E5C4E}"/>
    <cellStyle name="Comma 168 4 5 2" xfId="31993" xr:uid="{AE07F2AB-0C20-4091-B041-07DC64EB72AC}"/>
    <cellStyle name="Comma 168 4 6" xfId="22409" xr:uid="{4DFC32FE-8F2E-4301-8673-993B5C064B33}"/>
    <cellStyle name="Comma 168 5" xfId="7198" xr:uid="{9BA3558E-2675-4339-B919-53753FC2D119}"/>
    <cellStyle name="Comma 168 5 2" xfId="13568" xr:uid="{9A473B21-5211-4AB6-9D3D-467570D358B2}"/>
    <cellStyle name="Comma 168 5 2 2" xfId="19938" xr:uid="{B3D4A597-71EA-4D1F-8439-06A7712D35DA}"/>
    <cellStyle name="Comma 168 5 2 2 2" xfId="35870" xr:uid="{D4BF132E-D981-4F82-85FB-CC3F64DEA8AA}"/>
    <cellStyle name="Comma 168 5 2 3" xfId="29500" xr:uid="{0FAC7300-E87B-46F1-84DB-B0E3097571CA}"/>
    <cellStyle name="Comma 168 5 3" xfId="10412" xr:uid="{DA1199F3-41CA-422E-9154-0B3810242A8C}"/>
    <cellStyle name="Comma 168 5 3 2" xfId="26344" xr:uid="{B2497513-C776-4A8A-BD40-B92BE24E7C52}"/>
    <cellStyle name="Comma 168 5 4" xfId="16782" xr:uid="{C91A85D4-B45B-4A8A-8699-B8234FB1964C}"/>
    <cellStyle name="Comma 168 5 4 2" xfId="32714" xr:uid="{0BCC4004-7915-4F0B-9BF9-F2E231E37616}"/>
    <cellStyle name="Comma 168 5 5" xfId="23130" xr:uid="{16DA157F-F40A-4B4B-83B8-A876810188DC}"/>
    <cellStyle name="Comma 168 6" xfId="11886" xr:uid="{A9BAC4F6-C449-4051-9D74-E08B227FBD53}"/>
    <cellStyle name="Comma 168 6 2" xfId="18256" xr:uid="{27C5D98B-3C06-4011-AB63-B386DD74D49C}"/>
    <cellStyle name="Comma 168 6 2 2" xfId="34188" xr:uid="{09A49DA9-CBA1-4CBA-8FDD-CD4BDAAA2167}"/>
    <cellStyle name="Comma 168 6 3" xfId="27818" xr:uid="{6AE7BBD5-0C08-440F-AF6E-4BC44D8FC066}"/>
    <cellStyle name="Comma 168 7" xfId="8730" xr:uid="{D560B94E-31AE-47A5-9DA8-8EB766AFC5E8}"/>
    <cellStyle name="Comma 168 7 2" xfId="24662" xr:uid="{913C63CE-2AB1-40A0-A2D2-7FAF9399F146}"/>
    <cellStyle name="Comma 168 8" xfId="15100" xr:uid="{7B4C940F-79FD-4469-86D2-E8AD02E1EA47}"/>
    <cellStyle name="Comma 168 8 2" xfId="31032" xr:uid="{1D1465BB-44FF-4547-9C00-73F6FE8146D5}"/>
    <cellStyle name="Comma 168 9" xfId="21448" xr:uid="{42A59C1C-3DC4-4AA7-BF3E-194F511EC01C}"/>
    <cellStyle name="Comma 169" xfId="5500" xr:uid="{4A85E80F-57C5-4BF0-BE2D-C344D3F56211}"/>
    <cellStyle name="Comma 169 2" xfId="5743" xr:uid="{6EE136B6-5657-490A-B881-C95ACF721F9A}"/>
    <cellStyle name="Comma 169 2 2" xfId="6235" xr:uid="{96DF14FE-6882-4D21-9EDB-540E5105A13B}"/>
    <cellStyle name="Comma 169 2 2 2" xfId="6958" xr:uid="{611CBE23-6356-4021-ABB5-7098153C37EE}"/>
    <cellStyle name="Comma 169 2 2 2 2" xfId="8400" xr:uid="{555A1E5B-429B-45DB-8698-DBBF3FE95A97}"/>
    <cellStyle name="Comma 169 2 2 2 2 2" xfId="14770" xr:uid="{606A056B-48CB-41DF-A09C-5F5EA0B69ECA}"/>
    <cellStyle name="Comma 169 2 2 2 2 2 2" xfId="21140" xr:uid="{EDA9EB66-977A-48F4-B8C6-06A92E872179}"/>
    <cellStyle name="Comma 169 2 2 2 2 2 2 2" xfId="37072" xr:uid="{865BF76B-7A1A-405B-8635-F71C8A73DB1F}"/>
    <cellStyle name="Comma 169 2 2 2 2 2 3" xfId="30702" xr:uid="{A62E2B60-83F9-482D-8124-F3C61E4175B9}"/>
    <cellStyle name="Comma 169 2 2 2 2 3" xfId="11614" xr:uid="{18BE7EDB-E25B-490F-A3AC-E2A4DFD7563C}"/>
    <cellStyle name="Comma 169 2 2 2 2 3 2" xfId="27546" xr:uid="{CE83EE3E-D4EF-4F4A-90EC-AC2E1AF05B96}"/>
    <cellStyle name="Comma 169 2 2 2 2 4" xfId="17984" xr:uid="{63DDF7B9-A7A3-4FAD-8EC1-079D804679D4}"/>
    <cellStyle name="Comma 169 2 2 2 2 4 2" xfId="33916" xr:uid="{D6FE2C81-59AD-44AA-8FEE-7F6D77164D04}"/>
    <cellStyle name="Comma 169 2 2 2 2 5" xfId="24332" xr:uid="{26570E30-CB09-4C4F-A271-F643D6BC7235}"/>
    <cellStyle name="Comma 169 2 2 2 3" xfId="13328" xr:uid="{44704C73-7322-41E4-899C-E6909D02836F}"/>
    <cellStyle name="Comma 169 2 2 2 3 2" xfId="19698" xr:uid="{D9CA8093-6849-4643-8291-8B3B64ABABD1}"/>
    <cellStyle name="Comma 169 2 2 2 3 2 2" xfId="35630" xr:uid="{4060C90C-9FFB-45BD-B6CC-0AB2B6531F35}"/>
    <cellStyle name="Comma 169 2 2 2 3 3" xfId="29260" xr:uid="{5A43C5BF-4E67-4C52-AA9F-F08898EE6DE8}"/>
    <cellStyle name="Comma 169 2 2 2 4" xfId="10172" xr:uid="{1467A766-FB6D-406F-A34A-CAF3028F1417}"/>
    <cellStyle name="Comma 169 2 2 2 4 2" xfId="26104" xr:uid="{86630544-7010-495B-83FF-6823EEFF7EC1}"/>
    <cellStyle name="Comma 169 2 2 2 5" xfId="16542" xr:uid="{F39C4A2E-C128-4993-BCF8-0483BD2C0FBB}"/>
    <cellStyle name="Comma 169 2 2 2 5 2" xfId="32474" xr:uid="{44499A8A-6E30-494D-BC12-366A3CD34470}"/>
    <cellStyle name="Comma 169 2 2 2 6" xfId="22890" xr:uid="{8100DBB7-127C-4E2E-845F-DB97F9D936AD}"/>
    <cellStyle name="Comma 169 2 2 3" xfId="7679" xr:uid="{D2080973-B405-4D57-831A-C851FDB5B1AC}"/>
    <cellStyle name="Comma 169 2 2 3 2" xfId="14049" xr:uid="{80C9F8FD-CE72-48E3-B9EC-E7EDD4DBBBF9}"/>
    <cellStyle name="Comma 169 2 2 3 2 2" xfId="20419" xr:uid="{156F579C-C9B2-47CF-8D50-B79EF922071B}"/>
    <cellStyle name="Comma 169 2 2 3 2 2 2" xfId="36351" xr:uid="{1E6464A2-515D-49FF-A38B-5AC52667073D}"/>
    <cellStyle name="Comma 169 2 2 3 2 3" xfId="29981" xr:uid="{60382873-8B7F-4A3F-B886-5ACB829187E2}"/>
    <cellStyle name="Comma 169 2 2 3 3" xfId="10893" xr:uid="{52127ABB-DBBA-4005-9090-3583E4A9DBE6}"/>
    <cellStyle name="Comma 169 2 2 3 3 2" xfId="26825" xr:uid="{FFFFB92D-01F8-4AB1-A8BD-5579853DE901}"/>
    <cellStyle name="Comma 169 2 2 3 4" xfId="17263" xr:uid="{DFDE97D7-6B9D-4C60-AF1B-56F5C448B70C}"/>
    <cellStyle name="Comma 169 2 2 3 4 2" xfId="33195" xr:uid="{97E57D13-1FE4-45AE-9B08-94FDF4C4D956}"/>
    <cellStyle name="Comma 169 2 2 3 5" xfId="23611" xr:uid="{14C49C7D-A746-4465-AC00-03FEBCC111B4}"/>
    <cellStyle name="Comma 169 2 2 4" xfId="12607" xr:uid="{EFC729CC-CC8F-4644-A8CE-5B2626F6AF67}"/>
    <cellStyle name="Comma 169 2 2 4 2" xfId="18977" xr:uid="{61399C32-E04B-4A88-BB38-2438114C0F92}"/>
    <cellStyle name="Comma 169 2 2 4 2 2" xfId="34909" xr:uid="{A2788D5B-6C3B-40E3-9104-9BE285C0C549}"/>
    <cellStyle name="Comma 169 2 2 4 3" xfId="28539" xr:uid="{53F487BD-82F1-463B-9D0D-6F7583F985DA}"/>
    <cellStyle name="Comma 169 2 2 5" xfId="9451" xr:uid="{32CF60ED-62A0-4A50-B187-13E728433BB4}"/>
    <cellStyle name="Comma 169 2 2 5 2" xfId="25383" xr:uid="{087304AA-4BF4-4B2E-82A0-60DDFC7A491F}"/>
    <cellStyle name="Comma 169 2 2 6" xfId="15821" xr:uid="{BB259993-4A07-49EE-800C-286290DDE4FB}"/>
    <cellStyle name="Comma 169 2 2 6 2" xfId="31753" xr:uid="{A7F1C54D-A021-41DF-A45E-9336DF43ECB3}"/>
    <cellStyle name="Comma 169 2 2 7" xfId="22169" xr:uid="{017C5058-7650-4086-80CC-B1674933A3A8}"/>
    <cellStyle name="Comma 169 2 3" xfId="12127" xr:uid="{903C0CBC-E3F2-4611-9412-B425585BA07D}"/>
    <cellStyle name="Comma 169 2 3 2" xfId="18497" xr:uid="{499392FD-8DB1-4E6A-B4C4-7C2FE6371029}"/>
    <cellStyle name="Comma 169 2 3 2 2" xfId="34429" xr:uid="{26266043-1BFF-4DC8-9238-8EAD0B7C1F2F}"/>
    <cellStyle name="Comma 169 2 3 3" xfId="28059" xr:uid="{ECC9219D-62C5-4FF3-8DED-BD86FC34F876}"/>
    <cellStyle name="Comma 169 2 4" xfId="8971" xr:uid="{C5600C68-C864-47C4-9A95-FF63DFF54DF7}"/>
    <cellStyle name="Comma 169 2 4 2" xfId="24903" xr:uid="{0FBE2109-135F-4002-A6CF-808135D65EBE}"/>
    <cellStyle name="Comma 169 2 5" xfId="15341" xr:uid="{C1AABC6C-1E87-4D6A-8266-C10939907195}"/>
    <cellStyle name="Comma 169 2 5 2" xfId="31273" xr:uid="{8ED0CB89-949D-4172-BA3F-3A46DDDB0434}"/>
    <cellStyle name="Comma 169 2 6" xfId="21689" xr:uid="{5952796D-0AF9-46FF-B121-9378956B16F8}"/>
    <cellStyle name="Comma 169 3" xfId="5995" xr:uid="{5F2CBB10-36FB-4DE5-BCE6-A23B1731D116}"/>
    <cellStyle name="Comma 169 3 2" xfId="6718" xr:uid="{3DFEDFDF-4C09-4951-9827-507E93160D08}"/>
    <cellStyle name="Comma 169 3 2 2" xfId="8160" xr:uid="{EDB3A9D6-103E-4E08-BB33-8D1E3856EDFF}"/>
    <cellStyle name="Comma 169 3 2 2 2" xfId="14530" xr:uid="{3D9CC224-02A5-4AD5-B92D-EBFE78A990F2}"/>
    <cellStyle name="Comma 169 3 2 2 2 2" xfId="20900" xr:uid="{6D020360-FB06-484E-AAC8-595206E1436A}"/>
    <cellStyle name="Comma 169 3 2 2 2 2 2" xfId="36832" xr:uid="{BFF3D559-2E5A-447C-9670-52414D31F10B}"/>
    <cellStyle name="Comma 169 3 2 2 2 3" xfId="30462" xr:uid="{DFF08C7B-DE85-4589-B596-568A18C62F63}"/>
    <cellStyle name="Comma 169 3 2 2 3" xfId="11374" xr:uid="{602F08ED-3B79-477E-893B-8AE7A8C8400F}"/>
    <cellStyle name="Comma 169 3 2 2 3 2" xfId="27306" xr:uid="{87B5B7C2-5E24-4126-A42B-8B739799AB64}"/>
    <cellStyle name="Comma 169 3 2 2 4" xfId="17744" xr:uid="{B9925B32-7A93-444E-BF50-2BDF1959E207}"/>
    <cellStyle name="Comma 169 3 2 2 4 2" xfId="33676" xr:uid="{D5691538-C5EB-4C2B-81B6-65BEE0B98702}"/>
    <cellStyle name="Comma 169 3 2 2 5" xfId="24092" xr:uid="{E664B0F2-BEA7-480D-9B13-BD812FBB8268}"/>
    <cellStyle name="Comma 169 3 2 3" xfId="13088" xr:uid="{960413E9-3213-421C-91BA-2194A160FDD1}"/>
    <cellStyle name="Comma 169 3 2 3 2" xfId="19458" xr:uid="{A0B3620C-8E40-4640-B896-6DD235E1E20D}"/>
    <cellStyle name="Comma 169 3 2 3 2 2" xfId="35390" xr:uid="{1D427B6E-EF1B-4D56-89F6-89A3650E6C37}"/>
    <cellStyle name="Comma 169 3 2 3 3" xfId="29020" xr:uid="{B160F27F-524E-4C5B-B510-E4AAA64EE153}"/>
    <cellStyle name="Comma 169 3 2 4" xfId="9932" xr:uid="{EA5063DF-8C97-4BBD-8645-12EC64E0F101}"/>
    <cellStyle name="Comma 169 3 2 4 2" xfId="25864" xr:uid="{92D36A64-2337-4A59-BF82-EA0C4CEBFE75}"/>
    <cellStyle name="Comma 169 3 2 5" xfId="16302" xr:uid="{E48425CF-FDFF-456F-AFF9-DC6E1205FE98}"/>
    <cellStyle name="Comma 169 3 2 5 2" xfId="32234" xr:uid="{D17019EE-807B-4816-8FA5-7E98F5C76310}"/>
    <cellStyle name="Comma 169 3 2 6" xfId="22650" xr:uid="{7DD645B4-0DBD-4EB2-B397-2CC91858F1D0}"/>
    <cellStyle name="Comma 169 3 3" xfId="7439" xr:uid="{593DB98E-F448-4DA3-B9AE-0BFF7955F913}"/>
    <cellStyle name="Comma 169 3 3 2" xfId="13809" xr:uid="{E894697C-DF70-4F83-B93A-B275FC6FC777}"/>
    <cellStyle name="Comma 169 3 3 2 2" xfId="20179" xr:uid="{769AE6EA-EC85-4F51-BD02-4F9F0A352FD1}"/>
    <cellStyle name="Comma 169 3 3 2 2 2" xfId="36111" xr:uid="{037E8B6C-27BF-49AB-9FEE-96CA37E59618}"/>
    <cellStyle name="Comma 169 3 3 2 3" xfId="29741" xr:uid="{F94B4D45-5B65-48A4-A0A3-1FE7E02B83B8}"/>
    <cellStyle name="Comma 169 3 3 3" xfId="10653" xr:uid="{B451BD95-B882-483B-993E-BC474763C4AF}"/>
    <cellStyle name="Comma 169 3 3 3 2" xfId="26585" xr:uid="{A98D0C27-3B82-4504-9175-09B402AFDF30}"/>
    <cellStyle name="Comma 169 3 3 4" xfId="17023" xr:uid="{3A4C7647-6D25-49AB-A85D-336065D40EE8}"/>
    <cellStyle name="Comma 169 3 3 4 2" xfId="32955" xr:uid="{62CCD937-0A39-4629-9487-6D01EFBB233B}"/>
    <cellStyle name="Comma 169 3 3 5" xfId="23371" xr:uid="{B079B494-7CD2-4FF4-9506-F140BF76B28E}"/>
    <cellStyle name="Comma 169 3 4" xfId="12367" xr:uid="{E0886773-8662-4F8A-99B5-A232D72294A2}"/>
    <cellStyle name="Comma 169 3 4 2" xfId="18737" xr:uid="{ADB53F2D-93A4-4F1B-BFEC-A79AF6A6B8A0}"/>
    <cellStyle name="Comma 169 3 4 2 2" xfId="34669" xr:uid="{6316BBC2-9FC1-4C28-BDEA-DD54CBFCCC5A}"/>
    <cellStyle name="Comma 169 3 4 3" xfId="28299" xr:uid="{ED722ABB-C586-4A7E-B757-AA31A91FA268}"/>
    <cellStyle name="Comma 169 3 5" xfId="9211" xr:uid="{F55E6E1E-A16F-4E49-BA5C-A0F8367D7019}"/>
    <cellStyle name="Comma 169 3 5 2" xfId="25143" xr:uid="{F8B80083-C7CA-4E25-9065-04FFB6FD466A}"/>
    <cellStyle name="Comma 169 3 6" xfId="15581" xr:uid="{86BCC4CB-2220-47F4-A3AA-89CC23EBF32C}"/>
    <cellStyle name="Comma 169 3 6 2" xfId="31513" xr:uid="{2FA32B03-957E-486B-8BB7-8C0FE8F64AF2}"/>
    <cellStyle name="Comma 169 3 7" xfId="21929" xr:uid="{88E25302-A2AA-4A0E-98A2-DE44D8CE1EA6}"/>
    <cellStyle name="Comma 169 4" xfId="6477" xr:uid="{4C33F8D2-736F-4F75-BEC4-A48BD43AA4F5}"/>
    <cellStyle name="Comma 169 4 2" xfId="7920" xr:uid="{2C4B0E6B-6122-470B-BBB6-B2A8E86128A0}"/>
    <cellStyle name="Comma 169 4 2 2" xfId="14290" xr:uid="{AEC75A54-324C-4DDB-9B97-6B08A59BC0A5}"/>
    <cellStyle name="Comma 169 4 2 2 2" xfId="20660" xr:uid="{CF878770-F65F-4D17-AA6B-EE55EBA5D240}"/>
    <cellStyle name="Comma 169 4 2 2 2 2" xfId="36592" xr:uid="{05306C0F-5F22-41D0-9390-7F2669ABF612}"/>
    <cellStyle name="Comma 169 4 2 2 3" xfId="30222" xr:uid="{5267BDED-D0A6-46F4-BD8A-897B83F3668E}"/>
    <cellStyle name="Comma 169 4 2 3" xfId="11134" xr:uid="{C4FB9AC3-92C9-4F7A-B334-A8B2AE594512}"/>
    <cellStyle name="Comma 169 4 2 3 2" xfId="27066" xr:uid="{D80BA5A8-EA98-4638-AE8F-BD79F925B9D9}"/>
    <cellStyle name="Comma 169 4 2 4" xfId="17504" xr:uid="{060E588A-9137-4359-99C6-923AA3D94D77}"/>
    <cellStyle name="Comma 169 4 2 4 2" xfId="33436" xr:uid="{453AC184-4677-4853-B6E4-5B19B47C8669}"/>
    <cellStyle name="Comma 169 4 2 5" xfId="23852" xr:uid="{50B84CAC-06C2-415F-A864-D7F226A71119}"/>
    <cellStyle name="Comma 169 4 3" xfId="12848" xr:uid="{61090F2A-B833-47B6-99B6-8B80D2AA2ADA}"/>
    <cellStyle name="Comma 169 4 3 2" xfId="19218" xr:uid="{402E1B58-B24C-4E8E-9CCD-5301904DEF34}"/>
    <cellStyle name="Comma 169 4 3 2 2" xfId="35150" xr:uid="{6A198D13-2699-4240-AD6F-7C63C60EDDAB}"/>
    <cellStyle name="Comma 169 4 3 3" xfId="28780" xr:uid="{33D51C1C-3F63-46BA-968B-5FDC5AD71811}"/>
    <cellStyle name="Comma 169 4 4" xfId="9692" xr:uid="{F128D183-F64C-407C-AC1C-6CA3A3FBD78C}"/>
    <cellStyle name="Comma 169 4 4 2" xfId="25624" xr:uid="{F54E2A2E-5518-4AA5-9A23-3593BAEF8B50}"/>
    <cellStyle name="Comma 169 4 5" xfId="16062" xr:uid="{F429CA20-405E-4E4D-9976-F7861CB1C6D0}"/>
    <cellStyle name="Comma 169 4 5 2" xfId="31994" xr:uid="{07EDE1CA-E09A-40C5-BA68-3436CEB0E360}"/>
    <cellStyle name="Comma 169 4 6" xfId="22410" xr:uid="{6CA4F426-F926-4F45-8457-532AA04F8206}"/>
    <cellStyle name="Comma 169 5" xfId="7199" xr:uid="{86FF6016-B9BC-4A80-A304-C59FABDE5BDA}"/>
    <cellStyle name="Comma 169 5 2" xfId="13569" xr:uid="{4A924CE7-E006-4384-B9F4-51711A51B5D5}"/>
    <cellStyle name="Comma 169 5 2 2" xfId="19939" xr:uid="{F96CC0E8-D33F-44C2-A4B5-2ECA2C3D1210}"/>
    <cellStyle name="Comma 169 5 2 2 2" xfId="35871" xr:uid="{23A92EF7-B15E-47EC-900C-3931587AA6CB}"/>
    <cellStyle name="Comma 169 5 2 3" xfId="29501" xr:uid="{501F3D96-9D8F-4C89-A58F-CED7D12BB855}"/>
    <cellStyle name="Comma 169 5 3" xfId="10413" xr:uid="{7B7D9273-8731-473E-B9B1-B3CCB9E82FBF}"/>
    <cellStyle name="Comma 169 5 3 2" xfId="26345" xr:uid="{F7778D44-D9AA-482A-ACB5-6E5918228B67}"/>
    <cellStyle name="Comma 169 5 4" xfId="16783" xr:uid="{F44C1864-16D4-4DC1-B69D-48F6EE35EC08}"/>
    <cellStyle name="Comma 169 5 4 2" xfId="32715" xr:uid="{DCA6AAB9-8E15-4C65-95C2-0DA02A50CCE1}"/>
    <cellStyle name="Comma 169 5 5" xfId="23131" xr:uid="{EDDAE33A-67FC-4636-96B3-863AD477C96B}"/>
    <cellStyle name="Comma 169 6" xfId="11887" xr:uid="{0F595A15-04AF-461E-A78A-FF5B1ADBF836}"/>
    <cellStyle name="Comma 169 6 2" xfId="18257" xr:uid="{6E263161-4459-40E7-AFE2-F080F216E13E}"/>
    <cellStyle name="Comma 169 6 2 2" xfId="34189" xr:uid="{30D33861-E9E9-4C20-B997-B9648A158B41}"/>
    <cellStyle name="Comma 169 6 3" xfId="27819" xr:uid="{DB96A93A-35A7-4641-AF15-C6790BF5AF20}"/>
    <cellStyle name="Comma 169 7" xfId="8731" xr:uid="{A592B0C3-D011-4074-9C65-DF4D604D6726}"/>
    <cellStyle name="Comma 169 7 2" xfId="24663" xr:uid="{3615A67D-5F1D-4E7D-9598-739F33976A0A}"/>
    <cellStyle name="Comma 169 8" xfId="15101" xr:uid="{A80F0E1F-A5D1-47F0-A891-81F3E93E0935}"/>
    <cellStyle name="Comma 169 8 2" xfId="31033" xr:uid="{40665DA3-D84C-42CF-931C-E582AC6FD795}"/>
    <cellStyle name="Comma 169 9" xfId="21449" xr:uid="{3E2E9513-10A6-45F4-B59B-4D7D2F594F22}"/>
    <cellStyle name="Comma 17" xfId="5501" xr:uid="{AE62F885-1C0C-4CEA-BDD4-B38899D300E3}"/>
    <cellStyle name="Comma 17 2" xfId="5744" xr:uid="{11CCD4E5-7FE7-4053-B904-311D8A6A17A3}"/>
    <cellStyle name="Comma 17 2 2" xfId="6236" xr:uid="{517181A7-1E4A-4974-BB62-3EA417050CDE}"/>
    <cellStyle name="Comma 17 2 2 2" xfId="6959" xr:uid="{1E1B4DC0-17B5-44EE-A5E4-AA57F04D0738}"/>
    <cellStyle name="Comma 17 2 2 2 2" xfId="8401" xr:uid="{E98A1B57-438B-4AFF-A52F-C22F0D451737}"/>
    <cellStyle name="Comma 17 2 2 2 2 2" xfId="14771" xr:uid="{D03D6ED5-FA4D-4AE0-9960-F100DE19C819}"/>
    <cellStyle name="Comma 17 2 2 2 2 2 2" xfId="21141" xr:uid="{401575BA-B1AF-4015-97A4-03119517C6E6}"/>
    <cellStyle name="Comma 17 2 2 2 2 2 2 2" xfId="37073" xr:uid="{5D076050-DFFC-4CBA-BD35-B8B0D2CDEBF4}"/>
    <cellStyle name="Comma 17 2 2 2 2 2 3" xfId="30703" xr:uid="{686DA599-9B59-4696-82AF-5C475D685E17}"/>
    <cellStyle name="Comma 17 2 2 2 2 3" xfId="11615" xr:uid="{8CC254ED-48DD-4106-A870-C46EDCE58ABB}"/>
    <cellStyle name="Comma 17 2 2 2 2 3 2" xfId="27547" xr:uid="{CDCE645D-3D9C-43DB-A777-1CDD3E9203A6}"/>
    <cellStyle name="Comma 17 2 2 2 2 4" xfId="17985" xr:uid="{21D0F4B4-8E94-44B2-B214-E66B53BF0487}"/>
    <cellStyle name="Comma 17 2 2 2 2 4 2" xfId="33917" xr:uid="{71C7E590-93AE-4BA9-AABA-D60A5AC532A9}"/>
    <cellStyle name="Comma 17 2 2 2 2 5" xfId="24333" xr:uid="{01B948A4-C056-435A-86A4-8D0984E2BF8C}"/>
    <cellStyle name="Comma 17 2 2 2 3" xfId="13329" xr:uid="{5E07A005-E9E9-4143-922E-DD416761F114}"/>
    <cellStyle name="Comma 17 2 2 2 3 2" xfId="19699" xr:uid="{12DC1873-DC0E-4E1E-AA35-420B16CC7F7C}"/>
    <cellStyle name="Comma 17 2 2 2 3 2 2" xfId="35631" xr:uid="{C865725C-A3CC-4345-B0B7-2FC625090A2A}"/>
    <cellStyle name="Comma 17 2 2 2 3 3" xfId="29261" xr:uid="{20694C1E-AECB-4A20-BFBF-BDF1F68F105E}"/>
    <cellStyle name="Comma 17 2 2 2 4" xfId="10173" xr:uid="{097C238F-8B25-4A51-A896-B0209E96D0B0}"/>
    <cellStyle name="Comma 17 2 2 2 4 2" xfId="26105" xr:uid="{7C3BBB1D-AD52-4D66-9B51-6D1565ED12E1}"/>
    <cellStyle name="Comma 17 2 2 2 5" xfId="16543" xr:uid="{176511F4-04BA-4888-8645-4612D65560CB}"/>
    <cellStyle name="Comma 17 2 2 2 5 2" xfId="32475" xr:uid="{FA30E29E-9BC2-4E6B-A3C0-224AE66756E9}"/>
    <cellStyle name="Comma 17 2 2 2 6" xfId="22891" xr:uid="{35F9FAAC-480A-44BC-B55A-9592EF81E354}"/>
    <cellStyle name="Comma 17 2 2 3" xfId="7680" xr:uid="{4FC09835-6A9E-46DC-82FF-2614332540CF}"/>
    <cellStyle name="Comma 17 2 2 3 2" xfId="14050" xr:uid="{0F95DDE3-5B51-4B1E-B0AF-C89F1868EA8F}"/>
    <cellStyle name="Comma 17 2 2 3 2 2" xfId="20420" xr:uid="{607B549F-608A-4E2E-AF4F-D72460D236C3}"/>
    <cellStyle name="Comma 17 2 2 3 2 2 2" xfId="36352" xr:uid="{E131961D-54EB-4635-A23D-471257C5D081}"/>
    <cellStyle name="Comma 17 2 2 3 2 3" xfId="29982" xr:uid="{2AACF5EA-BB74-4AA4-AB1B-C5F948E4F4B3}"/>
    <cellStyle name="Comma 17 2 2 3 3" xfId="10894" xr:uid="{84BACF4F-C119-4F0F-AAEE-53F9E236BD5D}"/>
    <cellStyle name="Comma 17 2 2 3 3 2" xfId="26826" xr:uid="{1F30B427-E55F-49AE-BBDF-B6165FA746B0}"/>
    <cellStyle name="Comma 17 2 2 3 4" xfId="17264" xr:uid="{8AC98A51-91D4-40D9-9D61-8956C2849EE2}"/>
    <cellStyle name="Comma 17 2 2 3 4 2" xfId="33196" xr:uid="{2DC172D2-9811-4C50-9A0B-B453E40551A8}"/>
    <cellStyle name="Comma 17 2 2 3 5" xfId="23612" xr:uid="{371E0956-FFFF-41C6-91C1-08CE0B149DF4}"/>
    <cellStyle name="Comma 17 2 2 4" xfId="12608" xr:uid="{60FE1863-B514-4390-877B-AA19F5DF5E41}"/>
    <cellStyle name="Comma 17 2 2 4 2" xfId="18978" xr:uid="{76AF5107-3619-433C-8B80-3E7B4153BBEB}"/>
    <cellStyle name="Comma 17 2 2 4 2 2" xfId="34910" xr:uid="{445D9EA0-1656-4E6E-ACBC-26E50E6C0590}"/>
    <cellStyle name="Comma 17 2 2 4 3" xfId="28540" xr:uid="{9D6355CF-4206-4105-AE58-D25AC9800D81}"/>
    <cellStyle name="Comma 17 2 2 5" xfId="9452" xr:uid="{21BA98EB-305F-4A0F-B060-10A1F359C243}"/>
    <cellStyle name="Comma 17 2 2 5 2" xfId="25384" xr:uid="{28FE1BA0-A3FD-4A11-B7E4-3F68E116569E}"/>
    <cellStyle name="Comma 17 2 2 6" xfId="15822" xr:uid="{873F61AC-7664-40A4-AE98-348DC0551F46}"/>
    <cellStyle name="Comma 17 2 2 6 2" xfId="31754" xr:uid="{CC2D71F8-AB21-4335-9635-F75A2B697700}"/>
    <cellStyle name="Comma 17 2 2 7" xfId="22170" xr:uid="{C5A89579-32BF-4A7B-B80C-44AFEE8AF04D}"/>
    <cellStyle name="Comma 17 2 3" xfId="12128" xr:uid="{2838D87A-3C67-4B39-BE76-B3A1CA03C2F7}"/>
    <cellStyle name="Comma 17 2 3 2" xfId="18498" xr:uid="{B8293744-F025-443A-B3D0-9D6C7CAC0F73}"/>
    <cellStyle name="Comma 17 2 3 2 2" xfId="34430" xr:uid="{56CEAE64-BD41-49BB-8F1B-E3F143FE6E06}"/>
    <cellStyle name="Comma 17 2 3 3" xfId="28060" xr:uid="{3BE4C937-B8F3-447B-92ED-1A5AE27DC17E}"/>
    <cellStyle name="Comma 17 2 4" xfId="8972" xr:uid="{F03866B0-8DBE-4B40-8913-1D827B494EEC}"/>
    <cellStyle name="Comma 17 2 4 2" xfId="24904" xr:uid="{0A0C258F-4BA9-4BE5-B898-EA50028A4A55}"/>
    <cellStyle name="Comma 17 2 5" xfId="15342" xr:uid="{FFA40F62-EAC9-49D2-BCF4-FFA780B7D75A}"/>
    <cellStyle name="Comma 17 2 5 2" xfId="31274" xr:uid="{24DF120E-AF5C-4E9B-A556-89F45CAE3CD4}"/>
    <cellStyle name="Comma 17 2 6" xfId="21690" xr:uid="{522D6711-238F-4F69-B57F-EDC702E60B96}"/>
    <cellStyle name="Comma 17 3" xfId="5996" xr:uid="{65A4211F-B4B3-4601-B6E7-40457CCE02A8}"/>
    <cellStyle name="Comma 17 3 2" xfId="6719" xr:uid="{7BB17BB4-A11A-48D3-90C2-9804759F80FA}"/>
    <cellStyle name="Comma 17 3 2 2" xfId="8161" xr:uid="{322A3A74-4005-4201-94B1-F25592257180}"/>
    <cellStyle name="Comma 17 3 2 2 2" xfId="14531" xr:uid="{9DDC32CA-F568-4096-AA0E-0049CF78D66D}"/>
    <cellStyle name="Comma 17 3 2 2 2 2" xfId="20901" xr:uid="{12E276A4-8802-446B-991F-485CF32333D1}"/>
    <cellStyle name="Comma 17 3 2 2 2 2 2" xfId="36833" xr:uid="{553ADD77-ABE6-4152-B8B0-B5FDC3D19073}"/>
    <cellStyle name="Comma 17 3 2 2 2 3" xfId="30463" xr:uid="{759426BA-D1F1-46A3-9170-0D1C8E257689}"/>
    <cellStyle name="Comma 17 3 2 2 3" xfId="11375" xr:uid="{4664DA6F-A67D-4414-90F5-BC263D1E623C}"/>
    <cellStyle name="Comma 17 3 2 2 3 2" xfId="27307" xr:uid="{984E186B-6A80-4D46-92C7-213BE077406F}"/>
    <cellStyle name="Comma 17 3 2 2 4" xfId="17745" xr:uid="{A6F2692C-11C6-4057-AABD-B76B0C25B546}"/>
    <cellStyle name="Comma 17 3 2 2 4 2" xfId="33677" xr:uid="{FE3FA1A1-71A4-4682-83F2-F89312F77CC3}"/>
    <cellStyle name="Comma 17 3 2 2 5" xfId="24093" xr:uid="{CD99747D-8967-4ACA-8A0D-1544B4433A0F}"/>
    <cellStyle name="Comma 17 3 2 3" xfId="13089" xr:uid="{1F8DCC7B-5DB0-4F54-B85B-7C0E2F8A6EEC}"/>
    <cellStyle name="Comma 17 3 2 3 2" xfId="19459" xr:uid="{FB071BA1-2399-4BF1-A6A6-B73C8A934B01}"/>
    <cellStyle name="Comma 17 3 2 3 2 2" xfId="35391" xr:uid="{B204E8BA-4577-4A09-AFDD-6D9AA129219F}"/>
    <cellStyle name="Comma 17 3 2 3 3" xfId="29021" xr:uid="{42A40E8B-47E4-406C-977B-BE5D64D07B34}"/>
    <cellStyle name="Comma 17 3 2 4" xfId="9933" xr:uid="{06284185-89F0-4A79-8ACD-12B3236331DC}"/>
    <cellStyle name="Comma 17 3 2 4 2" xfId="25865" xr:uid="{EEF67EDF-D2B3-4573-BDD5-3855F2723467}"/>
    <cellStyle name="Comma 17 3 2 5" xfId="16303" xr:uid="{AA41CBFC-5425-41EB-BA4A-BF7E4805E4DF}"/>
    <cellStyle name="Comma 17 3 2 5 2" xfId="32235" xr:uid="{A998DEAA-81CF-45E3-B039-7791DDDB30DD}"/>
    <cellStyle name="Comma 17 3 2 6" xfId="22651" xr:uid="{A357FDDC-38A7-4DEC-9E66-5620012F5AB4}"/>
    <cellStyle name="Comma 17 3 3" xfId="7440" xr:uid="{BBEE7846-5169-4464-8046-2DF6BDDDF7C0}"/>
    <cellStyle name="Comma 17 3 3 2" xfId="13810" xr:uid="{951D573A-089C-4139-9BDC-9BFC8BB5666C}"/>
    <cellStyle name="Comma 17 3 3 2 2" xfId="20180" xr:uid="{DAA8C66F-4231-401E-9405-0DEE0E4FF63E}"/>
    <cellStyle name="Comma 17 3 3 2 2 2" xfId="36112" xr:uid="{59A28EC7-6A38-4561-AA1E-FF571C4E4797}"/>
    <cellStyle name="Comma 17 3 3 2 3" xfId="29742" xr:uid="{4D61BB4F-A5EF-408A-9E87-84A56104E006}"/>
    <cellStyle name="Comma 17 3 3 3" xfId="10654" xr:uid="{73CFA1F5-9E39-4BA9-B411-1FD3014505C8}"/>
    <cellStyle name="Comma 17 3 3 3 2" xfId="26586" xr:uid="{F90BF40E-1FE1-4118-AA5C-CEBF02DDCC3C}"/>
    <cellStyle name="Comma 17 3 3 4" xfId="17024" xr:uid="{0213A06B-56A9-400B-B3DC-AEAB539D2CBA}"/>
    <cellStyle name="Comma 17 3 3 4 2" xfId="32956" xr:uid="{29E05DD1-345E-4189-A182-8A6776745FB4}"/>
    <cellStyle name="Comma 17 3 3 5" xfId="23372" xr:uid="{16E1A657-81E3-4B8B-9A00-CE17DA6E1903}"/>
    <cellStyle name="Comma 17 3 4" xfId="12368" xr:uid="{1867C320-95EA-4472-A364-9E30C924AAE7}"/>
    <cellStyle name="Comma 17 3 4 2" xfId="18738" xr:uid="{3F527C97-F09B-4F3F-B003-C30696103A42}"/>
    <cellStyle name="Comma 17 3 4 2 2" xfId="34670" xr:uid="{98AED837-0D51-49B8-9515-5AB6293E76A5}"/>
    <cellStyle name="Comma 17 3 4 3" xfId="28300" xr:uid="{A823A1F6-185D-4AD4-BBDB-409BAB367860}"/>
    <cellStyle name="Comma 17 3 5" xfId="9212" xr:uid="{A2FE8169-095B-4BB0-AA45-B3644C46D102}"/>
    <cellStyle name="Comma 17 3 5 2" xfId="25144" xr:uid="{ADE50B7A-1E22-4751-ADAB-D21998E3FBB2}"/>
    <cellStyle name="Comma 17 3 6" xfId="15582" xr:uid="{97BBED8B-BAA8-43E1-8DF1-BD500B012325}"/>
    <cellStyle name="Comma 17 3 6 2" xfId="31514" xr:uid="{7CA639F0-2BE1-4FD2-AB88-10DEB0AA9B38}"/>
    <cellStyle name="Comma 17 3 7" xfId="21930" xr:uid="{1B785B7B-E681-4E47-B802-411FF07FAC50}"/>
    <cellStyle name="Comma 17 4" xfId="6478" xr:uid="{DDEC275A-1C2F-4278-A9B7-766EDF7F4C38}"/>
    <cellStyle name="Comma 17 4 2" xfId="7921" xr:uid="{C647D6FE-08FA-465E-B097-01C8B30E9E35}"/>
    <cellStyle name="Comma 17 4 2 2" xfId="14291" xr:uid="{97A85A93-00D3-4426-BD43-BDB9FE028FB4}"/>
    <cellStyle name="Comma 17 4 2 2 2" xfId="20661" xr:uid="{76EE63A5-CBB6-443C-B46F-068BC98CCAD6}"/>
    <cellStyle name="Comma 17 4 2 2 2 2" xfId="36593" xr:uid="{2FC039D8-B3CF-4102-AC10-BF795B101C4D}"/>
    <cellStyle name="Comma 17 4 2 2 3" xfId="30223" xr:uid="{E67B8751-6578-4DF2-B038-A057B9E5B451}"/>
    <cellStyle name="Comma 17 4 2 3" xfId="11135" xr:uid="{9C97F59A-A30F-4A97-A6E8-6A4680B464A4}"/>
    <cellStyle name="Comma 17 4 2 3 2" xfId="27067" xr:uid="{B25116FF-2DAC-453C-A00A-C578110D7131}"/>
    <cellStyle name="Comma 17 4 2 4" xfId="17505" xr:uid="{26B822AE-BE82-469C-A87B-58E813184EEB}"/>
    <cellStyle name="Comma 17 4 2 4 2" xfId="33437" xr:uid="{CD0BE1D6-AA5C-4114-9A7A-C8152598B344}"/>
    <cellStyle name="Comma 17 4 2 5" xfId="23853" xr:uid="{631BF139-4389-48FF-8D2C-0689F3C6B04D}"/>
    <cellStyle name="Comma 17 4 3" xfId="12849" xr:uid="{4A3E6CB0-0658-4A61-B461-57267BEC71C3}"/>
    <cellStyle name="Comma 17 4 3 2" xfId="19219" xr:uid="{F1E5D12D-D83B-4263-938E-95F03F6FBD18}"/>
    <cellStyle name="Comma 17 4 3 2 2" xfId="35151" xr:uid="{5038B341-8C97-4C33-B746-152445B4CA09}"/>
    <cellStyle name="Comma 17 4 3 3" xfId="28781" xr:uid="{79137AAB-1E8B-4135-AA24-96F5C3F30693}"/>
    <cellStyle name="Comma 17 4 4" xfId="9693" xr:uid="{3D51CB83-28EB-4F11-8A0C-60687778CC6F}"/>
    <cellStyle name="Comma 17 4 4 2" xfId="25625" xr:uid="{B1451C61-9F62-4FC2-85F4-A06F3D43F499}"/>
    <cellStyle name="Comma 17 4 5" xfId="16063" xr:uid="{7737027D-9BB4-477A-80DA-A8BD3B982866}"/>
    <cellStyle name="Comma 17 4 5 2" xfId="31995" xr:uid="{E8807393-F6A0-491D-BCA2-D43C9E9E33D2}"/>
    <cellStyle name="Comma 17 4 6" xfId="22411" xr:uid="{0C70432B-3E5A-48EE-AB26-14636EB953C1}"/>
    <cellStyle name="Comma 17 5" xfId="7200" xr:uid="{D5A7BDC8-7A33-444B-A2C7-FDB8D45794DB}"/>
    <cellStyle name="Comma 17 5 2" xfId="13570" xr:uid="{BAD6E6A8-4E43-483B-9EC3-BB113172830B}"/>
    <cellStyle name="Comma 17 5 2 2" xfId="19940" xr:uid="{DE7DE89A-A4B1-4FE4-A92E-B18A81549083}"/>
    <cellStyle name="Comma 17 5 2 2 2" xfId="35872" xr:uid="{08DDED8B-228A-43E2-A84B-35B24CB11DB5}"/>
    <cellStyle name="Comma 17 5 2 3" xfId="29502" xr:uid="{01F0FEA5-58A5-4863-AD29-0F42CD4CF354}"/>
    <cellStyle name="Comma 17 5 3" xfId="10414" xr:uid="{140B5BFD-D5E4-4095-8ABA-C3AA1CD2EB54}"/>
    <cellStyle name="Comma 17 5 3 2" xfId="26346" xr:uid="{DBEFE11B-E263-49A4-BE0B-1EAC25F95A8C}"/>
    <cellStyle name="Comma 17 5 4" xfId="16784" xr:uid="{0332D42C-01DA-47AA-B281-C889189395F5}"/>
    <cellStyle name="Comma 17 5 4 2" xfId="32716" xr:uid="{80C64143-33E2-4C47-98C3-2783BE91FC15}"/>
    <cellStyle name="Comma 17 5 5" xfId="23132" xr:uid="{164E7EDE-27AE-48F9-BA1C-63FCBD35E124}"/>
    <cellStyle name="Comma 17 6" xfId="11888" xr:uid="{20DB3576-9C0E-482B-B77E-2F654D76D2BC}"/>
    <cellStyle name="Comma 17 6 2" xfId="18258" xr:uid="{9746B598-2AA0-4E84-9F30-97910B5856EE}"/>
    <cellStyle name="Comma 17 6 2 2" xfId="34190" xr:uid="{8124770B-9AF1-4248-9DC7-D7EA43EABDCE}"/>
    <cellStyle name="Comma 17 6 3" xfId="27820" xr:uid="{371D4B11-AE67-4142-AD45-F2DCF2D5FB0F}"/>
    <cellStyle name="Comma 17 7" xfId="8732" xr:uid="{FCA7F747-288A-4CA4-A8E1-57A49C295F4B}"/>
    <cellStyle name="Comma 17 7 2" xfId="24664" xr:uid="{AFC38992-B380-4071-91F1-9B6767FEC371}"/>
    <cellStyle name="Comma 17 8" xfId="15102" xr:uid="{6FAB8AA0-E6F2-450B-B56B-F02808E58732}"/>
    <cellStyle name="Comma 17 8 2" xfId="31034" xr:uid="{5A5C42A0-BEB4-4DA2-855F-322A7CA702FC}"/>
    <cellStyle name="Comma 17 9" xfId="21450" xr:uid="{13299193-5987-498A-88E2-DFA3A454CDFE}"/>
    <cellStyle name="Comma 170" xfId="5502" xr:uid="{05CC825E-FD2D-4EE8-9C5E-71B9B9267D75}"/>
    <cellStyle name="Comma 170 2" xfId="5745" xr:uid="{4079D3C5-0A26-43E0-BF98-A3C564A4A03E}"/>
    <cellStyle name="Comma 170 2 2" xfId="6237" xr:uid="{25B7E3E8-790D-4CD0-8F05-E16A38218C4C}"/>
    <cellStyle name="Comma 170 2 2 2" xfId="6960" xr:uid="{B32596BD-4F0E-46A5-B0FD-4B60033E2C8E}"/>
    <cellStyle name="Comma 170 2 2 2 2" xfId="8402" xr:uid="{179B4F67-3FA1-4776-87FB-B7E83412B474}"/>
    <cellStyle name="Comma 170 2 2 2 2 2" xfId="14772" xr:uid="{6DA388ED-ADB1-4C83-BE1D-B3E5D09B224F}"/>
    <cellStyle name="Comma 170 2 2 2 2 2 2" xfId="21142" xr:uid="{C2CC082C-7EAB-418A-8135-526DF40F2583}"/>
    <cellStyle name="Comma 170 2 2 2 2 2 2 2" xfId="37074" xr:uid="{EE27873E-11FA-4844-B614-0A4C619B8067}"/>
    <cellStyle name="Comma 170 2 2 2 2 2 3" xfId="30704" xr:uid="{5EF950E2-01F0-4C09-AB8A-752DA9786864}"/>
    <cellStyle name="Comma 170 2 2 2 2 3" xfId="11616" xr:uid="{B8EAD52C-C4BB-4E4D-999F-844E7EED2CCF}"/>
    <cellStyle name="Comma 170 2 2 2 2 3 2" xfId="27548" xr:uid="{698CABDB-D8D9-4E72-BF7C-FE487D874247}"/>
    <cellStyle name="Comma 170 2 2 2 2 4" xfId="17986" xr:uid="{3C84FA9B-5282-43CA-8504-1B44EB2A576A}"/>
    <cellStyle name="Comma 170 2 2 2 2 4 2" xfId="33918" xr:uid="{13DFDB41-C1BC-4DF0-B7C4-361AE82D4EDB}"/>
    <cellStyle name="Comma 170 2 2 2 2 5" xfId="24334" xr:uid="{5DA11AFD-DAE9-4649-A7E3-A45DB07B8787}"/>
    <cellStyle name="Comma 170 2 2 2 3" xfId="13330" xr:uid="{6E1FAB16-8325-4E61-946F-2D12ECE04BFF}"/>
    <cellStyle name="Comma 170 2 2 2 3 2" xfId="19700" xr:uid="{A7DB3225-7BA4-430E-89F7-13998B5C00EC}"/>
    <cellStyle name="Comma 170 2 2 2 3 2 2" xfId="35632" xr:uid="{47363E42-6ED3-49B1-B166-BA89C48082E6}"/>
    <cellStyle name="Comma 170 2 2 2 3 3" xfId="29262" xr:uid="{BD9CB787-4497-4C5D-9E17-7FE6FA620CA8}"/>
    <cellStyle name="Comma 170 2 2 2 4" xfId="10174" xr:uid="{5C6D2F4F-FABE-45B1-BB43-366CFA36E2D9}"/>
    <cellStyle name="Comma 170 2 2 2 4 2" xfId="26106" xr:uid="{EB551ACA-BF47-4E78-9049-7F70E7F56E02}"/>
    <cellStyle name="Comma 170 2 2 2 5" xfId="16544" xr:uid="{8C072897-2D79-49C4-8491-D240AE5985E8}"/>
    <cellStyle name="Comma 170 2 2 2 5 2" xfId="32476" xr:uid="{A4DEB2AC-081D-45D4-9CFC-30CC24FD9271}"/>
    <cellStyle name="Comma 170 2 2 2 6" xfId="22892" xr:uid="{BB14C86C-63F8-4323-ACAE-D943402F4DDF}"/>
    <cellStyle name="Comma 170 2 2 3" xfId="7681" xr:uid="{45640DFB-B63A-49F2-9C2D-CBF803A363A0}"/>
    <cellStyle name="Comma 170 2 2 3 2" xfId="14051" xr:uid="{7DB64560-CD02-4358-BDB0-C52B179D5B79}"/>
    <cellStyle name="Comma 170 2 2 3 2 2" xfId="20421" xr:uid="{3CFF92BF-6930-4D08-ACA0-AE1CF1157C83}"/>
    <cellStyle name="Comma 170 2 2 3 2 2 2" xfId="36353" xr:uid="{73171F7C-63F0-4E6E-AF52-2B37C210350B}"/>
    <cellStyle name="Comma 170 2 2 3 2 3" xfId="29983" xr:uid="{963EBDEE-5FD0-4E19-9B8B-F95DDA837886}"/>
    <cellStyle name="Comma 170 2 2 3 3" xfId="10895" xr:uid="{B116A0E5-5730-4B50-AF81-1A2EF73F77FB}"/>
    <cellStyle name="Comma 170 2 2 3 3 2" xfId="26827" xr:uid="{F6D62945-FAA8-4EBD-99D9-25EFB26A6772}"/>
    <cellStyle name="Comma 170 2 2 3 4" xfId="17265" xr:uid="{824B1CF8-A5B7-4678-9E80-E3AEBDD98950}"/>
    <cellStyle name="Comma 170 2 2 3 4 2" xfId="33197" xr:uid="{0111184E-ACF0-44E1-BD4E-DCD4AD442CD4}"/>
    <cellStyle name="Comma 170 2 2 3 5" xfId="23613" xr:uid="{7BFA7A74-941B-4E7B-9B27-2CFEA83C4F74}"/>
    <cellStyle name="Comma 170 2 2 4" xfId="12609" xr:uid="{BF0FD16A-96E9-4C47-AE63-3FC7C88CCADC}"/>
    <cellStyle name="Comma 170 2 2 4 2" xfId="18979" xr:uid="{27C1E025-DAC2-40E1-ACAB-87F74A703D51}"/>
    <cellStyle name="Comma 170 2 2 4 2 2" xfId="34911" xr:uid="{65DD9768-B975-4643-985F-8ACDDD127A6F}"/>
    <cellStyle name="Comma 170 2 2 4 3" xfId="28541" xr:uid="{A1EC9628-1B96-4BA6-B115-E10C49456B59}"/>
    <cellStyle name="Comma 170 2 2 5" xfId="9453" xr:uid="{BB93772F-FAF9-482F-8730-3B05676A6B73}"/>
    <cellStyle name="Comma 170 2 2 5 2" xfId="25385" xr:uid="{B9A3F14F-04DF-40DC-8DF3-E8D3D15DAF2C}"/>
    <cellStyle name="Comma 170 2 2 6" xfId="15823" xr:uid="{B3F461F9-5A87-4FAC-ACBE-1AC725739300}"/>
    <cellStyle name="Comma 170 2 2 6 2" xfId="31755" xr:uid="{1FFCD553-6D2B-44CC-A513-BA856392E677}"/>
    <cellStyle name="Comma 170 2 2 7" xfId="22171" xr:uid="{D9B69492-46CD-4495-B5E1-8EDA6518A7CD}"/>
    <cellStyle name="Comma 170 2 3" xfId="12129" xr:uid="{016741DF-C034-4E1F-9D9D-94F5059BA561}"/>
    <cellStyle name="Comma 170 2 3 2" xfId="18499" xr:uid="{6B9C20A2-D079-4E12-AB8F-BEE8CB7282E1}"/>
    <cellStyle name="Comma 170 2 3 2 2" xfId="34431" xr:uid="{B4CE0164-60F7-4803-9D98-655DB3B44F7D}"/>
    <cellStyle name="Comma 170 2 3 3" xfId="28061" xr:uid="{7031466D-1E63-4EAE-9B42-968C5D34FE09}"/>
    <cellStyle name="Comma 170 2 4" xfId="8973" xr:uid="{DC0F7D5F-9FA2-4A69-AFE2-D9CA823B4727}"/>
    <cellStyle name="Comma 170 2 4 2" xfId="24905" xr:uid="{EB2FEEB2-1905-4BED-89C7-259BB13F86CC}"/>
    <cellStyle name="Comma 170 2 5" xfId="15343" xr:uid="{90097A8E-F9AA-4428-BC03-F2118204E205}"/>
    <cellStyle name="Comma 170 2 5 2" xfId="31275" xr:uid="{6FFC5ADA-4ACD-4D45-9FF9-59671A2A20D5}"/>
    <cellStyle name="Comma 170 2 6" xfId="21691" xr:uid="{ADDCF0EE-C785-44DE-BBD2-8E9E05B86029}"/>
    <cellStyle name="Comma 170 3" xfId="5997" xr:uid="{FE33BD8E-B399-4BB9-A08D-F3D621004DEF}"/>
    <cellStyle name="Comma 170 3 2" xfId="6720" xr:uid="{9398F190-6722-4004-B052-E89FEE343A0D}"/>
    <cellStyle name="Comma 170 3 2 2" xfId="8162" xr:uid="{9C459584-FE33-4E24-8567-A83487BA8E1A}"/>
    <cellStyle name="Comma 170 3 2 2 2" xfId="14532" xr:uid="{DE9C76E2-7769-4F04-84DC-833076E650E7}"/>
    <cellStyle name="Comma 170 3 2 2 2 2" xfId="20902" xr:uid="{07D8349A-31FD-4015-84B3-0F8F49DF8958}"/>
    <cellStyle name="Comma 170 3 2 2 2 2 2" xfId="36834" xr:uid="{6A20FF46-871A-4918-83E4-3944D506CC41}"/>
    <cellStyle name="Comma 170 3 2 2 2 3" xfId="30464" xr:uid="{B7605819-15F9-4262-96FA-7ED2FED718A2}"/>
    <cellStyle name="Comma 170 3 2 2 3" xfId="11376" xr:uid="{636F0CC8-AFF6-414E-BA50-00E8670D4B02}"/>
    <cellStyle name="Comma 170 3 2 2 3 2" xfId="27308" xr:uid="{7769D1DC-5E77-47C6-B94B-EBC85E6156C1}"/>
    <cellStyle name="Comma 170 3 2 2 4" xfId="17746" xr:uid="{7A97B588-63A0-4C04-8B8F-EE89AEFD45C2}"/>
    <cellStyle name="Comma 170 3 2 2 4 2" xfId="33678" xr:uid="{CCD812D4-7B01-4A9D-A90F-C5EB7422E5F2}"/>
    <cellStyle name="Comma 170 3 2 2 5" xfId="24094" xr:uid="{AB4DA96A-E5AF-40FB-83B2-C3348196E1CB}"/>
    <cellStyle name="Comma 170 3 2 3" xfId="13090" xr:uid="{0808E5B5-BC2F-4F1C-8173-BDDF4904EA19}"/>
    <cellStyle name="Comma 170 3 2 3 2" xfId="19460" xr:uid="{305B5EDD-E50E-430C-9184-CAF8B28599D9}"/>
    <cellStyle name="Comma 170 3 2 3 2 2" xfId="35392" xr:uid="{669D866F-B4AF-46C6-BF95-28CB4C4C9754}"/>
    <cellStyle name="Comma 170 3 2 3 3" xfId="29022" xr:uid="{8E2298A0-5B51-49B2-86F7-B145FEC3D38B}"/>
    <cellStyle name="Comma 170 3 2 4" xfId="9934" xr:uid="{B026B18A-D8E1-483F-8659-9D62FF65F7BB}"/>
    <cellStyle name="Comma 170 3 2 4 2" xfId="25866" xr:uid="{09AF62C8-4972-4DE1-94A8-209894FCEFBF}"/>
    <cellStyle name="Comma 170 3 2 5" xfId="16304" xr:uid="{2656520C-5F05-40DF-A6FD-E37F58AA859C}"/>
    <cellStyle name="Comma 170 3 2 5 2" xfId="32236" xr:uid="{62A9BEA0-2F89-4B32-ADD5-5DBC19E4B121}"/>
    <cellStyle name="Comma 170 3 2 6" xfId="22652" xr:uid="{F1F1FA5C-F066-48A6-85D6-0E92CB594BC6}"/>
    <cellStyle name="Comma 170 3 3" xfId="7441" xr:uid="{EA8DC1EF-2451-428E-AD6E-93DE73890423}"/>
    <cellStyle name="Comma 170 3 3 2" xfId="13811" xr:uid="{99A79D82-44B7-4DEC-BF1C-F6A6E286B85C}"/>
    <cellStyle name="Comma 170 3 3 2 2" xfId="20181" xr:uid="{32E42A63-C3D1-4CAD-A6B4-6838E58A9136}"/>
    <cellStyle name="Comma 170 3 3 2 2 2" xfId="36113" xr:uid="{3C7B18E8-CAD9-4789-B8BF-0B1923FB5EDF}"/>
    <cellStyle name="Comma 170 3 3 2 3" xfId="29743" xr:uid="{658DFA04-255E-41FB-B86F-0C97E512B345}"/>
    <cellStyle name="Comma 170 3 3 3" xfId="10655" xr:uid="{7302AE32-804C-4B6D-B2C3-060467E90865}"/>
    <cellStyle name="Comma 170 3 3 3 2" xfId="26587" xr:uid="{85000064-B884-4DC3-8B15-0A865F730169}"/>
    <cellStyle name="Comma 170 3 3 4" xfId="17025" xr:uid="{D2A51352-B07A-43F8-AFFB-90E1E49CD905}"/>
    <cellStyle name="Comma 170 3 3 4 2" xfId="32957" xr:uid="{898DDAEA-7B04-4FEB-B8B5-3E1C691DC662}"/>
    <cellStyle name="Comma 170 3 3 5" xfId="23373" xr:uid="{0A662FB5-0423-47FD-B863-4249EF707AA5}"/>
    <cellStyle name="Comma 170 3 4" xfId="12369" xr:uid="{AEF568CA-C017-43FF-B160-18EF5374214B}"/>
    <cellStyle name="Comma 170 3 4 2" xfId="18739" xr:uid="{DCC352F4-5A18-4260-85C5-9B355771F17B}"/>
    <cellStyle name="Comma 170 3 4 2 2" xfId="34671" xr:uid="{BE218DA9-C2CE-4BA7-BC20-4A6B37178D7F}"/>
    <cellStyle name="Comma 170 3 4 3" xfId="28301" xr:uid="{1529EFE2-6BCD-48D4-A8E4-B4676F53E49A}"/>
    <cellStyle name="Comma 170 3 5" xfId="9213" xr:uid="{63726867-30B2-4966-948B-698CCFAB8E20}"/>
    <cellStyle name="Comma 170 3 5 2" xfId="25145" xr:uid="{8C2D846F-4EEC-4881-86C0-402D802FF705}"/>
    <cellStyle name="Comma 170 3 6" xfId="15583" xr:uid="{F9ECF54B-8686-4B07-9D00-7061FB592221}"/>
    <cellStyle name="Comma 170 3 6 2" xfId="31515" xr:uid="{E8814D6E-A83F-4C26-BD44-47ECA991328A}"/>
    <cellStyle name="Comma 170 3 7" xfId="21931" xr:uid="{95F4A177-F2D4-455D-A656-BEEA22E01C54}"/>
    <cellStyle name="Comma 170 4" xfId="6479" xr:uid="{8AA73822-1CBA-44C7-A429-A5CAD1464526}"/>
    <cellStyle name="Comma 170 4 2" xfId="7922" xr:uid="{B42CDF6B-B6BF-422B-A7D1-B033017582E3}"/>
    <cellStyle name="Comma 170 4 2 2" xfId="14292" xr:uid="{2BF040A3-44F0-448C-865C-8E3FE7CBAFAF}"/>
    <cellStyle name="Comma 170 4 2 2 2" xfId="20662" xr:uid="{76BC9E74-5696-4D3E-82C5-3BF88939B477}"/>
    <cellStyle name="Comma 170 4 2 2 2 2" xfId="36594" xr:uid="{FF66D2BB-D522-45FF-A91E-DE6E9F8533F3}"/>
    <cellStyle name="Comma 170 4 2 2 3" xfId="30224" xr:uid="{B33F0F46-B972-4EB0-9705-1B04FD428945}"/>
    <cellStyle name="Comma 170 4 2 3" xfId="11136" xr:uid="{933021A7-12B8-4F77-B20F-EC3A8CE3A451}"/>
    <cellStyle name="Comma 170 4 2 3 2" xfId="27068" xr:uid="{B030860E-3B53-4C56-AD59-137FA597F86D}"/>
    <cellStyle name="Comma 170 4 2 4" xfId="17506" xr:uid="{9564786A-702B-4D19-8E99-D9C1A5FEFFB2}"/>
    <cellStyle name="Comma 170 4 2 4 2" xfId="33438" xr:uid="{C417FEAA-1F3E-4EB3-B3D8-D3E00F683C17}"/>
    <cellStyle name="Comma 170 4 2 5" xfId="23854" xr:uid="{6F43EB38-D83E-46BC-90B2-2C5124252674}"/>
    <cellStyle name="Comma 170 4 3" xfId="12850" xr:uid="{AB4E01C3-5288-4B83-AA95-654DC905D6A9}"/>
    <cellStyle name="Comma 170 4 3 2" xfId="19220" xr:uid="{C493AF0D-6146-4B9C-99F7-78F488B326D8}"/>
    <cellStyle name="Comma 170 4 3 2 2" xfId="35152" xr:uid="{DA5536B1-9DBF-4990-83A8-22FB2275C1C0}"/>
    <cellStyle name="Comma 170 4 3 3" xfId="28782" xr:uid="{E8F7EB0B-6551-4025-84FA-8168D3A0D67B}"/>
    <cellStyle name="Comma 170 4 4" xfId="9694" xr:uid="{1AA91715-8872-4426-AD85-F6B438641AB5}"/>
    <cellStyle name="Comma 170 4 4 2" xfId="25626" xr:uid="{3EF5956D-B339-48F8-8C3C-CD84108B6E3C}"/>
    <cellStyle name="Comma 170 4 5" xfId="16064" xr:uid="{A40DAF4C-8B99-4E78-A61B-94979FE7D9FE}"/>
    <cellStyle name="Comma 170 4 5 2" xfId="31996" xr:uid="{11885EF2-2197-4965-BA84-85F38D05B469}"/>
    <cellStyle name="Comma 170 4 6" xfId="22412" xr:uid="{2496B888-409E-4CA4-B09C-9B48610C297D}"/>
    <cellStyle name="Comma 170 5" xfId="7201" xr:uid="{BEA58806-1C50-4E10-B6DB-D5CC10B012FC}"/>
    <cellStyle name="Comma 170 5 2" xfId="13571" xr:uid="{D0227C1F-3E07-4051-A094-93D439C77CFD}"/>
    <cellStyle name="Comma 170 5 2 2" xfId="19941" xr:uid="{93447FA5-FA60-478C-9C78-DA89320C0D60}"/>
    <cellStyle name="Comma 170 5 2 2 2" xfId="35873" xr:uid="{137DFE29-F3E2-4B9D-97F8-81B1E4A403B5}"/>
    <cellStyle name="Comma 170 5 2 3" xfId="29503" xr:uid="{AA9C8C3D-6BE4-4A3A-9304-8C069ABE01AA}"/>
    <cellStyle name="Comma 170 5 3" xfId="10415" xr:uid="{6D9DB42E-0E1A-4AC2-AC72-67D0D752A3EA}"/>
    <cellStyle name="Comma 170 5 3 2" xfId="26347" xr:uid="{C57244AF-1ABF-46D0-9C97-260D53589C7C}"/>
    <cellStyle name="Comma 170 5 4" xfId="16785" xr:uid="{1A4BFAE9-C8B5-4A23-BF65-EB4DA1614664}"/>
    <cellStyle name="Comma 170 5 4 2" xfId="32717" xr:uid="{27480A15-9455-47D7-A646-62AC0106A83F}"/>
    <cellStyle name="Comma 170 5 5" xfId="23133" xr:uid="{E5648CEA-4812-40C1-AD7F-DF4B6B49B7C2}"/>
    <cellStyle name="Comma 170 6" xfId="11889" xr:uid="{ADF02E51-B91D-4015-8D53-079FFD99194B}"/>
    <cellStyle name="Comma 170 6 2" xfId="18259" xr:uid="{E9EDB200-E7C9-4ADE-8614-CD3DAB682BA3}"/>
    <cellStyle name="Comma 170 6 2 2" xfId="34191" xr:uid="{25C6D3E1-8D06-4348-B772-4B310F12DD34}"/>
    <cellStyle name="Comma 170 6 3" xfId="27821" xr:uid="{D4BC48B5-CE9F-4782-A26C-7C78F9C5D35C}"/>
    <cellStyle name="Comma 170 7" xfId="8733" xr:uid="{AB31E8F7-0433-4A24-8431-AD2F8DDCF251}"/>
    <cellStyle name="Comma 170 7 2" xfId="24665" xr:uid="{9A7A6D1A-0A7C-45C4-ADE6-C027149AEEFF}"/>
    <cellStyle name="Comma 170 8" xfId="15103" xr:uid="{2CF9C423-FD52-4AC5-A440-8DE16EEDF793}"/>
    <cellStyle name="Comma 170 8 2" xfId="31035" xr:uid="{F798CE0B-3D65-4EA8-AEA1-BCE929544BC8}"/>
    <cellStyle name="Comma 170 9" xfId="21451" xr:uid="{BFAFCF1D-2375-4FC7-9557-6D3740C9084C}"/>
    <cellStyle name="Comma 171" xfId="5503" xr:uid="{865AEAE2-4C8D-4850-8689-39168C316E27}"/>
    <cellStyle name="Comma 171 2" xfId="5746" xr:uid="{E276F8F3-EEFE-4352-822E-82A471EBF877}"/>
    <cellStyle name="Comma 171 2 2" xfId="6238" xr:uid="{9059C56F-FEBF-4B36-89EE-71446CC0BA20}"/>
    <cellStyle name="Comma 171 2 2 2" xfId="6961" xr:uid="{8735CD89-E9E0-4F3A-B64E-8C13A662DFE7}"/>
    <cellStyle name="Comma 171 2 2 2 2" xfId="8403" xr:uid="{B94D6C3A-7234-45AF-B951-0787D84A2AFA}"/>
    <cellStyle name="Comma 171 2 2 2 2 2" xfId="14773" xr:uid="{FB60B977-150C-4868-B875-D4E04DEEE56E}"/>
    <cellStyle name="Comma 171 2 2 2 2 2 2" xfId="21143" xr:uid="{295FAA3F-6B9A-4DB7-BEED-4B304BEF0F6D}"/>
    <cellStyle name="Comma 171 2 2 2 2 2 2 2" xfId="37075" xr:uid="{8A56DEA6-E2D2-4978-991D-627AA1FCECE2}"/>
    <cellStyle name="Comma 171 2 2 2 2 2 3" xfId="30705" xr:uid="{E54C5549-D06B-4EAB-A6AD-07225715437C}"/>
    <cellStyle name="Comma 171 2 2 2 2 3" xfId="11617" xr:uid="{35F6CA2B-5A53-45FB-B994-FEE8CE0592BE}"/>
    <cellStyle name="Comma 171 2 2 2 2 3 2" xfId="27549" xr:uid="{CBF0EA1C-E8D5-4F81-BB39-32649805C282}"/>
    <cellStyle name="Comma 171 2 2 2 2 4" xfId="17987" xr:uid="{B9013D94-B876-44B3-B1D7-3E0C8A964510}"/>
    <cellStyle name="Comma 171 2 2 2 2 4 2" xfId="33919" xr:uid="{1346336E-F333-477A-AC4F-039939040C57}"/>
    <cellStyle name="Comma 171 2 2 2 2 5" xfId="24335" xr:uid="{19E4422C-7AA1-4546-96CD-11DAEE89F165}"/>
    <cellStyle name="Comma 171 2 2 2 3" xfId="13331" xr:uid="{E44918DD-78ED-4317-811E-6AF506000A9C}"/>
    <cellStyle name="Comma 171 2 2 2 3 2" xfId="19701" xr:uid="{A2D872F4-1719-4012-8118-CCEC0ED4D414}"/>
    <cellStyle name="Comma 171 2 2 2 3 2 2" xfId="35633" xr:uid="{9A5DF823-136F-4203-8F4A-37DF6DA34BBC}"/>
    <cellStyle name="Comma 171 2 2 2 3 3" xfId="29263" xr:uid="{B0B5F37D-1480-406D-AD55-919BB47125DF}"/>
    <cellStyle name="Comma 171 2 2 2 4" xfId="10175" xr:uid="{66324911-4B81-4A3C-808A-068AC0562652}"/>
    <cellStyle name="Comma 171 2 2 2 4 2" xfId="26107" xr:uid="{AD88C340-BBE9-417A-932A-3655A8A296E4}"/>
    <cellStyle name="Comma 171 2 2 2 5" xfId="16545" xr:uid="{8122D0C2-A7DE-4F77-89BC-1294A8E7F78F}"/>
    <cellStyle name="Comma 171 2 2 2 5 2" xfId="32477" xr:uid="{5B91A8C8-3CC7-4CFF-B6FA-13B3AEDA4B73}"/>
    <cellStyle name="Comma 171 2 2 2 6" xfId="22893" xr:uid="{E8D59F26-1305-47A9-AE9C-E4FB5D6D460F}"/>
    <cellStyle name="Comma 171 2 2 3" xfId="7682" xr:uid="{68161486-229A-4CB5-9210-505F048B337A}"/>
    <cellStyle name="Comma 171 2 2 3 2" xfId="14052" xr:uid="{132F04A5-6D59-4247-9F17-A27AEC1F8623}"/>
    <cellStyle name="Comma 171 2 2 3 2 2" xfId="20422" xr:uid="{EFE57EFB-A775-4165-A8FD-FF669F39F079}"/>
    <cellStyle name="Comma 171 2 2 3 2 2 2" xfId="36354" xr:uid="{AA59F03D-58F6-4982-ABE8-4F4A235ED8BC}"/>
    <cellStyle name="Comma 171 2 2 3 2 3" xfId="29984" xr:uid="{3DB65FD7-C71D-4945-843D-B6A73868A3F9}"/>
    <cellStyle name="Comma 171 2 2 3 3" xfId="10896" xr:uid="{1DCFA24C-3C0A-4222-AA88-ABF9B9EF0F37}"/>
    <cellStyle name="Comma 171 2 2 3 3 2" xfId="26828" xr:uid="{6AB45C5B-6E9C-4429-B1B5-A89CA3F6C234}"/>
    <cellStyle name="Comma 171 2 2 3 4" xfId="17266" xr:uid="{8CE2F51C-B63E-422B-93CD-25A5BA9E15AE}"/>
    <cellStyle name="Comma 171 2 2 3 4 2" xfId="33198" xr:uid="{6929F3AA-2CB2-4325-9E0B-064418F43842}"/>
    <cellStyle name="Comma 171 2 2 3 5" xfId="23614" xr:uid="{2C020E52-004B-4942-90F4-0B4E18313C0F}"/>
    <cellStyle name="Comma 171 2 2 4" xfId="12610" xr:uid="{25A83C0C-3905-4ED3-85F1-8DB80577ACC2}"/>
    <cellStyle name="Comma 171 2 2 4 2" xfId="18980" xr:uid="{A83E584F-E396-4D54-B857-1699997FF543}"/>
    <cellStyle name="Comma 171 2 2 4 2 2" xfId="34912" xr:uid="{6C65EEFB-8A3E-4434-A20D-9FD79D2DFF63}"/>
    <cellStyle name="Comma 171 2 2 4 3" xfId="28542" xr:uid="{B6AD93C9-A283-431A-A39B-D11601D0F8FE}"/>
    <cellStyle name="Comma 171 2 2 5" xfId="9454" xr:uid="{1024BBA3-38AA-478E-BC44-9E42EFEF809D}"/>
    <cellStyle name="Comma 171 2 2 5 2" xfId="25386" xr:uid="{2D0596FA-0FA4-4356-B730-1A926C8874C8}"/>
    <cellStyle name="Comma 171 2 2 6" xfId="15824" xr:uid="{B3049334-F7B6-4888-889A-2EE86143F654}"/>
    <cellStyle name="Comma 171 2 2 6 2" xfId="31756" xr:uid="{85CC341F-AF24-4D02-8507-9CA6FE313641}"/>
    <cellStyle name="Comma 171 2 2 7" xfId="22172" xr:uid="{391600A5-C92D-4C74-934D-4B65503F6933}"/>
    <cellStyle name="Comma 171 2 3" xfId="12130" xr:uid="{946B25F0-4DEE-44E2-93D6-54A65512085C}"/>
    <cellStyle name="Comma 171 2 3 2" xfId="18500" xr:uid="{64DDC52A-CDCC-42C5-825B-BCC3E9BFE119}"/>
    <cellStyle name="Comma 171 2 3 2 2" xfId="34432" xr:uid="{12FD249C-86F7-4B91-B51C-C3C02F57D5F5}"/>
    <cellStyle name="Comma 171 2 3 3" xfId="28062" xr:uid="{D05A5E28-39C0-4F5B-9A2F-61956F0C49ED}"/>
    <cellStyle name="Comma 171 2 4" xfId="8974" xr:uid="{CF618B14-CEEA-4A07-9492-99AE635699B1}"/>
    <cellStyle name="Comma 171 2 4 2" xfId="24906" xr:uid="{427540A3-55DD-471E-9AF1-5F50A0440609}"/>
    <cellStyle name="Comma 171 2 5" xfId="15344" xr:uid="{8CCBFF8C-36D3-4AB1-AD4C-9D7B4028B471}"/>
    <cellStyle name="Comma 171 2 5 2" xfId="31276" xr:uid="{08C66D2B-6CB4-4095-BAF8-5D9906073C4D}"/>
    <cellStyle name="Comma 171 2 6" xfId="21692" xr:uid="{DE2E4C43-B47D-4CAA-ACCB-E3B1900E2011}"/>
    <cellStyle name="Comma 171 3" xfId="5998" xr:uid="{9934CBC5-4B60-4ADA-B147-2559D443A056}"/>
    <cellStyle name="Comma 171 3 2" xfId="6721" xr:uid="{5769408C-2393-48C7-AF47-2ACBB0A91443}"/>
    <cellStyle name="Comma 171 3 2 2" xfId="8163" xr:uid="{2356D1A8-F0F5-41F6-904C-74410A51E7C1}"/>
    <cellStyle name="Comma 171 3 2 2 2" xfId="14533" xr:uid="{41347C15-9D5C-4A8C-9EEF-E26298D0C959}"/>
    <cellStyle name="Comma 171 3 2 2 2 2" xfId="20903" xr:uid="{A77A2B95-A2DE-4F4A-9906-EA0EA686CEA9}"/>
    <cellStyle name="Comma 171 3 2 2 2 2 2" xfId="36835" xr:uid="{348F4E6C-1B91-4443-BAE2-0245890D9AAF}"/>
    <cellStyle name="Comma 171 3 2 2 2 3" xfId="30465" xr:uid="{5181697F-D084-4B2D-ACE8-E7B6534BBD2D}"/>
    <cellStyle name="Comma 171 3 2 2 3" xfId="11377" xr:uid="{C506C348-91C7-4A74-A5A3-2D868E6D6146}"/>
    <cellStyle name="Comma 171 3 2 2 3 2" xfId="27309" xr:uid="{336B6B49-F6C1-48EA-AFD4-E07B73224C2C}"/>
    <cellStyle name="Comma 171 3 2 2 4" xfId="17747" xr:uid="{60B55C03-973E-4579-A0FE-E266AB3CBCF3}"/>
    <cellStyle name="Comma 171 3 2 2 4 2" xfId="33679" xr:uid="{63B2C0A3-98F8-446E-BA35-98ABB7A72E04}"/>
    <cellStyle name="Comma 171 3 2 2 5" xfId="24095" xr:uid="{30F66FAE-4666-4ED2-913A-D146B14CF7C9}"/>
    <cellStyle name="Comma 171 3 2 3" xfId="13091" xr:uid="{B1214874-1FA6-496E-B554-CE9FA238DBE6}"/>
    <cellStyle name="Comma 171 3 2 3 2" xfId="19461" xr:uid="{599AB250-D3BA-47A8-B04E-A8586338BC67}"/>
    <cellStyle name="Comma 171 3 2 3 2 2" xfId="35393" xr:uid="{54B6CF52-EE16-4CCD-862D-517E21EA1938}"/>
    <cellStyle name="Comma 171 3 2 3 3" xfId="29023" xr:uid="{BDB2631C-DC45-4BA0-8A85-5CA7044DCC55}"/>
    <cellStyle name="Comma 171 3 2 4" xfId="9935" xr:uid="{0AED6A28-A87E-4A4C-B63A-20BF52B9C3F7}"/>
    <cellStyle name="Comma 171 3 2 4 2" xfId="25867" xr:uid="{43B62432-6BCB-45BA-B90F-AF094AC47F90}"/>
    <cellStyle name="Comma 171 3 2 5" xfId="16305" xr:uid="{7250D2A2-7595-4CF9-B38D-13B05471727E}"/>
    <cellStyle name="Comma 171 3 2 5 2" xfId="32237" xr:uid="{577AA406-0E6C-4268-A3B6-BFF1BDF83199}"/>
    <cellStyle name="Comma 171 3 2 6" xfId="22653" xr:uid="{290322AE-B9F6-4DB6-AB1B-51D69A6416FA}"/>
    <cellStyle name="Comma 171 3 3" xfId="7442" xr:uid="{51D7B8B6-E722-4A82-AA39-82C0691715A5}"/>
    <cellStyle name="Comma 171 3 3 2" xfId="13812" xr:uid="{74DD381C-A715-4428-A5FE-B3DB6214C065}"/>
    <cellStyle name="Comma 171 3 3 2 2" xfId="20182" xr:uid="{5BB718E6-6795-4473-A055-6AABA22957CC}"/>
    <cellStyle name="Comma 171 3 3 2 2 2" xfId="36114" xr:uid="{F73479C8-62D6-4779-B524-D2EAA4336EDC}"/>
    <cellStyle name="Comma 171 3 3 2 3" xfId="29744" xr:uid="{55159B65-7D54-465D-9BE4-0EB35F5DDB06}"/>
    <cellStyle name="Comma 171 3 3 3" xfId="10656" xr:uid="{8D478735-2D33-47E3-87C8-3E21411928C3}"/>
    <cellStyle name="Comma 171 3 3 3 2" xfId="26588" xr:uid="{2DB56EF1-C0C8-465B-AAD4-4E4E6E739A0E}"/>
    <cellStyle name="Comma 171 3 3 4" xfId="17026" xr:uid="{61482521-5A6E-4A26-8F5A-1B626948F8D5}"/>
    <cellStyle name="Comma 171 3 3 4 2" xfId="32958" xr:uid="{97CCD9FD-E091-4987-BBFA-3CA6681AE0E6}"/>
    <cellStyle name="Comma 171 3 3 5" xfId="23374" xr:uid="{E579D2AE-3862-409D-BD43-108C5C9B784E}"/>
    <cellStyle name="Comma 171 3 4" xfId="12370" xr:uid="{5C98D012-C428-4454-8DE7-D407E20C4000}"/>
    <cellStyle name="Comma 171 3 4 2" xfId="18740" xr:uid="{B9E1BD2A-6AAF-49D5-ABC9-12C4848F8642}"/>
    <cellStyle name="Comma 171 3 4 2 2" xfId="34672" xr:uid="{1133B999-D0A9-4BA4-9FCC-6A56BBD720E9}"/>
    <cellStyle name="Comma 171 3 4 3" xfId="28302" xr:uid="{46ACABDE-F2DA-4587-AB74-E16FB8A01D7F}"/>
    <cellStyle name="Comma 171 3 5" xfId="9214" xr:uid="{B0D175F7-401A-4081-8654-2D28F48A96E9}"/>
    <cellStyle name="Comma 171 3 5 2" xfId="25146" xr:uid="{CBEDBA8E-DE2A-4686-9C5E-ED1864F6C274}"/>
    <cellStyle name="Comma 171 3 6" xfId="15584" xr:uid="{6A4ECF2B-7809-4E91-AA73-0BC442934B4C}"/>
    <cellStyle name="Comma 171 3 6 2" xfId="31516" xr:uid="{360C494B-E99E-401E-B563-4B76A3B42EEB}"/>
    <cellStyle name="Comma 171 3 7" xfId="21932" xr:uid="{479AC10B-FC44-436B-8F39-A6B3CE007E56}"/>
    <cellStyle name="Comma 171 4" xfId="6480" xr:uid="{1240EF11-5285-499F-8462-55649FD563C2}"/>
    <cellStyle name="Comma 171 4 2" xfId="7923" xr:uid="{DCD04707-641E-4188-81A1-6C84CDDD0CCD}"/>
    <cellStyle name="Comma 171 4 2 2" xfId="14293" xr:uid="{FCC93D62-8C13-4391-AB13-B20EBF234298}"/>
    <cellStyle name="Comma 171 4 2 2 2" xfId="20663" xr:uid="{385F1494-4010-4DB7-8138-6702945ADC56}"/>
    <cellStyle name="Comma 171 4 2 2 2 2" xfId="36595" xr:uid="{DDF56207-307B-46A0-A0C4-CF29A5267213}"/>
    <cellStyle name="Comma 171 4 2 2 3" xfId="30225" xr:uid="{517756BE-7505-4339-A8AB-68E089AA57CE}"/>
    <cellStyle name="Comma 171 4 2 3" xfId="11137" xr:uid="{BB023641-891E-4CDF-A949-E5B519F8E4FE}"/>
    <cellStyle name="Comma 171 4 2 3 2" xfId="27069" xr:uid="{005ECA26-8307-4D0D-9FBD-8324C95AAA53}"/>
    <cellStyle name="Comma 171 4 2 4" xfId="17507" xr:uid="{7DCFEB58-9545-46B3-B850-2B04875DF287}"/>
    <cellStyle name="Comma 171 4 2 4 2" xfId="33439" xr:uid="{9B363565-316D-40FE-A8B5-01B6DCFF4362}"/>
    <cellStyle name="Comma 171 4 2 5" xfId="23855" xr:uid="{352295BA-752D-43EB-B802-81455C342A2F}"/>
    <cellStyle name="Comma 171 4 3" xfId="12851" xr:uid="{13F9212D-D935-47FF-AB09-D052E4F8B4D9}"/>
    <cellStyle name="Comma 171 4 3 2" xfId="19221" xr:uid="{2BA6C0A1-D8C3-4239-A308-7AFC3C7BD4D3}"/>
    <cellStyle name="Comma 171 4 3 2 2" xfId="35153" xr:uid="{537573D0-1166-4E01-80CC-4CFF2E40C82A}"/>
    <cellStyle name="Comma 171 4 3 3" xfId="28783" xr:uid="{A5C2E7AF-B193-45BB-A447-A0E495B3FFE5}"/>
    <cellStyle name="Comma 171 4 4" xfId="9695" xr:uid="{F6B38021-D70E-45FF-A678-D56117FD5AEF}"/>
    <cellStyle name="Comma 171 4 4 2" xfId="25627" xr:uid="{7E8534C6-FA73-41CD-922E-3A8F450C1F63}"/>
    <cellStyle name="Comma 171 4 5" xfId="16065" xr:uid="{78F6FD8B-743C-4E38-BAF3-1B928E2E1F72}"/>
    <cellStyle name="Comma 171 4 5 2" xfId="31997" xr:uid="{6D12235D-1C63-4AB0-905B-17ACC6B06DF2}"/>
    <cellStyle name="Comma 171 4 6" xfId="22413" xr:uid="{3FDCFBEB-A27D-4564-8623-20D1E9D88D33}"/>
    <cellStyle name="Comma 171 5" xfId="7202" xr:uid="{C79A0B2B-3C2A-463B-8307-C3422A943A4A}"/>
    <cellStyle name="Comma 171 5 2" xfId="13572" xr:uid="{C09E8C7D-D6FC-4771-99F5-0E70D8CAF03F}"/>
    <cellStyle name="Comma 171 5 2 2" xfId="19942" xr:uid="{21772E31-3690-4DF2-9999-77B8A020597F}"/>
    <cellStyle name="Comma 171 5 2 2 2" xfId="35874" xr:uid="{D15E3F7C-E860-4575-BF22-359FAA201E3D}"/>
    <cellStyle name="Comma 171 5 2 3" xfId="29504" xr:uid="{04DB6965-0E7D-4588-8BF1-8718173B2AAA}"/>
    <cellStyle name="Comma 171 5 3" xfId="10416" xr:uid="{6C85B9EE-FDD6-4C4E-8DE3-E03909F6084E}"/>
    <cellStyle name="Comma 171 5 3 2" xfId="26348" xr:uid="{2997E2FE-9B26-4825-A69E-E1E89128C044}"/>
    <cellStyle name="Comma 171 5 4" xfId="16786" xr:uid="{9ACDA9A6-22A1-4596-8D68-1B924A6CD709}"/>
    <cellStyle name="Comma 171 5 4 2" xfId="32718" xr:uid="{BCBCD0BC-688A-4036-A980-D43B74BCF254}"/>
    <cellStyle name="Comma 171 5 5" xfId="23134" xr:uid="{4A403FCB-1021-4367-999C-D1ECFE654DC0}"/>
    <cellStyle name="Comma 171 6" xfId="11890" xr:uid="{87FE417C-028B-4984-9545-5C003528AF7D}"/>
    <cellStyle name="Comma 171 6 2" xfId="18260" xr:uid="{1841A064-9E0A-40B6-89C4-E3198B238BDC}"/>
    <cellStyle name="Comma 171 6 2 2" xfId="34192" xr:uid="{AFB7D842-7D00-4862-B584-3A45BBD366F8}"/>
    <cellStyle name="Comma 171 6 3" xfId="27822" xr:uid="{4CCB4B69-0E03-4DEB-B141-240CDC55114A}"/>
    <cellStyle name="Comma 171 7" xfId="8734" xr:uid="{B0BE65E2-D8CE-4FE8-96FA-E5CF16E36078}"/>
    <cellStyle name="Comma 171 7 2" xfId="24666" xr:uid="{189143BB-C8F0-42D9-A9FD-B64284780E20}"/>
    <cellStyle name="Comma 171 8" xfId="15104" xr:uid="{97542884-7639-4449-9444-43CCA5D3ECE4}"/>
    <cellStyle name="Comma 171 8 2" xfId="31036" xr:uid="{9FAFDB94-868C-43C2-933B-FE84B8CD695E}"/>
    <cellStyle name="Comma 171 9" xfId="21452" xr:uid="{C3476BDC-63D7-436D-9AEA-DAED7EC6D156}"/>
    <cellStyle name="Comma 172" xfId="5504" xr:uid="{5E82F324-689B-481B-A4BC-2331688469E0}"/>
    <cellStyle name="Comma 172 2" xfId="5747" xr:uid="{4EA509AA-9583-461F-9FED-DF74598E0886}"/>
    <cellStyle name="Comma 172 2 2" xfId="6239" xr:uid="{D680D475-B251-486B-9AA4-10921151EA93}"/>
    <cellStyle name="Comma 172 2 2 2" xfId="6962" xr:uid="{CD6B4CB8-7BE2-475E-A331-B95C575B2FBC}"/>
    <cellStyle name="Comma 172 2 2 2 2" xfId="8404" xr:uid="{9B8FA314-92DF-458F-A0DD-94073CEEB625}"/>
    <cellStyle name="Comma 172 2 2 2 2 2" xfId="14774" xr:uid="{1F7D5EF3-F848-4E51-BB49-6D8715687373}"/>
    <cellStyle name="Comma 172 2 2 2 2 2 2" xfId="21144" xr:uid="{F1D9EF94-72CC-4B91-A31A-D41FF90934C1}"/>
    <cellStyle name="Comma 172 2 2 2 2 2 2 2" xfId="37076" xr:uid="{5604B397-C2A6-426B-9B45-0304CAE526A8}"/>
    <cellStyle name="Comma 172 2 2 2 2 2 3" xfId="30706" xr:uid="{45D34F75-5D6C-4516-A484-BD22F6D80E8A}"/>
    <cellStyle name="Comma 172 2 2 2 2 3" xfId="11618" xr:uid="{87DE6DE2-0259-4F82-86FB-52B73E79D264}"/>
    <cellStyle name="Comma 172 2 2 2 2 3 2" xfId="27550" xr:uid="{1B5ADF70-98C0-41CB-90E5-FE729D0F7C77}"/>
    <cellStyle name="Comma 172 2 2 2 2 4" xfId="17988" xr:uid="{8836B69E-B20C-4E6A-91C6-BBA8F23ACE73}"/>
    <cellStyle name="Comma 172 2 2 2 2 4 2" xfId="33920" xr:uid="{AA58105B-F780-4CF9-A8FA-12B77DBD1544}"/>
    <cellStyle name="Comma 172 2 2 2 2 5" xfId="24336" xr:uid="{5DDAF424-3779-4BA7-9D17-98625CB8E998}"/>
    <cellStyle name="Comma 172 2 2 2 3" xfId="13332" xr:uid="{6817013F-F236-471A-8568-E60CF88D0796}"/>
    <cellStyle name="Comma 172 2 2 2 3 2" xfId="19702" xr:uid="{D813993B-6700-4DFD-9E28-D3C13E4E4757}"/>
    <cellStyle name="Comma 172 2 2 2 3 2 2" xfId="35634" xr:uid="{898124B1-1EA2-462F-B43E-A97B3B3D94D5}"/>
    <cellStyle name="Comma 172 2 2 2 3 3" xfId="29264" xr:uid="{A6ED753B-9417-48B0-930E-3C0228A50C63}"/>
    <cellStyle name="Comma 172 2 2 2 4" xfId="10176" xr:uid="{CAEDE76F-5500-42B4-A4FC-CC767E714805}"/>
    <cellStyle name="Comma 172 2 2 2 4 2" xfId="26108" xr:uid="{50BD60BE-670F-4C73-9387-EA270446103B}"/>
    <cellStyle name="Comma 172 2 2 2 5" xfId="16546" xr:uid="{BFA3B8CC-B166-43E6-BFCF-045521CE0EBC}"/>
    <cellStyle name="Comma 172 2 2 2 5 2" xfId="32478" xr:uid="{E9A16894-BC04-4E6C-9755-8005FE4C01A0}"/>
    <cellStyle name="Comma 172 2 2 2 6" xfId="22894" xr:uid="{EB3F1EF9-34E9-4E7E-86A7-5357A7F3F497}"/>
    <cellStyle name="Comma 172 2 2 3" xfId="7683" xr:uid="{59437730-BE7E-4AA1-A37D-F47D7C063B87}"/>
    <cellStyle name="Comma 172 2 2 3 2" xfId="14053" xr:uid="{0C92DE93-CEEB-4E42-BD24-8DA9368E5BF9}"/>
    <cellStyle name="Comma 172 2 2 3 2 2" xfId="20423" xr:uid="{A2AC967B-F0B0-43FE-8DC8-50AFBB1B1861}"/>
    <cellStyle name="Comma 172 2 2 3 2 2 2" xfId="36355" xr:uid="{8D88BCC5-0C9C-49A1-B8E8-3C0684EA5ECB}"/>
    <cellStyle name="Comma 172 2 2 3 2 3" xfId="29985" xr:uid="{C0C738D9-2678-4DC9-B264-3231C6DBAEEB}"/>
    <cellStyle name="Comma 172 2 2 3 3" xfId="10897" xr:uid="{0E5722C5-2380-4291-B433-27CC92867F81}"/>
    <cellStyle name="Comma 172 2 2 3 3 2" xfId="26829" xr:uid="{F40875B2-ACBD-4A4B-B3F9-BA6DB838039A}"/>
    <cellStyle name="Comma 172 2 2 3 4" xfId="17267" xr:uid="{83B72EDA-8062-49E9-953C-3C61DB82B261}"/>
    <cellStyle name="Comma 172 2 2 3 4 2" xfId="33199" xr:uid="{955E4790-92B2-4C46-AC07-CC66F40C7B8D}"/>
    <cellStyle name="Comma 172 2 2 3 5" xfId="23615" xr:uid="{2D54BEC0-396E-4765-9CD9-BC051BF5F8F8}"/>
    <cellStyle name="Comma 172 2 2 4" xfId="12611" xr:uid="{79F2C78A-365E-4486-B3C9-3C9DB64775F8}"/>
    <cellStyle name="Comma 172 2 2 4 2" xfId="18981" xr:uid="{A1ECEE89-6FFE-45AD-A7DD-21D999678B27}"/>
    <cellStyle name="Comma 172 2 2 4 2 2" xfId="34913" xr:uid="{58FE42B4-7903-480B-9F35-4AA1183B7DB5}"/>
    <cellStyle name="Comma 172 2 2 4 3" xfId="28543" xr:uid="{1E422EA6-F49F-4929-8EEC-6F85B53D69B6}"/>
    <cellStyle name="Comma 172 2 2 5" xfId="9455" xr:uid="{79E8DA13-F574-4002-9F26-A3F3E5C4258A}"/>
    <cellStyle name="Comma 172 2 2 5 2" xfId="25387" xr:uid="{A9C90684-2C54-4239-ABEF-FDCC4E04CF3D}"/>
    <cellStyle name="Comma 172 2 2 6" xfId="15825" xr:uid="{3E03F2F3-0318-45E5-BCD4-165EA7C6E5C6}"/>
    <cellStyle name="Comma 172 2 2 6 2" xfId="31757" xr:uid="{5E94EDD2-F215-438B-932D-7718E2B0AA62}"/>
    <cellStyle name="Comma 172 2 2 7" xfId="22173" xr:uid="{C204F827-C908-4096-B915-FFB3304A4ABE}"/>
    <cellStyle name="Comma 172 2 3" xfId="12131" xr:uid="{288404C9-4279-4572-8E6B-F4927A622E22}"/>
    <cellStyle name="Comma 172 2 3 2" xfId="18501" xr:uid="{8E8F5555-5921-45D8-A1CC-E9092C6E5D11}"/>
    <cellStyle name="Comma 172 2 3 2 2" xfId="34433" xr:uid="{87E3BFE3-5A8A-4F4F-9100-B4ABBE463C4D}"/>
    <cellStyle name="Comma 172 2 3 3" xfId="28063" xr:uid="{56E98CDB-15CE-4937-B7A2-C511FDCE3A3D}"/>
    <cellStyle name="Comma 172 2 4" xfId="8975" xr:uid="{20CEF638-574D-49AA-9A2C-6D21723305C5}"/>
    <cellStyle name="Comma 172 2 4 2" xfId="24907" xr:uid="{A901D5B9-E66D-4D01-BCC8-8BFCE276C179}"/>
    <cellStyle name="Comma 172 2 5" xfId="15345" xr:uid="{F18627F2-9800-445A-8752-39878C39C6E6}"/>
    <cellStyle name="Comma 172 2 5 2" xfId="31277" xr:uid="{E31DC298-5212-4920-B81D-14BAC3A21D53}"/>
    <cellStyle name="Comma 172 2 6" xfId="21693" xr:uid="{E2700913-2F72-458F-AA89-75FF4A938DAE}"/>
    <cellStyle name="Comma 172 3" xfId="5999" xr:uid="{9511BE72-1AA8-4EF4-90C4-875FCE81B19F}"/>
    <cellStyle name="Comma 172 3 2" xfId="6722" xr:uid="{DFA4C4BD-036A-4603-BC43-2106CDEB0B3E}"/>
    <cellStyle name="Comma 172 3 2 2" xfId="8164" xr:uid="{FB6EF3A0-281A-47E3-963F-4EEA5A7B87E3}"/>
    <cellStyle name="Comma 172 3 2 2 2" xfId="14534" xr:uid="{55AB0E5A-A118-404B-8867-E1B73BB780F6}"/>
    <cellStyle name="Comma 172 3 2 2 2 2" xfId="20904" xr:uid="{89DC84DE-0B9A-484C-8606-C80D956FBC44}"/>
    <cellStyle name="Comma 172 3 2 2 2 2 2" xfId="36836" xr:uid="{9959D776-93E2-439E-A6FF-429805091497}"/>
    <cellStyle name="Comma 172 3 2 2 2 3" xfId="30466" xr:uid="{67CEBE61-86FC-4B1C-9020-CB2BECF64D58}"/>
    <cellStyle name="Comma 172 3 2 2 3" xfId="11378" xr:uid="{01960D29-2D4B-49F7-B94A-B7735F7E0F37}"/>
    <cellStyle name="Comma 172 3 2 2 3 2" xfId="27310" xr:uid="{B0DAFDF9-786D-49F9-A370-E45DF313EC34}"/>
    <cellStyle name="Comma 172 3 2 2 4" xfId="17748" xr:uid="{68C2CF51-9E13-4F94-8BC0-A06BAA22B90F}"/>
    <cellStyle name="Comma 172 3 2 2 4 2" xfId="33680" xr:uid="{8EC13129-B07F-4606-BAD8-C4D6ACB6731C}"/>
    <cellStyle name="Comma 172 3 2 2 5" xfId="24096" xr:uid="{F9770806-7BEA-4E87-BEBE-831E40DEF1FA}"/>
    <cellStyle name="Comma 172 3 2 3" xfId="13092" xr:uid="{CA2A5F1F-ABCF-4565-943B-8E89E3089B91}"/>
    <cellStyle name="Comma 172 3 2 3 2" xfId="19462" xr:uid="{0D308AD1-32CB-4E0F-B4C6-E11240BB6EE8}"/>
    <cellStyle name="Comma 172 3 2 3 2 2" xfId="35394" xr:uid="{F339CE0D-BCAB-4BAF-A173-C691DAB68F2D}"/>
    <cellStyle name="Comma 172 3 2 3 3" xfId="29024" xr:uid="{D8FF96CB-DB96-4299-89EE-50FDFE9D775F}"/>
    <cellStyle name="Comma 172 3 2 4" xfId="9936" xr:uid="{12929D7D-FEFF-4B5F-98A3-3D697ED7054E}"/>
    <cellStyle name="Comma 172 3 2 4 2" xfId="25868" xr:uid="{92895AE1-3C2D-4548-90F9-4ECABCDEFE32}"/>
    <cellStyle name="Comma 172 3 2 5" xfId="16306" xr:uid="{7467A32A-6AE3-42A9-9586-2D1C4EC9405A}"/>
    <cellStyle name="Comma 172 3 2 5 2" xfId="32238" xr:uid="{180A8CE5-DAF5-4723-B4C2-8E8D877B7D59}"/>
    <cellStyle name="Comma 172 3 2 6" xfId="22654" xr:uid="{BACEDDFA-B73C-4DCC-81ED-E55F12340482}"/>
    <cellStyle name="Comma 172 3 3" xfId="7443" xr:uid="{3E6A5F5D-BB9F-4A0F-ABAE-0D3288951A60}"/>
    <cellStyle name="Comma 172 3 3 2" xfId="13813" xr:uid="{B2AC597F-82A4-418C-8EBB-C2D461F54DDC}"/>
    <cellStyle name="Comma 172 3 3 2 2" xfId="20183" xr:uid="{385F2B60-5557-4E23-A689-C583DA08CDF3}"/>
    <cellStyle name="Comma 172 3 3 2 2 2" xfId="36115" xr:uid="{D0EBDCA7-92E3-4312-A493-3483FE98BB50}"/>
    <cellStyle name="Comma 172 3 3 2 3" xfId="29745" xr:uid="{D7AFF407-0FEF-4E26-BA4C-CAE19AEB3D20}"/>
    <cellStyle name="Comma 172 3 3 3" xfId="10657" xr:uid="{72E266D7-D03F-4B0E-8CB9-8B587C7A9647}"/>
    <cellStyle name="Comma 172 3 3 3 2" xfId="26589" xr:uid="{0CBD1F3E-130C-44C7-B809-A3FBC51A553A}"/>
    <cellStyle name="Comma 172 3 3 4" xfId="17027" xr:uid="{D53DA701-A6C1-429D-B2CB-09B0BD71E1A3}"/>
    <cellStyle name="Comma 172 3 3 4 2" xfId="32959" xr:uid="{DFBA6AAC-A76A-4928-B223-404F82B02FC5}"/>
    <cellStyle name="Comma 172 3 3 5" xfId="23375" xr:uid="{C084FB84-A400-4E46-BF90-0EAE7498AF99}"/>
    <cellStyle name="Comma 172 3 4" xfId="12371" xr:uid="{2215B879-7FAB-428A-8A56-4C6D9F574FC6}"/>
    <cellStyle name="Comma 172 3 4 2" xfId="18741" xr:uid="{387C1AC5-D044-4DCA-943A-922085F3F2C0}"/>
    <cellStyle name="Comma 172 3 4 2 2" xfId="34673" xr:uid="{155266DA-31A6-4CCE-83FF-5F74657BB9CF}"/>
    <cellStyle name="Comma 172 3 4 3" xfId="28303" xr:uid="{9D62D2DF-1595-4719-8D4B-B71D0A263B8A}"/>
    <cellStyle name="Comma 172 3 5" xfId="9215" xr:uid="{61975A30-D52D-43E0-8CBC-9AB3E5CBCEF4}"/>
    <cellStyle name="Comma 172 3 5 2" xfId="25147" xr:uid="{51E13332-87F9-4A80-95DB-661155D8D64E}"/>
    <cellStyle name="Comma 172 3 6" xfId="15585" xr:uid="{04CE7E4C-EEB7-430A-A503-8E368E51B423}"/>
    <cellStyle name="Comma 172 3 6 2" xfId="31517" xr:uid="{BF524B92-482A-4859-A774-D32C5B0CAFEA}"/>
    <cellStyle name="Comma 172 3 7" xfId="21933" xr:uid="{E6D0953D-1D1D-43FF-A619-0C8342E353E7}"/>
    <cellStyle name="Comma 172 4" xfId="6481" xr:uid="{55D9C4B2-C3AD-46F8-86FF-F958CC7DFD79}"/>
    <cellStyle name="Comma 172 4 2" xfId="7924" xr:uid="{32E9DF4C-CF96-4D42-86AF-9748B4B21711}"/>
    <cellStyle name="Comma 172 4 2 2" xfId="14294" xr:uid="{105254F3-409A-4F10-B0A7-C67BFF6DC54A}"/>
    <cellStyle name="Comma 172 4 2 2 2" xfId="20664" xr:uid="{6DF44D23-2476-4F4B-AADF-A8A3D5091198}"/>
    <cellStyle name="Comma 172 4 2 2 2 2" xfId="36596" xr:uid="{D151E6D4-9368-4243-95BF-CE96EBFC254D}"/>
    <cellStyle name="Comma 172 4 2 2 3" xfId="30226" xr:uid="{B2693E97-76F8-4866-A109-F3068220CDBA}"/>
    <cellStyle name="Comma 172 4 2 3" xfId="11138" xr:uid="{883B9BE2-7786-44DE-BCA4-64B87D7C4238}"/>
    <cellStyle name="Comma 172 4 2 3 2" xfId="27070" xr:uid="{88E7D5C2-8279-4EE2-85D6-0B083189D1A2}"/>
    <cellStyle name="Comma 172 4 2 4" xfId="17508" xr:uid="{67829981-5C21-48C0-B945-7A9A66998CFC}"/>
    <cellStyle name="Comma 172 4 2 4 2" xfId="33440" xr:uid="{83C8002A-3B08-4CBB-BE19-FF9B8EFAEB2B}"/>
    <cellStyle name="Comma 172 4 2 5" xfId="23856" xr:uid="{4802BBC9-540B-490A-B77D-01E1BDB99784}"/>
    <cellStyle name="Comma 172 4 3" xfId="12852" xr:uid="{3A97AFA4-3A1D-408C-99D4-C7BA873B0AB8}"/>
    <cellStyle name="Comma 172 4 3 2" xfId="19222" xr:uid="{5AAFFAD0-BD95-45FF-B865-C4F87ADE1864}"/>
    <cellStyle name="Comma 172 4 3 2 2" xfId="35154" xr:uid="{3DE78759-D3DD-4213-AD42-B1F333F210D6}"/>
    <cellStyle name="Comma 172 4 3 3" xfId="28784" xr:uid="{2FFA29F6-4987-4AFD-9DDE-1D5FF2FD3943}"/>
    <cellStyle name="Comma 172 4 4" xfId="9696" xr:uid="{AFF33F57-EE5E-4188-BEAC-8944DCF0B406}"/>
    <cellStyle name="Comma 172 4 4 2" xfId="25628" xr:uid="{601FBD78-6465-4800-9BB8-C6A4171A71F0}"/>
    <cellStyle name="Comma 172 4 5" xfId="16066" xr:uid="{DE8F7650-F0C1-4913-A0EE-83DF96414F6E}"/>
    <cellStyle name="Comma 172 4 5 2" xfId="31998" xr:uid="{14D4C0BF-67C6-46CC-B158-3DC63FD8AC2C}"/>
    <cellStyle name="Comma 172 4 6" xfId="22414" xr:uid="{E96DA6B3-CA61-4021-956E-1D9B3942125C}"/>
    <cellStyle name="Comma 172 5" xfId="7203" xr:uid="{442FF68B-257D-442D-80F0-0BDBC622F34D}"/>
    <cellStyle name="Comma 172 5 2" xfId="13573" xr:uid="{7B641993-9BF8-490B-8598-9D01A0931F2C}"/>
    <cellStyle name="Comma 172 5 2 2" xfId="19943" xr:uid="{6DF399DB-26FF-4F39-BF60-4A34E54DBE56}"/>
    <cellStyle name="Comma 172 5 2 2 2" xfId="35875" xr:uid="{20F0171C-F5CE-4FB5-95FD-527CAE688521}"/>
    <cellStyle name="Comma 172 5 2 3" xfId="29505" xr:uid="{27ABD8B8-8938-49B9-8005-A18EAE0ABF96}"/>
    <cellStyle name="Comma 172 5 3" xfId="10417" xr:uid="{4B4F94B9-6B02-4B42-B882-BFE77A62C432}"/>
    <cellStyle name="Comma 172 5 3 2" xfId="26349" xr:uid="{FC438250-D193-4927-8726-CE41A4D9D980}"/>
    <cellStyle name="Comma 172 5 4" xfId="16787" xr:uid="{886AD7EC-0ACF-447C-A4A2-47624D1152B7}"/>
    <cellStyle name="Comma 172 5 4 2" xfId="32719" xr:uid="{E29730F8-E5C9-428D-B03B-F60A8CD0F03F}"/>
    <cellStyle name="Comma 172 5 5" xfId="23135" xr:uid="{8B313815-A0B9-4E63-A976-9C840D503632}"/>
    <cellStyle name="Comma 172 6" xfId="11891" xr:uid="{4E2DF74B-C42D-46C4-A61E-1A281AB352E5}"/>
    <cellStyle name="Comma 172 6 2" xfId="18261" xr:uid="{B6C33902-82FC-47EE-875F-77E604075485}"/>
    <cellStyle name="Comma 172 6 2 2" xfId="34193" xr:uid="{4EE83192-69FC-46E2-9D9A-0ED589439DF7}"/>
    <cellStyle name="Comma 172 6 3" xfId="27823" xr:uid="{EFCDFEE3-4373-4561-B5F9-5E14A93259CD}"/>
    <cellStyle name="Comma 172 7" xfId="8735" xr:uid="{BC43878C-545D-4424-A3FD-A56F26899322}"/>
    <cellStyle name="Comma 172 7 2" xfId="24667" xr:uid="{63979729-31CD-468A-B88C-397751E809BA}"/>
    <cellStyle name="Comma 172 8" xfId="15105" xr:uid="{EE58FBCA-8C39-4BEA-BE08-D0DF76F661E2}"/>
    <cellStyle name="Comma 172 8 2" xfId="31037" xr:uid="{7BFE514B-94B1-47C0-8A16-ECB4FF50844B}"/>
    <cellStyle name="Comma 172 9" xfId="21453" xr:uid="{559B7501-E036-468D-8278-0FF5C6CF5B47}"/>
    <cellStyle name="Comma 173" xfId="5505" xr:uid="{F5377120-0DC9-4FB5-9677-32967DD21598}"/>
    <cellStyle name="Comma 173 2" xfId="5748" xr:uid="{CD5591EC-04B9-4469-9424-8C2CA92E625D}"/>
    <cellStyle name="Comma 173 2 2" xfId="6240" xr:uid="{953C283B-57D6-4DFF-A29B-1BA2CF24020A}"/>
    <cellStyle name="Comma 173 2 2 2" xfId="6963" xr:uid="{7B2CEA22-062F-4C22-BBD4-F1ABD6DE8459}"/>
    <cellStyle name="Comma 173 2 2 2 2" xfId="8405" xr:uid="{C6FBDEDA-FA7B-45FB-B639-FEBFBDC78FA1}"/>
    <cellStyle name="Comma 173 2 2 2 2 2" xfId="14775" xr:uid="{094B3236-8C3B-4CE1-A2C6-46832981AABE}"/>
    <cellStyle name="Comma 173 2 2 2 2 2 2" xfId="21145" xr:uid="{71358821-0227-40C8-B24C-5947F1260145}"/>
    <cellStyle name="Comma 173 2 2 2 2 2 2 2" xfId="37077" xr:uid="{C1731AF4-E024-48B7-BE5F-AE0797A747DD}"/>
    <cellStyle name="Comma 173 2 2 2 2 2 3" xfId="30707" xr:uid="{7C4A3399-F9ED-4496-8D2B-E6262F62EB7E}"/>
    <cellStyle name="Comma 173 2 2 2 2 3" xfId="11619" xr:uid="{66BB3B9C-9598-481C-B05E-F72C3B47A8B5}"/>
    <cellStyle name="Comma 173 2 2 2 2 3 2" xfId="27551" xr:uid="{CA9BB796-A58C-4C0D-9AA4-D9EBEE476CF0}"/>
    <cellStyle name="Comma 173 2 2 2 2 4" xfId="17989" xr:uid="{B181F2E2-0EB9-4BC8-A38C-6C2EB4B81A73}"/>
    <cellStyle name="Comma 173 2 2 2 2 4 2" xfId="33921" xr:uid="{D5D2179A-A418-42F8-8485-F4F711418EBC}"/>
    <cellStyle name="Comma 173 2 2 2 2 5" xfId="24337" xr:uid="{2B4FA9A9-6DCC-46F8-B19F-790DD7B68065}"/>
    <cellStyle name="Comma 173 2 2 2 3" xfId="13333" xr:uid="{6656E095-545A-41D2-A530-5F6B99390CDC}"/>
    <cellStyle name="Comma 173 2 2 2 3 2" xfId="19703" xr:uid="{6076A6A1-2A81-49C4-8CBC-EA9D7A93359E}"/>
    <cellStyle name="Comma 173 2 2 2 3 2 2" xfId="35635" xr:uid="{64EDAADB-1303-4660-B236-F234A97D8D03}"/>
    <cellStyle name="Comma 173 2 2 2 3 3" xfId="29265" xr:uid="{3B085E42-3F21-4026-8254-FBA2AA41BAE6}"/>
    <cellStyle name="Comma 173 2 2 2 4" xfId="10177" xr:uid="{238120F7-3E5B-4C75-BEB8-9707F2A18794}"/>
    <cellStyle name="Comma 173 2 2 2 4 2" xfId="26109" xr:uid="{AC8268F2-99BF-4BD3-92E2-D7EF2F72A4B9}"/>
    <cellStyle name="Comma 173 2 2 2 5" xfId="16547" xr:uid="{FE31BDDC-3857-4186-BB12-6B77F65DEFBA}"/>
    <cellStyle name="Comma 173 2 2 2 5 2" xfId="32479" xr:uid="{D2952E7F-2E07-4B5C-B4BE-F36D9E060893}"/>
    <cellStyle name="Comma 173 2 2 2 6" xfId="22895" xr:uid="{0D8F907E-CF8B-4177-9835-E04D126F17A1}"/>
    <cellStyle name="Comma 173 2 2 3" xfId="7684" xr:uid="{E2A7CA6B-FDC6-468C-8AEA-173BCC67A7C2}"/>
    <cellStyle name="Comma 173 2 2 3 2" xfId="14054" xr:uid="{3FF1EF02-97F4-44CD-8360-81815B1CBAE8}"/>
    <cellStyle name="Comma 173 2 2 3 2 2" xfId="20424" xr:uid="{4D969C67-B1EC-41D9-8A88-12C57413CE20}"/>
    <cellStyle name="Comma 173 2 2 3 2 2 2" xfId="36356" xr:uid="{6A03E084-629C-447E-9858-002D3C712914}"/>
    <cellStyle name="Comma 173 2 2 3 2 3" xfId="29986" xr:uid="{4C194C85-F4EF-4D86-97A0-48F055C06247}"/>
    <cellStyle name="Comma 173 2 2 3 3" xfId="10898" xr:uid="{38D2C62A-DAB4-49E4-B6CF-BF37F38D917D}"/>
    <cellStyle name="Comma 173 2 2 3 3 2" xfId="26830" xr:uid="{87AD0153-691E-42A5-A90A-8EE6E4FED07F}"/>
    <cellStyle name="Comma 173 2 2 3 4" xfId="17268" xr:uid="{246D2666-B957-45A8-85CF-44C0710F6F15}"/>
    <cellStyle name="Comma 173 2 2 3 4 2" xfId="33200" xr:uid="{D84D5561-FE43-4CEA-8309-10FE86CEF146}"/>
    <cellStyle name="Comma 173 2 2 3 5" xfId="23616" xr:uid="{E011F806-C6E7-4008-8D85-1FAC7F05AD65}"/>
    <cellStyle name="Comma 173 2 2 4" xfId="12612" xr:uid="{2CB996F8-1E4F-49C8-8C67-092216CB17CE}"/>
    <cellStyle name="Comma 173 2 2 4 2" xfId="18982" xr:uid="{F87376D7-EA68-4D29-9097-5917BE0FBEE6}"/>
    <cellStyle name="Comma 173 2 2 4 2 2" xfId="34914" xr:uid="{8C4C3829-7F57-4CC7-87C6-0D296B36E131}"/>
    <cellStyle name="Comma 173 2 2 4 3" xfId="28544" xr:uid="{4A8D8663-A905-4EA0-ABAF-B1C697105B6B}"/>
    <cellStyle name="Comma 173 2 2 5" xfId="9456" xr:uid="{6D8DE682-FCB4-466B-8E56-24243F4C3BA5}"/>
    <cellStyle name="Comma 173 2 2 5 2" xfId="25388" xr:uid="{9712C6D2-3318-4589-9FBC-65C13CEE51BE}"/>
    <cellStyle name="Comma 173 2 2 6" xfId="15826" xr:uid="{C87E13AA-696E-4CAF-ACE1-59C2A513348A}"/>
    <cellStyle name="Comma 173 2 2 6 2" xfId="31758" xr:uid="{E182054F-6549-453A-9606-22F133161A2C}"/>
    <cellStyle name="Comma 173 2 2 7" xfId="22174" xr:uid="{FCA77EC0-2455-4F7E-96ED-1C667B9F20E7}"/>
    <cellStyle name="Comma 173 2 3" xfId="12132" xr:uid="{770A0F35-2464-4BDB-ADCB-44ECE68B1F34}"/>
    <cellStyle name="Comma 173 2 3 2" xfId="18502" xr:uid="{10F8AB15-EFBF-4436-AE13-4CDCABD29D6D}"/>
    <cellStyle name="Comma 173 2 3 2 2" xfId="34434" xr:uid="{936426E6-CC62-4099-85EE-FED18DBE30DE}"/>
    <cellStyle name="Comma 173 2 3 3" xfId="28064" xr:uid="{339BA0BC-C53F-4C85-AC64-521459CFF0AB}"/>
    <cellStyle name="Comma 173 2 4" xfId="8976" xr:uid="{CF422E8C-1309-4A2B-AA77-2AFF0B42E166}"/>
    <cellStyle name="Comma 173 2 4 2" xfId="24908" xr:uid="{3A277B86-6F2C-4019-96FA-7B2B4D037675}"/>
    <cellStyle name="Comma 173 2 5" xfId="15346" xr:uid="{430E85EA-8308-47D1-8962-018F7B733534}"/>
    <cellStyle name="Comma 173 2 5 2" xfId="31278" xr:uid="{739B7F1F-8E1B-45F1-8F8E-CCCA7BF60AC5}"/>
    <cellStyle name="Comma 173 2 6" xfId="21694" xr:uid="{F22C5AED-48D6-4560-B9DD-68D890A0FB85}"/>
    <cellStyle name="Comma 173 3" xfId="6000" xr:uid="{1BC9C2D1-078E-434F-A230-DE434806C97C}"/>
    <cellStyle name="Comma 173 3 2" xfId="6723" xr:uid="{C2383EC4-278E-43D3-9408-B8E7FD4FE811}"/>
    <cellStyle name="Comma 173 3 2 2" xfId="8165" xr:uid="{FF96657B-8257-4F4F-939C-C141CB9E9149}"/>
    <cellStyle name="Comma 173 3 2 2 2" xfId="14535" xr:uid="{66FE60BA-53FB-48C5-9C9A-77BE3BE1041D}"/>
    <cellStyle name="Comma 173 3 2 2 2 2" xfId="20905" xr:uid="{9187B489-6572-49DC-A367-94F13EE3BF48}"/>
    <cellStyle name="Comma 173 3 2 2 2 2 2" xfId="36837" xr:uid="{6C2EEA00-AC4F-4578-B80D-A9806C9AC56F}"/>
    <cellStyle name="Comma 173 3 2 2 2 3" xfId="30467" xr:uid="{687E0E42-C091-4C73-B175-8615A2C93698}"/>
    <cellStyle name="Comma 173 3 2 2 3" xfId="11379" xr:uid="{F614750C-42DD-4711-9B42-D307D5D429BF}"/>
    <cellStyle name="Comma 173 3 2 2 3 2" xfId="27311" xr:uid="{1E4423C3-F85B-4EE3-AEBD-11C44E72F94E}"/>
    <cellStyle name="Comma 173 3 2 2 4" xfId="17749" xr:uid="{023BE172-632B-48CF-A3E2-6F43A290C67D}"/>
    <cellStyle name="Comma 173 3 2 2 4 2" xfId="33681" xr:uid="{9E7C75BD-A459-4083-A010-97CD3DC59740}"/>
    <cellStyle name="Comma 173 3 2 2 5" xfId="24097" xr:uid="{FFF43CDD-0BA9-4644-8D8D-514C431FB2B9}"/>
    <cellStyle name="Comma 173 3 2 3" xfId="13093" xr:uid="{098EC96E-CD82-47F6-9391-4BC57E46C60B}"/>
    <cellStyle name="Comma 173 3 2 3 2" xfId="19463" xr:uid="{B5D84A30-24C5-4568-B680-2E8C69BDC11C}"/>
    <cellStyle name="Comma 173 3 2 3 2 2" xfId="35395" xr:uid="{751C1D27-A344-43CA-9F91-9BD126E196CE}"/>
    <cellStyle name="Comma 173 3 2 3 3" xfId="29025" xr:uid="{7A600DF9-17D5-4A85-98A7-98DC4C01F29A}"/>
    <cellStyle name="Comma 173 3 2 4" xfId="9937" xr:uid="{23CFC71F-E403-48CE-B686-93F98237A10E}"/>
    <cellStyle name="Comma 173 3 2 4 2" xfId="25869" xr:uid="{939AD941-F59C-4049-8A6D-A22670461345}"/>
    <cellStyle name="Comma 173 3 2 5" xfId="16307" xr:uid="{703409C5-2EC7-498D-90B5-F611443C624F}"/>
    <cellStyle name="Comma 173 3 2 5 2" xfId="32239" xr:uid="{835F6960-6C84-406D-97E4-F950377D9AC4}"/>
    <cellStyle name="Comma 173 3 2 6" xfId="22655" xr:uid="{404B9EF7-012D-4E66-9CEA-413C680CFFD6}"/>
    <cellStyle name="Comma 173 3 3" xfId="7444" xr:uid="{0F03B9B4-A7E4-4374-8B19-2E8F7036BF61}"/>
    <cellStyle name="Comma 173 3 3 2" xfId="13814" xr:uid="{E57AF9C1-7567-4A09-A4A1-49A5106AEB44}"/>
    <cellStyle name="Comma 173 3 3 2 2" xfId="20184" xr:uid="{95112413-6E9E-4311-9E80-59BBF48CA3F6}"/>
    <cellStyle name="Comma 173 3 3 2 2 2" xfId="36116" xr:uid="{23C2DDCE-70A6-4D6D-AB76-915856035ADB}"/>
    <cellStyle name="Comma 173 3 3 2 3" xfId="29746" xr:uid="{CF06052A-997F-4872-95FD-71A4EE0B9E70}"/>
    <cellStyle name="Comma 173 3 3 3" xfId="10658" xr:uid="{D7B6CF18-7CBB-4816-A3BE-FA52D2E5BB36}"/>
    <cellStyle name="Comma 173 3 3 3 2" xfId="26590" xr:uid="{B13D2DB6-0C98-48C9-BE2F-9B257CD87260}"/>
    <cellStyle name="Comma 173 3 3 4" xfId="17028" xr:uid="{56DDF0FC-7E63-4BD0-87D8-669824B84FB4}"/>
    <cellStyle name="Comma 173 3 3 4 2" xfId="32960" xr:uid="{3C5F2079-F18A-4C94-9521-864367861AC8}"/>
    <cellStyle name="Comma 173 3 3 5" xfId="23376" xr:uid="{A6A20B44-07EE-4839-AA48-5FF5768316E5}"/>
    <cellStyle name="Comma 173 3 4" xfId="12372" xr:uid="{6860060E-AF7F-4C68-A634-4C9B83A2648B}"/>
    <cellStyle name="Comma 173 3 4 2" xfId="18742" xr:uid="{E06D1C88-79B7-44E4-BB00-CC4BA6B5C3DD}"/>
    <cellStyle name="Comma 173 3 4 2 2" xfId="34674" xr:uid="{D50BF654-03B1-477F-90A8-FA87861A0194}"/>
    <cellStyle name="Comma 173 3 4 3" xfId="28304" xr:uid="{D5351D09-FF9B-4ECD-AE7F-1491789C6E75}"/>
    <cellStyle name="Comma 173 3 5" xfId="9216" xr:uid="{10C91DB1-4169-4B8F-87DD-DD60C29DF92E}"/>
    <cellStyle name="Comma 173 3 5 2" xfId="25148" xr:uid="{7EF77367-595B-4A89-88C5-E4C0769AD2C1}"/>
    <cellStyle name="Comma 173 3 6" xfId="15586" xr:uid="{F795BF60-AB39-44FB-8F00-75889EA09540}"/>
    <cellStyle name="Comma 173 3 6 2" xfId="31518" xr:uid="{D6B3F403-E57E-43D6-88EE-94E10ADCAED3}"/>
    <cellStyle name="Comma 173 3 7" xfId="21934" xr:uid="{27A37770-A269-428F-9ACA-729BC23AD54C}"/>
    <cellStyle name="Comma 173 4" xfId="6482" xr:uid="{0F395F54-4FE7-4D42-A837-F3797D62E38D}"/>
    <cellStyle name="Comma 173 4 2" xfId="7925" xr:uid="{13FF82EB-49B2-4A80-9225-48ED4CF8B07E}"/>
    <cellStyle name="Comma 173 4 2 2" xfId="14295" xr:uid="{4AF31317-130E-45D7-A472-254EA663C1FD}"/>
    <cellStyle name="Comma 173 4 2 2 2" xfId="20665" xr:uid="{773582A3-8864-457D-B859-9C614546E9FC}"/>
    <cellStyle name="Comma 173 4 2 2 2 2" xfId="36597" xr:uid="{1630FDDB-CEFD-4DA7-A9EF-2C616DDE4365}"/>
    <cellStyle name="Comma 173 4 2 2 3" xfId="30227" xr:uid="{DFBAF3BF-BB1B-4D71-9CFD-37C5F67B4558}"/>
    <cellStyle name="Comma 173 4 2 3" xfId="11139" xr:uid="{033E4E16-4C82-40A3-B3BB-3BB2D1E858A2}"/>
    <cellStyle name="Comma 173 4 2 3 2" xfId="27071" xr:uid="{3D087189-5D93-47A2-A1D0-0552F5AF2048}"/>
    <cellStyle name="Comma 173 4 2 4" xfId="17509" xr:uid="{5D2BCBF1-390E-4145-9032-D95DC9053451}"/>
    <cellStyle name="Comma 173 4 2 4 2" xfId="33441" xr:uid="{15ED1385-EFD5-4249-8AD4-46E31AE0488E}"/>
    <cellStyle name="Comma 173 4 2 5" xfId="23857" xr:uid="{1F70114E-E35E-4C9C-8914-48EE8E5F914F}"/>
    <cellStyle name="Comma 173 4 3" xfId="12853" xr:uid="{A2C7D5C6-EF41-4E54-B1F6-F248C77200A4}"/>
    <cellStyle name="Comma 173 4 3 2" xfId="19223" xr:uid="{A74EF0E0-435A-4F28-B993-728C4C8D75FE}"/>
    <cellStyle name="Comma 173 4 3 2 2" xfId="35155" xr:uid="{A9B972D9-B546-4D0F-9922-C872009EE772}"/>
    <cellStyle name="Comma 173 4 3 3" xfId="28785" xr:uid="{48C5B2C6-B0BF-4796-9CAB-5B413444A0BB}"/>
    <cellStyle name="Comma 173 4 4" xfId="9697" xr:uid="{9BA5E57A-730D-4FAC-BBDA-1C6EAF5C4C38}"/>
    <cellStyle name="Comma 173 4 4 2" xfId="25629" xr:uid="{98EC8CC0-00DE-4874-B8E1-0D6CBC1F64FF}"/>
    <cellStyle name="Comma 173 4 5" xfId="16067" xr:uid="{44315FE6-59D3-4FCB-B8C3-D5AC5A833B26}"/>
    <cellStyle name="Comma 173 4 5 2" xfId="31999" xr:uid="{09D0ADE2-EF3E-4E88-B865-C05CE461FB47}"/>
    <cellStyle name="Comma 173 4 6" xfId="22415" xr:uid="{F4E05641-4D7C-403B-A5DE-5221C820B906}"/>
    <cellStyle name="Comma 173 5" xfId="7204" xr:uid="{B49239C1-2E4B-4374-A0CA-F3585CDDC1D3}"/>
    <cellStyle name="Comma 173 5 2" xfId="13574" xr:uid="{E6A5E6F5-7E76-4B8C-8E8B-994AEE7E9597}"/>
    <cellStyle name="Comma 173 5 2 2" xfId="19944" xr:uid="{CB95BC27-6DAF-4AD6-9898-4A2A5A471906}"/>
    <cellStyle name="Comma 173 5 2 2 2" xfId="35876" xr:uid="{FA32245B-C276-4536-BA7A-E3F23601F120}"/>
    <cellStyle name="Comma 173 5 2 3" xfId="29506" xr:uid="{772BAE81-C718-49C8-8819-868795F90B98}"/>
    <cellStyle name="Comma 173 5 3" xfId="10418" xr:uid="{A50E96C7-77EB-4A13-AFB5-EE87CDF76CF9}"/>
    <cellStyle name="Comma 173 5 3 2" xfId="26350" xr:uid="{E49B13A2-06F3-4FEB-9A5C-0C7C59B15C34}"/>
    <cellStyle name="Comma 173 5 4" xfId="16788" xr:uid="{FBF07E3E-8A85-4005-9BDB-753B90C8DB3B}"/>
    <cellStyle name="Comma 173 5 4 2" xfId="32720" xr:uid="{B71530CA-82AC-460F-AF73-7B3EC64DEA08}"/>
    <cellStyle name="Comma 173 5 5" xfId="23136" xr:uid="{D4F8B1F1-325A-4EE5-8EA1-3D37E2239986}"/>
    <cellStyle name="Comma 173 6" xfId="11892" xr:uid="{26087F84-55BC-49E4-9153-68007B986CAD}"/>
    <cellStyle name="Comma 173 6 2" xfId="18262" xr:uid="{3D47B3FB-3142-496C-BCA0-FC15C2A471A1}"/>
    <cellStyle name="Comma 173 6 2 2" xfId="34194" xr:uid="{A584279C-9B91-4BC1-82EC-46C75984973E}"/>
    <cellStyle name="Comma 173 6 3" xfId="27824" xr:uid="{D7D4E4DF-A45A-4755-95E6-F5CE95F87103}"/>
    <cellStyle name="Comma 173 7" xfId="8736" xr:uid="{803858F1-921B-4B0E-B223-49E3D069E9C9}"/>
    <cellStyle name="Comma 173 7 2" xfId="24668" xr:uid="{8F134DA3-6E6E-4CCD-9319-C4DDFF0263E2}"/>
    <cellStyle name="Comma 173 8" xfId="15106" xr:uid="{4C217F91-683E-48B6-B57F-4523324E749F}"/>
    <cellStyle name="Comma 173 8 2" xfId="31038" xr:uid="{C2C02637-ACC2-4B42-A15F-9909B20BC6E2}"/>
    <cellStyle name="Comma 173 9" xfId="21454" xr:uid="{7FCFB4FB-CCB1-4A95-A8BE-E7B3C076FA95}"/>
    <cellStyle name="Comma 174" xfId="5506" xr:uid="{0C6FCFEF-11A5-48F2-A74C-E082FA0E8658}"/>
    <cellStyle name="Comma 174 2" xfId="5749" xr:uid="{E0F94E79-A074-47FE-8F15-CC78F15BC9C1}"/>
    <cellStyle name="Comma 174 2 2" xfId="6241" xr:uid="{C7FCDBEF-FBB9-4F32-9CAE-7FCD3233B11D}"/>
    <cellStyle name="Comma 174 2 2 2" xfId="6964" xr:uid="{4D01F9CF-396B-4E1F-8A81-3435206F5044}"/>
    <cellStyle name="Comma 174 2 2 2 2" xfId="8406" xr:uid="{5BC05E75-A39E-422E-9E6B-1ED576FA4592}"/>
    <cellStyle name="Comma 174 2 2 2 2 2" xfId="14776" xr:uid="{9FA5A455-519D-4F57-A94F-585FC92B09C7}"/>
    <cellStyle name="Comma 174 2 2 2 2 2 2" xfId="21146" xr:uid="{256C1C5B-5321-4611-AE46-4995D98D547C}"/>
    <cellStyle name="Comma 174 2 2 2 2 2 2 2" xfId="37078" xr:uid="{0585E313-AB64-410E-99F8-82807AD14AE2}"/>
    <cellStyle name="Comma 174 2 2 2 2 2 3" xfId="30708" xr:uid="{B02190D4-4235-4E95-BEED-B19B6ADF9BBB}"/>
    <cellStyle name="Comma 174 2 2 2 2 3" xfId="11620" xr:uid="{823941AF-8903-48FE-BFAE-CE3874CCD50D}"/>
    <cellStyle name="Comma 174 2 2 2 2 3 2" xfId="27552" xr:uid="{9D3EB54A-1A4D-4E62-9674-6E5CC366851D}"/>
    <cellStyle name="Comma 174 2 2 2 2 4" xfId="17990" xr:uid="{3B96CD80-7FC1-4313-A86D-EC03F88595C1}"/>
    <cellStyle name="Comma 174 2 2 2 2 4 2" xfId="33922" xr:uid="{D5172C7F-C985-4FBB-BDE1-393C5920425B}"/>
    <cellStyle name="Comma 174 2 2 2 2 5" xfId="24338" xr:uid="{C7E7D12A-A83A-4FB5-94B8-66A3C5747AFA}"/>
    <cellStyle name="Comma 174 2 2 2 3" xfId="13334" xr:uid="{E75C2B97-5328-405D-AF53-C8C33CCA071E}"/>
    <cellStyle name="Comma 174 2 2 2 3 2" xfId="19704" xr:uid="{753362CA-139B-41CF-A291-A36E9A05185C}"/>
    <cellStyle name="Comma 174 2 2 2 3 2 2" xfId="35636" xr:uid="{872AA6EF-61C2-4733-950C-9313E56F6200}"/>
    <cellStyle name="Comma 174 2 2 2 3 3" xfId="29266" xr:uid="{956698E5-CD09-4CA3-AB6E-843ACDA1F35C}"/>
    <cellStyle name="Comma 174 2 2 2 4" xfId="10178" xr:uid="{FE5C3222-46E6-491F-8EF7-94B6A0565166}"/>
    <cellStyle name="Comma 174 2 2 2 4 2" xfId="26110" xr:uid="{4B3D24B2-2CA4-4B87-BDFC-6467E1246526}"/>
    <cellStyle name="Comma 174 2 2 2 5" xfId="16548" xr:uid="{25C5ECEB-2F1F-4123-8ABF-0EDA2D5C1426}"/>
    <cellStyle name="Comma 174 2 2 2 5 2" xfId="32480" xr:uid="{88720339-6322-4BA8-B2B3-8CB6C37CB111}"/>
    <cellStyle name="Comma 174 2 2 2 6" xfId="22896" xr:uid="{6ABAFB75-2D5C-4B65-9A74-4F927E10B336}"/>
    <cellStyle name="Comma 174 2 2 3" xfId="7685" xr:uid="{90A33C60-CF59-4EC7-A48B-A48ECED4CFD0}"/>
    <cellStyle name="Comma 174 2 2 3 2" xfId="14055" xr:uid="{E2A2D323-AD2B-4032-8B70-93EBD2D3E331}"/>
    <cellStyle name="Comma 174 2 2 3 2 2" xfId="20425" xr:uid="{87A61D21-8783-4D6C-A7B9-A2ECA35D19B8}"/>
    <cellStyle name="Comma 174 2 2 3 2 2 2" xfId="36357" xr:uid="{A925E804-EDF7-4490-B8A7-FAF2B724C20A}"/>
    <cellStyle name="Comma 174 2 2 3 2 3" xfId="29987" xr:uid="{F9AB5973-24BF-4E8C-9B65-1AF392EC3034}"/>
    <cellStyle name="Comma 174 2 2 3 3" xfId="10899" xr:uid="{65609D9C-FEEA-40B3-9AC6-4FFE244D28C8}"/>
    <cellStyle name="Comma 174 2 2 3 3 2" xfId="26831" xr:uid="{736B1859-8CBD-4B1D-AB9C-DAC5FD50B4A3}"/>
    <cellStyle name="Comma 174 2 2 3 4" xfId="17269" xr:uid="{29711A2C-7E9C-4E7E-A769-E94BA1EC011D}"/>
    <cellStyle name="Comma 174 2 2 3 4 2" xfId="33201" xr:uid="{5DDDCE16-8D60-4476-B92D-E550BD52920D}"/>
    <cellStyle name="Comma 174 2 2 3 5" xfId="23617" xr:uid="{CBDFAB03-26E7-4B99-BE33-42FF56CF4591}"/>
    <cellStyle name="Comma 174 2 2 4" xfId="12613" xr:uid="{687CA723-9A77-41C8-9FE3-84149A23C8F1}"/>
    <cellStyle name="Comma 174 2 2 4 2" xfId="18983" xr:uid="{C1E7C017-C9BE-466F-A26F-CD7E77188AF2}"/>
    <cellStyle name="Comma 174 2 2 4 2 2" xfId="34915" xr:uid="{020AEF0A-4D06-4E3A-869C-692268F510CF}"/>
    <cellStyle name="Comma 174 2 2 4 3" xfId="28545" xr:uid="{F63DAFB0-D82E-4215-AC56-0953A31ECB6B}"/>
    <cellStyle name="Comma 174 2 2 5" xfId="9457" xr:uid="{BE8EBF31-C19B-4A07-A368-EC717F5395EA}"/>
    <cellStyle name="Comma 174 2 2 5 2" xfId="25389" xr:uid="{494941EF-C63E-41AE-B383-ECB8D75A1514}"/>
    <cellStyle name="Comma 174 2 2 6" xfId="15827" xr:uid="{5B8B378D-EF0A-40C8-BD13-151143B4F08F}"/>
    <cellStyle name="Comma 174 2 2 6 2" xfId="31759" xr:uid="{86C1F6A5-1B61-4B19-9480-89F55152C3C5}"/>
    <cellStyle name="Comma 174 2 2 7" xfId="22175" xr:uid="{809D79EB-48BE-4940-90A2-C5AC0A61CC60}"/>
    <cellStyle name="Comma 174 2 3" xfId="12133" xr:uid="{B271BD8A-11AE-415D-B66B-274CE13EC965}"/>
    <cellStyle name="Comma 174 2 3 2" xfId="18503" xr:uid="{CE420DD9-DEE3-44F4-9D46-7D58ED33D565}"/>
    <cellStyle name="Comma 174 2 3 2 2" xfId="34435" xr:uid="{C7C83EC2-DE8C-4175-A0F0-1B51798B21CA}"/>
    <cellStyle name="Comma 174 2 3 3" xfId="28065" xr:uid="{9B051BA6-A220-49C4-85DD-EF50F9C0DD95}"/>
    <cellStyle name="Comma 174 2 4" xfId="8977" xr:uid="{9C651EB2-741E-44D4-857F-8D904B21D3D6}"/>
    <cellStyle name="Comma 174 2 4 2" xfId="24909" xr:uid="{D2A4E97A-96D5-4300-9085-6C6B6739A13B}"/>
    <cellStyle name="Comma 174 2 5" xfId="15347" xr:uid="{655ABF30-61AF-4214-AAED-630BB69B0EDB}"/>
    <cellStyle name="Comma 174 2 5 2" xfId="31279" xr:uid="{0A35FEC0-6548-48BE-A210-83E0A7D274E8}"/>
    <cellStyle name="Comma 174 2 6" xfId="21695" xr:uid="{A88E281B-D545-4AC9-B549-49807A5294A3}"/>
    <cellStyle name="Comma 174 3" xfId="6001" xr:uid="{4AD638D1-66FE-42C8-8CCB-7F232CA8BFE9}"/>
    <cellStyle name="Comma 174 3 2" xfId="6724" xr:uid="{A4EEED59-65E3-4B3D-BBEF-E2F100C6E76B}"/>
    <cellStyle name="Comma 174 3 2 2" xfId="8166" xr:uid="{B0B0A9D8-E93D-48F2-AE3A-A64DF266569F}"/>
    <cellStyle name="Comma 174 3 2 2 2" xfId="14536" xr:uid="{2C584767-1C1E-473F-8BBB-8BAF8EC7EB5C}"/>
    <cellStyle name="Comma 174 3 2 2 2 2" xfId="20906" xr:uid="{12BDC832-D209-456B-AB9F-EE47B7041CAF}"/>
    <cellStyle name="Comma 174 3 2 2 2 2 2" xfId="36838" xr:uid="{DDB8F8A1-69A3-435B-87D5-0358C86AAF30}"/>
    <cellStyle name="Comma 174 3 2 2 2 3" xfId="30468" xr:uid="{E9DA85F9-EBBA-4202-BED7-699CFCB2E3A9}"/>
    <cellStyle name="Comma 174 3 2 2 3" xfId="11380" xr:uid="{B5D14C1C-EFD0-4804-84D2-950B08160139}"/>
    <cellStyle name="Comma 174 3 2 2 3 2" xfId="27312" xr:uid="{2F43ADFE-E3AF-4D47-970A-CDC53518A5D1}"/>
    <cellStyle name="Comma 174 3 2 2 4" xfId="17750" xr:uid="{8166877F-7C22-4061-B188-77342CDA10D8}"/>
    <cellStyle name="Comma 174 3 2 2 4 2" xfId="33682" xr:uid="{C38D981D-43BC-48CF-87FB-57C1A95C48BE}"/>
    <cellStyle name="Comma 174 3 2 2 5" xfId="24098" xr:uid="{44856BAF-20DD-4C74-BDD0-DD9F6CEFF9F5}"/>
    <cellStyle name="Comma 174 3 2 3" xfId="13094" xr:uid="{073F89BB-A266-46FF-A0A0-D00A906E6DD6}"/>
    <cellStyle name="Comma 174 3 2 3 2" xfId="19464" xr:uid="{8888201E-DDE1-49D2-A882-31E75D9A96AC}"/>
    <cellStyle name="Comma 174 3 2 3 2 2" xfId="35396" xr:uid="{CD4BBB12-BEAB-4AF4-9457-ECCBB006A7B9}"/>
    <cellStyle name="Comma 174 3 2 3 3" xfId="29026" xr:uid="{8312604B-676E-4130-8D51-2AEDCCE8CBF1}"/>
    <cellStyle name="Comma 174 3 2 4" xfId="9938" xr:uid="{91C13F59-7B6B-4DCF-B11B-60C474846536}"/>
    <cellStyle name="Comma 174 3 2 4 2" xfId="25870" xr:uid="{048B53E3-7A03-4BD0-BCA8-B12F9EC9693E}"/>
    <cellStyle name="Comma 174 3 2 5" xfId="16308" xr:uid="{C074E73E-1756-4CEE-BD20-65489E4B33B8}"/>
    <cellStyle name="Comma 174 3 2 5 2" xfId="32240" xr:uid="{EB51050C-6570-4C4E-A0D7-112877FBAAA8}"/>
    <cellStyle name="Comma 174 3 2 6" xfId="22656" xr:uid="{C03053C9-BD5E-456F-BDE1-A79D3DD27E5C}"/>
    <cellStyle name="Comma 174 3 3" xfId="7445" xr:uid="{83D632F7-4F6F-4FD2-8FEF-25C9D3970642}"/>
    <cellStyle name="Comma 174 3 3 2" xfId="13815" xr:uid="{CBB69AB7-B9EB-4E04-8C0E-FF743B8DF940}"/>
    <cellStyle name="Comma 174 3 3 2 2" xfId="20185" xr:uid="{5674923C-F3BC-4605-8CF2-6A1592DB5270}"/>
    <cellStyle name="Comma 174 3 3 2 2 2" xfId="36117" xr:uid="{D2DDA54F-0136-4AFC-8404-FAA4912E4996}"/>
    <cellStyle name="Comma 174 3 3 2 3" xfId="29747" xr:uid="{5D44360E-4BC1-451C-AE38-421D4D3E660F}"/>
    <cellStyle name="Comma 174 3 3 3" xfId="10659" xr:uid="{5C3E3A2C-1A33-4624-A706-2F591FDC09D8}"/>
    <cellStyle name="Comma 174 3 3 3 2" xfId="26591" xr:uid="{0641E848-64BF-447B-9A7B-2B862E4C6ADB}"/>
    <cellStyle name="Comma 174 3 3 4" xfId="17029" xr:uid="{83F4CF69-C89D-4C14-B62E-4F414F62E658}"/>
    <cellStyle name="Comma 174 3 3 4 2" xfId="32961" xr:uid="{95AC2AA7-71E5-4012-B2EB-24F65ED3E75D}"/>
    <cellStyle name="Comma 174 3 3 5" xfId="23377" xr:uid="{0F2770CF-FCDC-45E8-B99E-F69AAB5C6A9E}"/>
    <cellStyle name="Comma 174 3 4" xfId="12373" xr:uid="{78ADD05C-119F-4935-9077-C579AE5592F9}"/>
    <cellStyle name="Comma 174 3 4 2" xfId="18743" xr:uid="{D1F3B67B-AB01-4959-8C2D-A7A3CC36480F}"/>
    <cellStyle name="Comma 174 3 4 2 2" xfId="34675" xr:uid="{37D102FC-75A1-4B31-B6E2-D1A553F0B85B}"/>
    <cellStyle name="Comma 174 3 4 3" xfId="28305" xr:uid="{19A5B593-F175-4537-A665-93490D7EC2E9}"/>
    <cellStyle name="Comma 174 3 5" xfId="9217" xr:uid="{C0E8998D-831B-44DF-ACF9-FA42901243A4}"/>
    <cellStyle name="Comma 174 3 5 2" xfId="25149" xr:uid="{DE48CFB8-F852-4361-90DF-EE26A27B82AA}"/>
    <cellStyle name="Comma 174 3 6" xfId="15587" xr:uid="{E23E6EAA-9163-45B2-865A-6A1ACFE4E051}"/>
    <cellStyle name="Comma 174 3 6 2" xfId="31519" xr:uid="{4D3FB00F-2DCA-43BD-ADA5-FA31FB9CB6D5}"/>
    <cellStyle name="Comma 174 3 7" xfId="21935" xr:uid="{4B1303F5-FA55-4CB9-A260-197FDB5842AC}"/>
    <cellStyle name="Comma 174 4" xfId="6483" xr:uid="{9E9ABAC5-2A5A-4D0A-BB9D-3E0D1743BFA9}"/>
    <cellStyle name="Comma 174 4 2" xfId="7926" xr:uid="{B65DEFB8-06C9-4DDD-9C7E-EA9552C96B71}"/>
    <cellStyle name="Comma 174 4 2 2" xfId="14296" xr:uid="{B3CF438F-F6B2-414E-B1BA-DD5CE2D5E283}"/>
    <cellStyle name="Comma 174 4 2 2 2" xfId="20666" xr:uid="{90F686B4-F568-413D-B2D1-BD08D96B775A}"/>
    <cellStyle name="Comma 174 4 2 2 2 2" xfId="36598" xr:uid="{E04149D3-CEBE-46F7-B94A-334A0A842B92}"/>
    <cellStyle name="Comma 174 4 2 2 3" xfId="30228" xr:uid="{0838552B-6FF2-4AB3-9BA2-D1D9B66DF45B}"/>
    <cellStyle name="Comma 174 4 2 3" xfId="11140" xr:uid="{DEEF98D8-71DE-4BDD-8282-662D67BDA057}"/>
    <cellStyle name="Comma 174 4 2 3 2" xfId="27072" xr:uid="{7BAAC1EC-4E7C-482F-8363-ADB13E25FE9C}"/>
    <cellStyle name="Comma 174 4 2 4" xfId="17510" xr:uid="{1B66A464-991B-4B56-9837-BBC506E0A0A1}"/>
    <cellStyle name="Comma 174 4 2 4 2" xfId="33442" xr:uid="{4C6C363E-5F56-49A3-8B2F-924897210A57}"/>
    <cellStyle name="Comma 174 4 2 5" xfId="23858" xr:uid="{26CFEEA0-71B3-47C1-AF30-C3B2C16BDA68}"/>
    <cellStyle name="Comma 174 4 3" xfId="12854" xr:uid="{BA3120A7-3C4E-4ACF-888D-12EA854B4778}"/>
    <cellStyle name="Comma 174 4 3 2" xfId="19224" xr:uid="{290BF2CE-631B-4850-A402-BFCBBEAFB25E}"/>
    <cellStyle name="Comma 174 4 3 2 2" xfId="35156" xr:uid="{DC681843-7148-4586-B2E9-3F44E5A47EF2}"/>
    <cellStyle name="Comma 174 4 3 3" xfId="28786" xr:uid="{234D28DF-87F4-4A5E-9842-55948D221353}"/>
    <cellStyle name="Comma 174 4 4" xfId="9698" xr:uid="{5BB29CE7-18CD-4CFA-BD7A-02D86B19A4F4}"/>
    <cellStyle name="Comma 174 4 4 2" xfId="25630" xr:uid="{D052ECFC-4896-439F-867D-5A0113AF5F67}"/>
    <cellStyle name="Comma 174 4 5" xfId="16068" xr:uid="{B5511445-0156-478C-92FA-A67F6A42FF96}"/>
    <cellStyle name="Comma 174 4 5 2" xfId="32000" xr:uid="{AD3E8DEC-D105-4E5D-ACDD-241846775329}"/>
    <cellStyle name="Comma 174 4 6" xfId="22416" xr:uid="{60CCC31B-8D25-4CED-894B-25D749900913}"/>
    <cellStyle name="Comma 174 5" xfId="7205" xr:uid="{06EB5FCB-3E09-4A19-88FD-6B01DB985A3E}"/>
    <cellStyle name="Comma 174 5 2" xfId="13575" xr:uid="{55D0AA4B-8603-49AD-BA80-622CB58E98A1}"/>
    <cellStyle name="Comma 174 5 2 2" xfId="19945" xr:uid="{40253A07-9D97-4BE1-A299-E4C1DD4476B2}"/>
    <cellStyle name="Comma 174 5 2 2 2" xfId="35877" xr:uid="{096646A6-AE6D-4D57-BCD6-1049391DEF31}"/>
    <cellStyle name="Comma 174 5 2 3" xfId="29507" xr:uid="{D11E6A50-6E10-472F-9387-39F60E144A0C}"/>
    <cellStyle name="Comma 174 5 3" xfId="10419" xr:uid="{9CAF9903-C860-41BF-BB14-00C1B8ED4BE4}"/>
    <cellStyle name="Comma 174 5 3 2" xfId="26351" xr:uid="{21AF3A1D-71B9-40E4-BD67-84BE7422CF26}"/>
    <cellStyle name="Comma 174 5 4" xfId="16789" xr:uid="{D7C84EA8-D380-4BF2-BF92-0D24E056D109}"/>
    <cellStyle name="Comma 174 5 4 2" xfId="32721" xr:uid="{8E54A7CA-DCB1-4503-9FA7-892C0B3F83E0}"/>
    <cellStyle name="Comma 174 5 5" xfId="23137" xr:uid="{E1682D44-C820-4C1D-AAA3-067C1DA004CA}"/>
    <cellStyle name="Comma 174 6" xfId="11893" xr:uid="{EA560BF1-9BD7-41BC-94A1-6EADCD60AD29}"/>
    <cellStyle name="Comma 174 6 2" xfId="18263" xr:uid="{6EDDE39B-B081-45CA-9BF2-803527859177}"/>
    <cellStyle name="Comma 174 6 2 2" xfId="34195" xr:uid="{E5DE47AE-E176-4BB1-BD58-339C7F555D96}"/>
    <cellStyle name="Comma 174 6 3" xfId="27825" xr:uid="{677858C6-931A-4165-BB52-CAB3486B6463}"/>
    <cellStyle name="Comma 174 7" xfId="8737" xr:uid="{328987C6-7CA4-4BD5-92E6-518F8EC83C45}"/>
    <cellStyle name="Comma 174 7 2" xfId="24669" xr:uid="{07F3BF4E-D2B3-4DD1-87B8-424F4FB7CDB9}"/>
    <cellStyle name="Comma 174 8" xfId="15107" xr:uid="{7B981369-404F-4A63-82F7-E69250EE223E}"/>
    <cellStyle name="Comma 174 8 2" xfId="31039" xr:uid="{83DC9D20-1564-45B5-B51E-0BDC053758D9}"/>
    <cellStyle name="Comma 174 9" xfId="21455" xr:uid="{FA99D988-8F0F-4A26-8EF7-ED50B23BA301}"/>
    <cellStyle name="Comma 175" xfId="5507" xr:uid="{B25185AD-2BD8-4F83-BD12-DDA4DEA45C4D}"/>
    <cellStyle name="Comma 175 2" xfId="5750" xr:uid="{4FBB7238-5821-495C-AD08-C28D6673CCF0}"/>
    <cellStyle name="Comma 175 2 2" xfId="6242" xr:uid="{3B3A9712-AD86-4B48-A3E4-758A0E8129DB}"/>
    <cellStyle name="Comma 175 2 2 2" xfId="6965" xr:uid="{917CF704-12F9-444C-9539-7D5663B6CB6F}"/>
    <cellStyle name="Comma 175 2 2 2 2" xfId="8407" xr:uid="{726B078F-85B0-4C96-BD27-831EF5E76521}"/>
    <cellStyle name="Comma 175 2 2 2 2 2" xfId="14777" xr:uid="{F7A810C0-BFE6-48E3-935B-65BF71734B2A}"/>
    <cellStyle name="Comma 175 2 2 2 2 2 2" xfId="21147" xr:uid="{49410DB6-C46E-4E75-BEDF-2A95D7983594}"/>
    <cellStyle name="Comma 175 2 2 2 2 2 2 2" xfId="37079" xr:uid="{5E604136-BBBC-4207-97BD-A2612F2CC0E5}"/>
    <cellStyle name="Comma 175 2 2 2 2 2 3" xfId="30709" xr:uid="{3B0AD911-8872-40F5-A446-2B4D0635C6E9}"/>
    <cellStyle name="Comma 175 2 2 2 2 3" xfId="11621" xr:uid="{77A28C9D-815E-4F31-B832-E5B29D8F99CA}"/>
    <cellStyle name="Comma 175 2 2 2 2 3 2" xfId="27553" xr:uid="{CBBDC543-7348-4141-839D-BFF35A14C14C}"/>
    <cellStyle name="Comma 175 2 2 2 2 4" xfId="17991" xr:uid="{CA80A441-2886-45F7-A08B-D6911BE2BD42}"/>
    <cellStyle name="Comma 175 2 2 2 2 4 2" xfId="33923" xr:uid="{1BF2FED3-FD4B-4EED-8F62-D63C92621AB1}"/>
    <cellStyle name="Comma 175 2 2 2 2 5" xfId="24339" xr:uid="{78530675-0185-4751-B2D1-6715C211D87C}"/>
    <cellStyle name="Comma 175 2 2 2 3" xfId="13335" xr:uid="{E2201B88-B066-4DB8-A163-99C88BB4FCFB}"/>
    <cellStyle name="Comma 175 2 2 2 3 2" xfId="19705" xr:uid="{BD60BBD7-AC5E-4CF5-8DE1-3BFB61E0C718}"/>
    <cellStyle name="Comma 175 2 2 2 3 2 2" xfId="35637" xr:uid="{844A4491-C476-4904-A48F-0B7C355823CB}"/>
    <cellStyle name="Comma 175 2 2 2 3 3" xfId="29267" xr:uid="{A178A9CE-AB59-4CAF-A8BF-43D6A5ED4591}"/>
    <cellStyle name="Comma 175 2 2 2 4" xfId="10179" xr:uid="{4389E1B0-3A41-4934-8C3E-E684C48F4C0A}"/>
    <cellStyle name="Comma 175 2 2 2 4 2" xfId="26111" xr:uid="{33831C4F-DE45-457B-B146-10847B5EAEEF}"/>
    <cellStyle name="Comma 175 2 2 2 5" xfId="16549" xr:uid="{C78BC3CF-30E0-4060-9791-AC2099C955DD}"/>
    <cellStyle name="Comma 175 2 2 2 5 2" xfId="32481" xr:uid="{70D96A2A-F447-493B-8F86-F3DE66D5C38D}"/>
    <cellStyle name="Comma 175 2 2 2 6" xfId="22897" xr:uid="{9012D3A6-906D-4747-AB63-9E71CDFB0902}"/>
    <cellStyle name="Comma 175 2 2 3" xfId="7686" xr:uid="{4CF60410-B967-4383-8A0F-670C52B151CF}"/>
    <cellStyle name="Comma 175 2 2 3 2" xfId="14056" xr:uid="{536C21DE-82ED-46DD-B2A9-14890DFCF040}"/>
    <cellStyle name="Comma 175 2 2 3 2 2" xfId="20426" xr:uid="{5639CB8B-87B7-47FD-A81A-B95E84C749C3}"/>
    <cellStyle name="Comma 175 2 2 3 2 2 2" xfId="36358" xr:uid="{76082AA9-54EB-48D3-A420-EDAA2071882E}"/>
    <cellStyle name="Comma 175 2 2 3 2 3" xfId="29988" xr:uid="{659C9C71-00AF-435E-9C19-1A365342A842}"/>
    <cellStyle name="Comma 175 2 2 3 3" xfId="10900" xr:uid="{153940DD-59EE-4144-8E1E-D60F963128C0}"/>
    <cellStyle name="Comma 175 2 2 3 3 2" xfId="26832" xr:uid="{E21A4FFA-8EBE-48FF-A0BC-DC4CD5DAA206}"/>
    <cellStyle name="Comma 175 2 2 3 4" xfId="17270" xr:uid="{A7C1948C-14E3-4A17-8876-325D60D18914}"/>
    <cellStyle name="Comma 175 2 2 3 4 2" xfId="33202" xr:uid="{93AE2F24-A4E8-49B1-9DDE-2020260085B6}"/>
    <cellStyle name="Comma 175 2 2 3 5" xfId="23618" xr:uid="{6B39F29F-1AAB-41D4-A6EF-884C727E778D}"/>
    <cellStyle name="Comma 175 2 2 4" xfId="12614" xr:uid="{BF8FCB9D-39FF-4060-8BD7-2AF70C5B2FBD}"/>
    <cellStyle name="Comma 175 2 2 4 2" xfId="18984" xr:uid="{C3443C18-434D-46D5-8D66-9C00A2E77926}"/>
    <cellStyle name="Comma 175 2 2 4 2 2" xfId="34916" xr:uid="{ED99F69A-E1E3-4BEB-9ED2-7D8C1292A406}"/>
    <cellStyle name="Comma 175 2 2 4 3" xfId="28546" xr:uid="{F1A690A0-5250-4053-A20B-F337271D466B}"/>
    <cellStyle name="Comma 175 2 2 5" xfId="9458" xr:uid="{4806B922-2A38-4EAB-A655-9F0BF40EE5C9}"/>
    <cellStyle name="Comma 175 2 2 5 2" xfId="25390" xr:uid="{869DFB6F-5751-4E3B-BBE1-A34B07127D27}"/>
    <cellStyle name="Comma 175 2 2 6" xfId="15828" xr:uid="{8122AFAA-5DF9-4B84-B33C-467D0C3A869E}"/>
    <cellStyle name="Comma 175 2 2 6 2" xfId="31760" xr:uid="{9BA032F2-A141-45FD-8CBE-61DFB9FA559F}"/>
    <cellStyle name="Comma 175 2 2 7" xfId="22176" xr:uid="{A461A50E-1FB7-4B47-A5D8-BC463B5A004F}"/>
    <cellStyle name="Comma 175 2 3" xfId="12134" xr:uid="{1A4EDC30-F384-4506-8BCA-2C6371B520FE}"/>
    <cellStyle name="Comma 175 2 3 2" xfId="18504" xr:uid="{00A24DE2-0169-4BE4-A64A-D5422DF196B2}"/>
    <cellStyle name="Comma 175 2 3 2 2" xfId="34436" xr:uid="{AF84686B-E430-4B82-B5F0-E76FF9D80DCC}"/>
    <cellStyle name="Comma 175 2 3 3" xfId="28066" xr:uid="{BF921105-BB57-4BAA-A96D-AC56F3FDED10}"/>
    <cellStyle name="Comma 175 2 4" xfId="8978" xr:uid="{9CCA2CD4-EBF4-4E1D-AAE1-0DDD11983DC9}"/>
    <cellStyle name="Comma 175 2 4 2" xfId="24910" xr:uid="{A52DF1B4-CCB1-4DD0-8620-C9F9C531088B}"/>
    <cellStyle name="Comma 175 2 5" xfId="15348" xr:uid="{0EE62E6E-673C-4E6A-9099-458C80C7B761}"/>
    <cellStyle name="Comma 175 2 5 2" xfId="31280" xr:uid="{F1897F1D-E5CE-469E-81F4-C0280FE9B31C}"/>
    <cellStyle name="Comma 175 2 6" xfId="21696" xr:uid="{133CBFD2-B06F-4CC9-97E0-5D5A51ABBFB2}"/>
    <cellStyle name="Comma 175 3" xfId="6002" xr:uid="{4A949A70-6F41-4F6F-A44F-1B7FEF6018CF}"/>
    <cellStyle name="Comma 175 3 2" xfId="6725" xr:uid="{6B6B3CE8-E76C-48C1-B5E2-71778B733B0F}"/>
    <cellStyle name="Comma 175 3 2 2" xfId="8167" xr:uid="{42A17F3F-7020-4775-A044-25CEE5DA1AAB}"/>
    <cellStyle name="Comma 175 3 2 2 2" xfId="14537" xr:uid="{C0BEBAFB-8A91-4A9F-844E-F4875CB61EBC}"/>
    <cellStyle name="Comma 175 3 2 2 2 2" xfId="20907" xr:uid="{E1F7F54B-9EBF-4A82-AD6A-6CB023761CAF}"/>
    <cellStyle name="Comma 175 3 2 2 2 2 2" xfId="36839" xr:uid="{0E8E09CF-49DA-4835-B111-999FE605CC66}"/>
    <cellStyle name="Comma 175 3 2 2 2 3" xfId="30469" xr:uid="{A8E1C2D3-5CCF-4D3A-B176-25A211127429}"/>
    <cellStyle name="Comma 175 3 2 2 3" xfId="11381" xr:uid="{91B0BB4D-D9E8-403B-9A2C-E56CF08EDE18}"/>
    <cellStyle name="Comma 175 3 2 2 3 2" xfId="27313" xr:uid="{B95E6803-C0E3-4EA5-BA72-599B655A3068}"/>
    <cellStyle name="Comma 175 3 2 2 4" xfId="17751" xr:uid="{1EB993A3-1653-47C5-A04D-9960883D2B9F}"/>
    <cellStyle name="Comma 175 3 2 2 4 2" xfId="33683" xr:uid="{1BB1BCD1-FE35-47BE-A660-1AC4247EBCF9}"/>
    <cellStyle name="Comma 175 3 2 2 5" xfId="24099" xr:uid="{69BAE966-81B9-4188-AD6A-84BB2A6FC661}"/>
    <cellStyle name="Comma 175 3 2 3" xfId="13095" xr:uid="{9157BBDF-F64F-4B76-B588-68C49F41F0D6}"/>
    <cellStyle name="Comma 175 3 2 3 2" xfId="19465" xr:uid="{0E244534-6070-4D56-BD61-998C5B7D1B27}"/>
    <cellStyle name="Comma 175 3 2 3 2 2" xfId="35397" xr:uid="{D6B1FACB-722E-4118-A92E-59C2D1800FB0}"/>
    <cellStyle name="Comma 175 3 2 3 3" xfId="29027" xr:uid="{573F15B3-BC85-4D77-88C8-2A706243D53D}"/>
    <cellStyle name="Comma 175 3 2 4" xfId="9939" xr:uid="{3E1F4DD2-A56D-4F39-89D9-B5165D2E7999}"/>
    <cellStyle name="Comma 175 3 2 4 2" xfId="25871" xr:uid="{7A99F9A1-B7F1-429A-8EEC-A1DD4A089804}"/>
    <cellStyle name="Comma 175 3 2 5" xfId="16309" xr:uid="{74B4FB84-400B-454E-A575-E26C78DF4D04}"/>
    <cellStyle name="Comma 175 3 2 5 2" xfId="32241" xr:uid="{42E4FFF9-3AD7-4097-B4D1-582611F99148}"/>
    <cellStyle name="Comma 175 3 2 6" xfId="22657" xr:uid="{84FAEC75-1162-4083-8EF3-9692387503B7}"/>
    <cellStyle name="Comma 175 3 3" xfId="7446" xr:uid="{3F4DB15C-8277-4FD4-8604-B74995E907E0}"/>
    <cellStyle name="Comma 175 3 3 2" xfId="13816" xr:uid="{AE450026-011E-4418-83AB-D1537F88550B}"/>
    <cellStyle name="Comma 175 3 3 2 2" xfId="20186" xr:uid="{AD10120D-4855-483C-B956-4A27574EC733}"/>
    <cellStyle name="Comma 175 3 3 2 2 2" xfId="36118" xr:uid="{85C3EF96-6C98-43DA-8C8D-8471626E1DCF}"/>
    <cellStyle name="Comma 175 3 3 2 3" xfId="29748" xr:uid="{8D990BED-CBB8-42BC-8DAB-2810DF86AE1F}"/>
    <cellStyle name="Comma 175 3 3 3" xfId="10660" xr:uid="{4B1B578A-C258-4B1A-8ED8-A070F9A72823}"/>
    <cellStyle name="Comma 175 3 3 3 2" xfId="26592" xr:uid="{68935FBC-2A0B-462E-999D-DB2C86B1BD67}"/>
    <cellStyle name="Comma 175 3 3 4" xfId="17030" xr:uid="{5A3212F8-0EBA-489E-BAC2-B74FA088C3AA}"/>
    <cellStyle name="Comma 175 3 3 4 2" xfId="32962" xr:uid="{C284223D-9CFC-43CC-832D-40E86B520A86}"/>
    <cellStyle name="Comma 175 3 3 5" xfId="23378" xr:uid="{548D3E65-1B6F-4F4C-A633-E13BD8CD4E81}"/>
    <cellStyle name="Comma 175 3 4" xfId="12374" xr:uid="{ECE679A3-2BB9-46D5-A807-80214409775E}"/>
    <cellStyle name="Comma 175 3 4 2" xfId="18744" xr:uid="{8B9D3D6B-5DBA-442F-9A2F-BA0F73BFB8D0}"/>
    <cellStyle name="Comma 175 3 4 2 2" xfId="34676" xr:uid="{9021B488-3006-45AB-AB0A-EE0783C34A22}"/>
    <cellStyle name="Comma 175 3 4 3" xfId="28306" xr:uid="{2D20F793-4664-4F23-808E-A2E3D444CDF0}"/>
    <cellStyle name="Comma 175 3 5" xfId="9218" xr:uid="{B26737EE-B770-485E-8816-E20C04E1495F}"/>
    <cellStyle name="Comma 175 3 5 2" xfId="25150" xr:uid="{FDFF9414-9AD6-4910-8B92-F5E98B3D00CF}"/>
    <cellStyle name="Comma 175 3 6" xfId="15588" xr:uid="{D1BF449C-B589-474A-86EB-B99062D2FFF8}"/>
    <cellStyle name="Comma 175 3 6 2" xfId="31520" xr:uid="{B31D673D-3C20-4A2F-8A88-48B564106C5D}"/>
    <cellStyle name="Comma 175 3 7" xfId="21936" xr:uid="{0808340D-1BB0-49BD-AA94-C8D2B75A418C}"/>
    <cellStyle name="Comma 175 4" xfId="6484" xr:uid="{A0271940-36AB-4030-BAF3-49177359BF13}"/>
    <cellStyle name="Comma 175 4 2" xfId="7927" xr:uid="{86AFD9ED-260B-46DF-8C91-BA02E474BD6D}"/>
    <cellStyle name="Comma 175 4 2 2" xfId="14297" xr:uid="{A29749EC-EE0F-435D-B917-3E881263F534}"/>
    <cellStyle name="Comma 175 4 2 2 2" xfId="20667" xr:uid="{5CBD388E-AF2A-4C2A-9701-7E639D6E7FDA}"/>
    <cellStyle name="Comma 175 4 2 2 2 2" xfId="36599" xr:uid="{924C037C-A9A4-4E37-B55D-8D07D6C4AD10}"/>
    <cellStyle name="Comma 175 4 2 2 3" xfId="30229" xr:uid="{0AA12F9F-8334-46DB-AEAD-1F742C77C395}"/>
    <cellStyle name="Comma 175 4 2 3" xfId="11141" xr:uid="{DC0CCA13-01E5-4FDF-8D0A-2BD9A43062DE}"/>
    <cellStyle name="Comma 175 4 2 3 2" xfId="27073" xr:uid="{AF322454-B806-4732-A2A3-38296A1C6D7C}"/>
    <cellStyle name="Comma 175 4 2 4" xfId="17511" xr:uid="{4413C777-274D-46DB-9603-C227B4CA0B72}"/>
    <cellStyle name="Comma 175 4 2 4 2" xfId="33443" xr:uid="{6F456E9B-CE07-4FAE-956F-FDD59B684C6A}"/>
    <cellStyle name="Comma 175 4 2 5" xfId="23859" xr:uid="{13A35166-B807-4AEF-BF17-AB508C984B8A}"/>
    <cellStyle name="Comma 175 4 3" xfId="12855" xr:uid="{EEBAA066-2D1D-45E1-862E-9D174BD99523}"/>
    <cellStyle name="Comma 175 4 3 2" xfId="19225" xr:uid="{E7252D11-2A14-4470-B993-7F51C240FF34}"/>
    <cellStyle name="Comma 175 4 3 2 2" xfId="35157" xr:uid="{C7B38400-828A-4540-89FA-2A865F99C13B}"/>
    <cellStyle name="Comma 175 4 3 3" xfId="28787" xr:uid="{CA3BE6AB-7B3A-4359-AC4D-7CA9FA8405D9}"/>
    <cellStyle name="Comma 175 4 4" xfId="9699" xr:uid="{4ACB9DC0-A640-4D99-8E1E-CB225A2B4216}"/>
    <cellStyle name="Comma 175 4 4 2" xfId="25631" xr:uid="{3B918A14-885A-4A94-ADA0-F0F7F0C07E69}"/>
    <cellStyle name="Comma 175 4 5" xfId="16069" xr:uid="{341581C0-2D36-432F-B732-88F3C7D43254}"/>
    <cellStyle name="Comma 175 4 5 2" xfId="32001" xr:uid="{201BA42E-7CAB-4339-B27B-90C249D9CF6E}"/>
    <cellStyle name="Comma 175 4 6" xfId="22417" xr:uid="{1DCE7E4F-1DBF-48AB-B748-CD6B8D9504B6}"/>
    <cellStyle name="Comma 175 5" xfId="7206" xr:uid="{35C0EB60-18A5-42EB-9466-33A8987225BD}"/>
    <cellStyle name="Comma 175 5 2" xfId="13576" xr:uid="{607381D5-F776-4D71-96FC-AC887FCBC0DD}"/>
    <cellStyle name="Comma 175 5 2 2" xfId="19946" xr:uid="{43111C45-5AB7-4948-8B57-B52ED31A5150}"/>
    <cellStyle name="Comma 175 5 2 2 2" xfId="35878" xr:uid="{6342692F-2C54-46E0-97AA-48C71A46EA77}"/>
    <cellStyle name="Comma 175 5 2 3" xfId="29508" xr:uid="{27699AE2-8000-43BE-A927-DA446B9498FB}"/>
    <cellStyle name="Comma 175 5 3" xfId="10420" xr:uid="{C34D3EDA-0C77-4FA8-98CC-88A9783F4AB7}"/>
    <cellStyle name="Comma 175 5 3 2" xfId="26352" xr:uid="{98D7A10A-CE15-46A7-B5FE-477BCB392672}"/>
    <cellStyle name="Comma 175 5 4" xfId="16790" xr:uid="{0ECB9FC6-9B0F-4675-86CB-CC3E4744D2FE}"/>
    <cellStyle name="Comma 175 5 4 2" xfId="32722" xr:uid="{F6A7F97C-E2DB-4AB2-AF0A-9B0768B4A2FD}"/>
    <cellStyle name="Comma 175 5 5" xfId="23138" xr:uid="{59EDDF56-3C7E-4385-955F-A853BB0E287E}"/>
    <cellStyle name="Comma 175 6" xfId="11894" xr:uid="{94C83082-9B36-4833-9B03-73179D565EAE}"/>
    <cellStyle name="Comma 175 6 2" xfId="18264" xr:uid="{56BF74B0-4F5D-4070-B956-9252D6C3661A}"/>
    <cellStyle name="Comma 175 6 2 2" xfId="34196" xr:uid="{64ABEC8B-94CD-41A4-A8FA-2EB1F3A56F51}"/>
    <cellStyle name="Comma 175 6 3" xfId="27826" xr:uid="{299D51B8-C7BD-445B-A7FC-9A60868E92C6}"/>
    <cellStyle name="Comma 175 7" xfId="8738" xr:uid="{5414BD01-0F96-4768-B55A-ED8BF69492F7}"/>
    <cellStyle name="Comma 175 7 2" xfId="24670" xr:uid="{C187666A-C293-4BE6-8133-D50FE20DD1F7}"/>
    <cellStyle name="Comma 175 8" xfId="15108" xr:uid="{51FD2893-2DF3-4AF9-A3E2-9F0816C62B8C}"/>
    <cellStyle name="Comma 175 8 2" xfId="31040" xr:uid="{817B6749-ACA3-473C-AC4F-F18864E07320}"/>
    <cellStyle name="Comma 175 9" xfId="21456" xr:uid="{B841157C-6BBB-419B-8011-6ED6499C8445}"/>
    <cellStyle name="Comma 176" xfId="5508" xr:uid="{1EF12D67-3627-477E-8713-32BBC87EF76B}"/>
    <cellStyle name="Comma 176 2" xfId="5751" xr:uid="{B060B678-663A-4CB9-956D-36B134B3D404}"/>
    <cellStyle name="Comma 176 2 2" xfId="6243" xr:uid="{515AA18A-E29A-4B00-AA15-DF405994F197}"/>
    <cellStyle name="Comma 176 2 2 2" xfId="6966" xr:uid="{74BF9B5A-E915-4118-8ACF-507B6856638C}"/>
    <cellStyle name="Comma 176 2 2 2 2" xfId="8408" xr:uid="{81BE9499-DE1F-4A2B-9B23-34113AC9F89D}"/>
    <cellStyle name="Comma 176 2 2 2 2 2" xfId="14778" xr:uid="{35A5E62D-285D-40B7-955E-DA3CA5E50132}"/>
    <cellStyle name="Comma 176 2 2 2 2 2 2" xfId="21148" xr:uid="{BD294B77-FA49-47D3-8170-7CAE691FF3A0}"/>
    <cellStyle name="Comma 176 2 2 2 2 2 2 2" xfId="37080" xr:uid="{0CA345CF-AD77-4342-9D78-2CC82A36A566}"/>
    <cellStyle name="Comma 176 2 2 2 2 2 3" xfId="30710" xr:uid="{E271CED9-BF66-4189-9A36-15BD075C396A}"/>
    <cellStyle name="Comma 176 2 2 2 2 3" xfId="11622" xr:uid="{FC779DC7-931B-4070-A60F-E18D8BBA74AB}"/>
    <cellStyle name="Comma 176 2 2 2 2 3 2" xfId="27554" xr:uid="{1EB3BBF5-2F5A-4093-AAD4-D18AAA7F8146}"/>
    <cellStyle name="Comma 176 2 2 2 2 4" xfId="17992" xr:uid="{609B0FDD-DB74-43F2-925D-764AAB19E20E}"/>
    <cellStyle name="Comma 176 2 2 2 2 4 2" xfId="33924" xr:uid="{3F451762-24F6-4378-B378-C19D627F673B}"/>
    <cellStyle name="Comma 176 2 2 2 2 5" xfId="24340" xr:uid="{C03D105E-90DB-4EF9-ACD9-1045F5B3206E}"/>
    <cellStyle name="Comma 176 2 2 2 3" xfId="13336" xr:uid="{7A7093B0-A3A0-4580-88FD-089A13363513}"/>
    <cellStyle name="Comma 176 2 2 2 3 2" xfId="19706" xr:uid="{2513B76F-56B5-4B64-ADBF-2369ECBD23FD}"/>
    <cellStyle name="Comma 176 2 2 2 3 2 2" xfId="35638" xr:uid="{9C0A5979-8976-4775-982C-642D8D536DDD}"/>
    <cellStyle name="Comma 176 2 2 2 3 3" xfId="29268" xr:uid="{A30C7769-025A-447C-BDD2-9A7B157F101B}"/>
    <cellStyle name="Comma 176 2 2 2 4" xfId="10180" xr:uid="{7CAD9953-DB00-40C9-8849-A72DDA45DFC8}"/>
    <cellStyle name="Comma 176 2 2 2 4 2" xfId="26112" xr:uid="{D28B4DD4-2BA4-46BB-9342-06BBAA43BB4E}"/>
    <cellStyle name="Comma 176 2 2 2 5" xfId="16550" xr:uid="{0402B429-B6E6-4139-A096-47ECE5495387}"/>
    <cellStyle name="Comma 176 2 2 2 5 2" xfId="32482" xr:uid="{C6E481AB-DE98-4060-BE81-9FBEE0CEE98D}"/>
    <cellStyle name="Comma 176 2 2 2 6" xfId="22898" xr:uid="{3654D179-2DCB-409C-84BA-1431541ABC1D}"/>
    <cellStyle name="Comma 176 2 2 3" xfId="7687" xr:uid="{23FF1110-1DF5-4E83-B1F3-2FD8F14AFF88}"/>
    <cellStyle name="Comma 176 2 2 3 2" xfId="14057" xr:uid="{5A0D151B-8C9F-434E-B0D7-64ED2712327D}"/>
    <cellStyle name="Comma 176 2 2 3 2 2" xfId="20427" xr:uid="{5F65A4D3-6124-4938-84F6-46373C2A78B1}"/>
    <cellStyle name="Comma 176 2 2 3 2 2 2" xfId="36359" xr:uid="{A3F212C8-EBE0-4AB4-B147-D70477FCBDAE}"/>
    <cellStyle name="Comma 176 2 2 3 2 3" xfId="29989" xr:uid="{30E7BEFA-9534-4C95-BEA0-9832A7F8217D}"/>
    <cellStyle name="Comma 176 2 2 3 3" xfId="10901" xr:uid="{73C883EC-1AE3-4169-8C22-E525EF2A8457}"/>
    <cellStyle name="Comma 176 2 2 3 3 2" xfId="26833" xr:uid="{266379BE-CCCD-4BC1-B811-7B45F0FCBAB4}"/>
    <cellStyle name="Comma 176 2 2 3 4" xfId="17271" xr:uid="{E7E75D7D-5A51-40FC-BEA6-56645D2676CD}"/>
    <cellStyle name="Comma 176 2 2 3 4 2" xfId="33203" xr:uid="{E5C8BEC0-325B-4564-94B3-814F9841ABFB}"/>
    <cellStyle name="Comma 176 2 2 3 5" xfId="23619" xr:uid="{13833452-AEB1-464C-9A1E-87F8FFC3892E}"/>
    <cellStyle name="Comma 176 2 2 4" xfId="12615" xr:uid="{CEFA8A2C-47A7-458B-92D6-D111C79E6EE6}"/>
    <cellStyle name="Comma 176 2 2 4 2" xfId="18985" xr:uid="{7F50DAAC-BCE6-4BF4-8E82-EE54C233EDF9}"/>
    <cellStyle name="Comma 176 2 2 4 2 2" xfId="34917" xr:uid="{897A484B-0129-4886-A893-D0178C023057}"/>
    <cellStyle name="Comma 176 2 2 4 3" xfId="28547" xr:uid="{B8C2599D-4978-4E8E-8CF3-B881237E60F1}"/>
    <cellStyle name="Comma 176 2 2 5" xfId="9459" xr:uid="{C062A327-7E6B-4104-8C72-EC2366BBEE80}"/>
    <cellStyle name="Comma 176 2 2 5 2" xfId="25391" xr:uid="{5A5D739D-E685-4569-88AD-335A1AD79C10}"/>
    <cellStyle name="Comma 176 2 2 6" xfId="15829" xr:uid="{F25DE3B7-7771-4748-8F5A-70BE98CE735C}"/>
    <cellStyle name="Comma 176 2 2 6 2" xfId="31761" xr:uid="{26B84117-AD05-4F10-A751-5F480B8C1778}"/>
    <cellStyle name="Comma 176 2 2 7" xfId="22177" xr:uid="{C59A0A7C-58A4-4481-BF5C-9F8825276958}"/>
    <cellStyle name="Comma 176 2 3" xfId="12135" xr:uid="{B49F1671-90AC-4F93-ACD1-E5AB4F85D1C7}"/>
    <cellStyle name="Comma 176 2 3 2" xfId="18505" xr:uid="{7FCA6391-B668-48EA-8D70-A350E4FE7D06}"/>
    <cellStyle name="Comma 176 2 3 2 2" xfId="34437" xr:uid="{06F951EF-1C16-4332-B4F2-5BBB91CA4864}"/>
    <cellStyle name="Comma 176 2 3 3" xfId="28067" xr:uid="{8ADA9272-AF55-4192-BF79-F90D3D9F5D18}"/>
    <cellStyle name="Comma 176 2 4" xfId="8979" xr:uid="{618953FA-4F19-4634-9859-D2D5792FD0F5}"/>
    <cellStyle name="Comma 176 2 4 2" xfId="24911" xr:uid="{CA8B8F1F-AEA3-4433-904F-A98CB82F5A90}"/>
    <cellStyle name="Comma 176 2 5" xfId="15349" xr:uid="{3363DE64-7088-40E7-A085-654680821BC9}"/>
    <cellStyle name="Comma 176 2 5 2" xfId="31281" xr:uid="{CF36369C-5482-4D2B-9E17-E3966E39B07D}"/>
    <cellStyle name="Comma 176 2 6" xfId="21697" xr:uid="{FB456C59-7FF5-4EBE-AF91-82542676ADDE}"/>
    <cellStyle name="Comma 176 3" xfId="6003" xr:uid="{40274C77-5518-4D79-9AF2-954E4D55295D}"/>
    <cellStyle name="Comma 176 3 2" xfId="6726" xr:uid="{B9104611-8278-48CA-8E1C-B06F4F710E7A}"/>
    <cellStyle name="Comma 176 3 2 2" xfId="8168" xr:uid="{915BFC41-7802-4F27-85A4-6A6A773FF1AC}"/>
    <cellStyle name="Comma 176 3 2 2 2" xfId="14538" xr:uid="{9862A9FE-20DE-436F-AC24-D0463E88D831}"/>
    <cellStyle name="Comma 176 3 2 2 2 2" xfId="20908" xr:uid="{4C399E1C-128C-47FB-B157-60906828C9B4}"/>
    <cellStyle name="Comma 176 3 2 2 2 2 2" xfId="36840" xr:uid="{130447CB-5FA5-4898-AD20-E0D237B502F8}"/>
    <cellStyle name="Comma 176 3 2 2 2 3" xfId="30470" xr:uid="{B03D366F-FB7C-4E2F-8AC0-E6055D952DB4}"/>
    <cellStyle name="Comma 176 3 2 2 3" xfId="11382" xr:uid="{DDB0AC94-304D-4124-883B-3F5F9E269986}"/>
    <cellStyle name="Comma 176 3 2 2 3 2" xfId="27314" xr:uid="{4DE756E0-2B21-4EAA-B0FB-7D88728B3613}"/>
    <cellStyle name="Comma 176 3 2 2 4" xfId="17752" xr:uid="{5E23840F-F739-4836-BCBF-70B7445272E0}"/>
    <cellStyle name="Comma 176 3 2 2 4 2" xfId="33684" xr:uid="{D9B92A36-898C-48C0-823C-9976ADB079EF}"/>
    <cellStyle name="Comma 176 3 2 2 5" xfId="24100" xr:uid="{2DB8AE38-8404-4EC0-B732-20E270CABAB8}"/>
    <cellStyle name="Comma 176 3 2 3" xfId="13096" xr:uid="{3FCD3FB8-2169-4239-B12B-2639F7191083}"/>
    <cellStyle name="Comma 176 3 2 3 2" xfId="19466" xr:uid="{D3ED6F6F-A0E9-409E-B73E-3D113ACBD29A}"/>
    <cellStyle name="Comma 176 3 2 3 2 2" xfId="35398" xr:uid="{C2F06F5C-82B3-4DBD-9898-5D5C3A1FA0CA}"/>
    <cellStyle name="Comma 176 3 2 3 3" xfId="29028" xr:uid="{C1F474D8-84A6-424F-B7F5-37A58EB2A7DD}"/>
    <cellStyle name="Comma 176 3 2 4" xfId="9940" xr:uid="{8E3BD608-E297-4035-98DA-24E2895B7FAF}"/>
    <cellStyle name="Comma 176 3 2 4 2" xfId="25872" xr:uid="{D2A85BAF-8ED1-47DA-BF9F-867C4838B342}"/>
    <cellStyle name="Comma 176 3 2 5" xfId="16310" xr:uid="{CA75A1E7-90F7-46FC-B1C3-AA52BCB81F6F}"/>
    <cellStyle name="Comma 176 3 2 5 2" xfId="32242" xr:uid="{095F29BD-1C3D-4D36-9924-D1003367EC32}"/>
    <cellStyle name="Comma 176 3 2 6" xfId="22658" xr:uid="{FD4CDD25-E1BB-4E8A-AE03-CE8A330D13DE}"/>
    <cellStyle name="Comma 176 3 3" xfId="7447" xr:uid="{8C9D2C3F-1917-413C-BFE9-E48421CF348A}"/>
    <cellStyle name="Comma 176 3 3 2" xfId="13817" xr:uid="{1A8F0DD6-7D99-41B3-9A10-50ADC6209CDE}"/>
    <cellStyle name="Comma 176 3 3 2 2" xfId="20187" xr:uid="{5F394FBF-D0AA-4A3D-A161-5EA2C9115657}"/>
    <cellStyle name="Comma 176 3 3 2 2 2" xfId="36119" xr:uid="{AC26D060-C800-4747-8D5B-B4E4DDAB5A91}"/>
    <cellStyle name="Comma 176 3 3 2 3" xfId="29749" xr:uid="{A5EDF521-3006-4B18-9868-17B0DCC039D0}"/>
    <cellStyle name="Comma 176 3 3 3" xfId="10661" xr:uid="{7E78B3A9-95ED-4B31-BC8E-ADF00FB99E87}"/>
    <cellStyle name="Comma 176 3 3 3 2" xfId="26593" xr:uid="{A3145969-15F3-44E1-B581-953C8F873B45}"/>
    <cellStyle name="Comma 176 3 3 4" xfId="17031" xr:uid="{ECB89425-35FD-4EF9-A31E-F0B058399F2A}"/>
    <cellStyle name="Comma 176 3 3 4 2" xfId="32963" xr:uid="{C5758A5B-04E0-48DB-8621-EF597ABD34EB}"/>
    <cellStyle name="Comma 176 3 3 5" xfId="23379" xr:uid="{8781E1EC-9FC5-46EE-A408-AB709F0D2C25}"/>
    <cellStyle name="Comma 176 3 4" xfId="12375" xr:uid="{36AA46B5-59AD-4F39-BDB9-A5B9375D8276}"/>
    <cellStyle name="Comma 176 3 4 2" xfId="18745" xr:uid="{72635F85-F97B-4A57-8229-CF7391CDBF7B}"/>
    <cellStyle name="Comma 176 3 4 2 2" xfId="34677" xr:uid="{72ACBA25-3CF6-4997-A7E3-39E971508DB3}"/>
    <cellStyle name="Comma 176 3 4 3" xfId="28307" xr:uid="{824774E9-884D-45A1-B516-444DC28CED47}"/>
    <cellStyle name="Comma 176 3 5" xfId="9219" xr:uid="{C6B6AEC4-1A72-4A0A-A9ED-0B459E78BB81}"/>
    <cellStyle name="Comma 176 3 5 2" xfId="25151" xr:uid="{6FDE317E-BCF8-4B32-8B74-16F0416DC6B7}"/>
    <cellStyle name="Comma 176 3 6" xfId="15589" xr:uid="{24D801C9-7EA9-43E3-9FEB-660B41D6D1BF}"/>
    <cellStyle name="Comma 176 3 6 2" xfId="31521" xr:uid="{35F39AA2-BB9A-44CC-8261-0E34FD44E02E}"/>
    <cellStyle name="Comma 176 3 7" xfId="21937" xr:uid="{A923D2A7-DF2A-4CDF-9758-93B51ACC1D85}"/>
    <cellStyle name="Comma 176 4" xfId="6485" xr:uid="{49503A57-8DB9-447C-A433-81E72218F460}"/>
    <cellStyle name="Comma 176 4 2" xfId="7928" xr:uid="{D4046E1E-1AA7-49B4-974D-ED013A8C3BDE}"/>
    <cellStyle name="Comma 176 4 2 2" xfId="14298" xr:uid="{D262EC13-9200-49BC-BCAC-0DD629A1D26D}"/>
    <cellStyle name="Comma 176 4 2 2 2" xfId="20668" xr:uid="{EF62F201-27C4-4843-A6DF-63559DE00471}"/>
    <cellStyle name="Comma 176 4 2 2 2 2" xfId="36600" xr:uid="{4FB01D2B-877F-4447-8284-0481B69CB58A}"/>
    <cellStyle name="Comma 176 4 2 2 3" xfId="30230" xr:uid="{7BDB826E-5017-4E5F-BB13-285915DECEBA}"/>
    <cellStyle name="Comma 176 4 2 3" xfId="11142" xr:uid="{C9367704-D53F-4812-8201-4DD353B24B32}"/>
    <cellStyle name="Comma 176 4 2 3 2" xfId="27074" xr:uid="{BEBF6B6F-9E09-490B-AD71-CFACC7361F2B}"/>
    <cellStyle name="Comma 176 4 2 4" xfId="17512" xr:uid="{10447277-F2E3-4D8D-A0F1-E108E5C9428B}"/>
    <cellStyle name="Comma 176 4 2 4 2" xfId="33444" xr:uid="{166191DC-475D-44B3-9CEC-5855C13FA0D8}"/>
    <cellStyle name="Comma 176 4 2 5" xfId="23860" xr:uid="{B6904728-C8A3-4C30-8B7C-BF1C193D418F}"/>
    <cellStyle name="Comma 176 4 3" xfId="12856" xr:uid="{25DE708A-68A0-4412-A545-1B3320FB254C}"/>
    <cellStyle name="Comma 176 4 3 2" xfId="19226" xr:uid="{8B70EDFA-18BD-4ADD-9655-CC3FD740292A}"/>
    <cellStyle name="Comma 176 4 3 2 2" xfId="35158" xr:uid="{C2F2F7C4-DBB6-49AD-BE67-115CF16610C3}"/>
    <cellStyle name="Comma 176 4 3 3" xfId="28788" xr:uid="{0F93E2FA-FA39-420E-96F3-77F930DB231D}"/>
    <cellStyle name="Comma 176 4 4" xfId="9700" xr:uid="{891A608A-56B1-4658-A293-4001570C4478}"/>
    <cellStyle name="Comma 176 4 4 2" xfId="25632" xr:uid="{8A396880-C816-4302-85EF-92BCA28A3935}"/>
    <cellStyle name="Comma 176 4 5" xfId="16070" xr:uid="{F495A530-957E-4C41-9183-15187F4A2CB5}"/>
    <cellStyle name="Comma 176 4 5 2" xfId="32002" xr:uid="{7DAFFA22-1FA3-4D32-B09B-CFA5FBBB24E6}"/>
    <cellStyle name="Comma 176 4 6" xfId="22418" xr:uid="{FB92C9D3-5AA4-4C04-8359-A0E62E213E56}"/>
    <cellStyle name="Comma 176 5" xfId="7207" xr:uid="{4F16F093-067D-459E-BFD7-D86B99CA0181}"/>
    <cellStyle name="Comma 176 5 2" xfId="13577" xr:uid="{F44E1CE4-3536-41BF-8C6C-573F5E71BA70}"/>
    <cellStyle name="Comma 176 5 2 2" xfId="19947" xr:uid="{52EC73B3-3FA1-4CD0-8C0B-43860FBB7885}"/>
    <cellStyle name="Comma 176 5 2 2 2" xfId="35879" xr:uid="{2AB74DC6-2A98-4FD9-A8C4-8B6A6A264805}"/>
    <cellStyle name="Comma 176 5 2 3" xfId="29509" xr:uid="{33E0B9F0-901D-4237-A403-4FDB9A031887}"/>
    <cellStyle name="Comma 176 5 3" xfId="10421" xr:uid="{78396299-C87E-4CD1-959E-E3A64F2DBB39}"/>
    <cellStyle name="Comma 176 5 3 2" xfId="26353" xr:uid="{D73B643A-7B4D-4A51-AEBC-E3BB2D890652}"/>
    <cellStyle name="Comma 176 5 4" xfId="16791" xr:uid="{816234B0-4E7C-4219-8AE9-E8769809B675}"/>
    <cellStyle name="Comma 176 5 4 2" xfId="32723" xr:uid="{8BFF8C53-A063-4A15-845B-42B843A41FEC}"/>
    <cellStyle name="Comma 176 5 5" xfId="23139" xr:uid="{10982352-FDC9-4668-BEB1-26C74D1E672C}"/>
    <cellStyle name="Comma 176 6" xfId="11895" xr:uid="{B5184171-259E-4864-9453-83CA627BD496}"/>
    <cellStyle name="Comma 176 6 2" xfId="18265" xr:uid="{F6C39B93-0D95-4B10-87A1-18A19829DC44}"/>
    <cellStyle name="Comma 176 6 2 2" xfId="34197" xr:uid="{08C945A4-88B1-4C48-AB5C-6F0D522C3F83}"/>
    <cellStyle name="Comma 176 6 3" xfId="27827" xr:uid="{218DDEED-328D-4DD9-900E-2802870F9EDF}"/>
    <cellStyle name="Comma 176 7" xfId="8739" xr:uid="{4CD8B06A-45AC-4867-A4ED-03F5E116065B}"/>
    <cellStyle name="Comma 176 7 2" xfId="24671" xr:uid="{17368165-9B7C-4FB6-86D5-DB43F7C2DEA2}"/>
    <cellStyle name="Comma 176 8" xfId="15109" xr:uid="{766EC622-53DB-4AF5-82A9-4D7F08E247DC}"/>
    <cellStyle name="Comma 176 8 2" xfId="31041" xr:uid="{4505E13B-26FA-4452-B9C5-BF85B5C25540}"/>
    <cellStyle name="Comma 176 9" xfId="21457" xr:uid="{6649E09E-3A93-46C7-A07C-3EA7EBA13180}"/>
    <cellStyle name="Comma 177" xfId="5509" xr:uid="{3A24FEF3-AC24-4F76-AD1A-223AD7F662ED}"/>
    <cellStyle name="Comma 177 2" xfId="5752" xr:uid="{32F589DD-915F-4A8A-8D70-8294DEFACAEA}"/>
    <cellStyle name="Comma 177 2 2" xfId="6244" xr:uid="{67186B33-E20A-412E-ADD5-DE7E151263CA}"/>
    <cellStyle name="Comma 177 2 2 2" xfId="6967" xr:uid="{E681EE4D-C94A-458F-9487-C1E03D9198E0}"/>
    <cellStyle name="Comma 177 2 2 2 2" xfId="8409" xr:uid="{E1E197E5-47BF-48A5-90E9-C62826327F27}"/>
    <cellStyle name="Comma 177 2 2 2 2 2" xfId="14779" xr:uid="{BD53DB47-DECA-4F64-8F94-7A8A8C80C5A3}"/>
    <cellStyle name="Comma 177 2 2 2 2 2 2" xfId="21149" xr:uid="{32ABC3B0-EB08-4928-841D-FC0D4BBB3E5C}"/>
    <cellStyle name="Comma 177 2 2 2 2 2 2 2" xfId="37081" xr:uid="{0FB36D38-15AD-48AC-A710-2176FDABB6C8}"/>
    <cellStyle name="Comma 177 2 2 2 2 2 3" xfId="30711" xr:uid="{C2B2E1A0-A33B-4C38-B836-DA0F9550E193}"/>
    <cellStyle name="Comma 177 2 2 2 2 3" xfId="11623" xr:uid="{F2D6026B-29D7-44D5-AFD6-E7BF1080DBE8}"/>
    <cellStyle name="Comma 177 2 2 2 2 3 2" xfId="27555" xr:uid="{AE194776-D54C-4137-B201-3EF72E8B0093}"/>
    <cellStyle name="Comma 177 2 2 2 2 4" xfId="17993" xr:uid="{B882630A-F078-4AF4-BF2D-2775D5FFDC30}"/>
    <cellStyle name="Comma 177 2 2 2 2 4 2" xfId="33925" xr:uid="{2C5538F0-EF28-49C7-9020-466A6BBA81E4}"/>
    <cellStyle name="Comma 177 2 2 2 2 5" xfId="24341" xr:uid="{BB93644D-6A5D-4B7B-9B16-5114280342EA}"/>
    <cellStyle name="Comma 177 2 2 2 3" xfId="13337" xr:uid="{A4783180-912C-43DF-B339-55B13A62296D}"/>
    <cellStyle name="Comma 177 2 2 2 3 2" xfId="19707" xr:uid="{51897AC4-17F7-40C2-98F2-B5D850448A23}"/>
    <cellStyle name="Comma 177 2 2 2 3 2 2" xfId="35639" xr:uid="{D0E8FDF6-FB9E-4406-89CD-E6661410EDD7}"/>
    <cellStyle name="Comma 177 2 2 2 3 3" xfId="29269" xr:uid="{9A3DC762-08A3-41DC-8999-7D31B3D14AE1}"/>
    <cellStyle name="Comma 177 2 2 2 4" xfId="10181" xr:uid="{4246A547-C776-495B-8878-DD1C7B1F55F7}"/>
    <cellStyle name="Comma 177 2 2 2 4 2" xfId="26113" xr:uid="{7F57C89C-3268-4028-AAB5-D5FF26FD2664}"/>
    <cellStyle name="Comma 177 2 2 2 5" xfId="16551" xr:uid="{8AE30FBC-0DF1-418E-BDB5-F91584B696A9}"/>
    <cellStyle name="Comma 177 2 2 2 5 2" xfId="32483" xr:uid="{FD749F6E-D759-4C23-BC0D-F914A4CF9D9D}"/>
    <cellStyle name="Comma 177 2 2 2 6" xfId="22899" xr:uid="{944E8511-4E41-4B98-8A11-F08A957C8E96}"/>
    <cellStyle name="Comma 177 2 2 3" xfId="7688" xr:uid="{CC73C8C7-3D81-4E40-BB67-B53834674607}"/>
    <cellStyle name="Comma 177 2 2 3 2" xfId="14058" xr:uid="{2D0C345A-42F8-4F04-8C9A-4E486291053F}"/>
    <cellStyle name="Comma 177 2 2 3 2 2" xfId="20428" xr:uid="{3CB16210-EC10-4E89-A94A-E6A6D1C5779B}"/>
    <cellStyle name="Comma 177 2 2 3 2 2 2" xfId="36360" xr:uid="{761CFD0B-3F4B-40BC-992E-10B19410468F}"/>
    <cellStyle name="Comma 177 2 2 3 2 3" xfId="29990" xr:uid="{6E25EE35-4B69-4B0C-9036-283D061B2160}"/>
    <cellStyle name="Comma 177 2 2 3 3" xfId="10902" xr:uid="{D8A04BB9-6155-411F-910C-786D00C7CA68}"/>
    <cellStyle name="Comma 177 2 2 3 3 2" xfId="26834" xr:uid="{8C60B3B4-5264-403A-A3EA-82770D8DE168}"/>
    <cellStyle name="Comma 177 2 2 3 4" xfId="17272" xr:uid="{BB1CD7E6-BD36-450A-8D40-D55AD6287F8A}"/>
    <cellStyle name="Comma 177 2 2 3 4 2" xfId="33204" xr:uid="{D0166E93-3DD4-4973-BCAE-C42F4387842C}"/>
    <cellStyle name="Comma 177 2 2 3 5" xfId="23620" xr:uid="{0155B6A4-7FEA-4648-9E9F-E672578B4F28}"/>
    <cellStyle name="Comma 177 2 2 4" xfId="12616" xr:uid="{2BAE54DE-C357-446E-9219-EEBE3ED70C9B}"/>
    <cellStyle name="Comma 177 2 2 4 2" xfId="18986" xr:uid="{01F2BC37-D1F2-4716-A0C1-D36C69F624DE}"/>
    <cellStyle name="Comma 177 2 2 4 2 2" xfId="34918" xr:uid="{83F4FA07-C9E9-4151-BAE4-C86D730F2C55}"/>
    <cellStyle name="Comma 177 2 2 4 3" xfId="28548" xr:uid="{B6052D85-5CAE-48AF-A2D7-2D0F7B1B305D}"/>
    <cellStyle name="Comma 177 2 2 5" xfId="9460" xr:uid="{78200BD9-E91F-42CC-AC26-437219271F11}"/>
    <cellStyle name="Comma 177 2 2 5 2" xfId="25392" xr:uid="{26DB2756-13BF-4F63-95A5-653CC5CBD08A}"/>
    <cellStyle name="Comma 177 2 2 6" xfId="15830" xr:uid="{A9AD0EF6-0E85-43CA-BB63-A10C7E47C533}"/>
    <cellStyle name="Comma 177 2 2 6 2" xfId="31762" xr:uid="{CF0B248C-40AE-4399-BC6E-68DCAE7BEEAF}"/>
    <cellStyle name="Comma 177 2 2 7" xfId="22178" xr:uid="{064F8D7C-6B67-47F1-916F-74C3C25C21AE}"/>
    <cellStyle name="Comma 177 2 3" xfId="12136" xr:uid="{771B132D-1708-46B8-BD2C-570FA470F4D2}"/>
    <cellStyle name="Comma 177 2 3 2" xfId="18506" xr:uid="{1C0FDA70-E878-4623-A146-12E34F7C1714}"/>
    <cellStyle name="Comma 177 2 3 2 2" xfId="34438" xr:uid="{446C06F6-F219-4C6E-B6A0-98DF1B277590}"/>
    <cellStyle name="Comma 177 2 3 3" xfId="28068" xr:uid="{0C9FB997-1AE3-4A75-B051-6A0179553A9F}"/>
    <cellStyle name="Comma 177 2 4" xfId="8980" xr:uid="{3DC27380-D47C-4880-BDF9-A9FAA035F123}"/>
    <cellStyle name="Comma 177 2 4 2" xfId="24912" xr:uid="{A6CB2968-8942-459C-8C51-FF2E502A3644}"/>
    <cellStyle name="Comma 177 2 5" xfId="15350" xr:uid="{5C85C178-885E-4B17-B7E3-0A925CE32CB0}"/>
    <cellStyle name="Comma 177 2 5 2" xfId="31282" xr:uid="{C79DBEEF-F1CB-4CB8-8185-C2FFBABCC0FE}"/>
    <cellStyle name="Comma 177 2 6" xfId="21698" xr:uid="{5FCFF268-386B-477A-BD9B-35CA87C615E9}"/>
    <cellStyle name="Comma 177 3" xfId="6004" xr:uid="{7371A656-0E7F-4BDD-87F9-149EBE3DAE76}"/>
    <cellStyle name="Comma 177 3 2" xfId="6727" xr:uid="{53E6C1B7-E0E3-4257-877C-DBB612AFE54E}"/>
    <cellStyle name="Comma 177 3 2 2" xfId="8169" xr:uid="{21DCE26D-521D-4CEC-99A2-135FD7CBB80A}"/>
    <cellStyle name="Comma 177 3 2 2 2" xfId="14539" xr:uid="{986A2F55-CCD2-4719-86E2-215B83976CA1}"/>
    <cellStyle name="Comma 177 3 2 2 2 2" xfId="20909" xr:uid="{06942BF2-D4F5-494F-925B-CAB0FA88ACA4}"/>
    <cellStyle name="Comma 177 3 2 2 2 2 2" xfId="36841" xr:uid="{DEFAAC8C-8B6B-4D02-88BC-112DE8FF31B9}"/>
    <cellStyle name="Comma 177 3 2 2 2 3" xfId="30471" xr:uid="{E5F01FFD-B955-4648-8AA2-6D5A0CE31A70}"/>
    <cellStyle name="Comma 177 3 2 2 3" xfId="11383" xr:uid="{FCF781EB-0EB4-4D6F-8AB6-D9786D949258}"/>
    <cellStyle name="Comma 177 3 2 2 3 2" xfId="27315" xr:uid="{A93A74E6-8721-412B-8344-AF27DD275778}"/>
    <cellStyle name="Comma 177 3 2 2 4" xfId="17753" xr:uid="{6BFEFD09-2338-48F5-A44C-6F51AAFB6953}"/>
    <cellStyle name="Comma 177 3 2 2 4 2" xfId="33685" xr:uid="{5E60A0B5-205F-44FF-8F65-FBB0822D8960}"/>
    <cellStyle name="Comma 177 3 2 2 5" xfId="24101" xr:uid="{34815A72-9C1E-472D-88D5-AB6376156E8C}"/>
    <cellStyle name="Comma 177 3 2 3" xfId="13097" xr:uid="{F3F0540B-2682-42BA-A74B-8EC43AE68949}"/>
    <cellStyle name="Comma 177 3 2 3 2" xfId="19467" xr:uid="{3D7E3CDF-9FCB-4671-A184-C48FF81C98DC}"/>
    <cellStyle name="Comma 177 3 2 3 2 2" xfId="35399" xr:uid="{A3E4D817-09AF-4848-A881-B4F0A555EAF2}"/>
    <cellStyle name="Comma 177 3 2 3 3" xfId="29029" xr:uid="{73533440-94F7-450E-BA69-9FFB17905915}"/>
    <cellStyle name="Comma 177 3 2 4" xfId="9941" xr:uid="{4F326D2C-AFBA-4C09-9543-5257B275E006}"/>
    <cellStyle name="Comma 177 3 2 4 2" xfId="25873" xr:uid="{48DCBC11-812C-45C4-A82A-CAD2B8B87596}"/>
    <cellStyle name="Comma 177 3 2 5" xfId="16311" xr:uid="{ECC27106-1B21-4561-8B63-33946DC0E19D}"/>
    <cellStyle name="Comma 177 3 2 5 2" xfId="32243" xr:uid="{87A1D300-371E-4ED3-8EB5-E275FEE38793}"/>
    <cellStyle name="Comma 177 3 2 6" xfId="22659" xr:uid="{FCD95E27-597D-45DE-A633-0AF6C8A91D2A}"/>
    <cellStyle name="Comma 177 3 3" xfId="7448" xr:uid="{646BEC66-2D02-4E17-A9BE-3F210D0D8003}"/>
    <cellStyle name="Comma 177 3 3 2" xfId="13818" xr:uid="{52C34985-3404-473A-AD6B-E51312DBD31A}"/>
    <cellStyle name="Comma 177 3 3 2 2" xfId="20188" xr:uid="{A09E2E2C-95B8-4195-B960-D0D58D0CAEC5}"/>
    <cellStyle name="Comma 177 3 3 2 2 2" xfId="36120" xr:uid="{954A9EBC-96F3-4C88-B6F6-EDB2A7333526}"/>
    <cellStyle name="Comma 177 3 3 2 3" xfId="29750" xr:uid="{D2E35F38-03D2-4EC7-AFE5-35CF01964D21}"/>
    <cellStyle name="Comma 177 3 3 3" xfId="10662" xr:uid="{1A4E8623-3F4F-4A02-AA59-EC3C4A9D5137}"/>
    <cellStyle name="Comma 177 3 3 3 2" xfId="26594" xr:uid="{BC37B420-1419-45CF-800D-E8AE1DD2C4DB}"/>
    <cellStyle name="Comma 177 3 3 4" xfId="17032" xr:uid="{7C0CCBB7-A7B7-45A0-9C12-7B7FFC0E962F}"/>
    <cellStyle name="Comma 177 3 3 4 2" xfId="32964" xr:uid="{62DE6709-94F7-41BB-8E8B-3D859D1300C6}"/>
    <cellStyle name="Comma 177 3 3 5" xfId="23380" xr:uid="{3FC1B74E-5292-4C26-9963-53014E686FFA}"/>
    <cellStyle name="Comma 177 3 4" xfId="12376" xr:uid="{12AFBEB5-9FB6-43E2-82C6-6D51B18B2B0F}"/>
    <cellStyle name="Comma 177 3 4 2" xfId="18746" xr:uid="{C821639E-FC69-4A06-B273-D30EC5D99030}"/>
    <cellStyle name="Comma 177 3 4 2 2" xfId="34678" xr:uid="{C6262476-0C72-4545-A5B6-B3EDFB4A99E2}"/>
    <cellStyle name="Comma 177 3 4 3" xfId="28308" xr:uid="{91524FA7-CC4A-41ED-8EA9-45948FC601D3}"/>
    <cellStyle name="Comma 177 3 5" xfId="9220" xr:uid="{C09284C3-ACEE-42F2-8263-28544DED359B}"/>
    <cellStyle name="Comma 177 3 5 2" xfId="25152" xr:uid="{C3EBC7F9-EB77-4A19-9E97-377580A756DD}"/>
    <cellStyle name="Comma 177 3 6" xfId="15590" xr:uid="{FAEDF379-6F21-4F06-AC54-0426B1115667}"/>
    <cellStyle name="Comma 177 3 6 2" xfId="31522" xr:uid="{A588FD3B-4724-436D-81B8-0570FE6EFA8A}"/>
    <cellStyle name="Comma 177 3 7" xfId="21938" xr:uid="{76164121-36D9-4BF8-A5C3-94267D4827AF}"/>
    <cellStyle name="Comma 177 4" xfId="6486" xr:uid="{DC8F8A86-C4F6-4EC6-B7EC-6826ABDDC4E1}"/>
    <cellStyle name="Comma 177 4 2" xfId="7929" xr:uid="{C0CE4A1B-3D45-4FE0-8EFC-21A9DFD25703}"/>
    <cellStyle name="Comma 177 4 2 2" xfId="14299" xr:uid="{337037FF-E94F-447B-AAA8-2DB06521EE63}"/>
    <cellStyle name="Comma 177 4 2 2 2" xfId="20669" xr:uid="{32D1AC06-F652-4873-8E28-864896EC9F11}"/>
    <cellStyle name="Comma 177 4 2 2 2 2" xfId="36601" xr:uid="{2AC449FF-91F5-4341-BDEE-913E5F42BAFB}"/>
    <cellStyle name="Comma 177 4 2 2 3" xfId="30231" xr:uid="{405EB155-0387-432F-9C2D-12606DFC32DA}"/>
    <cellStyle name="Comma 177 4 2 3" xfId="11143" xr:uid="{4E64A77D-FBC7-4AA9-86DC-3064FC032D38}"/>
    <cellStyle name="Comma 177 4 2 3 2" xfId="27075" xr:uid="{5E3FEE2F-A0B4-4F2A-B799-488E0B70AC9B}"/>
    <cellStyle name="Comma 177 4 2 4" xfId="17513" xr:uid="{316F529A-1A17-4266-AD62-BDF6C3939865}"/>
    <cellStyle name="Comma 177 4 2 4 2" xfId="33445" xr:uid="{9BAB2874-A811-42BB-8D80-F989C3AD56C1}"/>
    <cellStyle name="Comma 177 4 2 5" xfId="23861" xr:uid="{762093E6-EFB6-4F7F-876D-DC7FB4A77DAC}"/>
    <cellStyle name="Comma 177 4 3" xfId="12857" xr:uid="{3E76EB0D-C48D-45F6-B7DA-0852A7919917}"/>
    <cellStyle name="Comma 177 4 3 2" xfId="19227" xr:uid="{F48DFC5F-4EDA-470B-8986-2FF3F1B4605E}"/>
    <cellStyle name="Comma 177 4 3 2 2" xfId="35159" xr:uid="{75BDC78B-141B-424E-830A-C7ED7529D7AD}"/>
    <cellStyle name="Comma 177 4 3 3" xfId="28789" xr:uid="{97D08F4C-156D-493E-B59F-54FE2F5B35B1}"/>
    <cellStyle name="Comma 177 4 4" xfId="9701" xr:uid="{0584DAA5-3FED-4280-BA96-5372845282E4}"/>
    <cellStyle name="Comma 177 4 4 2" xfId="25633" xr:uid="{5C8EAD8A-E39B-4164-9670-DC600CE1CFF0}"/>
    <cellStyle name="Comma 177 4 5" xfId="16071" xr:uid="{5415F1BF-BC38-4FD9-AFBE-7D59CE5DD0EC}"/>
    <cellStyle name="Comma 177 4 5 2" xfId="32003" xr:uid="{0106BBB6-3F15-4FD5-9B7F-C458903BD2AE}"/>
    <cellStyle name="Comma 177 4 6" xfId="22419" xr:uid="{1A872887-0476-4712-ABD3-DF152C1200AF}"/>
    <cellStyle name="Comma 177 5" xfId="7208" xr:uid="{C0949883-A5B5-4A11-8EB2-B3F037B5152F}"/>
    <cellStyle name="Comma 177 5 2" xfId="13578" xr:uid="{8A6F96A1-078B-45BD-B9EE-DFBE673E9FC7}"/>
    <cellStyle name="Comma 177 5 2 2" xfId="19948" xr:uid="{BE258C74-FE12-4B36-9A02-2A5DEE503399}"/>
    <cellStyle name="Comma 177 5 2 2 2" xfId="35880" xr:uid="{E794C367-1020-417B-B616-D8B73FD17949}"/>
    <cellStyle name="Comma 177 5 2 3" xfId="29510" xr:uid="{64014659-4376-4CE1-A8AC-51577820A3C0}"/>
    <cellStyle name="Comma 177 5 3" xfId="10422" xr:uid="{A8C86794-7D8D-41C6-8CB6-984998C9113D}"/>
    <cellStyle name="Comma 177 5 3 2" xfId="26354" xr:uid="{CFF46BC8-DACF-4D5E-A5DB-B5B7211EDAAC}"/>
    <cellStyle name="Comma 177 5 4" xfId="16792" xr:uid="{9F14E58D-E124-4933-8613-23F18B2E35C8}"/>
    <cellStyle name="Comma 177 5 4 2" xfId="32724" xr:uid="{DB414922-B343-4BE7-8C70-2490060B62F2}"/>
    <cellStyle name="Comma 177 5 5" xfId="23140" xr:uid="{86039A77-AE99-4E35-8B3A-C70F4F45609B}"/>
    <cellStyle name="Comma 177 6" xfId="11896" xr:uid="{5089A20B-4DB7-4154-B44C-E7E83E124721}"/>
    <cellStyle name="Comma 177 6 2" xfId="18266" xr:uid="{BB8C9590-1ECB-4C01-895A-F9E42AE7021C}"/>
    <cellStyle name="Comma 177 6 2 2" xfId="34198" xr:uid="{89DF5ABA-B55A-4605-A9B7-39DD8ACF2BD9}"/>
    <cellStyle name="Comma 177 6 3" xfId="27828" xr:uid="{3B2622B3-5983-4E91-A60D-1B00DD42979B}"/>
    <cellStyle name="Comma 177 7" xfId="8740" xr:uid="{1DE9D172-FEF6-47D9-99CB-3540E664F2C6}"/>
    <cellStyle name="Comma 177 7 2" xfId="24672" xr:uid="{18A60724-D20D-4E42-B552-046321C09BA7}"/>
    <cellStyle name="Comma 177 8" xfId="15110" xr:uid="{F185C718-AD56-4283-919E-4F8A0CD6F3D0}"/>
    <cellStyle name="Comma 177 8 2" xfId="31042" xr:uid="{E3AAD550-956F-492B-BD26-FDBD6BB48FE5}"/>
    <cellStyle name="Comma 177 9" xfId="21458" xr:uid="{4B97D8CC-73D7-4F4A-8D36-141FBA5F1516}"/>
    <cellStyle name="Comma 178" xfId="5510" xr:uid="{88E3D0C2-9F10-4FD7-956A-7C2E9C70A468}"/>
    <cellStyle name="Comma 178 2" xfId="5753" xr:uid="{56054C0E-A9E3-4754-8309-092A62023292}"/>
    <cellStyle name="Comma 178 2 2" xfId="6245" xr:uid="{19D4392C-8312-4093-9C7E-0D34F401F885}"/>
    <cellStyle name="Comma 178 2 2 2" xfId="6968" xr:uid="{D38D8D0A-4AA3-4911-8557-797238D9154A}"/>
    <cellStyle name="Comma 178 2 2 2 2" xfId="8410" xr:uid="{A346CA70-2B79-46C2-BE14-3718B9F3B8BB}"/>
    <cellStyle name="Comma 178 2 2 2 2 2" xfId="14780" xr:uid="{CE7157A1-EF43-46A8-9AEA-0C86F241E938}"/>
    <cellStyle name="Comma 178 2 2 2 2 2 2" xfId="21150" xr:uid="{CC6A12A6-E0E5-4418-ABC6-D285E8650F98}"/>
    <cellStyle name="Comma 178 2 2 2 2 2 2 2" xfId="37082" xr:uid="{2C3A1463-AAE2-4948-9672-DD9D6502A6A8}"/>
    <cellStyle name="Comma 178 2 2 2 2 2 3" xfId="30712" xr:uid="{B6FE7672-03DA-4D21-A6AC-EB0A3BF8E448}"/>
    <cellStyle name="Comma 178 2 2 2 2 3" xfId="11624" xr:uid="{440A41A7-201C-456D-83F2-9AADCF9AE1B0}"/>
    <cellStyle name="Comma 178 2 2 2 2 3 2" xfId="27556" xr:uid="{8A1B9B9A-7901-4805-AFBF-D8FF70DE7778}"/>
    <cellStyle name="Comma 178 2 2 2 2 4" xfId="17994" xr:uid="{F465A03B-C74D-4425-8543-3E8255F9E118}"/>
    <cellStyle name="Comma 178 2 2 2 2 4 2" xfId="33926" xr:uid="{A1874280-51CC-4F76-94E1-48AAE8983F68}"/>
    <cellStyle name="Comma 178 2 2 2 2 5" xfId="24342" xr:uid="{ED4E00BC-0E79-454B-99CD-6E7C30B39F25}"/>
    <cellStyle name="Comma 178 2 2 2 3" xfId="13338" xr:uid="{2661CC6C-B9CB-40F9-9A37-67E2FEEE69FC}"/>
    <cellStyle name="Comma 178 2 2 2 3 2" xfId="19708" xr:uid="{7B0B1A0F-633D-4CBC-AAD6-6D2E8EC7EC0E}"/>
    <cellStyle name="Comma 178 2 2 2 3 2 2" xfId="35640" xr:uid="{E2618F3F-C185-443C-B14E-5D9EDE54CE92}"/>
    <cellStyle name="Comma 178 2 2 2 3 3" xfId="29270" xr:uid="{B2310668-6D54-48D2-AF65-88A90F1F9D8E}"/>
    <cellStyle name="Comma 178 2 2 2 4" xfId="10182" xr:uid="{D63DBC8C-1988-4C63-AAE7-1A34BD8084D8}"/>
    <cellStyle name="Comma 178 2 2 2 4 2" xfId="26114" xr:uid="{AF19A1B8-E3C2-4661-930E-4EA72A8E0DF6}"/>
    <cellStyle name="Comma 178 2 2 2 5" xfId="16552" xr:uid="{BC5D6F2E-AD52-4669-A998-50EC1F727CC5}"/>
    <cellStyle name="Comma 178 2 2 2 5 2" xfId="32484" xr:uid="{DB85773B-5644-4F17-98C2-7494B6A0A910}"/>
    <cellStyle name="Comma 178 2 2 2 6" xfId="22900" xr:uid="{791F2CFF-EA3B-4C24-AC27-F65C56E8E72E}"/>
    <cellStyle name="Comma 178 2 2 3" xfId="7689" xr:uid="{F9267BB5-56FB-449F-ACBC-91C28018F587}"/>
    <cellStyle name="Comma 178 2 2 3 2" xfId="14059" xr:uid="{5004FCEA-E8D5-4D4B-8B5E-082531E5C007}"/>
    <cellStyle name="Comma 178 2 2 3 2 2" xfId="20429" xr:uid="{6FD8C758-89CB-4D64-BF53-32CBC77FCB80}"/>
    <cellStyle name="Comma 178 2 2 3 2 2 2" xfId="36361" xr:uid="{10419ECA-02C3-4048-9112-978C3B487F4A}"/>
    <cellStyle name="Comma 178 2 2 3 2 3" xfId="29991" xr:uid="{A6BD4F90-043B-44F7-9A8E-857AC93B0F5B}"/>
    <cellStyle name="Comma 178 2 2 3 3" xfId="10903" xr:uid="{72FA61BA-37E0-4D64-A900-AB103E3DDA92}"/>
    <cellStyle name="Comma 178 2 2 3 3 2" xfId="26835" xr:uid="{442DFE03-5833-43FD-8310-E54DD3222F91}"/>
    <cellStyle name="Comma 178 2 2 3 4" xfId="17273" xr:uid="{0E5BF60E-C21A-4D7C-8285-A15A168605EF}"/>
    <cellStyle name="Comma 178 2 2 3 4 2" xfId="33205" xr:uid="{7DD68197-ECAF-4BA1-98BE-A3AB2FDA47B6}"/>
    <cellStyle name="Comma 178 2 2 3 5" xfId="23621" xr:uid="{8D5AC1F9-A43B-42D6-90D1-1281E2319B69}"/>
    <cellStyle name="Comma 178 2 2 4" xfId="12617" xr:uid="{56D97571-F907-4167-A8D2-794BBEB16BAB}"/>
    <cellStyle name="Comma 178 2 2 4 2" xfId="18987" xr:uid="{7681EA38-85DD-40C0-B1AF-C2AB0A4CDA82}"/>
    <cellStyle name="Comma 178 2 2 4 2 2" xfId="34919" xr:uid="{7CE26374-1A8D-4C83-932C-58F71186A57C}"/>
    <cellStyle name="Comma 178 2 2 4 3" xfId="28549" xr:uid="{B4692CB9-BB48-4549-BB64-AFB77E195DD2}"/>
    <cellStyle name="Comma 178 2 2 5" xfId="9461" xr:uid="{D6672520-4A60-4F6F-BC67-96E45CFA96E2}"/>
    <cellStyle name="Comma 178 2 2 5 2" xfId="25393" xr:uid="{0BC1C7C1-573C-4870-8AFA-CBC6F0F0C05D}"/>
    <cellStyle name="Comma 178 2 2 6" xfId="15831" xr:uid="{678BFE43-D147-44C1-8EBC-72AA7FADB05C}"/>
    <cellStyle name="Comma 178 2 2 6 2" xfId="31763" xr:uid="{6A4C2C92-144C-48B3-9CB6-6F827C9CA798}"/>
    <cellStyle name="Comma 178 2 2 7" xfId="22179" xr:uid="{F7C6EAF4-F368-4E9E-B0D4-41C9DB9F9ADE}"/>
    <cellStyle name="Comma 178 2 3" xfId="12137" xr:uid="{BA848515-EDD5-4DB3-BF08-13DB872FD058}"/>
    <cellStyle name="Comma 178 2 3 2" xfId="18507" xr:uid="{4D5FED42-5400-4232-9746-CB026A9C7E45}"/>
    <cellStyle name="Comma 178 2 3 2 2" xfId="34439" xr:uid="{E0F21788-FCF6-4C55-A37A-E20774E6E487}"/>
    <cellStyle name="Comma 178 2 3 3" xfId="28069" xr:uid="{C4349679-E32E-4CE9-9089-3498428B9E69}"/>
    <cellStyle name="Comma 178 2 4" xfId="8981" xr:uid="{04AEDA12-226C-48A9-9E77-8B443BBA7C70}"/>
    <cellStyle name="Comma 178 2 4 2" xfId="24913" xr:uid="{1440B5F0-96B6-4A40-8727-78EE3C17AE51}"/>
    <cellStyle name="Comma 178 2 5" xfId="15351" xr:uid="{258EB40F-B728-4896-85D5-43BAF2960B15}"/>
    <cellStyle name="Comma 178 2 5 2" xfId="31283" xr:uid="{3B65F81D-1D4A-46AC-B9FE-C2159A03A612}"/>
    <cellStyle name="Comma 178 2 6" xfId="21699" xr:uid="{50501CB8-EC8E-463E-9A4F-66F0B92000E2}"/>
    <cellStyle name="Comma 178 3" xfId="6005" xr:uid="{6A836984-EA30-46E9-9F98-D3237A437244}"/>
    <cellStyle name="Comma 178 3 2" xfId="6728" xr:uid="{436DEC71-CC01-4042-BFFA-14ED5D9EF354}"/>
    <cellStyle name="Comma 178 3 2 2" xfId="8170" xr:uid="{9CEF5980-D497-4FBC-A5DF-589697FDC992}"/>
    <cellStyle name="Comma 178 3 2 2 2" xfId="14540" xr:uid="{3827E3C1-D77D-4E90-BCA2-859CA4F0816E}"/>
    <cellStyle name="Comma 178 3 2 2 2 2" xfId="20910" xr:uid="{EE5AF7D8-88BC-4876-B813-8CE482757562}"/>
    <cellStyle name="Comma 178 3 2 2 2 2 2" xfId="36842" xr:uid="{A1728885-B37E-4DFB-8118-363549D69D33}"/>
    <cellStyle name="Comma 178 3 2 2 2 3" xfId="30472" xr:uid="{F385B457-164A-410B-AFDD-72047C686B72}"/>
    <cellStyle name="Comma 178 3 2 2 3" xfId="11384" xr:uid="{EE749AF7-FDB2-4B56-B221-B0DC6217BFE8}"/>
    <cellStyle name="Comma 178 3 2 2 3 2" xfId="27316" xr:uid="{DBDCB634-3A2C-4B65-A3EC-8B6791406790}"/>
    <cellStyle name="Comma 178 3 2 2 4" xfId="17754" xr:uid="{FF1C5A29-5B23-4BDA-919F-EEF6DB51E666}"/>
    <cellStyle name="Comma 178 3 2 2 4 2" xfId="33686" xr:uid="{F9F37917-2576-4126-9DCB-D36485168611}"/>
    <cellStyle name="Comma 178 3 2 2 5" xfId="24102" xr:uid="{0195DD0C-4748-4432-B114-F1627255CA53}"/>
    <cellStyle name="Comma 178 3 2 3" xfId="13098" xr:uid="{9860559A-26D3-42B1-8918-8E86EB24C435}"/>
    <cellStyle name="Comma 178 3 2 3 2" xfId="19468" xr:uid="{EA5CB83E-10FF-4B67-8454-E0F1BF4E9CE1}"/>
    <cellStyle name="Comma 178 3 2 3 2 2" xfId="35400" xr:uid="{25B8C81C-026A-443B-B598-C08E38868FF4}"/>
    <cellStyle name="Comma 178 3 2 3 3" xfId="29030" xr:uid="{CD072234-33BD-4545-BDEA-95813EF54AC1}"/>
    <cellStyle name="Comma 178 3 2 4" xfId="9942" xr:uid="{FFDA8D0D-ACB8-434C-8552-ECFEEABD6872}"/>
    <cellStyle name="Comma 178 3 2 4 2" xfId="25874" xr:uid="{37242584-A5C4-4857-A3E4-C235F40CC9CE}"/>
    <cellStyle name="Comma 178 3 2 5" xfId="16312" xr:uid="{10F9353B-A502-4A6D-941B-730560051293}"/>
    <cellStyle name="Comma 178 3 2 5 2" xfId="32244" xr:uid="{9287D535-46A6-44F0-900B-56701F5C0669}"/>
    <cellStyle name="Comma 178 3 2 6" xfId="22660" xr:uid="{1FD0C446-B2DF-4EE3-A471-2695A32EFF45}"/>
    <cellStyle name="Comma 178 3 3" xfId="7449" xr:uid="{F07EA3D6-A89F-45A8-8F8D-BEDCCF485647}"/>
    <cellStyle name="Comma 178 3 3 2" xfId="13819" xr:uid="{4C5B7F24-CEFC-4A7C-87E2-6D7F265D0520}"/>
    <cellStyle name="Comma 178 3 3 2 2" xfId="20189" xr:uid="{EA3A03E1-D687-4B06-B0F2-E3893A94667C}"/>
    <cellStyle name="Comma 178 3 3 2 2 2" xfId="36121" xr:uid="{FFB51AA6-BEB1-400F-A033-C4CEC3A38BB6}"/>
    <cellStyle name="Comma 178 3 3 2 3" xfId="29751" xr:uid="{5B9B40B2-4A3C-473A-A4E2-BD5F328F2FE9}"/>
    <cellStyle name="Comma 178 3 3 3" xfId="10663" xr:uid="{31AFB4B4-E660-4DBB-809A-68A2E255C2E8}"/>
    <cellStyle name="Comma 178 3 3 3 2" xfId="26595" xr:uid="{6B4F5AD3-FE7A-4CF0-8026-1D8A2719B070}"/>
    <cellStyle name="Comma 178 3 3 4" xfId="17033" xr:uid="{674A9B09-2C58-412C-AA62-C339DA291C88}"/>
    <cellStyle name="Comma 178 3 3 4 2" xfId="32965" xr:uid="{85E597EE-F716-4AC3-BDB2-BB3967014ED6}"/>
    <cellStyle name="Comma 178 3 3 5" xfId="23381" xr:uid="{C6DF2661-0C4C-4D67-99D3-B531C20D4638}"/>
    <cellStyle name="Comma 178 3 4" xfId="12377" xr:uid="{0405DAAE-CB32-48F0-A034-E595EC7720F8}"/>
    <cellStyle name="Comma 178 3 4 2" xfId="18747" xr:uid="{D2F9593C-111F-4634-BCDE-B4C720227D41}"/>
    <cellStyle name="Comma 178 3 4 2 2" xfId="34679" xr:uid="{3467F661-6C51-402C-999F-2E2DC1664C2E}"/>
    <cellStyle name="Comma 178 3 4 3" xfId="28309" xr:uid="{AC64889C-5088-4BF6-8CD3-1F0103D3B1B9}"/>
    <cellStyle name="Comma 178 3 5" xfId="9221" xr:uid="{FA47AD61-905C-48D6-89FC-93BC97ADED25}"/>
    <cellStyle name="Comma 178 3 5 2" xfId="25153" xr:uid="{1E05D874-8A15-4A97-A9D8-84B4BF00E5EF}"/>
    <cellStyle name="Comma 178 3 6" xfId="15591" xr:uid="{BED9BEEF-F586-4500-8851-3741CB619E43}"/>
    <cellStyle name="Comma 178 3 6 2" xfId="31523" xr:uid="{C7AAA9B6-B509-479E-A4E6-2D725D914983}"/>
    <cellStyle name="Comma 178 3 7" xfId="21939" xr:uid="{A7B5F07F-BF9A-4A1E-B25D-DE2AC26CBA1A}"/>
    <cellStyle name="Comma 178 4" xfId="6487" xr:uid="{4A5A6E76-B88D-4D31-9BCD-8D05E2A267AE}"/>
    <cellStyle name="Comma 178 4 2" xfId="7930" xr:uid="{BF400F42-2DF4-4241-A065-704374981D1A}"/>
    <cellStyle name="Comma 178 4 2 2" xfId="14300" xr:uid="{9A0B4274-F35A-43C7-A9A0-DE8C357F898A}"/>
    <cellStyle name="Comma 178 4 2 2 2" xfId="20670" xr:uid="{1EA24E4C-A287-4A47-93B5-95AF3AB64B4B}"/>
    <cellStyle name="Comma 178 4 2 2 2 2" xfId="36602" xr:uid="{080093AD-8E17-47A2-B467-D65864368D2F}"/>
    <cellStyle name="Comma 178 4 2 2 3" xfId="30232" xr:uid="{29A63366-7AC6-420D-A9EA-C5C73099AD5D}"/>
    <cellStyle name="Comma 178 4 2 3" xfId="11144" xr:uid="{DDD9EA16-C754-41C3-97CF-84D20ACF5CE9}"/>
    <cellStyle name="Comma 178 4 2 3 2" xfId="27076" xr:uid="{A86BD382-6FCD-4227-9492-CC9D93AC205E}"/>
    <cellStyle name="Comma 178 4 2 4" xfId="17514" xr:uid="{E9AD7E15-39DB-4369-B2E6-ADA63E487F87}"/>
    <cellStyle name="Comma 178 4 2 4 2" xfId="33446" xr:uid="{70BD6817-9D0A-4480-9066-13E17DF4BDF9}"/>
    <cellStyle name="Comma 178 4 2 5" xfId="23862" xr:uid="{E97503FF-BE6B-4DF3-961E-446A65121F5B}"/>
    <cellStyle name="Comma 178 4 3" xfId="12858" xr:uid="{BE598614-FF43-438C-B720-DC2479063D82}"/>
    <cellStyle name="Comma 178 4 3 2" xfId="19228" xr:uid="{16C85B2E-88C1-4155-96EF-A41420B52B39}"/>
    <cellStyle name="Comma 178 4 3 2 2" xfId="35160" xr:uid="{9625C013-C84E-40BE-9F73-8E6995C464B8}"/>
    <cellStyle name="Comma 178 4 3 3" xfId="28790" xr:uid="{D866C413-E844-45DC-90D2-69285ECAD21F}"/>
    <cellStyle name="Comma 178 4 4" xfId="9702" xr:uid="{9CEC3A3E-6BC9-4AD9-B3A0-AB9FBBCD8611}"/>
    <cellStyle name="Comma 178 4 4 2" xfId="25634" xr:uid="{FBB594EC-72C7-4D67-B4FD-12DC2A067757}"/>
    <cellStyle name="Comma 178 4 5" xfId="16072" xr:uid="{477BDAED-C6C6-42E2-A632-2D313FB8D10F}"/>
    <cellStyle name="Comma 178 4 5 2" xfId="32004" xr:uid="{4894B519-A429-4584-8D7B-19FD82DBB532}"/>
    <cellStyle name="Comma 178 4 6" xfId="22420" xr:uid="{824111D1-12AE-4C97-9F42-6A2139D2E4B4}"/>
    <cellStyle name="Comma 178 5" xfId="7209" xr:uid="{831BFD34-A48F-4603-A2D4-3BD00094A4B9}"/>
    <cellStyle name="Comma 178 5 2" xfId="13579" xr:uid="{16BE341E-A005-492B-AA20-D9DAB723EC85}"/>
    <cellStyle name="Comma 178 5 2 2" xfId="19949" xr:uid="{7A0E0B5E-2CD6-4FB6-BBA2-FF05DC80393B}"/>
    <cellStyle name="Comma 178 5 2 2 2" xfId="35881" xr:uid="{0972C881-3576-4B80-B297-93E30EECABA6}"/>
    <cellStyle name="Comma 178 5 2 3" xfId="29511" xr:uid="{BAC77475-0A33-41D0-8B50-1D26234EE883}"/>
    <cellStyle name="Comma 178 5 3" xfId="10423" xr:uid="{16DFE19D-AC47-488B-B1B7-DDCD44B2E45D}"/>
    <cellStyle name="Comma 178 5 3 2" xfId="26355" xr:uid="{C9072A43-547B-4D75-BBE4-94359BB9AE84}"/>
    <cellStyle name="Comma 178 5 4" xfId="16793" xr:uid="{5AA84CBF-2697-4C11-A7D1-643B779E6921}"/>
    <cellStyle name="Comma 178 5 4 2" xfId="32725" xr:uid="{44B5183B-2628-4205-84D3-0666152F40E4}"/>
    <cellStyle name="Comma 178 5 5" xfId="23141" xr:uid="{A7F91842-8BFE-4C59-A9FF-4A40085CF6E9}"/>
    <cellStyle name="Comma 178 6" xfId="11897" xr:uid="{97BA831D-7A0F-437A-B0C4-B16A4A1545EA}"/>
    <cellStyle name="Comma 178 6 2" xfId="18267" xr:uid="{583C4E50-E604-47D0-AB15-1F8C3D50E4D6}"/>
    <cellStyle name="Comma 178 6 2 2" xfId="34199" xr:uid="{3D6D6C72-EF90-437E-82C3-45BECB90CF67}"/>
    <cellStyle name="Comma 178 6 3" xfId="27829" xr:uid="{4CC43230-53AF-4BD4-BF68-6E246023CB7F}"/>
    <cellStyle name="Comma 178 7" xfId="8741" xr:uid="{5397419B-E48A-47B8-9657-62B37AA52B99}"/>
    <cellStyle name="Comma 178 7 2" xfId="24673" xr:uid="{1DC3F7E7-1FCA-4EC0-A3FB-D3F591A7E9F2}"/>
    <cellStyle name="Comma 178 8" xfId="15111" xr:uid="{4114A35E-5290-4914-8013-337E93539E3E}"/>
    <cellStyle name="Comma 178 8 2" xfId="31043" xr:uid="{C34D32F3-361A-4815-A372-4FE9CBE5865B}"/>
    <cellStyle name="Comma 178 9" xfId="21459" xr:uid="{63D10C36-CAA5-4477-B408-40B5DE409EA3}"/>
    <cellStyle name="Comma 179" xfId="5511" xr:uid="{50318F95-6C44-4C05-88EB-F4E464EEEBCD}"/>
    <cellStyle name="Comma 179 2" xfId="5754" xr:uid="{9CC1CF0B-A64B-416D-BB88-20B7AEA2C2D6}"/>
    <cellStyle name="Comma 179 2 2" xfId="6246" xr:uid="{5FD0DC2C-9FB0-4FEA-9F93-B9CB3A888EA2}"/>
    <cellStyle name="Comma 179 2 2 2" xfId="6969" xr:uid="{AC3326FD-0FE0-4911-B946-5246744C4F18}"/>
    <cellStyle name="Comma 179 2 2 2 2" xfId="8411" xr:uid="{9FEB23EA-0EEB-4693-A679-ECB7676CDA97}"/>
    <cellStyle name="Comma 179 2 2 2 2 2" xfId="14781" xr:uid="{3E4FA142-76C6-402C-B149-C7C3D142DAB9}"/>
    <cellStyle name="Comma 179 2 2 2 2 2 2" xfId="21151" xr:uid="{C5A32145-4BC2-4997-844E-E8393A7BD17F}"/>
    <cellStyle name="Comma 179 2 2 2 2 2 2 2" xfId="37083" xr:uid="{2B95861E-823F-4D65-B9B9-783B68858E2C}"/>
    <cellStyle name="Comma 179 2 2 2 2 2 3" xfId="30713" xr:uid="{2A9C0DE1-09BC-4707-BF38-BB67F16FC565}"/>
    <cellStyle name="Comma 179 2 2 2 2 3" xfId="11625" xr:uid="{FF9C875A-A2DF-467B-B933-431C9E16AFFF}"/>
    <cellStyle name="Comma 179 2 2 2 2 3 2" xfId="27557" xr:uid="{56C40D4C-A841-48DE-B47A-16A3C745D9E4}"/>
    <cellStyle name="Comma 179 2 2 2 2 4" xfId="17995" xr:uid="{07BB9330-513F-4017-B5BA-04245333C785}"/>
    <cellStyle name="Comma 179 2 2 2 2 4 2" xfId="33927" xr:uid="{37B799E2-5E09-4FD6-A434-E23ABC1A6BEC}"/>
    <cellStyle name="Comma 179 2 2 2 2 5" xfId="24343" xr:uid="{18A34B30-F00A-41D2-BD0A-26DBF76397A8}"/>
    <cellStyle name="Comma 179 2 2 2 3" xfId="13339" xr:uid="{4927AAB5-EC78-4633-8CD5-A09D16CF73B0}"/>
    <cellStyle name="Comma 179 2 2 2 3 2" xfId="19709" xr:uid="{7F6313C9-D2A6-4C37-8A44-F5FE68DFB3B9}"/>
    <cellStyle name="Comma 179 2 2 2 3 2 2" xfId="35641" xr:uid="{3935209F-E7F9-4066-81AB-873380209008}"/>
    <cellStyle name="Comma 179 2 2 2 3 3" xfId="29271" xr:uid="{253A6469-0D2F-4F24-94B8-FC0935D157EC}"/>
    <cellStyle name="Comma 179 2 2 2 4" xfId="10183" xr:uid="{481E4760-55B8-44B0-AC7E-D49BBB9724B0}"/>
    <cellStyle name="Comma 179 2 2 2 4 2" xfId="26115" xr:uid="{B8083210-DE54-4807-B294-2B366A1E846A}"/>
    <cellStyle name="Comma 179 2 2 2 5" xfId="16553" xr:uid="{1A776CD8-AA14-414D-B21E-1699B7FC9269}"/>
    <cellStyle name="Comma 179 2 2 2 5 2" xfId="32485" xr:uid="{1D513E8D-CEA6-4D06-807E-BAD24B687D33}"/>
    <cellStyle name="Comma 179 2 2 2 6" xfId="22901" xr:uid="{5B8BA929-00ED-466C-928F-5DB03523BBBE}"/>
    <cellStyle name="Comma 179 2 2 3" xfId="7690" xr:uid="{EDF2C54E-15D1-49EC-992A-8FBE5AFE9D7A}"/>
    <cellStyle name="Comma 179 2 2 3 2" xfId="14060" xr:uid="{4D24F5E2-28E6-4543-B5AF-5955BCC0726A}"/>
    <cellStyle name="Comma 179 2 2 3 2 2" xfId="20430" xr:uid="{D7CB7A64-7B66-4153-8532-6C39662D27A7}"/>
    <cellStyle name="Comma 179 2 2 3 2 2 2" xfId="36362" xr:uid="{782A543F-DAE4-4EEF-9F6A-0933082553E0}"/>
    <cellStyle name="Comma 179 2 2 3 2 3" xfId="29992" xr:uid="{6F71498D-73BE-4283-BAB8-93795F3CB9CC}"/>
    <cellStyle name="Comma 179 2 2 3 3" xfId="10904" xr:uid="{0A888415-2625-4B34-95FE-D6FD8A053769}"/>
    <cellStyle name="Comma 179 2 2 3 3 2" xfId="26836" xr:uid="{3368AA28-99AB-4844-9C66-05083771BB05}"/>
    <cellStyle name="Comma 179 2 2 3 4" xfId="17274" xr:uid="{6F02DB40-3AEB-4243-8927-4A74D90537FF}"/>
    <cellStyle name="Comma 179 2 2 3 4 2" xfId="33206" xr:uid="{078689DE-CFA0-493E-90BC-85DA52EC977A}"/>
    <cellStyle name="Comma 179 2 2 3 5" xfId="23622" xr:uid="{8925130F-ACC9-48C4-80B2-D5341BD9DFF6}"/>
    <cellStyle name="Comma 179 2 2 4" xfId="12618" xr:uid="{D8D84C66-E22E-4401-B6C3-13AE6281C25F}"/>
    <cellStyle name="Comma 179 2 2 4 2" xfId="18988" xr:uid="{C739BA28-0552-4F05-A284-F4A113DEA415}"/>
    <cellStyle name="Comma 179 2 2 4 2 2" xfId="34920" xr:uid="{87D218A8-65FE-4CE7-8BEC-17C1AD9FFB5D}"/>
    <cellStyle name="Comma 179 2 2 4 3" xfId="28550" xr:uid="{48ADCCA5-23B8-49E4-A97F-72F1212FB857}"/>
    <cellStyle name="Comma 179 2 2 5" xfId="9462" xr:uid="{2F65AD2D-7CC2-4E52-9EDE-BECA9B71F54F}"/>
    <cellStyle name="Comma 179 2 2 5 2" xfId="25394" xr:uid="{4240D657-8CA5-4FA8-B770-F66FF96148C5}"/>
    <cellStyle name="Comma 179 2 2 6" xfId="15832" xr:uid="{54FFAA59-DB09-4EB3-AE28-3AF9A2DF7D39}"/>
    <cellStyle name="Comma 179 2 2 6 2" xfId="31764" xr:uid="{67FB4E56-7AAC-4045-9A02-0461BB77B66D}"/>
    <cellStyle name="Comma 179 2 2 7" xfId="22180" xr:uid="{9DD3FB41-8003-4FEC-A4E3-4B05FD1AE8AF}"/>
    <cellStyle name="Comma 179 2 3" xfId="12138" xr:uid="{75B193C4-1C1E-4420-BBCE-A993CCFD78BF}"/>
    <cellStyle name="Comma 179 2 3 2" xfId="18508" xr:uid="{90613789-4F84-4D62-9350-C2B8F6A196B0}"/>
    <cellStyle name="Comma 179 2 3 2 2" xfId="34440" xr:uid="{7D735830-B27D-4A58-A855-28015911D25E}"/>
    <cellStyle name="Comma 179 2 3 3" xfId="28070" xr:uid="{7E12420F-7A27-423C-A554-73B17C0DDA1C}"/>
    <cellStyle name="Comma 179 2 4" xfId="8982" xr:uid="{C1F89E75-CB43-4D4B-944B-405205DA8EB5}"/>
    <cellStyle name="Comma 179 2 4 2" xfId="24914" xr:uid="{C67E84D0-CC5A-4F92-9BF3-FBFAAB8FF5D5}"/>
    <cellStyle name="Comma 179 2 5" xfId="15352" xr:uid="{D535317A-1DC0-4186-95F1-859D7F2108E9}"/>
    <cellStyle name="Comma 179 2 5 2" xfId="31284" xr:uid="{2C381863-CC91-4F22-9987-FA26D905FD7B}"/>
    <cellStyle name="Comma 179 2 6" xfId="21700" xr:uid="{CC97FA6F-52A8-426F-8B9D-D26196868133}"/>
    <cellStyle name="Comma 179 3" xfId="6006" xr:uid="{9B5AEA0B-7167-45EA-981E-E3BA5BB241D0}"/>
    <cellStyle name="Comma 179 3 2" xfId="6729" xr:uid="{E436F7A1-3376-4663-80A8-3A26D52A3CF4}"/>
    <cellStyle name="Comma 179 3 2 2" xfId="8171" xr:uid="{03B5DC18-55AD-45BE-8B7A-218EF4FEFA1C}"/>
    <cellStyle name="Comma 179 3 2 2 2" xfId="14541" xr:uid="{D49F639E-6168-435A-84DB-3D2230BBD6E5}"/>
    <cellStyle name="Comma 179 3 2 2 2 2" xfId="20911" xr:uid="{2CC5F281-0F16-44E5-914E-9FBD03DCA8C0}"/>
    <cellStyle name="Comma 179 3 2 2 2 2 2" xfId="36843" xr:uid="{70FE4B38-258B-4AA9-91CE-73A92826B112}"/>
    <cellStyle name="Comma 179 3 2 2 2 3" xfId="30473" xr:uid="{94E057A7-F3B0-45C2-85D0-4062B60279E1}"/>
    <cellStyle name="Comma 179 3 2 2 3" xfId="11385" xr:uid="{F9D07009-2FE9-4168-A493-89740AF5F779}"/>
    <cellStyle name="Comma 179 3 2 2 3 2" xfId="27317" xr:uid="{7F2770FE-0018-4F03-A074-9812DEFC186F}"/>
    <cellStyle name="Comma 179 3 2 2 4" xfId="17755" xr:uid="{ED166AA9-C4DD-4CE8-9CCA-233BADAD09C0}"/>
    <cellStyle name="Comma 179 3 2 2 4 2" xfId="33687" xr:uid="{E5CAF759-48D1-4B94-833B-95EA54D18064}"/>
    <cellStyle name="Comma 179 3 2 2 5" xfId="24103" xr:uid="{2E26947C-B2B5-4731-A82E-1E7F0120D0F1}"/>
    <cellStyle name="Comma 179 3 2 3" xfId="13099" xr:uid="{1BF23063-EF4E-4F52-9BCD-D5DD043842B8}"/>
    <cellStyle name="Comma 179 3 2 3 2" xfId="19469" xr:uid="{DAACADDF-1437-4617-BADD-D7C391C1F14C}"/>
    <cellStyle name="Comma 179 3 2 3 2 2" xfId="35401" xr:uid="{EEA55B96-7F23-4528-97D4-DB2028B53704}"/>
    <cellStyle name="Comma 179 3 2 3 3" xfId="29031" xr:uid="{FF4CD566-13C0-4FFF-A8E3-E4D237E1F648}"/>
    <cellStyle name="Comma 179 3 2 4" xfId="9943" xr:uid="{B5B214A0-318C-43AD-AA6F-43BA9AB13C7A}"/>
    <cellStyle name="Comma 179 3 2 4 2" xfId="25875" xr:uid="{8A96CA56-6592-4CA1-B280-32DE6EC511BF}"/>
    <cellStyle name="Comma 179 3 2 5" xfId="16313" xr:uid="{CCB92CBE-0A7D-494A-9FD5-12C2149FEDC0}"/>
    <cellStyle name="Comma 179 3 2 5 2" xfId="32245" xr:uid="{B8A43660-7C6D-4BA3-8EE9-0AFA80FF4B51}"/>
    <cellStyle name="Comma 179 3 2 6" xfId="22661" xr:uid="{4F91FA1F-52F0-45B2-B724-4A3C335B336C}"/>
    <cellStyle name="Comma 179 3 3" xfId="7450" xr:uid="{CEC226DE-1FB7-450F-8A9C-746B9C5CA58C}"/>
    <cellStyle name="Comma 179 3 3 2" xfId="13820" xr:uid="{CB03F563-93D0-486E-A5AB-E69E8A6D91BE}"/>
    <cellStyle name="Comma 179 3 3 2 2" xfId="20190" xr:uid="{A2476A21-F8F3-493D-8263-CE9F0E17D67A}"/>
    <cellStyle name="Comma 179 3 3 2 2 2" xfId="36122" xr:uid="{1AA680A6-9109-4217-B08D-35D6C132CC84}"/>
    <cellStyle name="Comma 179 3 3 2 3" xfId="29752" xr:uid="{228BF8E1-BD44-4208-B14F-A83ED34ED58D}"/>
    <cellStyle name="Comma 179 3 3 3" xfId="10664" xr:uid="{D498F043-28AF-4D3C-AAE4-8AEDB05AE0FF}"/>
    <cellStyle name="Comma 179 3 3 3 2" xfId="26596" xr:uid="{CD37E7AD-3085-4D0D-8996-D75FDE301F69}"/>
    <cellStyle name="Comma 179 3 3 4" xfId="17034" xr:uid="{EB74A204-53E8-49C8-928C-E09E81957981}"/>
    <cellStyle name="Comma 179 3 3 4 2" xfId="32966" xr:uid="{A57005AF-E6E1-4A3A-83E5-458F055B20D0}"/>
    <cellStyle name="Comma 179 3 3 5" xfId="23382" xr:uid="{DEA311F3-0D74-40CB-9995-365EAD9375ED}"/>
    <cellStyle name="Comma 179 3 4" xfId="12378" xr:uid="{9DD3C43C-52EF-43C8-A366-432208AAD274}"/>
    <cellStyle name="Comma 179 3 4 2" xfId="18748" xr:uid="{1C5864E6-AC6B-4140-A187-A4A91F21B7AB}"/>
    <cellStyle name="Comma 179 3 4 2 2" xfId="34680" xr:uid="{36D28D00-11A9-42D6-BEAC-0D65286B519D}"/>
    <cellStyle name="Comma 179 3 4 3" xfId="28310" xr:uid="{DA34AD73-C528-4DA7-84D5-315F9B147184}"/>
    <cellStyle name="Comma 179 3 5" xfId="9222" xr:uid="{A7335551-9176-4779-BDBB-31D7488D0C09}"/>
    <cellStyle name="Comma 179 3 5 2" xfId="25154" xr:uid="{362E4705-954E-4FB1-B73C-355E1FA59875}"/>
    <cellStyle name="Comma 179 3 6" xfId="15592" xr:uid="{D4AAF354-1474-41A7-84F1-D4F3959A4E0D}"/>
    <cellStyle name="Comma 179 3 6 2" xfId="31524" xr:uid="{58B82B3D-FE28-460B-B672-B6AED38FBF37}"/>
    <cellStyle name="Comma 179 3 7" xfId="21940" xr:uid="{F3F824EC-B88A-4908-A92B-27A673779197}"/>
    <cellStyle name="Comma 179 4" xfId="6488" xr:uid="{66957F22-7074-4035-ACFE-0662A9DD8869}"/>
    <cellStyle name="Comma 179 4 2" xfId="7931" xr:uid="{6CCBCA57-9B5B-425A-8786-04298A59B116}"/>
    <cellStyle name="Comma 179 4 2 2" xfId="14301" xr:uid="{67361B28-848B-4C17-80B0-E4214694E76F}"/>
    <cellStyle name="Comma 179 4 2 2 2" xfId="20671" xr:uid="{E82C9AAC-9507-4934-9A64-79DDC859730E}"/>
    <cellStyle name="Comma 179 4 2 2 2 2" xfId="36603" xr:uid="{35E0557C-88C1-477F-A157-1D80392D09BA}"/>
    <cellStyle name="Comma 179 4 2 2 3" xfId="30233" xr:uid="{674EC95A-4403-44D9-8A50-67087C03DEC4}"/>
    <cellStyle name="Comma 179 4 2 3" xfId="11145" xr:uid="{381632CF-7605-45D5-B118-1C6F0EC5E3EE}"/>
    <cellStyle name="Comma 179 4 2 3 2" xfId="27077" xr:uid="{EB933FDF-D164-445F-ACD3-92286CE3D960}"/>
    <cellStyle name="Comma 179 4 2 4" xfId="17515" xr:uid="{0C0DE08B-2D1D-4FC3-AD24-1F611EA4B173}"/>
    <cellStyle name="Comma 179 4 2 4 2" xfId="33447" xr:uid="{64B0F26E-4DA4-4208-A283-80BEB0ECFE37}"/>
    <cellStyle name="Comma 179 4 2 5" xfId="23863" xr:uid="{3DD17599-39FA-48F9-966E-2A6ACE2ED3DE}"/>
    <cellStyle name="Comma 179 4 3" xfId="12859" xr:uid="{146C4232-0388-4636-8632-1CC7537A8026}"/>
    <cellStyle name="Comma 179 4 3 2" xfId="19229" xr:uid="{9E97330E-FA91-401D-A3C4-9CEC73267A29}"/>
    <cellStyle name="Comma 179 4 3 2 2" xfId="35161" xr:uid="{A40D0BE3-0104-4196-9636-D07367D85B0B}"/>
    <cellStyle name="Comma 179 4 3 3" xfId="28791" xr:uid="{C419C459-07E3-473D-822F-474B6E90C21E}"/>
    <cellStyle name="Comma 179 4 4" xfId="9703" xr:uid="{287622DA-72B0-43C2-B4BE-D3E2A7616A77}"/>
    <cellStyle name="Comma 179 4 4 2" xfId="25635" xr:uid="{430FE82A-2F43-4785-B751-5CDD8F43362D}"/>
    <cellStyle name="Comma 179 4 5" xfId="16073" xr:uid="{905FB1DD-7135-4EA3-93AB-6AFEE1117C40}"/>
    <cellStyle name="Comma 179 4 5 2" xfId="32005" xr:uid="{3EC78059-8403-4AEC-9CF9-A06E2F3273FA}"/>
    <cellStyle name="Comma 179 4 6" xfId="22421" xr:uid="{90862C66-1427-42EA-B10D-BFE9867FBAA6}"/>
    <cellStyle name="Comma 179 5" xfId="7210" xr:uid="{75D7AC81-DBD4-4FD9-AFE5-3972A6E4B571}"/>
    <cellStyle name="Comma 179 5 2" xfId="13580" xr:uid="{31A133BA-4080-40BC-AB5F-160B90310243}"/>
    <cellStyle name="Comma 179 5 2 2" xfId="19950" xr:uid="{F3EA440C-485E-44F9-B623-E1F90AA4C40E}"/>
    <cellStyle name="Comma 179 5 2 2 2" xfId="35882" xr:uid="{A5E2F391-922A-45CA-9B2B-B85D2950E83E}"/>
    <cellStyle name="Comma 179 5 2 3" xfId="29512" xr:uid="{1AF3C361-E6CA-4A1C-BEF7-9BA369E672FE}"/>
    <cellStyle name="Comma 179 5 3" xfId="10424" xr:uid="{E7565373-52DE-43BB-9679-E88CD9A875A0}"/>
    <cellStyle name="Comma 179 5 3 2" xfId="26356" xr:uid="{84A27764-F85E-4073-83E4-5A4336C385A1}"/>
    <cellStyle name="Comma 179 5 4" xfId="16794" xr:uid="{BF43A4C0-5081-4CD7-BD98-7644D3A4D26C}"/>
    <cellStyle name="Comma 179 5 4 2" xfId="32726" xr:uid="{25058B3F-7357-4BDE-B582-C4C27497EFBA}"/>
    <cellStyle name="Comma 179 5 5" xfId="23142" xr:uid="{D1238159-6703-4ACC-BC86-959BC4803548}"/>
    <cellStyle name="Comma 179 6" xfId="11898" xr:uid="{8492BDB2-6FA5-4C99-A122-7BCC4DA022FA}"/>
    <cellStyle name="Comma 179 6 2" xfId="18268" xr:uid="{24CE68AE-6BFF-4CE9-8FC7-24FF3AB99438}"/>
    <cellStyle name="Comma 179 6 2 2" xfId="34200" xr:uid="{719C7535-B0D2-494F-84A7-C0D5EBF406CB}"/>
    <cellStyle name="Comma 179 6 3" xfId="27830" xr:uid="{404FEF31-D8F8-44CE-81A2-EAA4767E2EA5}"/>
    <cellStyle name="Comma 179 7" xfId="8742" xr:uid="{5AD5DCC8-9267-410F-8C56-F1B74ED423FC}"/>
    <cellStyle name="Comma 179 7 2" xfId="24674" xr:uid="{6C1341D5-CFE9-4D3D-8C2D-400E6681F383}"/>
    <cellStyle name="Comma 179 8" xfId="15112" xr:uid="{1BAAE082-CA16-46A9-9D47-98FE6BDF818C}"/>
    <cellStyle name="Comma 179 8 2" xfId="31044" xr:uid="{4121EE6F-B1F5-43F1-80FC-8F36A619E44A}"/>
    <cellStyle name="Comma 179 9" xfId="21460" xr:uid="{253CB148-85C8-4634-9B21-2B135FF5F96C}"/>
    <cellStyle name="Comma 18" xfId="5512" xr:uid="{30064DDB-12CC-4EC6-BBD1-15C5D3B01AEF}"/>
    <cellStyle name="Comma 18 2" xfId="5755" xr:uid="{7D8F0B6F-9C6E-4092-B841-00E2DC4B1E3C}"/>
    <cellStyle name="Comma 18 2 2" xfId="6247" xr:uid="{CF228628-D608-4B05-8547-635DE7B90747}"/>
    <cellStyle name="Comma 18 2 2 2" xfId="6970" xr:uid="{7D0CC8C9-3E40-491A-9B54-4E878D8A0869}"/>
    <cellStyle name="Comma 18 2 2 2 2" xfId="8412" xr:uid="{0CB2B940-D9AB-4EFD-A91B-ECA73CCF2822}"/>
    <cellStyle name="Comma 18 2 2 2 2 2" xfId="14782" xr:uid="{6C6F3D6F-3406-4DC3-85D3-1F10BCDF21D2}"/>
    <cellStyle name="Comma 18 2 2 2 2 2 2" xfId="21152" xr:uid="{29AFE66A-8511-41D7-8A50-61F766E6F4F6}"/>
    <cellStyle name="Comma 18 2 2 2 2 2 2 2" xfId="37084" xr:uid="{5CC6C01D-87BA-46F2-A204-345AF498B2D7}"/>
    <cellStyle name="Comma 18 2 2 2 2 2 3" xfId="30714" xr:uid="{57A45600-FD4B-4FE1-9413-C71E0C5D5741}"/>
    <cellStyle name="Comma 18 2 2 2 2 3" xfId="11626" xr:uid="{8B1E2C98-78A1-4014-B649-6595B2CFC181}"/>
    <cellStyle name="Comma 18 2 2 2 2 3 2" xfId="27558" xr:uid="{FB15CBC5-1B1B-4D0C-9A18-413CAA677DC9}"/>
    <cellStyle name="Comma 18 2 2 2 2 4" xfId="17996" xr:uid="{5C1C77B9-C80E-490B-A0B9-7068DD3E98A5}"/>
    <cellStyle name="Comma 18 2 2 2 2 4 2" xfId="33928" xr:uid="{DAF40A4F-3902-4E42-9826-AB476DF35CC9}"/>
    <cellStyle name="Comma 18 2 2 2 2 5" xfId="24344" xr:uid="{91173B4F-7DC1-4DDF-A989-47B9C9022E03}"/>
    <cellStyle name="Comma 18 2 2 2 3" xfId="13340" xr:uid="{5C9F1B8D-42A2-4815-B95A-B116694A541B}"/>
    <cellStyle name="Comma 18 2 2 2 3 2" xfId="19710" xr:uid="{C5BF1FC1-C8F6-4416-AE63-9BAA7377FA07}"/>
    <cellStyle name="Comma 18 2 2 2 3 2 2" xfId="35642" xr:uid="{1B29E129-3CAD-4735-A480-85D262DFBA1F}"/>
    <cellStyle name="Comma 18 2 2 2 3 3" xfId="29272" xr:uid="{47EC028C-4FB1-42A1-A798-F775CCF67168}"/>
    <cellStyle name="Comma 18 2 2 2 4" xfId="10184" xr:uid="{D1B9AE54-CF22-4F15-8A0C-D247F673E83E}"/>
    <cellStyle name="Comma 18 2 2 2 4 2" xfId="26116" xr:uid="{B9DE1144-4AA6-4164-AE28-E7643E39FAD6}"/>
    <cellStyle name="Comma 18 2 2 2 5" xfId="16554" xr:uid="{64B1FCB3-896F-4C88-B2F8-D412E6FA77AB}"/>
    <cellStyle name="Comma 18 2 2 2 5 2" xfId="32486" xr:uid="{A1ECB09B-8E2B-4867-BB0A-2ABC1C6E82A3}"/>
    <cellStyle name="Comma 18 2 2 2 6" xfId="22902" xr:uid="{2F3AC407-CC86-4B01-A757-40E0A1ADA0D7}"/>
    <cellStyle name="Comma 18 2 2 3" xfId="7691" xr:uid="{7E127120-84E9-4F9A-9704-B2F9D39CF53A}"/>
    <cellStyle name="Comma 18 2 2 3 2" xfId="14061" xr:uid="{9031CAF9-8495-422B-AF88-C616F73D24C9}"/>
    <cellStyle name="Comma 18 2 2 3 2 2" xfId="20431" xr:uid="{736FF614-BA58-4286-B4F7-34A96D2284C6}"/>
    <cellStyle name="Comma 18 2 2 3 2 2 2" xfId="36363" xr:uid="{B942BE81-30B9-461A-BE4B-E2AA30F6BC2F}"/>
    <cellStyle name="Comma 18 2 2 3 2 3" xfId="29993" xr:uid="{A8D73F3C-6090-4E43-B623-B3B7C5EEF25E}"/>
    <cellStyle name="Comma 18 2 2 3 3" xfId="10905" xr:uid="{B05FDF1F-0C2B-4BF3-A183-6B6B68B22736}"/>
    <cellStyle name="Comma 18 2 2 3 3 2" xfId="26837" xr:uid="{0402FA48-E08D-488D-9C95-19C43CA05AB5}"/>
    <cellStyle name="Comma 18 2 2 3 4" xfId="17275" xr:uid="{EDB8BA23-779A-4F3D-8787-90F294D2A32E}"/>
    <cellStyle name="Comma 18 2 2 3 4 2" xfId="33207" xr:uid="{07414821-1D31-408A-8F1C-46531FCCAF61}"/>
    <cellStyle name="Comma 18 2 2 3 5" xfId="23623" xr:uid="{F3C486BB-4E49-49C6-96F5-1C5CB8867EAC}"/>
    <cellStyle name="Comma 18 2 2 4" xfId="12619" xr:uid="{4C6A6FE7-B831-4F0E-A0EA-C11D16B301CC}"/>
    <cellStyle name="Comma 18 2 2 4 2" xfId="18989" xr:uid="{0F6AA60B-E47D-49CE-81CA-658931F59A03}"/>
    <cellStyle name="Comma 18 2 2 4 2 2" xfId="34921" xr:uid="{72B745D2-A383-435D-8B71-372EF4F2771C}"/>
    <cellStyle name="Comma 18 2 2 4 3" xfId="28551" xr:uid="{2E1D4AC0-F9F5-48B0-8966-127573E3A037}"/>
    <cellStyle name="Comma 18 2 2 5" xfId="9463" xr:uid="{613FF4CD-B61C-4E93-9C80-C331C157BBDE}"/>
    <cellStyle name="Comma 18 2 2 5 2" xfId="25395" xr:uid="{A64289FF-0AE8-4399-A170-F1010235AC4F}"/>
    <cellStyle name="Comma 18 2 2 6" xfId="15833" xr:uid="{A0E3E6D3-9D30-4ED6-8A51-083792E0A080}"/>
    <cellStyle name="Comma 18 2 2 6 2" xfId="31765" xr:uid="{861B8830-1A3C-4B4D-971E-FA0FC71757FF}"/>
    <cellStyle name="Comma 18 2 2 7" xfId="22181" xr:uid="{4D42A413-F4B7-4738-9B00-C0FE737E901B}"/>
    <cellStyle name="Comma 18 2 3" xfId="12139" xr:uid="{0BC7B7D9-B948-4072-A31B-BB18FAB4FA66}"/>
    <cellStyle name="Comma 18 2 3 2" xfId="18509" xr:uid="{E7DEE2C6-7168-44C7-B8E6-8FF8D9C7C144}"/>
    <cellStyle name="Comma 18 2 3 2 2" xfId="34441" xr:uid="{46C48177-E318-43E6-A06E-4E2398BD9516}"/>
    <cellStyle name="Comma 18 2 3 3" xfId="28071" xr:uid="{E4C67595-5877-4B4C-8ADB-BD78A20E6BF3}"/>
    <cellStyle name="Comma 18 2 4" xfId="8983" xr:uid="{98C0F5D1-F11A-4856-B751-8FEC3404A608}"/>
    <cellStyle name="Comma 18 2 4 2" xfId="24915" xr:uid="{00D2AC57-836B-439C-86FF-CB8534E5D3C4}"/>
    <cellStyle name="Comma 18 2 5" xfId="15353" xr:uid="{48D567DD-A809-473F-8A00-E17306F0A821}"/>
    <cellStyle name="Comma 18 2 5 2" xfId="31285" xr:uid="{99F269A2-7394-419C-BF96-3BCDA3068745}"/>
    <cellStyle name="Comma 18 2 6" xfId="21701" xr:uid="{5D6057E8-1F8D-40FC-892A-16AAEE41ABB2}"/>
    <cellStyle name="Comma 18 3" xfId="6007" xr:uid="{E118BAE7-E645-4BCF-A777-2CE255E32FB7}"/>
    <cellStyle name="Comma 18 3 2" xfId="6730" xr:uid="{D48AB4CF-8699-41C8-8DB8-4925075C0FE4}"/>
    <cellStyle name="Comma 18 3 2 2" xfId="8172" xr:uid="{417811CD-F344-41EF-B071-09BF9AD89834}"/>
    <cellStyle name="Comma 18 3 2 2 2" xfId="14542" xr:uid="{A3EF8AF6-8C5D-4503-B5E6-F46463EDEF57}"/>
    <cellStyle name="Comma 18 3 2 2 2 2" xfId="20912" xr:uid="{6A91BA6A-984D-4D75-8553-77AD0B4C271B}"/>
    <cellStyle name="Comma 18 3 2 2 2 2 2" xfId="36844" xr:uid="{1B3B56D0-5E69-4F43-9F78-324AE84FA19E}"/>
    <cellStyle name="Comma 18 3 2 2 2 3" xfId="30474" xr:uid="{54669994-C981-4A40-A9E4-3CA28B717549}"/>
    <cellStyle name="Comma 18 3 2 2 3" xfId="11386" xr:uid="{DDF8FDF5-7182-40B9-94DB-2A8DF709A19D}"/>
    <cellStyle name="Comma 18 3 2 2 3 2" xfId="27318" xr:uid="{681ED5B2-7F5B-4C5A-B916-0694F7DEEBB6}"/>
    <cellStyle name="Comma 18 3 2 2 4" xfId="17756" xr:uid="{1389A7A8-24AF-481E-B15D-D4B83F82048B}"/>
    <cellStyle name="Comma 18 3 2 2 4 2" xfId="33688" xr:uid="{85E1E62C-988B-4FC7-BE13-B421E7EBE14D}"/>
    <cellStyle name="Comma 18 3 2 2 5" xfId="24104" xr:uid="{E64CE0EE-5EB4-4006-9B03-49E53E9A473F}"/>
    <cellStyle name="Comma 18 3 2 3" xfId="13100" xr:uid="{0F715CA5-D078-4EF9-A8A2-731FBAB9D327}"/>
    <cellStyle name="Comma 18 3 2 3 2" xfId="19470" xr:uid="{B158EAE9-5EA1-4EED-86FD-5845D8F320D2}"/>
    <cellStyle name="Comma 18 3 2 3 2 2" xfId="35402" xr:uid="{D66CBCCB-70C1-4CFA-9A12-B87EFAC6D237}"/>
    <cellStyle name="Comma 18 3 2 3 3" xfId="29032" xr:uid="{55621009-90F6-4173-99E0-44A8DE691FA6}"/>
    <cellStyle name="Comma 18 3 2 4" xfId="9944" xr:uid="{73207095-0923-4427-87D3-70F148301BC8}"/>
    <cellStyle name="Comma 18 3 2 4 2" xfId="25876" xr:uid="{0CBFF790-5F6B-4D27-A3AE-EF7EA2667FFB}"/>
    <cellStyle name="Comma 18 3 2 5" xfId="16314" xr:uid="{E8DDEDD8-4313-41BD-AD3F-3880B595EB1F}"/>
    <cellStyle name="Comma 18 3 2 5 2" xfId="32246" xr:uid="{6797ACA8-4689-42E2-AEE6-C85A484CDAF1}"/>
    <cellStyle name="Comma 18 3 2 6" xfId="22662" xr:uid="{827FC693-81E3-41C1-9E34-725603BD5D23}"/>
    <cellStyle name="Comma 18 3 3" xfId="7451" xr:uid="{A603D756-0038-47CD-864D-71A1F8DC27DA}"/>
    <cellStyle name="Comma 18 3 3 2" xfId="13821" xr:uid="{510A2C4B-FAB5-4B04-BCFC-54AEE252D521}"/>
    <cellStyle name="Comma 18 3 3 2 2" xfId="20191" xr:uid="{E252127F-4DBB-4BF2-B7BF-0ECC2CF5C3A7}"/>
    <cellStyle name="Comma 18 3 3 2 2 2" xfId="36123" xr:uid="{8B652622-984A-4F4E-B55B-9E2B438B4A4B}"/>
    <cellStyle name="Comma 18 3 3 2 3" xfId="29753" xr:uid="{C9BA9718-CB44-49DF-9417-E2E5A92C7E52}"/>
    <cellStyle name="Comma 18 3 3 3" xfId="10665" xr:uid="{346DB7BE-7CC4-41A2-A121-D233777854B9}"/>
    <cellStyle name="Comma 18 3 3 3 2" xfId="26597" xr:uid="{404F6767-DC8F-482F-B35D-9194B291B7A5}"/>
    <cellStyle name="Comma 18 3 3 4" xfId="17035" xr:uid="{83A23AE4-C3FA-4F41-A074-6D05497C4A4D}"/>
    <cellStyle name="Comma 18 3 3 4 2" xfId="32967" xr:uid="{760CC68C-FA8F-4164-B141-1687BB5EF3E5}"/>
    <cellStyle name="Comma 18 3 3 5" xfId="23383" xr:uid="{D3366346-6444-4B58-9DED-869C9F846E53}"/>
    <cellStyle name="Comma 18 3 4" xfId="12379" xr:uid="{F821347D-3D32-4EB9-8F3F-D90010B46BBC}"/>
    <cellStyle name="Comma 18 3 4 2" xfId="18749" xr:uid="{E8F7D7DA-7CD4-4C44-A95B-1355B0686039}"/>
    <cellStyle name="Comma 18 3 4 2 2" xfId="34681" xr:uid="{B7E7409E-E13E-488C-BF30-CAE144DFEB66}"/>
    <cellStyle name="Comma 18 3 4 3" xfId="28311" xr:uid="{AFBB339A-B36A-4A16-BBA9-907BCD615794}"/>
    <cellStyle name="Comma 18 3 5" xfId="9223" xr:uid="{AA3444D6-F641-4ABA-A336-DF97EEA065AD}"/>
    <cellStyle name="Comma 18 3 5 2" xfId="25155" xr:uid="{2D8D50CA-4E38-4424-9785-FE672A71017E}"/>
    <cellStyle name="Comma 18 3 6" xfId="15593" xr:uid="{3D45C197-DAF9-413F-817B-6469F2559C93}"/>
    <cellStyle name="Comma 18 3 6 2" xfId="31525" xr:uid="{9B387FAC-86FD-4B42-BE55-5D366EFF5383}"/>
    <cellStyle name="Comma 18 3 7" xfId="21941" xr:uid="{CB4B0856-4F12-444D-BE3C-EB7E538F27DB}"/>
    <cellStyle name="Comma 18 4" xfId="6489" xr:uid="{7E26CF56-13A5-4241-B7E7-AA571F5E33A0}"/>
    <cellStyle name="Comma 18 4 2" xfId="7932" xr:uid="{FFC35810-AF8F-44FA-84A8-038C5CFBC21C}"/>
    <cellStyle name="Comma 18 4 2 2" xfId="14302" xr:uid="{85730FBC-1B34-4C6B-B36E-E1DA3C6A5A71}"/>
    <cellStyle name="Comma 18 4 2 2 2" xfId="20672" xr:uid="{C815339E-13D3-48CB-B7D2-3520C3AE43D5}"/>
    <cellStyle name="Comma 18 4 2 2 2 2" xfId="36604" xr:uid="{4F0F253E-E32E-41D6-B09B-5E386143DABA}"/>
    <cellStyle name="Comma 18 4 2 2 3" xfId="30234" xr:uid="{0E163930-69BD-4E0C-BAA3-436DA26CCEBF}"/>
    <cellStyle name="Comma 18 4 2 3" xfId="11146" xr:uid="{7629F7D3-4DFD-4920-A483-4BD28CD8CF97}"/>
    <cellStyle name="Comma 18 4 2 3 2" xfId="27078" xr:uid="{740FB899-54CD-43AB-8042-F03CBFED6014}"/>
    <cellStyle name="Comma 18 4 2 4" xfId="17516" xr:uid="{CE2D549C-F0B2-4E96-90B1-EC674CCBA92B}"/>
    <cellStyle name="Comma 18 4 2 4 2" xfId="33448" xr:uid="{BB8BBEF5-17C7-4886-A721-0729A537B23D}"/>
    <cellStyle name="Comma 18 4 2 5" xfId="23864" xr:uid="{50D594DD-8B41-49B5-BEB2-3A706A4D3116}"/>
    <cellStyle name="Comma 18 4 3" xfId="12860" xr:uid="{91DC0343-F924-4B88-B137-F5464A815950}"/>
    <cellStyle name="Comma 18 4 3 2" xfId="19230" xr:uid="{BBCFE3FD-EAB6-4F7A-AD2D-DF96ABF2CC0D}"/>
    <cellStyle name="Comma 18 4 3 2 2" xfId="35162" xr:uid="{B3ABB0A8-70BD-45C4-BDFC-31109DBC5888}"/>
    <cellStyle name="Comma 18 4 3 3" xfId="28792" xr:uid="{25CB56B3-9FA9-44B6-A513-61267E03D663}"/>
    <cellStyle name="Comma 18 4 4" xfId="9704" xr:uid="{0F0F9E78-955F-4E52-8F8A-8A0C9A2728E5}"/>
    <cellStyle name="Comma 18 4 4 2" xfId="25636" xr:uid="{58619C50-A195-419C-BB85-74A1B6554B1D}"/>
    <cellStyle name="Comma 18 4 5" xfId="16074" xr:uid="{FEF04BD0-309A-4F84-A88C-0D0576D3A621}"/>
    <cellStyle name="Comma 18 4 5 2" xfId="32006" xr:uid="{48892717-D46E-4DBA-9439-25FF3C8B6D2D}"/>
    <cellStyle name="Comma 18 4 6" xfId="22422" xr:uid="{CDA473FE-42C2-4653-9FB6-5ECEBBF74C4D}"/>
    <cellStyle name="Comma 18 5" xfId="7211" xr:uid="{D5348FEA-939D-4E4D-BB97-FA0A5DA47A1D}"/>
    <cellStyle name="Comma 18 5 2" xfId="13581" xr:uid="{3B6FDA72-42A3-4939-B917-ABE1AEB0B4A3}"/>
    <cellStyle name="Comma 18 5 2 2" xfId="19951" xr:uid="{242EAE22-7AB3-4A39-B18D-F2BE4A6096F4}"/>
    <cellStyle name="Comma 18 5 2 2 2" xfId="35883" xr:uid="{1238727E-9E82-42B9-B423-0B869226364B}"/>
    <cellStyle name="Comma 18 5 2 3" xfId="29513" xr:uid="{E2559EF0-47AA-4C83-B218-A30AD3CBCB07}"/>
    <cellStyle name="Comma 18 5 3" xfId="10425" xr:uid="{C2DB3A9F-8495-4C14-AA52-4CAE58585A91}"/>
    <cellStyle name="Comma 18 5 3 2" xfId="26357" xr:uid="{11076E02-1FD5-46C5-974A-E61FB973B60D}"/>
    <cellStyle name="Comma 18 5 4" xfId="16795" xr:uid="{78FEC303-CD96-4727-85BA-456C244D5260}"/>
    <cellStyle name="Comma 18 5 4 2" xfId="32727" xr:uid="{A8F07D52-95A2-478A-98B5-321D5F0849D9}"/>
    <cellStyle name="Comma 18 5 5" xfId="23143" xr:uid="{9C731A34-5809-47D7-A5E3-52F998DAA910}"/>
    <cellStyle name="Comma 18 6" xfId="11899" xr:uid="{F08D4BC6-34EE-4C8F-8E9E-084D1EAA8899}"/>
    <cellStyle name="Comma 18 6 2" xfId="18269" xr:uid="{57C1747B-BEBF-40FE-8E44-4FAA1C709B45}"/>
    <cellStyle name="Comma 18 6 2 2" xfId="34201" xr:uid="{A1E470AC-EE0D-4128-82EE-36F3F375BA37}"/>
    <cellStyle name="Comma 18 6 3" xfId="27831" xr:uid="{2D1E0039-C5ED-427F-81F7-B3C0B1BD8430}"/>
    <cellStyle name="Comma 18 7" xfId="8743" xr:uid="{11C3C92B-9B63-4EED-A598-09D2372A5BB7}"/>
    <cellStyle name="Comma 18 7 2" xfId="24675" xr:uid="{A860AE43-A78E-4BDF-B56C-27C3BC810D1F}"/>
    <cellStyle name="Comma 18 8" xfId="15113" xr:uid="{1E5FB80F-6BC8-4299-9010-0394058917C9}"/>
    <cellStyle name="Comma 18 8 2" xfId="31045" xr:uid="{EF85DFA3-6062-43A0-BBF7-D4F80C1ED605}"/>
    <cellStyle name="Comma 18 9" xfId="21461" xr:uid="{2D0208ED-2B92-4A13-834A-AC717C1DAEEB}"/>
    <cellStyle name="Comma 180" xfId="5513" xr:uid="{20164276-B6DF-4D25-B9BE-EBC9BB6C47CD}"/>
    <cellStyle name="Comma 180 2" xfId="5756" xr:uid="{E3BD11FA-FFA1-4F38-9127-F5F8AC00FDA1}"/>
    <cellStyle name="Comma 180 2 2" xfId="6248" xr:uid="{C37A09DC-1814-49F9-ACAE-DA160E5083B7}"/>
    <cellStyle name="Comma 180 2 2 2" xfId="6971" xr:uid="{7F7B0F35-61E6-463F-9E9E-05FEC907CD6A}"/>
    <cellStyle name="Comma 180 2 2 2 2" xfId="8413" xr:uid="{AE029047-4F5E-45A7-A74B-77C596BC32F5}"/>
    <cellStyle name="Comma 180 2 2 2 2 2" xfId="14783" xr:uid="{DED75C6C-D9DF-4D8A-B3C7-AE455FAF3D57}"/>
    <cellStyle name="Comma 180 2 2 2 2 2 2" xfId="21153" xr:uid="{DC493106-A350-4958-AB89-EABEB9A73710}"/>
    <cellStyle name="Comma 180 2 2 2 2 2 2 2" xfId="37085" xr:uid="{50AC0C33-0CA4-484E-B19B-2BA2B1AFC817}"/>
    <cellStyle name="Comma 180 2 2 2 2 2 3" xfId="30715" xr:uid="{0A03A5F4-5D4D-4785-9BA2-D3D30C4981A7}"/>
    <cellStyle name="Comma 180 2 2 2 2 3" xfId="11627" xr:uid="{54C8412A-EE07-4310-9626-E7CDA2722E75}"/>
    <cellStyle name="Comma 180 2 2 2 2 3 2" xfId="27559" xr:uid="{CBBAB9E6-2F55-425B-A2C3-3B9524066BF0}"/>
    <cellStyle name="Comma 180 2 2 2 2 4" xfId="17997" xr:uid="{6E34BFAA-FDBB-4EA0-A0A4-93EB3652D346}"/>
    <cellStyle name="Comma 180 2 2 2 2 4 2" xfId="33929" xr:uid="{C74C924C-3A3B-496A-BED6-D4D8E07FB97D}"/>
    <cellStyle name="Comma 180 2 2 2 2 5" xfId="24345" xr:uid="{A85AA6A8-C6A9-4CB7-A2B2-7EE9A736E60B}"/>
    <cellStyle name="Comma 180 2 2 2 3" xfId="13341" xr:uid="{3DF6979A-6DFE-4DE2-BC50-988E0E69F6CA}"/>
    <cellStyle name="Comma 180 2 2 2 3 2" xfId="19711" xr:uid="{0D7C9889-7B90-4BEB-867F-1BA08C5B2514}"/>
    <cellStyle name="Comma 180 2 2 2 3 2 2" xfId="35643" xr:uid="{3B8CB631-55FB-4379-A502-F9C1D2780D90}"/>
    <cellStyle name="Comma 180 2 2 2 3 3" xfId="29273" xr:uid="{953224E8-8C40-48E3-A42A-12867C234833}"/>
    <cellStyle name="Comma 180 2 2 2 4" xfId="10185" xr:uid="{78E96039-FC63-49AF-ACFA-B9B3A28448D0}"/>
    <cellStyle name="Comma 180 2 2 2 4 2" xfId="26117" xr:uid="{7B744A95-2154-4AA9-8BBA-BE39E3AC8EAE}"/>
    <cellStyle name="Comma 180 2 2 2 5" xfId="16555" xr:uid="{DFDE0606-6F3B-4EF3-B354-E2C28A029529}"/>
    <cellStyle name="Comma 180 2 2 2 5 2" xfId="32487" xr:uid="{8900DB67-54A3-4F76-9235-DDF908298B8F}"/>
    <cellStyle name="Comma 180 2 2 2 6" xfId="22903" xr:uid="{6B5135EA-5BD5-458D-AE24-C4DC13000C99}"/>
    <cellStyle name="Comma 180 2 2 3" xfId="7692" xr:uid="{EDAA886B-C230-4AD9-AB04-9423ED5BEB41}"/>
    <cellStyle name="Comma 180 2 2 3 2" xfId="14062" xr:uid="{A4627C57-DD45-4D27-909A-1F6005E93746}"/>
    <cellStyle name="Comma 180 2 2 3 2 2" xfId="20432" xr:uid="{00E0FCA0-4EFD-4755-AE91-34FB8B05C4DA}"/>
    <cellStyle name="Comma 180 2 2 3 2 2 2" xfId="36364" xr:uid="{E0D9354F-94CB-4177-A9E8-D4E7B234C27C}"/>
    <cellStyle name="Comma 180 2 2 3 2 3" xfId="29994" xr:uid="{AC8ED701-6DE2-4C2C-A8DE-37E8221C7AE9}"/>
    <cellStyle name="Comma 180 2 2 3 3" xfId="10906" xr:uid="{8F2A0537-6B5B-4EAB-8AB1-9C0C4EDEED6E}"/>
    <cellStyle name="Comma 180 2 2 3 3 2" xfId="26838" xr:uid="{653E029D-49B1-4A61-BD98-B56271B3CEAB}"/>
    <cellStyle name="Comma 180 2 2 3 4" xfId="17276" xr:uid="{D78DCFFC-8F4E-4EBF-BB1F-793D8C554BD8}"/>
    <cellStyle name="Comma 180 2 2 3 4 2" xfId="33208" xr:uid="{539712CE-9776-4FF7-ACB9-F707EB927864}"/>
    <cellStyle name="Comma 180 2 2 3 5" xfId="23624" xr:uid="{2D92791A-2DF1-4BA7-AF36-0FF83C28A5AE}"/>
    <cellStyle name="Comma 180 2 2 4" xfId="12620" xr:uid="{D4B019E7-3260-4106-A00C-C8A2D21A8ED3}"/>
    <cellStyle name="Comma 180 2 2 4 2" xfId="18990" xr:uid="{EF04D88B-3104-42FC-A2D2-7E73E065E62C}"/>
    <cellStyle name="Comma 180 2 2 4 2 2" xfId="34922" xr:uid="{B7276BCE-DF0E-4CB3-82B7-F1074C1682A7}"/>
    <cellStyle name="Comma 180 2 2 4 3" xfId="28552" xr:uid="{7F14A539-FFD8-4300-9E54-C4498F736EB8}"/>
    <cellStyle name="Comma 180 2 2 5" xfId="9464" xr:uid="{C7C37781-D08D-418B-832F-DF02CCA05E88}"/>
    <cellStyle name="Comma 180 2 2 5 2" xfId="25396" xr:uid="{EB51BCD4-CDC5-4145-B24A-85A6AE50BA5D}"/>
    <cellStyle name="Comma 180 2 2 6" xfId="15834" xr:uid="{5A2B3B48-FFE5-4443-B565-EEB957FFACED}"/>
    <cellStyle name="Comma 180 2 2 6 2" xfId="31766" xr:uid="{9FD3A060-F4C1-47DE-B409-25A5828F3EEB}"/>
    <cellStyle name="Comma 180 2 2 7" xfId="22182" xr:uid="{5069472D-1188-4741-B743-DA54EF40320A}"/>
    <cellStyle name="Comma 180 2 3" xfId="12140" xr:uid="{84BD2CE2-5B7B-40EC-ABED-3BF5260F7680}"/>
    <cellStyle name="Comma 180 2 3 2" xfId="18510" xr:uid="{542609C9-AA52-4E1A-838F-5630426B11B9}"/>
    <cellStyle name="Comma 180 2 3 2 2" xfId="34442" xr:uid="{687D9A45-375E-4BE6-A8C7-D9B062DD0B3F}"/>
    <cellStyle name="Comma 180 2 3 3" xfId="28072" xr:uid="{8F9E3635-C044-4B1A-8F22-289E1CB90E7A}"/>
    <cellStyle name="Comma 180 2 4" xfId="8984" xr:uid="{7C37427A-C326-4D3F-B53A-7550B2374508}"/>
    <cellStyle name="Comma 180 2 4 2" xfId="24916" xr:uid="{4A79862A-8039-4285-905F-2B2C16FF1A8D}"/>
    <cellStyle name="Comma 180 2 5" xfId="15354" xr:uid="{CB448024-854C-40F6-85D2-586597B7AED6}"/>
    <cellStyle name="Comma 180 2 5 2" xfId="31286" xr:uid="{33073D55-B569-4A34-AE30-1F87610E35A0}"/>
    <cellStyle name="Comma 180 2 6" xfId="21702" xr:uid="{EC23A4D1-2F24-48F1-8FA5-01AAF36F67A9}"/>
    <cellStyle name="Comma 180 3" xfId="6008" xr:uid="{513D8ED6-5A1F-42C1-8F15-D940303DB1D5}"/>
    <cellStyle name="Comma 180 3 2" xfId="6731" xr:uid="{ED4B7666-A194-4B70-9C40-6AB511E61828}"/>
    <cellStyle name="Comma 180 3 2 2" xfId="8173" xr:uid="{A54B1D8F-20FE-4659-9261-52837FED1855}"/>
    <cellStyle name="Comma 180 3 2 2 2" xfId="14543" xr:uid="{7E4DBCE9-E9D4-467C-A357-DF284CD2D008}"/>
    <cellStyle name="Comma 180 3 2 2 2 2" xfId="20913" xr:uid="{A8B2AF05-10AA-4D78-B041-373228CE3E40}"/>
    <cellStyle name="Comma 180 3 2 2 2 2 2" xfId="36845" xr:uid="{462BF0FB-8BAC-4D1C-879B-004DE3A4D478}"/>
    <cellStyle name="Comma 180 3 2 2 2 3" xfId="30475" xr:uid="{D5F8F5C6-6471-479C-9B7B-8A3B8E37354C}"/>
    <cellStyle name="Comma 180 3 2 2 3" xfId="11387" xr:uid="{76F4C88E-9E7C-4493-8B91-53B685DC61AE}"/>
    <cellStyle name="Comma 180 3 2 2 3 2" xfId="27319" xr:uid="{0CBADDAA-CAA8-4665-9424-867251738C67}"/>
    <cellStyle name="Comma 180 3 2 2 4" xfId="17757" xr:uid="{2004D69F-AA24-4B83-A8BE-BC1F94169D7C}"/>
    <cellStyle name="Comma 180 3 2 2 4 2" xfId="33689" xr:uid="{4C297821-E917-4308-ABC3-35F811A35CC2}"/>
    <cellStyle name="Comma 180 3 2 2 5" xfId="24105" xr:uid="{168638BD-3151-41A7-A780-AD7CFCC55816}"/>
    <cellStyle name="Comma 180 3 2 3" xfId="13101" xr:uid="{237D4DBB-8AE8-4A1A-B756-4406E0757010}"/>
    <cellStyle name="Comma 180 3 2 3 2" xfId="19471" xr:uid="{003CF55C-487A-45E3-A53A-B658648B3D8E}"/>
    <cellStyle name="Comma 180 3 2 3 2 2" xfId="35403" xr:uid="{BC6A0E28-0639-40AA-9B40-1049C3D9BF0E}"/>
    <cellStyle name="Comma 180 3 2 3 3" xfId="29033" xr:uid="{2EBF2B15-382D-491F-9DCD-B92955A6298F}"/>
    <cellStyle name="Comma 180 3 2 4" xfId="9945" xr:uid="{A5DA5818-15A0-46B8-A34D-F40CCD9D98F9}"/>
    <cellStyle name="Comma 180 3 2 4 2" xfId="25877" xr:uid="{4F5BB9E1-815A-42CC-A45F-9D273BC35333}"/>
    <cellStyle name="Comma 180 3 2 5" xfId="16315" xr:uid="{204F10EF-B10A-49D1-BF06-7A6B7CBBC006}"/>
    <cellStyle name="Comma 180 3 2 5 2" xfId="32247" xr:uid="{332DD891-96FB-40E2-89C1-23EA0C37DFCE}"/>
    <cellStyle name="Comma 180 3 2 6" xfId="22663" xr:uid="{B4D59B57-7E03-4352-AE81-90EB8D119D2B}"/>
    <cellStyle name="Comma 180 3 3" xfId="7452" xr:uid="{62A26BAE-E370-42E9-8EB9-F3896E47AA5E}"/>
    <cellStyle name="Comma 180 3 3 2" xfId="13822" xr:uid="{5629A0CD-8F92-4D4E-BC04-FA585B3B4C8B}"/>
    <cellStyle name="Comma 180 3 3 2 2" xfId="20192" xr:uid="{D6708D49-745B-4D9E-9DC6-1B27C03CC5C7}"/>
    <cellStyle name="Comma 180 3 3 2 2 2" xfId="36124" xr:uid="{CC2C7F82-6EA4-422A-9CE2-988595E0E151}"/>
    <cellStyle name="Comma 180 3 3 2 3" xfId="29754" xr:uid="{A8FC54B2-98F2-4879-BE90-EB84872E20E3}"/>
    <cellStyle name="Comma 180 3 3 3" xfId="10666" xr:uid="{9B401E76-79E5-4F76-8E9D-E64B4F46555E}"/>
    <cellStyle name="Comma 180 3 3 3 2" xfId="26598" xr:uid="{8A34B771-0412-4A21-B974-DD9002CC04D5}"/>
    <cellStyle name="Comma 180 3 3 4" xfId="17036" xr:uid="{51760425-884D-48B8-BED2-BC3E8EA7A344}"/>
    <cellStyle name="Comma 180 3 3 4 2" xfId="32968" xr:uid="{AAB29E8F-299F-431E-B9AE-A35892DFD19A}"/>
    <cellStyle name="Comma 180 3 3 5" xfId="23384" xr:uid="{3DD19922-9BDE-49D6-8CC2-C2E9BB09C4D9}"/>
    <cellStyle name="Comma 180 3 4" xfId="12380" xr:uid="{E2C5E153-A6A3-4AA7-A171-6C4C9A40AF0D}"/>
    <cellStyle name="Comma 180 3 4 2" xfId="18750" xr:uid="{A1BCF371-865F-4FAF-BDD5-F8FB0430059A}"/>
    <cellStyle name="Comma 180 3 4 2 2" xfId="34682" xr:uid="{F35DFAAE-A57B-473A-A2F6-EF7AE3046AD0}"/>
    <cellStyle name="Comma 180 3 4 3" xfId="28312" xr:uid="{CF8BB907-7CC5-4F9C-8291-2B696D2DA1FF}"/>
    <cellStyle name="Comma 180 3 5" xfId="9224" xr:uid="{3C512CD7-83C6-47B3-A830-9C3F6ECFCAD9}"/>
    <cellStyle name="Comma 180 3 5 2" xfId="25156" xr:uid="{AFA3D458-5311-4EB2-8818-13A362606892}"/>
    <cellStyle name="Comma 180 3 6" xfId="15594" xr:uid="{84DE5F0F-FC97-4A92-8766-81EBEFD0C528}"/>
    <cellStyle name="Comma 180 3 6 2" xfId="31526" xr:uid="{184CAF5A-5FDE-40B4-96BF-56B065895B71}"/>
    <cellStyle name="Comma 180 3 7" xfId="21942" xr:uid="{4B603C87-0585-47BE-827E-5B261B18CB9B}"/>
    <cellStyle name="Comma 180 4" xfId="6490" xr:uid="{187960F6-473B-4EC1-9390-9B6CACF2F4BB}"/>
    <cellStyle name="Comma 180 4 2" xfId="7933" xr:uid="{0AC41316-F6B2-4BAD-BABE-C8CCF2BCF6D5}"/>
    <cellStyle name="Comma 180 4 2 2" xfId="14303" xr:uid="{9F054F5C-554A-4709-8E4B-B27AF0C1E4D1}"/>
    <cellStyle name="Comma 180 4 2 2 2" xfId="20673" xr:uid="{A898ADA0-BBA9-4BDD-B252-E7A0D362942E}"/>
    <cellStyle name="Comma 180 4 2 2 2 2" xfId="36605" xr:uid="{F5A773E3-0C1B-477B-9A58-B9C5BBBDABBB}"/>
    <cellStyle name="Comma 180 4 2 2 3" xfId="30235" xr:uid="{12C8B54F-1BE9-46AA-B729-A1ADA746BE61}"/>
    <cellStyle name="Comma 180 4 2 3" xfId="11147" xr:uid="{96030CEC-4F21-476F-B185-B22CE816E251}"/>
    <cellStyle name="Comma 180 4 2 3 2" xfId="27079" xr:uid="{455E4036-DAB2-4AED-B363-A41F48EC3D62}"/>
    <cellStyle name="Comma 180 4 2 4" xfId="17517" xr:uid="{C6D8F7AE-BA16-441F-BCF8-B3FC7648695B}"/>
    <cellStyle name="Comma 180 4 2 4 2" xfId="33449" xr:uid="{B1C6E4A3-90BE-4D6A-BDBF-742CFE5D6C0C}"/>
    <cellStyle name="Comma 180 4 2 5" xfId="23865" xr:uid="{41C4717E-7326-4236-B8BA-6FD093A87E72}"/>
    <cellStyle name="Comma 180 4 3" xfId="12861" xr:uid="{9332B4C4-5C47-47DF-AF24-262D675EFC4F}"/>
    <cellStyle name="Comma 180 4 3 2" xfId="19231" xr:uid="{BA55C3AF-3CC1-4801-AF57-0D31E4880E2F}"/>
    <cellStyle name="Comma 180 4 3 2 2" xfId="35163" xr:uid="{DCB25A96-3F52-437A-8BFA-BD727CA3BA31}"/>
    <cellStyle name="Comma 180 4 3 3" xfId="28793" xr:uid="{51075141-2CF5-43F3-95CC-390CE46CC1C5}"/>
    <cellStyle name="Comma 180 4 4" xfId="9705" xr:uid="{BE290B92-7E19-40B8-B284-993F500A87EB}"/>
    <cellStyle name="Comma 180 4 4 2" xfId="25637" xr:uid="{63FF8A08-DA65-4DF2-A216-05C7245C6425}"/>
    <cellStyle name="Comma 180 4 5" xfId="16075" xr:uid="{194B8618-A1BA-4B24-8F4F-A394F9742035}"/>
    <cellStyle name="Comma 180 4 5 2" xfId="32007" xr:uid="{DDC43ABF-8D1E-4F87-A3A9-BA7E8818E1BB}"/>
    <cellStyle name="Comma 180 4 6" xfId="22423" xr:uid="{6247D94C-4DEC-475F-AD0E-69F2083602AD}"/>
    <cellStyle name="Comma 180 5" xfId="7212" xr:uid="{9FECACB1-1569-4C8D-A632-FB4D4DA4DE6F}"/>
    <cellStyle name="Comma 180 5 2" xfId="13582" xr:uid="{58E36364-FE56-4E76-9308-E5B24D1894D5}"/>
    <cellStyle name="Comma 180 5 2 2" xfId="19952" xr:uid="{14DE1A0D-D9EF-4638-812B-B82339643E71}"/>
    <cellStyle name="Comma 180 5 2 2 2" xfId="35884" xr:uid="{C9B00B33-2FC5-4ACB-9DB9-39F400DEC40B}"/>
    <cellStyle name="Comma 180 5 2 3" xfId="29514" xr:uid="{18751DD2-5013-4966-9C81-D37A7D22756E}"/>
    <cellStyle name="Comma 180 5 3" xfId="10426" xr:uid="{2D353482-1E4A-4AF8-90DE-6A9E9937623E}"/>
    <cellStyle name="Comma 180 5 3 2" xfId="26358" xr:uid="{699204A6-E2D8-4DD3-B4A1-E5B0B6F57975}"/>
    <cellStyle name="Comma 180 5 4" xfId="16796" xr:uid="{1C0883E1-068B-49C6-AD18-0849ED723357}"/>
    <cellStyle name="Comma 180 5 4 2" xfId="32728" xr:uid="{745A1D99-C853-4389-961E-C9AE7DA1E8A0}"/>
    <cellStyle name="Comma 180 5 5" xfId="23144" xr:uid="{8F69A452-95D5-468B-B42E-55B1352612D5}"/>
    <cellStyle name="Comma 180 6" xfId="11900" xr:uid="{8ED383D9-4E25-45B5-956C-35BC87DBC259}"/>
    <cellStyle name="Comma 180 6 2" xfId="18270" xr:uid="{F2CE9622-F10E-4772-BBA1-6E17B9AB6EEF}"/>
    <cellStyle name="Comma 180 6 2 2" xfId="34202" xr:uid="{DC1A66B3-CBC7-48AB-9295-38FFF05F1096}"/>
    <cellStyle name="Comma 180 6 3" xfId="27832" xr:uid="{954863B3-949E-48D8-ACF9-3DF00AE68B3E}"/>
    <cellStyle name="Comma 180 7" xfId="8744" xr:uid="{FF719521-A5AB-4FE0-9349-1250F08CE174}"/>
    <cellStyle name="Comma 180 7 2" xfId="24676" xr:uid="{A4AE821D-8260-40DC-A145-A9C7BF4C25CC}"/>
    <cellStyle name="Comma 180 8" xfId="15114" xr:uid="{867C3EA8-46A7-47F8-BF93-9D0C2ADE5668}"/>
    <cellStyle name="Comma 180 8 2" xfId="31046" xr:uid="{02CBE427-9132-444A-A470-4EECAABB5633}"/>
    <cellStyle name="Comma 180 9" xfId="21462" xr:uid="{9C2ACC6F-1FF6-46A2-ACC3-0F43D16C6179}"/>
    <cellStyle name="Comma 181" xfId="5514" xr:uid="{9099CCF3-1F00-4842-AF78-D6B128C5A852}"/>
    <cellStyle name="Comma 181 2" xfId="5757" xr:uid="{382E65CD-96CA-4AB6-A113-5154FE7905FB}"/>
    <cellStyle name="Comma 181 2 2" xfId="6249" xr:uid="{DA4C36D1-691D-4709-8C60-80BB36E690BC}"/>
    <cellStyle name="Comma 181 2 2 2" xfId="6972" xr:uid="{80293F8C-3D78-4B98-BCCF-9DC9428E93AB}"/>
    <cellStyle name="Comma 181 2 2 2 2" xfId="8414" xr:uid="{21C910F4-D27F-4393-8850-F98FD4C7E8C9}"/>
    <cellStyle name="Comma 181 2 2 2 2 2" xfId="14784" xr:uid="{3BD9CCDC-DDC2-44A3-91F8-AAF2BF25A9BC}"/>
    <cellStyle name="Comma 181 2 2 2 2 2 2" xfId="21154" xr:uid="{690E8187-EDAC-4C92-BDA6-96CC1A8E43AA}"/>
    <cellStyle name="Comma 181 2 2 2 2 2 2 2" xfId="37086" xr:uid="{4281FCB9-6096-4713-BAE6-B96224D9C9C6}"/>
    <cellStyle name="Comma 181 2 2 2 2 2 3" xfId="30716" xr:uid="{73D43EB6-640F-4E37-AA5B-0C33DACB6F72}"/>
    <cellStyle name="Comma 181 2 2 2 2 3" xfId="11628" xr:uid="{DE3253EA-E0E6-4082-B567-C73325131FD9}"/>
    <cellStyle name="Comma 181 2 2 2 2 3 2" xfId="27560" xr:uid="{C13A459B-8CD8-49BD-9C1F-4DE060E8DDB3}"/>
    <cellStyle name="Comma 181 2 2 2 2 4" xfId="17998" xr:uid="{0D941860-B624-4E13-8462-7143170FF5D3}"/>
    <cellStyle name="Comma 181 2 2 2 2 4 2" xfId="33930" xr:uid="{DEB5F63D-46AB-4AA7-AAAB-183352E21B1B}"/>
    <cellStyle name="Comma 181 2 2 2 2 5" xfId="24346" xr:uid="{CA945250-349A-451D-873B-6F20C7527D21}"/>
    <cellStyle name="Comma 181 2 2 2 3" xfId="13342" xr:uid="{633EC96C-FA31-4E31-A0D2-1DE389C39748}"/>
    <cellStyle name="Comma 181 2 2 2 3 2" xfId="19712" xr:uid="{AC8F888C-C4C2-49E0-AFC4-085ACA9FD77A}"/>
    <cellStyle name="Comma 181 2 2 2 3 2 2" xfId="35644" xr:uid="{221A8CD9-8D9C-4924-9764-93F719DF0F51}"/>
    <cellStyle name="Comma 181 2 2 2 3 3" xfId="29274" xr:uid="{1253ADC0-D88E-4FC6-8379-765030C9BC60}"/>
    <cellStyle name="Comma 181 2 2 2 4" xfId="10186" xr:uid="{310293FB-5493-4EA8-A224-8E17003CBFD3}"/>
    <cellStyle name="Comma 181 2 2 2 4 2" xfId="26118" xr:uid="{DDA17181-12FB-4EDF-A8AB-01FC19815F85}"/>
    <cellStyle name="Comma 181 2 2 2 5" xfId="16556" xr:uid="{0825782A-679B-4EBE-810E-28FDD66AA152}"/>
    <cellStyle name="Comma 181 2 2 2 5 2" xfId="32488" xr:uid="{5DFCE155-6ABC-4516-9C01-40FDEE02C3F5}"/>
    <cellStyle name="Comma 181 2 2 2 6" xfId="22904" xr:uid="{CE8827E4-2EB0-4255-AD51-34DD85AA3573}"/>
    <cellStyle name="Comma 181 2 2 3" xfId="7693" xr:uid="{754406AD-F707-46FA-80A9-21BDB92A2519}"/>
    <cellStyle name="Comma 181 2 2 3 2" xfId="14063" xr:uid="{3FF5A044-D958-4DAE-B434-49E55A8480CA}"/>
    <cellStyle name="Comma 181 2 2 3 2 2" xfId="20433" xr:uid="{B11B3F8F-0AA7-40F2-98BA-1CD683BEB181}"/>
    <cellStyle name="Comma 181 2 2 3 2 2 2" xfId="36365" xr:uid="{4AA01500-841B-454F-8D60-893DE62F9BA6}"/>
    <cellStyle name="Comma 181 2 2 3 2 3" xfId="29995" xr:uid="{67C5FF41-8DE0-4CD6-8323-D1200B3F5B21}"/>
    <cellStyle name="Comma 181 2 2 3 3" xfId="10907" xr:uid="{3F766693-BFF7-4834-A0AF-4DA6C520725C}"/>
    <cellStyle name="Comma 181 2 2 3 3 2" xfId="26839" xr:uid="{441FFF53-4EAB-4EE7-B685-BDD809DA7656}"/>
    <cellStyle name="Comma 181 2 2 3 4" xfId="17277" xr:uid="{6BA882E4-A26A-4D73-8D25-14D1929D4473}"/>
    <cellStyle name="Comma 181 2 2 3 4 2" xfId="33209" xr:uid="{BA4B184E-7A85-4288-8DB8-1869DCA2F79B}"/>
    <cellStyle name="Comma 181 2 2 3 5" xfId="23625" xr:uid="{C184037A-5386-4535-8F29-4A682E98FD30}"/>
    <cellStyle name="Comma 181 2 2 4" xfId="12621" xr:uid="{17F01B61-BCD7-4B67-9501-EB01DB55F1C4}"/>
    <cellStyle name="Comma 181 2 2 4 2" xfId="18991" xr:uid="{8D5AEAA8-B467-47D8-9896-0F0F3DAB05B8}"/>
    <cellStyle name="Comma 181 2 2 4 2 2" xfId="34923" xr:uid="{2FE83DAD-0D61-440F-8D32-7A55908EDCB0}"/>
    <cellStyle name="Comma 181 2 2 4 3" xfId="28553" xr:uid="{42DD2507-276E-4295-A3F6-377F6C308CC9}"/>
    <cellStyle name="Comma 181 2 2 5" xfId="9465" xr:uid="{839528A9-922E-4D81-9164-00C190D5558F}"/>
    <cellStyle name="Comma 181 2 2 5 2" xfId="25397" xr:uid="{0BA6173D-6DB3-4D69-ACBD-4BBF7B9BDA8B}"/>
    <cellStyle name="Comma 181 2 2 6" xfId="15835" xr:uid="{8B9A6EA3-52DB-46F3-AC25-B30AAE3248B5}"/>
    <cellStyle name="Comma 181 2 2 6 2" xfId="31767" xr:uid="{E1B5D164-E9FC-45EA-B945-A1A89433378D}"/>
    <cellStyle name="Comma 181 2 2 7" xfId="22183" xr:uid="{34668B7B-AEE0-4DA8-80D7-8EEDACF50969}"/>
    <cellStyle name="Comma 181 2 3" xfId="12141" xr:uid="{E05F5152-30B1-444C-868D-F309A213A468}"/>
    <cellStyle name="Comma 181 2 3 2" xfId="18511" xr:uid="{0DA7B5F8-90ED-4327-974D-ACF716FA88DB}"/>
    <cellStyle name="Comma 181 2 3 2 2" xfId="34443" xr:uid="{13A5C6B0-D105-4683-8C5D-0413A6D910A3}"/>
    <cellStyle name="Comma 181 2 3 3" xfId="28073" xr:uid="{8815FEC1-487D-48BC-BE4D-4EEA4A132D92}"/>
    <cellStyle name="Comma 181 2 4" xfId="8985" xr:uid="{96680B4F-894A-4B4F-8DBC-3FACE4CEC8E0}"/>
    <cellStyle name="Comma 181 2 4 2" xfId="24917" xr:uid="{2C38D677-EB48-4776-B7B9-96027433B72F}"/>
    <cellStyle name="Comma 181 2 5" xfId="15355" xr:uid="{9AB58D63-CE07-4CAD-B1D6-7FA4F788A58E}"/>
    <cellStyle name="Comma 181 2 5 2" xfId="31287" xr:uid="{74967964-EB8A-47AD-A4D3-99263CB7203D}"/>
    <cellStyle name="Comma 181 2 6" xfId="21703" xr:uid="{1D522E5E-3D43-40A9-B12D-B9A2693E73E9}"/>
    <cellStyle name="Comma 181 3" xfId="6009" xr:uid="{AFD286A4-89E9-45E6-A630-23CE8CF336F2}"/>
    <cellStyle name="Comma 181 3 2" xfId="6732" xr:uid="{597ACF96-D6AE-4358-8EE8-FE5D7CE5E3FF}"/>
    <cellStyle name="Comma 181 3 2 2" xfId="8174" xr:uid="{4DEB8C19-DC92-4554-BE7B-42054479BECD}"/>
    <cellStyle name="Comma 181 3 2 2 2" xfId="14544" xr:uid="{144A2061-7D00-4057-890A-F7ED3EBE3DE7}"/>
    <cellStyle name="Comma 181 3 2 2 2 2" xfId="20914" xr:uid="{C3545A4C-DC6D-4F3D-B4C7-8B41805804FC}"/>
    <cellStyle name="Comma 181 3 2 2 2 2 2" xfId="36846" xr:uid="{F5E288C1-6C94-4DBD-BA99-DF887F6B1F9D}"/>
    <cellStyle name="Comma 181 3 2 2 2 3" xfId="30476" xr:uid="{4A7CD934-4A1F-46C7-8D67-7E50B54A8791}"/>
    <cellStyle name="Comma 181 3 2 2 3" xfId="11388" xr:uid="{4E7A4C84-D64D-481F-AF89-521E29BBCD32}"/>
    <cellStyle name="Comma 181 3 2 2 3 2" xfId="27320" xr:uid="{9F242D03-E247-4F33-A3F2-A2AB30011DEC}"/>
    <cellStyle name="Comma 181 3 2 2 4" xfId="17758" xr:uid="{5C7660D8-5F50-435A-B01D-C5A56A520F31}"/>
    <cellStyle name="Comma 181 3 2 2 4 2" xfId="33690" xr:uid="{770022BB-91DB-48EA-9279-F03F4DD6E804}"/>
    <cellStyle name="Comma 181 3 2 2 5" xfId="24106" xr:uid="{F6F13DBE-8E6F-4DAD-ADF2-26BC8FFFC700}"/>
    <cellStyle name="Comma 181 3 2 3" xfId="13102" xr:uid="{28AAB988-C944-4A3E-AB9D-747CCFF091AB}"/>
    <cellStyle name="Comma 181 3 2 3 2" xfId="19472" xr:uid="{14860009-FE78-413A-918A-BDD4E583E096}"/>
    <cellStyle name="Comma 181 3 2 3 2 2" xfId="35404" xr:uid="{B481C6A0-162A-462A-AF93-BE2C0A9DEBFC}"/>
    <cellStyle name="Comma 181 3 2 3 3" xfId="29034" xr:uid="{830068E4-318F-4B93-8F17-92A0C8258BF3}"/>
    <cellStyle name="Comma 181 3 2 4" xfId="9946" xr:uid="{EF77E2FD-B33A-4D76-AF4C-2040F0753ADB}"/>
    <cellStyle name="Comma 181 3 2 4 2" xfId="25878" xr:uid="{EA815CD4-4D05-4165-8F4A-7E4712A5F918}"/>
    <cellStyle name="Comma 181 3 2 5" xfId="16316" xr:uid="{3F0B9818-42AA-425C-BFEA-844BAA514075}"/>
    <cellStyle name="Comma 181 3 2 5 2" xfId="32248" xr:uid="{1789942A-8909-4F3D-8B59-94B04829947E}"/>
    <cellStyle name="Comma 181 3 2 6" xfId="22664" xr:uid="{17ED3573-B90D-4973-9562-1135705C92AE}"/>
    <cellStyle name="Comma 181 3 3" xfId="7453" xr:uid="{2F44C880-6656-4836-9952-78FC003EFA8B}"/>
    <cellStyle name="Comma 181 3 3 2" xfId="13823" xr:uid="{C3CE1AA2-9FFC-4557-A08B-086B5C12698D}"/>
    <cellStyle name="Comma 181 3 3 2 2" xfId="20193" xr:uid="{9ACFB30A-AA9E-47B0-A374-977C4B2E5D59}"/>
    <cellStyle name="Comma 181 3 3 2 2 2" xfId="36125" xr:uid="{E4DCA2D0-E55D-4568-966A-60F1EE99DDD6}"/>
    <cellStyle name="Comma 181 3 3 2 3" xfId="29755" xr:uid="{D0146EB2-B838-464C-9806-08A216922FB2}"/>
    <cellStyle name="Comma 181 3 3 3" xfId="10667" xr:uid="{60D673AD-1F46-40EE-8145-475C7598EB93}"/>
    <cellStyle name="Comma 181 3 3 3 2" xfId="26599" xr:uid="{2A3B5C2A-720F-4A2E-B9DB-6879101FB260}"/>
    <cellStyle name="Comma 181 3 3 4" xfId="17037" xr:uid="{270122A9-0C83-47DA-9211-CA109A152985}"/>
    <cellStyle name="Comma 181 3 3 4 2" xfId="32969" xr:uid="{FD9389B8-5D5D-485C-AD22-25A0BBCCE6A9}"/>
    <cellStyle name="Comma 181 3 3 5" xfId="23385" xr:uid="{0E6E57BD-4ABF-4ABC-B589-8FA213FDEC25}"/>
    <cellStyle name="Comma 181 3 4" xfId="12381" xr:uid="{8EF6B119-CDBD-4318-B275-F90CFC16F4DB}"/>
    <cellStyle name="Comma 181 3 4 2" xfId="18751" xr:uid="{C56D3EA1-9488-4B74-B5D7-407162BE9509}"/>
    <cellStyle name="Comma 181 3 4 2 2" xfId="34683" xr:uid="{48F59A5B-CE4C-41AE-BECB-918ED5DABE28}"/>
    <cellStyle name="Comma 181 3 4 3" xfId="28313" xr:uid="{8101E40F-3E8E-49CA-AE43-CA50292E810F}"/>
    <cellStyle name="Comma 181 3 5" xfId="9225" xr:uid="{C5F2715F-095F-4EC6-9C2C-F9EBC91E3C52}"/>
    <cellStyle name="Comma 181 3 5 2" xfId="25157" xr:uid="{543EA3F0-1468-4AC2-9A0E-28EEE9DCCBF5}"/>
    <cellStyle name="Comma 181 3 6" xfId="15595" xr:uid="{074A68AB-EF72-449F-B3A8-167325FAF347}"/>
    <cellStyle name="Comma 181 3 6 2" xfId="31527" xr:uid="{1C8CE6F8-4008-451D-8D38-AC825C31DE46}"/>
    <cellStyle name="Comma 181 3 7" xfId="21943" xr:uid="{5C0E11E0-4BEB-4377-8DE3-D5350465CA96}"/>
    <cellStyle name="Comma 181 4" xfId="6491" xr:uid="{11C25B75-A121-425A-91CC-ECCA1E1B2DBD}"/>
    <cellStyle name="Comma 181 4 2" xfId="7934" xr:uid="{1D8F1BA9-2DBD-4B26-8FA7-538AF4973F63}"/>
    <cellStyle name="Comma 181 4 2 2" xfId="14304" xr:uid="{1D3CD66E-26FC-4F7B-9735-0569E4F7D7D0}"/>
    <cellStyle name="Comma 181 4 2 2 2" xfId="20674" xr:uid="{BD255199-F632-4B9F-9DBB-0ED14FCF77B5}"/>
    <cellStyle name="Comma 181 4 2 2 2 2" xfId="36606" xr:uid="{1BD986F7-9E6F-45F6-8B3C-1305C386B959}"/>
    <cellStyle name="Comma 181 4 2 2 3" xfId="30236" xr:uid="{E39AD04B-5B2D-408A-946B-D1A3A7FDF644}"/>
    <cellStyle name="Comma 181 4 2 3" xfId="11148" xr:uid="{0F044373-4F6F-4029-857D-C93986F067BF}"/>
    <cellStyle name="Comma 181 4 2 3 2" xfId="27080" xr:uid="{6ACABDD0-F7CB-469B-9413-9F3F2FFF8834}"/>
    <cellStyle name="Comma 181 4 2 4" xfId="17518" xr:uid="{809D6187-BB59-490F-9849-21B79F50BD24}"/>
    <cellStyle name="Comma 181 4 2 4 2" xfId="33450" xr:uid="{6379A55D-0E7C-46C6-927A-BD52B8351107}"/>
    <cellStyle name="Comma 181 4 2 5" xfId="23866" xr:uid="{2D304FC4-102B-41D7-8C19-5888C6B16DA3}"/>
    <cellStyle name="Comma 181 4 3" xfId="12862" xr:uid="{CFEB93F6-F907-45A5-A84B-03F44E6E2F6F}"/>
    <cellStyle name="Comma 181 4 3 2" xfId="19232" xr:uid="{3E563EFC-4371-4C5E-A3D8-B778294FD820}"/>
    <cellStyle name="Comma 181 4 3 2 2" xfId="35164" xr:uid="{5B9703CD-9E64-4132-AEB1-8A6FBA048C8C}"/>
    <cellStyle name="Comma 181 4 3 3" xfId="28794" xr:uid="{DFAF3413-652A-4FF2-9908-656094C680AD}"/>
    <cellStyle name="Comma 181 4 4" xfId="9706" xr:uid="{0FDD2371-99B2-4C30-BEF4-DA5D45B79208}"/>
    <cellStyle name="Comma 181 4 4 2" xfId="25638" xr:uid="{51AA6C10-6975-4953-8CAC-4C5DAA0AC1CA}"/>
    <cellStyle name="Comma 181 4 5" xfId="16076" xr:uid="{369F0C9E-D369-40E3-992A-F119604AFCA4}"/>
    <cellStyle name="Comma 181 4 5 2" xfId="32008" xr:uid="{1B1CE729-CB20-403D-9B11-5E12C65C93DE}"/>
    <cellStyle name="Comma 181 4 6" xfId="22424" xr:uid="{ED8CCB05-6EB8-4E49-B8D5-5F84D17F2186}"/>
    <cellStyle name="Comma 181 5" xfId="7213" xr:uid="{CEDECDEC-40AE-4634-81AA-1B3568B95231}"/>
    <cellStyle name="Comma 181 5 2" xfId="13583" xr:uid="{56A98E40-5000-46BD-BDD4-95341DD60C58}"/>
    <cellStyle name="Comma 181 5 2 2" xfId="19953" xr:uid="{C09B4363-8188-43FB-9626-6D65736AB6EA}"/>
    <cellStyle name="Comma 181 5 2 2 2" xfId="35885" xr:uid="{26B15B7C-33E1-40C4-8189-A3E792DA28A8}"/>
    <cellStyle name="Comma 181 5 2 3" xfId="29515" xr:uid="{499C61B3-A7ED-41F7-8305-BB730BC52C7F}"/>
    <cellStyle name="Comma 181 5 3" xfId="10427" xr:uid="{9097D513-0276-4A76-9AE5-A4B37EE7E7A6}"/>
    <cellStyle name="Comma 181 5 3 2" xfId="26359" xr:uid="{34FD398B-CE52-4A44-AA00-ACBD0C093CA7}"/>
    <cellStyle name="Comma 181 5 4" xfId="16797" xr:uid="{2730971B-B5DE-4A23-805A-3B47D3CB3360}"/>
    <cellStyle name="Comma 181 5 4 2" xfId="32729" xr:uid="{EA046818-B8CC-4F3D-A452-709D59FA34E7}"/>
    <cellStyle name="Comma 181 5 5" xfId="23145" xr:uid="{40EC206A-4C90-44B5-8637-6BD007AF3CD9}"/>
    <cellStyle name="Comma 181 6" xfId="11901" xr:uid="{61915528-C030-4E62-8143-1FC9F374BB4C}"/>
    <cellStyle name="Comma 181 6 2" xfId="18271" xr:uid="{4C87B541-43F1-4E2E-A305-6A45A86AC626}"/>
    <cellStyle name="Comma 181 6 2 2" xfId="34203" xr:uid="{30AE5783-9318-403F-A16D-BC45D69A6E0C}"/>
    <cellStyle name="Comma 181 6 3" xfId="27833" xr:uid="{ABF424C1-27B7-4B3D-AB22-696717875E92}"/>
    <cellStyle name="Comma 181 7" xfId="8745" xr:uid="{2B2CEAF5-0C48-4AEB-A43C-3AD0E5C7C2FD}"/>
    <cellStyle name="Comma 181 7 2" xfId="24677" xr:uid="{DAD318E7-9BD9-4E57-B0A2-728DC6FA8574}"/>
    <cellStyle name="Comma 181 8" xfId="15115" xr:uid="{877C0EA6-5D9C-4BBA-978F-AFEB337B02CD}"/>
    <cellStyle name="Comma 181 8 2" xfId="31047" xr:uid="{502A932E-F235-4C84-B3EA-7AEE72D2F75F}"/>
    <cellStyle name="Comma 181 9" xfId="21463" xr:uid="{69464478-F0DC-436E-80FA-04FC451BFC8B}"/>
    <cellStyle name="Comma 182" xfId="5515" xr:uid="{C7422D00-4A44-44B7-B032-98168A02F311}"/>
    <cellStyle name="Comma 182 2" xfId="5758" xr:uid="{6926FAF9-D8CB-4324-A6A2-2332C10D9AC4}"/>
    <cellStyle name="Comma 182 2 2" xfId="6250" xr:uid="{3A52AF93-5B9C-4F60-9097-0CA8081DA03F}"/>
    <cellStyle name="Comma 182 2 2 2" xfId="6973" xr:uid="{A3E1BB0F-4811-451E-B625-A33DAF091CC8}"/>
    <cellStyle name="Comma 182 2 2 2 2" xfId="8415" xr:uid="{9E26D012-DFA6-42E4-8FA1-EF3674BEB9A9}"/>
    <cellStyle name="Comma 182 2 2 2 2 2" xfId="14785" xr:uid="{F464B598-6A57-45AC-950E-D7C363347CED}"/>
    <cellStyle name="Comma 182 2 2 2 2 2 2" xfId="21155" xr:uid="{B2247990-35AA-4201-BA39-476278F677A2}"/>
    <cellStyle name="Comma 182 2 2 2 2 2 2 2" xfId="37087" xr:uid="{DA562B9B-1D2E-43AE-AA4E-779E07976A6D}"/>
    <cellStyle name="Comma 182 2 2 2 2 2 3" xfId="30717" xr:uid="{1228F6B7-E3A0-4B70-8D7B-A66C4DDECA19}"/>
    <cellStyle name="Comma 182 2 2 2 2 3" xfId="11629" xr:uid="{DD7168BB-1F0D-4427-B9F6-343150621C76}"/>
    <cellStyle name="Comma 182 2 2 2 2 3 2" xfId="27561" xr:uid="{DD763E74-6A3C-41DC-A1B5-BAB9E3390242}"/>
    <cellStyle name="Comma 182 2 2 2 2 4" xfId="17999" xr:uid="{C5BC1C9F-D7FD-4017-90B4-8E328CC53B25}"/>
    <cellStyle name="Comma 182 2 2 2 2 4 2" xfId="33931" xr:uid="{1A0D1098-00B7-4B2E-AE35-FC18DCE828E0}"/>
    <cellStyle name="Comma 182 2 2 2 2 5" xfId="24347" xr:uid="{277D3549-6D2B-4102-B2A1-EEBB0320E10C}"/>
    <cellStyle name="Comma 182 2 2 2 3" xfId="13343" xr:uid="{F22FC1C5-1BA4-406F-BBE4-3DD557141CCF}"/>
    <cellStyle name="Comma 182 2 2 2 3 2" xfId="19713" xr:uid="{BE24EF32-E3E5-4BBC-A4D1-DD272B1F32FE}"/>
    <cellStyle name="Comma 182 2 2 2 3 2 2" xfId="35645" xr:uid="{E6B18787-0044-4BC2-B498-A846B1E0488A}"/>
    <cellStyle name="Comma 182 2 2 2 3 3" xfId="29275" xr:uid="{FC3F3D0E-CD62-412F-9CB4-EF86134361FA}"/>
    <cellStyle name="Comma 182 2 2 2 4" xfId="10187" xr:uid="{50943AF7-3F61-4F4F-831F-C3285FF40071}"/>
    <cellStyle name="Comma 182 2 2 2 4 2" xfId="26119" xr:uid="{A600C584-936D-4059-9B8E-7B447EAED619}"/>
    <cellStyle name="Comma 182 2 2 2 5" xfId="16557" xr:uid="{F6866C5A-9F7E-4F0F-9183-CD97FC58CFBA}"/>
    <cellStyle name="Comma 182 2 2 2 5 2" xfId="32489" xr:uid="{AB329A93-3769-40FA-A833-E36EA458CF82}"/>
    <cellStyle name="Comma 182 2 2 2 6" xfId="22905" xr:uid="{C190ACCF-70A2-44A0-99CB-0C61E4E948D8}"/>
    <cellStyle name="Comma 182 2 2 3" xfId="7694" xr:uid="{B09F2889-2367-4472-B56C-0C8A938DFB2F}"/>
    <cellStyle name="Comma 182 2 2 3 2" xfId="14064" xr:uid="{45BD04C4-78EC-4F71-BF0D-C216C9A5AC8A}"/>
    <cellStyle name="Comma 182 2 2 3 2 2" xfId="20434" xr:uid="{E825AC32-A28C-4541-92E1-4472367E11D2}"/>
    <cellStyle name="Comma 182 2 2 3 2 2 2" xfId="36366" xr:uid="{66A8B7FF-15F3-44AD-965F-FA577073A0FC}"/>
    <cellStyle name="Comma 182 2 2 3 2 3" xfId="29996" xr:uid="{8E645218-A222-4252-9B3E-FE014CC54D67}"/>
    <cellStyle name="Comma 182 2 2 3 3" xfId="10908" xr:uid="{7BBFFC9A-28F7-4870-8A30-248D3DC6F48A}"/>
    <cellStyle name="Comma 182 2 2 3 3 2" xfId="26840" xr:uid="{89A7EF51-8829-4974-8926-00AAA25767A0}"/>
    <cellStyle name="Comma 182 2 2 3 4" xfId="17278" xr:uid="{F3F3EA26-80B7-4325-9C2B-632FD42D6B17}"/>
    <cellStyle name="Comma 182 2 2 3 4 2" xfId="33210" xr:uid="{334552F2-2596-4890-97E6-DC3AA0915547}"/>
    <cellStyle name="Comma 182 2 2 3 5" xfId="23626" xr:uid="{E8AC2619-04A1-47D2-8553-5C74E0FDEBD6}"/>
    <cellStyle name="Comma 182 2 2 4" xfId="12622" xr:uid="{178B35F4-C7AA-42E2-A8E1-579F3C2B3D38}"/>
    <cellStyle name="Comma 182 2 2 4 2" xfId="18992" xr:uid="{A3F59F20-BF47-4DB0-BEDE-241BE76A9E95}"/>
    <cellStyle name="Comma 182 2 2 4 2 2" xfId="34924" xr:uid="{3306B554-96D2-4EE8-8EBD-E857FEB82047}"/>
    <cellStyle name="Comma 182 2 2 4 3" xfId="28554" xr:uid="{2B8FF248-31BD-4358-A0B0-628E7F87F590}"/>
    <cellStyle name="Comma 182 2 2 5" xfId="9466" xr:uid="{BF421E39-0E8F-4449-ABD4-868B4D9B7A0F}"/>
    <cellStyle name="Comma 182 2 2 5 2" xfId="25398" xr:uid="{09DD68EF-01D4-4D72-9282-953225D3D4B5}"/>
    <cellStyle name="Comma 182 2 2 6" xfId="15836" xr:uid="{2FF4E5C5-3D72-4B9D-844A-B304071F3172}"/>
    <cellStyle name="Comma 182 2 2 6 2" xfId="31768" xr:uid="{2E267491-14A5-495B-B733-416EF9A4A88A}"/>
    <cellStyle name="Comma 182 2 2 7" xfId="22184" xr:uid="{8A4A1915-3317-4D73-BFB9-0A6E068C5538}"/>
    <cellStyle name="Comma 182 2 3" xfId="12142" xr:uid="{7675C648-AB12-4DBF-B37D-D76C71BAF647}"/>
    <cellStyle name="Comma 182 2 3 2" xfId="18512" xr:uid="{BB62AB22-2F1E-45A5-8F99-8A99CE028950}"/>
    <cellStyle name="Comma 182 2 3 2 2" xfId="34444" xr:uid="{56267D93-733E-4A3A-87ED-73C719F11C51}"/>
    <cellStyle name="Comma 182 2 3 3" xfId="28074" xr:uid="{477187FE-99B8-46A1-B20B-EDE7B0ABF5B4}"/>
    <cellStyle name="Comma 182 2 4" xfId="8986" xr:uid="{146782AB-3FCF-4C99-8D7E-1AEB37670083}"/>
    <cellStyle name="Comma 182 2 4 2" xfId="24918" xr:uid="{00E30AFC-4059-4CC9-BBF6-504D468E16E9}"/>
    <cellStyle name="Comma 182 2 5" xfId="15356" xr:uid="{8CBE0143-4933-4B81-AD7B-007978CEC473}"/>
    <cellStyle name="Comma 182 2 5 2" xfId="31288" xr:uid="{11310A30-A1C1-4F53-AA62-F21E3B201614}"/>
    <cellStyle name="Comma 182 2 6" xfId="21704" xr:uid="{E985D584-65CE-4356-87B8-351C01621929}"/>
    <cellStyle name="Comma 182 3" xfId="6010" xr:uid="{491D55A0-4284-42AB-A181-D124E21BEC70}"/>
    <cellStyle name="Comma 182 3 2" xfId="6733" xr:uid="{AAA136FA-1BB1-4E7A-9CC4-DD1DCA53CD3C}"/>
    <cellStyle name="Comma 182 3 2 2" xfId="8175" xr:uid="{5218A59F-2D7E-4127-A110-A0DD85EEB7D7}"/>
    <cellStyle name="Comma 182 3 2 2 2" xfId="14545" xr:uid="{54FD2392-401D-49CA-9681-65B671EA4B40}"/>
    <cellStyle name="Comma 182 3 2 2 2 2" xfId="20915" xr:uid="{A9E31075-8202-4BB3-9B6D-D9EB222259F6}"/>
    <cellStyle name="Comma 182 3 2 2 2 2 2" xfId="36847" xr:uid="{1131AD78-EF07-4F48-8A09-EB8CDF2A9777}"/>
    <cellStyle name="Comma 182 3 2 2 2 3" xfId="30477" xr:uid="{2E9064B6-67DD-4B0F-BA9A-2822EC3ED47F}"/>
    <cellStyle name="Comma 182 3 2 2 3" xfId="11389" xr:uid="{6D92B677-0652-4AEC-B6D5-4B6D57464B28}"/>
    <cellStyle name="Comma 182 3 2 2 3 2" xfId="27321" xr:uid="{84F1D335-E0E5-4311-B8C2-65420835F317}"/>
    <cellStyle name="Comma 182 3 2 2 4" xfId="17759" xr:uid="{4D80493E-8331-4E1D-894A-382645712284}"/>
    <cellStyle name="Comma 182 3 2 2 4 2" xfId="33691" xr:uid="{46C1AEFA-0A66-4AD4-BE68-CAC66BF9C2DE}"/>
    <cellStyle name="Comma 182 3 2 2 5" xfId="24107" xr:uid="{F1AAB0DD-7096-4FDF-9FEB-4CD4FF2F5DF6}"/>
    <cellStyle name="Comma 182 3 2 3" xfId="13103" xr:uid="{FDC2BA16-D946-4626-86AF-C6D61D2297A8}"/>
    <cellStyle name="Comma 182 3 2 3 2" xfId="19473" xr:uid="{C7835CFB-FB73-4364-84B9-B01D603BBF91}"/>
    <cellStyle name="Comma 182 3 2 3 2 2" xfId="35405" xr:uid="{FFD4E9A0-B344-483E-A683-8546C333ABF3}"/>
    <cellStyle name="Comma 182 3 2 3 3" xfId="29035" xr:uid="{149655F6-AAD7-4C0E-8BD9-961E6BAEC85A}"/>
    <cellStyle name="Comma 182 3 2 4" xfId="9947" xr:uid="{F35C021C-76C2-441D-9AAB-6AA1169793E8}"/>
    <cellStyle name="Comma 182 3 2 4 2" xfId="25879" xr:uid="{2F05536B-AE88-4A4F-8069-259CEC82F353}"/>
    <cellStyle name="Comma 182 3 2 5" xfId="16317" xr:uid="{8F919E74-1551-4C70-94FC-A99EA49E1C3D}"/>
    <cellStyle name="Comma 182 3 2 5 2" xfId="32249" xr:uid="{D6EBC44F-1DDA-46B2-AD95-E464A19A2065}"/>
    <cellStyle name="Comma 182 3 2 6" xfId="22665" xr:uid="{094463D6-9D56-4E38-83A3-60C03D6D025C}"/>
    <cellStyle name="Comma 182 3 3" xfId="7454" xr:uid="{8A186DA6-B360-4737-AAB8-62E5836D4ED6}"/>
    <cellStyle name="Comma 182 3 3 2" xfId="13824" xr:uid="{F03AB859-FB61-410B-8701-0806872BCC7A}"/>
    <cellStyle name="Comma 182 3 3 2 2" xfId="20194" xr:uid="{741D41B9-F804-46FC-B5B0-4AC565907B29}"/>
    <cellStyle name="Comma 182 3 3 2 2 2" xfId="36126" xr:uid="{2CFF0830-B22F-458A-83CB-5A7A22BF4EF3}"/>
    <cellStyle name="Comma 182 3 3 2 3" xfId="29756" xr:uid="{973F5CD3-5915-4991-9B09-51D2D17ABBB2}"/>
    <cellStyle name="Comma 182 3 3 3" xfId="10668" xr:uid="{E432329B-10C8-4B07-B0C3-1479EA8A03BF}"/>
    <cellStyle name="Comma 182 3 3 3 2" xfId="26600" xr:uid="{3BAA4016-F9A1-4F7B-AF51-19D479E3E810}"/>
    <cellStyle name="Comma 182 3 3 4" xfId="17038" xr:uid="{7BBC41FE-0CF3-45DA-8A91-4E5AD08DC13D}"/>
    <cellStyle name="Comma 182 3 3 4 2" xfId="32970" xr:uid="{FE5E9955-37CC-4256-ACEE-E45307C2005C}"/>
    <cellStyle name="Comma 182 3 3 5" xfId="23386" xr:uid="{06AC9730-D164-4E44-A53A-2CB3BDC97FD2}"/>
    <cellStyle name="Comma 182 3 4" xfId="12382" xr:uid="{0CCBA809-15D0-441D-97CE-B3CAB397B37A}"/>
    <cellStyle name="Comma 182 3 4 2" xfId="18752" xr:uid="{C94E77A8-B6D0-41B6-8076-6317FEB7862F}"/>
    <cellStyle name="Comma 182 3 4 2 2" xfId="34684" xr:uid="{E5D60228-1CD0-4732-86E5-2B4D5D25ED7D}"/>
    <cellStyle name="Comma 182 3 4 3" xfId="28314" xr:uid="{4A605A13-F6E0-48A9-91D1-AE353A339F27}"/>
    <cellStyle name="Comma 182 3 5" xfId="9226" xr:uid="{746345F6-96AF-4C3B-8CB7-6B13331C0B96}"/>
    <cellStyle name="Comma 182 3 5 2" xfId="25158" xr:uid="{20447401-065D-46E0-9BEE-4298F6B097D1}"/>
    <cellStyle name="Comma 182 3 6" xfId="15596" xr:uid="{44790DE8-035F-4D51-B0AE-F1A183B292C6}"/>
    <cellStyle name="Comma 182 3 6 2" xfId="31528" xr:uid="{57D980EF-4C64-48A1-AF08-9BC1D0CE821C}"/>
    <cellStyle name="Comma 182 3 7" xfId="21944" xr:uid="{783C77D0-656D-4044-AF46-0CA42812174A}"/>
    <cellStyle name="Comma 182 4" xfId="6492" xr:uid="{E64E10EE-EE67-460E-888E-FB904797C92F}"/>
    <cellStyle name="Comma 182 4 2" xfId="7935" xr:uid="{C019E3CE-9CE5-466E-90EA-856D6B9DAB22}"/>
    <cellStyle name="Comma 182 4 2 2" xfId="14305" xr:uid="{2AA04E96-5AFC-4ABC-8AD5-FF58EEBCF83E}"/>
    <cellStyle name="Comma 182 4 2 2 2" xfId="20675" xr:uid="{092610D5-2A5E-45D2-92E8-7F71B6755899}"/>
    <cellStyle name="Comma 182 4 2 2 2 2" xfId="36607" xr:uid="{AD6F17D1-4A08-4F36-BE2E-40F8ADAB23D3}"/>
    <cellStyle name="Comma 182 4 2 2 3" xfId="30237" xr:uid="{5177AE09-7C91-4C08-9533-CFD613D15E95}"/>
    <cellStyle name="Comma 182 4 2 3" xfId="11149" xr:uid="{5B6C47BD-A0E5-4BC7-9039-D22C22A07A56}"/>
    <cellStyle name="Comma 182 4 2 3 2" xfId="27081" xr:uid="{B745E90D-09CE-41B2-8211-2477FA185F9F}"/>
    <cellStyle name="Comma 182 4 2 4" xfId="17519" xr:uid="{B77221FD-176D-44AB-9600-6430BBFC03E1}"/>
    <cellStyle name="Comma 182 4 2 4 2" xfId="33451" xr:uid="{A9640A3C-A3F0-484C-900C-39108FA332D5}"/>
    <cellStyle name="Comma 182 4 2 5" xfId="23867" xr:uid="{1F1B9295-2339-4770-88C2-193ACCE7CCC0}"/>
    <cellStyle name="Comma 182 4 3" xfId="12863" xr:uid="{FFB7D484-D2AB-4383-BB88-A5EA38601E8C}"/>
    <cellStyle name="Comma 182 4 3 2" xfId="19233" xr:uid="{BD1EA7E9-C911-4746-B2E0-707A13ACE9A7}"/>
    <cellStyle name="Comma 182 4 3 2 2" xfId="35165" xr:uid="{B4F29DFF-5DA0-43E9-9F41-B8F26E122C84}"/>
    <cellStyle name="Comma 182 4 3 3" xfId="28795" xr:uid="{015448B1-EA70-45DB-898E-D8FA34B232DB}"/>
    <cellStyle name="Comma 182 4 4" xfId="9707" xr:uid="{07D20E36-3CC7-428E-AFF1-A6B727661313}"/>
    <cellStyle name="Comma 182 4 4 2" xfId="25639" xr:uid="{A2A57CD4-5902-4889-8D51-55BB34EF1442}"/>
    <cellStyle name="Comma 182 4 5" xfId="16077" xr:uid="{09652A5F-5062-41C2-AAB5-1669EC332AFA}"/>
    <cellStyle name="Comma 182 4 5 2" xfId="32009" xr:uid="{B83455E6-04A0-4BD7-931C-3CC728651A03}"/>
    <cellStyle name="Comma 182 4 6" xfId="22425" xr:uid="{304A6698-B88C-444B-AEAA-87F2D6A44EDD}"/>
    <cellStyle name="Comma 182 5" xfId="7214" xr:uid="{C7F9392F-1F45-4CF5-8433-AF09C5D5F402}"/>
    <cellStyle name="Comma 182 5 2" xfId="13584" xr:uid="{8D8F73AC-9802-44DE-B5D2-0E9BC4E27306}"/>
    <cellStyle name="Comma 182 5 2 2" xfId="19954" xr:uid="{B2B49C8E-19AF-4C4B-B0F7-4415A16A8306}"/>
    <cellStyle name="Comma 182 5 2 2 2" xfId="35886" xr:uid="{BA2C3864-97DC-4137-B7B4-A1F7436F4356}"/>
    <cellStyle name="Comma 182 5 2 3" xfId="29516" xr:uid="{87A391E0-B310-4B1A-8F99-3C6BA802A0A0}"/>
    <cellStyle name="Comma 182 5 3" xfId="10428" xr:uid="{DA8D92A6-C51E-4121-9419-508D24EB1786}"/>
    <cellStyle name="Comma 182 5 3 2" xfId="26360" xr:uid="{9149413F-9A04-4ACB-B48F-AD75F45448F7}"/>
    <cellStyle name="Comma 182 5 4" xfId="16798" xr:uid="{92B26C7A-C2EA-4BE6-8EC3-A1864EC0A8C3}"/>
    <cellStyle name="Comma 182 5 4 2" xfId="32730" xr:uid="{CBF80274-B027-4551-97CD-CAE18557521A}"/>
    <cellStyle name="Comma 182 5 5" xfId="23146" xr:uid="{4586F16A-9111-4FAD-8EE3-3ED223F1783B}"/>
    <cellStyle name="Comma 182 6" xfId="11902" xr:uid="{D6D48A67-9AE8-429F-8E42-3441256DC0D4}"/>
    <cellStyle name="Comma 182 6 2" xfId="18272" xr:uid="{19799F63-539A-4055-AAF6-6D82A15C226E}"/>
    <cellStyle name="Comma 182 6 2 2" xfId="34204" xr:uid="{922E07A6-9F00-4EBC-85B8-918B258FC9B9}"/>
    <cellStyle name="Comma 182 6 3" xfId="27834" xr:uid="{0D45DD4A-CCDA-425C-ABE0-CEC4D6C9E2B8}"/>
    <cellStyle name="Comma 182 7" xfId="8746" xr:uid="{305629E6-7B82-46F3-B4A2-E1637E92D282}"/>
    <cellStyle name="Comma 182 7 2" xfId="24678" xr:uid="{4548806F-4C36-40B9-9F67-84876A5488BC}"/>
    <cellStyle name="Comma 182 8" xfId="15116" xr:uid="{B3342010-B736-433C-9410-686D0E582894}"/>
    <cellStyle name="Comma 182 8 2" xfId="31048" xr:uid="{1F88196E-BB5E-4AF7-A4F8-E0CE664DB62F}"/>
    <cellStyle name="Comma 182 9" xfId="21464" xr:uid="{CA2E7073-2B52-4795-A143-EB47433D282F}"/>
    <cellStyle name="Comma 183" xfId="5516" xr:uid="{CF456D79-C096-4D16-B5C1-01B3E2EEED93}"/>
    <cellStyle name="Comma 183 2" xfId="5759" xr:uid="{CCDE509E-4F49-4E71-A83B-CDD9954593D8}"/>
    <cellStyle name="Comma 183 2 2" xfId="6251" xr:uid="{13757AA6-DEA3-4C85-B5E5-3C5A85603AAB}"/>
    <cellStyle name="Comma 183 2 2 2" xfId="6974" xr:uid="{A231B82E-50D4-4354-95EE-D4799E5B86CD}"/>
    <cellStyle name="Comma 183 2 2 2 2" xfId="8416" xr:uid="{CD39F003-D25D-4E8D-A3A3-7DB2696FFC96}"/>
    <cellStyle name="Comma 183 2 2 2 2 2" xfId="14786" xr:uid="{7F1C4654-45BE-4BF7-ADA4-FB9E46E546A4}"/>
    <cellStyle name="Comma 183 2 2 2 2 2 2" xfId="21156" xr:uid="{4C3E5D62-0E9B-4F31-BFFA-FD93B0DA9115}"/>
    <cellStyle name="Comma 183 2 2 2 2 2 2 2" xfId="37088" xr:uid="{F3DE69D2-FE03-4D2C-9EF4-259A4D5CEB43}"/>
    <cellStyle name="Comma 183 2 2 2 2 2 3" xfId="30718" xr:uid="{C26FC815-0197-449F-9434-3FE88BE09E8C}"/>
    <cellStyle name="Comma 183 2 2 2 2 3" xfId="11630" xr:uid="{EAA3F809-F847-448B-AB80-A4B6A5454574}"/>
    <cellStyle name="Comma 183 2 2 2 2 3 2" xfId="27562" xr:uid="{28681704-036E-4261-BED8-26D7A39C008B}"/>
    <cellStyle name="Comma 183 2 2 2 2 4" xfId="18000" xr:uid="{143AF37D-7354-4CB8-85B4-03BA767AE9E3}"/>
    <cellStyle name="Comma 183 2 2 2 2 4 2" xfId="33932" xr:uid="{3F91E73A-3160-4F20-BA91-94245CA45869}"/>
    <cellStyle name="Comma 183 2 2 2 2 5" xfId="24348" xr:uid="{5E06E9FA-7E82-49B2-89F1-CAE93D5E5573}"/>
    <cellStyle name="Comma 183 2 2 2 3" xfId="13344" xr:uid="{93CC9E79-FF00-4566-A162-B11C8E3C3B13}"/>
    <cellStyle name="Comma 183 2 2 2 3 2" xfId="19714" xr:uid="{314B8A21-628C-46B0-A5B7-D95A542C2ABA}"/>
    <cellStyle name="Comma 183 2 2 2 3 2 2" xfId="35646" xr:uid="{CC9AAB28-28EA-4A33-8A31-9470CF3C9D88}"/>
    <cellStyle name="Comma 183 2 2 2 3 3" xfId="29276" xr:uid="{3A9DF1A4-881E-43CB-B14E-0918D19BC224}"/>
    <cellStyle name="Comma 183 2 2 2 4" xfId="10188" xr:uid="{AFE72A19-C1B7-4280-B386-7CF74A532F26}"/>
    <cellStyle name="Comma 183 2 2 2 4 2" xfId="26120" xr:uid="{5FA382C7-4EAC-4990-B8C8-C79E092A8551}"/>
    <cellStyle name="Comma 183 2 2 2 5" xfId="16558" xr:uid="{B8A9D4A6-1BAD-4A6E-A1CC-1223922B20F9}"/>
    <cellStyle name="Comma 183 2 2 2 5 2" xfId="32490" xr:uid="{B23FA0B2-A143-428D-83CB-A8E743570687}"/>
    <cellStyle name="Comma 183 2 2 2 6" xfId="22906" xr:uid="{819E1DFB-052A-413E-9E48-E751FAF654C4}"/>
    <cellStyle name="Comma 183 2 2 3" xfId="7695" xr:uid="{A460A414-B68C-4CCE-BA94-8DC5E49A4FC4}"/>
    <cellStyle name="Comma 183 2 2 3 2" xfId="14065" xr:uid="{BFFBD340-C42F-470F-BC09-9DE5491F3042}"/>
    <cellStyle name="Comma 183 2 2 3 2 2" xfId="20435" xr:uid="{C9ADA4B7-AB99-49F5-AD30-2BE819D66A1E}"/>
    <cellStyle name="Comma 183 2 2 3 2 2 2" xfId="36367" xr:uid="{7CF8A3D9-04F8-4CEF-923D-7DD1684419B8}"/>
    <cellStyle name="Comma 183 2 2 3 2 3" xfId="29997" xr:uid="{2E1F6DD6-F3C0-4899-85E7-9CFAD8697162}"/>
    <cellStyle name="Comma 183 2 2 3 3" xfId="10909" xr:uid="{3C865226-3566-42E8-9193-0920AC161640}"/>
    <cellStyle name="Comma 183 2 2 3 3 2" xfId="26841" xr:uid="{4E648196-146A-44BA-92E3-F4A0D75B492E}"/>
    <cellStyle name="Comma 183 2 2 3 4" xfId="17279" xr:uid="{17FD167B-6163-4053-9D17-62AC97DE6170}"/>
    <cellStyle name="Comma 183 2 2 3 4 2" xfId="33211" xr:uid="{EFF8F193-7721-408B-96AF-E4094AC62A27}"/>
    <cellStyle name="Comma 183 2 2 3 5" xfId="23627" xr:uid="{AB39D50D-53BB-40B0-A43C-6A5ECE944954}"/>
    <cellStyle name="Comma 183 2 2 4" xfId="12623" xr:uid="{2FDEAA2D-6758-4950-97D7-227A9D5511A6}"/>
    <cellStyle name="Comma 183 2 2 4 2" xfId="18993" xr:uid="{51C0BDB8-2404-4B72-A6C2-CB3729A0BE5D}"/>
    <cellStyle name="Comma 183 2 2 4 2 2" xfId="34925" xr:uid="{0B121E04-2912-4DC3-B944-62FBF990360F}"/>
    <cellStyle name="Comma 183 2 2 4 3" xfId="28555" xr:uid="{2959A643-3959-4362-B26E-3558B2F2CF17}"/>
    <cellStyle name="Comma 183 2 2 5" xfId="9467" xr:uid="{D9015296-02D6-4C44-A4A5-AE57F12A452C}"/>
    <cellStyle name="Comma 183 2 2 5 2" xfId="25399" xr:uid="{91F5C5DE-0BC5-4FE5-8535-438DCB63EE14}"/>
    <cellStyle name="Comma 183 2 2 6" xfId="15837" xr:uid="{63B4B424-D484-47EA-8D90-4CEC406AE7A2}"/>
    <cellStyle name="Comma 183 2 2 6 2" xfId="31769" xr:uid="{F0B8C302-9305-40A3-AC0F-8481D633A79E}"/>
    <cellStyle name="Comma 183 2 2 7" xfId="22185" xr:uid="{86898B42-AC33-48F2-8294-8F60EBD5BE8C}"/>
    <cellStyle name="Comma 183 2 3" xfId="12143" xr:uid="{3DB7D658-7565-4F67-BA57-80E18DAC60E0}"/>
    <cellStyle name="Comma 183 2 3 2" xfId="18513" xr:uid="{963401C3-AD0C-4CC0-B596-474987D7F1AC}"/>
    <cellStyle name="Comma 183 2 3 2 2" xfId="34445" xr:uid="{B6944A6A-2602-4858-8812-E107C2064C4C}"/>
    <cellStyle name="Comma 183 2 3 3" xfId="28075" xr:uid="{2F76C6A8-F660-451B-8B52-507424583BFA}"/>
    <cellStyle name="Comma 183 2 4" xfId="8987" xr:uid="{20E0F677-C5FD-43D4-8722-5F7DCCDA6A9C}"/>
    <cellStyle name="Comma 183 2 4 2" xfId="24919" xr:uid="{BD40293C-F568-473C-95CB-B89C84922795}"/>
    <cellStyle name="Comma 183 2 5" xfId="15357" xr:uid="{3540FD76-D2A3-4318-9F1E-F28AA1284D5A}"/>
    <cellStyle name="Comma 183 2 5 2" xfId="31289" xr:uid="{482EA207-3EE7-4516-AEFA-18D888035277}"/>
    <cellStyle name="Comma 183 2 6" xfId="21705" xr:uid="{4E21DC4D-B1A4-4056-B0F9-CE8376BA5AAD}"/>
    <cellStyle name="Comma 183 3" xfId="6011" xr:uid="{8FAEA552-4A63-47CF-8088-F148A21D2B9D}"/>
    <cellStyle name="Comma 183 3 2" xfId="6734" xr:uid="{A02C1B4C-7B4C-4B30-89FA-306A33906BB0}"/>
    <cellStyle name="Comma 183 3 2 2" xfId="8176" xr:uid="{835BFD93-4FE6-47C2-9CDA-A19E163B5A31}"/>
    <cellStyle name="Comma 183 3 2 2 2" xfId="14546" xr:uid="{E50D8778-C0D1-4444-88AA-276862D33F53}"/>
    <cellStyle name="Comma 183 3 2 2 2 2" xfId="20916" xr:uid="{BE020425-62D4-460B-96A5-46D67F49A06F}"/>
    <cellStyle name="Comma 183 3 2 2 2 2 2" xfId="36848" xr:uid="{6A1B88D1-44DF-4186-9B43-BAF680E6EB4E}"/>
    <cellStyle name="Comma 183 3 2 2 2 3" xfId="30478" xr:uid="{995495ED-BB97-4698-9CC7-D668C9939461}"/>
    <cellStyle name="Comma 183 3 2 2 3" xfId="11390" xr:uid="{96AD73BD-76CE-4B6E-AB87-5996A0998394}"/>
    <cellStyle name="Comma 183 3 2 2 3 2" xfId="27322" xr:uid="{D32B65E0-E31A-4014-A6A1-A42DE828996C}"/>
    <cellStyle name="Comma 183 3 2 2 4" xfId="17760" xr:uid="{A8F9D97D-7D5C-48B2-9C95-509688C46E0A}"/>
    <cellStyle name="Comma 183 3 2 2 4 2" xfId="33692" xr:uid="{F07A4248-E979-44D0-8465-FEEE584B5A52}"/>
    <cellStyle name="Comma 183 3 2 2 5" xfId="24108" xr:uid="{0A13CCD2-4D5F-41BB-9255-977A78D0B719}"/>
    <cellStyle name="Comma 183 3 2 3" xfId="13104" xr:uid="{2014E7E8-2AD9-40CE-B96F-7DAB5F6B49EC}"/>
    <cellStyle name="Comma 183 3 2 3 2" xfId="19474" xr:uid="{87987E79-F5E5-4321-9EDA-2B8823BF7647}"/>
    <cellStyle name="Comma 183 3 2 3 2 2" xfId="35406" xr:uid="{45987EDA-FA95-439B-9C27-830A8D76B2DF}"/>
    <cellStyle name="Comma 183 3 2 3 3" xfId="29036" xr:uid="{4ABD4D11-9C60-4094-9DCD-609061BCFFD4}"/>
    <cellStyle name="Comma 183 3 2 4" xfId="9948" xr:uid="{21E6F117-445E-4EB1-9316-8B31BEA5F086}"/>
    <cellStyle name="Comma 183 3 2 4 2" xfId="25880" xr:uid="{4154A80F-665C-4965-886A-C1D93E023AD6}"/>
    <cellStyle name="Comma 183 3 2 5" xfId="16318" xr:uid="{8577A450-6B7B-4A2E-A4F8-7BFDCAF0BE87}"/>
    <cellStyle name="Comma 183 3 2 5 2" xfId="32250" xr:uid="{24EB1E17-8B62-400B-8706-20B6C5F5F3EE}"/>
    <cellStyle name="Comma 183 3 2 6" xfId="22666" xr:uid="{170047FC-15EC-46C0-ABF2-2B049151E944}"/>
    <cellStyle name="Comma 183 3 3" xfId="7455" xr:uid="{30A013F5-65DD-4B89-8C5C-F801DBDB1E51}"/>
    <cellStyle name="Comma 183 3 3 2" xfId="13825" xr:uid="{B1CD5791-1DDF-42F0-828D-A630E8935322}"/>
    <cellStyle name="Comma 183 3 3 2 2" xfId="20195" xr:uid="{CB4EEE79-54A8-40ED-88D5-14D117C18EF2}"/>
    <cellStyle name="Comma 183 3 3 2 2 2" xfId="36127" xr:uid="{EEFA06FC-9A9C-44CC-B209-76B165B4948E}"/>
    <cellStyle name="Comma 183 3 3 2 3" xfId="29757" xr:uid="{D0389723-D913-4D17-9CCD-AC8AFDD59B4D}"/>
    <cellStyle name="Comma 183 3 3 3" xfId="10669" xr:uid="{BA2FA038-9084-497F-915C-50137B7E9757}"/>
    <cellStyle name="Comma 183 3 3 3 2" xfId="26601" xr:uid="{31103245-AE0C-478E-AD79-7A0BB18F19B2}"/>
    <cellStyle name="Comma 183 3 3 4" xfId="17039" xr:uid="{2F03617E-13B1-4ADC-AE16-00269D8C08F8}"/>
    <cellStyle name="Comma 183 3 3 4 2" xfId="32971" xr:uid="{BF90BEC4-3C25-4B69-AA3F-D508FB8C385B}"/>
    <cellStyle name="Comma 183 3 3 5" xfId="23387" xr:uid="{A89B625D-B0E6-4D45-BB51-8A33EC841C01}"/>
    <cellStyle name="Comma 183 3 4" xfId="12383" xr:uid="{9F5D33C2-B4E7-4009-A88B-455B97E24215}"/>
    <cellStyle name="Comma 183 3 4 2" xfId="18753" xr:uid="{09EDEADF-FE8B-4B21-8FB6-92CB9FC11F7E}"/>
    <cellStyle name="Comma 183 3 4 2 2" xfId="34685" xr:uid="{B3B78DAB-BAEA-4B8D-AC40-D6393C4C99E1}"/>
    <cellStyle name="Comma 183 3 4 3" xfId="28315" xr:uid="{773E5D8E-B12D-4D83-884B-B56492C40434}"/>
    <cellStyle name="Comma 183 3 5" xfId="9227" xr:uid="{7DA6BE6F-1CE9-4420-A267-2B1244B166D8}"/>
    <cellStyle name="Comma 183 3 5 2" xfId="25159" xr:uid="{55460EA5-35B7-4455-B3F6-0A84653A7346}"/>
    <cellStyle name="Comma 183 3 6" xfId="15597" xr:uid="{1BEEFE04-662F-4C1A-B7CB-770E1AF8239D}"/>
    <cellStyle name="Comma 183 3 6 2" xfId="31529" xr:uid="{741BB627-2A48-4C0C-B7B2-A184210DE1BB}"/>
    <cellStyle name="Comma 183 3 7" xfId="21945" xr:uid="{51E398C8-99F4-4AB3-ABB2-BFF63DDE0A23}"/>
    <cellStyle name="Comma 183 4" xfId="6493" xr:uid="{7A14E3BA-1F94-4F04-BF09-950424F5086A}"/>
    <cellStyle name="Comma 183 4 2" xfId="7936" xr:uid="{22FF072E-0DB9-486D-8054-FA3235B6405B}"/>
    <cellStyle name="Comma 183 4 2 2" xfId="14306" xr:uid="{8BE77C0E-6450-4BA6-9292-5C990F801F1E}"/>
    <cellStyle name="Comma 183 4 2 2 2" xfId="20676" xr:uid="{39C05AD9-EACA-4A97-A648-87E5586822C1}"/>
    <cellStyle name="Comma 183 4 2 2 2 2" xfId="36608" xr:uid="{648E77D0-F034-4F3B-ADEB-E5287C9DB683}"/>
    <cellStyle name="Comma 183 4 2 2 3" xfId="30238" xr:uid="{BBFE907C-54FE-4F49-B07C-6AF539E9E578}"/>
    <cellStyle name="Comma 183 4 2 3" xfId="11150" xr:uid="{639A119D-0F90-4B57-B68E-AC739F74DB86}"/>
    <cellStyle name="Comma 183 4 2 3 2" xfId="27082" xr:uid="{27961641-91C6-43BA-942F-4F29A561710A}"/>
    <cellStyle name="Comma 183 4 2 4" xfId="17520" xr:uid="{2237AA4A-4BDC-4531-92F8-E265E6A2F146}"/>
    <cellStyle name="Comma 183 4 2 4 2" xfId="33452" xr:uid="{3C08228E-97C4-409E-9099-5F5F8BE3A144}"/>
    <cellStyle name="Comma 183 4 2 5" xfId="23868" xr:uid="{5B71D725-90D8-4950-8551-CC9D2F775CD8}"/>
    <cellStyle name="Comma 183 4 3" xfId="12864" xr:uid="{720B65CF-3E74-4700-9DE1-27E43A027703}"/>
    <cellStyle name="Comma 183 4 3 2" xfId="19234" xr:uid="{0FF236B1-B0B3-4E1D-9BD4-8D8EBAE2B564}"/>
    <cellStyle name="Comma 183 4 3 2 2" xfId="35166" xr:uid="{F8F6C230-870A-48DD-B9DC-EDAFEF7AA3F9}"/>
    <cellStyle name="Comma 183 4 3 3" xfId="28796" xr:uid="{4D1EA927-BB64-4806-95A7-CAB0AA6B45AE}"/>
    <cellStyle name="Comma 183 4 4" xfId="9708" xr:uid="{8EE8966D-A63D-43ED-A086-F56F4CA896A1}"/>
    <cellStyle name="Comma 183 4 4 2" xfId="25640" xr:uid="{578C7511-65D0-44DB-8C28-6ED442A567F5}"/>
    <cellStyle name="Comma 183 4 5" xfId="16078" xr:uid="{072FDB83-E599-4449-BADE-9B43155BD7E7}"/>
    <cellStyle name="Comma 183 4 5 2" xfId="32010" xr:uid="{6DDD5B8F-F9F2-4A5A-8B5E-57F6152DA016}"/>
    <cellStyle name="Comma 183 4 6" xfId="22426" xr:uid="{08A7511F-F00F-4979-BA0A-07DA762E36DE}"/>
    <cellStyle name="Comma 183 5" xfId="7215" xr:uid="{FD0F6130-0358-4CE0-B2B0-365E7A26805E}"/>
    <cellStyle name="Comma 183 5 2" xfId="13585" xr:uid="{BDF261D1-39A6-4313-8857-876696819C64}"/>
    <cellStyle name="Comma 183 5 2 2" xfId="19955" xr:uid="{FBBA5FC7-A019-442E-B4DA-62071943C5C5}"/>
    <cellStyle name="Comma 183 5 2 2 2" xfId="35887" xr:uid="{EE28F7F2-AD96-4AA3-BF2F-40DFF0A4FE90}"/>
    <cellStyle name="Comma 183 5 2 3" xfId="29517" xr:uid="{C6CD3114-59BC-4CCA-A6C8-E09681EBF9CF}"/>
    <cellStyle name="Comma 183 5 3" xfId="10429" xr:uid="{4A45E46A-E72C-42D6-A914-2D526CC8535D}"/>
    <cellStyle name="Comma 183 5 3 2" xfId="26361" xr:uid="{760036AB-437C-44E0-9AE3-C82D4974C75B}"/>
    <cellStyle name="Comma 183 5 4" xfId="16799" xr:uid="{27AC9FE4-4603-4566-B58B-43D069D38C5B}"/>
    <cellStyle name="Comma 183 5 4 2" xfId="32731" xr:uid="{1222CD06-AA87-4221-8B89-DFD9CB0BF1B3}"/>
    <cellStyle name="Comma 183 5 5" xfId="23147" xr:uid="{FE1619B1-1977-46D0-A5BC-DDB155BDF1B9}"/>
    <cellStyle name="Comma 183 6" xfId="11903" xr:uid="{1C484804-CA8C-48F8-B40C-3E175AFE9B65}"/>
    <cellStyle name="Comma 183 6 2" xfId="18273" xr:uid="{D400D673-D38D-42F7-845F-898DEF3B2440}"/>
    <cellStyle name="Comma 183 6 2 2" xfId="34205" xr:uid="{65CCADF8-2E99-479C-9848-2DE703CA45EA}"/>
    <cellStyle name="Comma 183 6 3" xfId="27835" xr:uid="{14D6AECD-35E9-44DB-BCEB-701620DC630D}"/>
    <cellStyle name="Comma 183 7" xfId="8747" xr:uid="{6FB2863C-CDF9-4E4B-8B94-F62794F172BC}"/>
    <cellStyle name="Comma 183 7 2" xfId="24679" xr:uid="{F2649E49-2A41-456F-9ED6-5A5F688D63A9}"/>
    <cellStyle name="Comma 183 8" xfId="15117" xr:uid="{2DF7685D-BB84-43B3-A0A1-0058B0DDA478}"/>
    <cellStyle name="Comma 183 8 2" xfId="31049" xr:uid="{1DA97AA8-365E-4003-BECF-5ECA18F01E0B}"/>
    <cellStyle name="Comma 183 9" xfId="21465" xr:uid="{9592E00D-98EF-44D7-A427-B83959AE8A72}"/>
    <cellStyle name="Comma 184" xfId="5517" xr:uid="{002E8CD2-A569-4FC6-9916-315735EA7F00}"/>
    <cellStyle name="Comma 184 2" xfId="5760" xr:uid="{28020F72-D62A-4F34-B43B-3AEB5ADFA31A}"/>
    <cellStyle name="Comma 184 2 2" xfId="6252" xr:uid="{D7E264A7-C717-4B1A-9E74-4B703E73659C}"/>
    <cellStyle name="Comma 184 2 2 2" xfId="6975" xr:uid="{DF06A809-6414-4B57-A1A1-13A85D40EB1C}"/>
    <cellStyle name="Comma 184 2 2 2 2" xfId="8417" xr:uid="{4EF8E3EC-D7B4-4CDA-9459-0EA25429DD04}"/>
    <cellStyle name="Comma 184 2 2 2 2 2" xfId="14787" xr:uid="{D51344B0-4A01-4DCB-A992-F81492AFC6F6}"/>
    <cellStyle name="Comma 184 2 2 2 2 2 2" xfId="21157" xr:uid="{214B1048-AEEE-4754-AC0B-56BC6E987EAB}"/>
    <cellStyle name="Comma 184 2 2 2 2 2 2 2" xfId="37089" xr:uid="{FE4AA427-A05E-4166-9EFD-E536576EE824}"/>
    <cellStyle name="Comma 184 2 2 2 2 2 3" xfId="30719" xr:uid="{10B0615A-A540-4559-83E7-84890A603B98}"/>
    <cellStyle name="Comma 184 2 2 2 2 3" xfId="11631" xr:uid="{A9794037-213B-42DB-9763-00AC5179239C}"/>
    <cellStyle name="Comma 184 2 2 2 2 3 2" xfId="27563" xr:uid="{7FE82141-6DC5-481D-B1F4-5EEBAA7EC2A5}"/>
    <cellStyle name="Comma 184 2 2 2 2 4" xfId="18001" xr:uid="{80482D7D-5AA8-4DA8-A1C5-AF30FEA0AA9C}"/>
    <cellStyle name="Comma 184 2 2 2 2 4 2" xfId="33933" xr:uid="{23D9F2D3-6D59-474F-A3E8-48BBE8F19231}"/>
    <cellStyle name="Comma 184 2 2 2 2 5" xfId="24349" xr:uid="{228A17D6-60FF-4BFE-BEEC-08CE58446DF9}"/>
    <cellStyle name="Comma 184 2 2 2 3" xfId="13345" xr:uid="{2163FA06-DE58-48B4-B30B-9DFD4A080EDE}"/>
    <cellStyle name="Comma 184 2 2 2 3 2" xfId="19715" xr:uid="{79764215-67C2-405E-B41A-4664E04583F1}"/>
    <cellStyle name="Comma 184 2 2 2 3 2 2" xfId="35647" xr:uid="{A62A16D7-9A45-4892-A40C-84CAC4D89CDF}"/>
    <cellStyle name="Comma 184 2 2 2 3 3" xfId="29277" xr:uid="{FA894127-4139-4F56-BB8F-39612DDDEFFC}"/>
    <cellStyle name="Comma 184 2 2 2 4" xfId="10189" xr:uid="{C4A628ED-0E06-42F1-93EF-840E9C10C648}"/>
    <cellStyle name="Comma 184 2 2 2 4 2" xfId="26121" xr:uid="{D32B932F-2AA6-4DBD-B3C6-79DF173F6BAE}"/>
    <cellStyle name="Comma 184 2 2 2 5" xfId="16559" xr:uid="{18D28ADC-EBDC-440C-855C-314075AA7E5E}"/>
    <cellStyle name="Comma 184 2 2 2 5 2" xfId="32491" xr:uid="{A4977650-ED56-43E2-9CC8-BC1910CC6A25}"/>
    <cellStyle name="Comma 184 2 2 2 6" xfId="22907" xr:uid="{47B3AC7F-F3B7-4A7A-9013-76887BA4FDD2}"/>
    <cellStyle name="Comma 184 2 2 3" xfId="7696" xr:uid="{971AE538-6A71-42DE-8A91-F2419E0F6F44}"/>
    <cellStyle name="Comma 184 2 2 3 2" xfId="14066" xr:uid="{AC11462E-0BF0-48C3-9036-F336FC9F48BA}"/>
    <cellStyle name="Comma 184 2 2 3 2 2" xfId="20436" xr:uid="{0AA0EE14-D729-4991-8948-98378F050311}"/>
    <cellStyle name="Comma 184 2 2 3 2 2 2" xfId="36368" xr:uid="{4FB31B7D-EDCD-4055-8C78-0E794083A1E8}"/>
    <cellStyle name="Comma 184 2 2 3 2 3" xfId="29998" xr:uid="{0AF318E7-74F4-404B-8B59-D1A710D731FD}"/>
    <cellStyle name="Comma 184 2 2 3 3" xfId="10910" xr:uid="{6C00251D-3750-4B68-9B58-26F1C747EDCC}"/>
    <cellStyle name="Comma 184 2 2 3 3 2" xfId="26842" xr:uid="{9601F2BA-DD15-4EEB-B691-B740B68DD2DF}"/>
    <cellStyle name="Comma 184 2 2 3 4" xfId="17280" xr:uid="{692AE47F-65A8-44C7-B492-B8B78870F0DC}"/>
    <cellStyle name="Comma 184 2 2 3 4 2" xfId="33212" xr:uid="{1E19EDC9-C894-4F2A-A660-083B1786583F}"/>
    <cellStyle name="Comma 184 2 2 3 5" xfId="23628" xr:uid="{F0B72E3D-F1A9-402A-A81D-5F15E51828C9}"/>
    <cellStyle name="Comma 184 2 2 4" xfId="12624" xr:uid="{1386F822-C6B6-4465-B41C-7E7AF2E976CA}"/>
    <cellStyle name="Comma 184 2 2 4 2" xfId="18994" xr:uid="{632850D1-C5FA-409E-BF62-DAFE4B426FA6}"/>
    <cellStyle name="Comma 184 2 2 4 2 2" xfId="34926" xr:uid="{DB05C16D-BB3C-476D-B67C-1A7BCD814222}"/>
    <cellStyle name="Comma 184 2 2 4 3" xfId="28556" xr:uid="{BC72DB38-2BE0-4643-8342-EE480EC741D0}"/>
    <cellStyle name="Comma 184 2 2 5" xfId="9468" xr:uid="{BF3387AC-4310-40EE-868C-D8FD24B6358A}"/>
    <cellStyle name="Comma 184 2 2 5 2" xfId="25400" xr:uid="{E34DA575-6AC8-4A2E-B6DE-FE7602BF3BAF}"/>
    <cellStyle name="Comma 184 2 2 6" xfId="15838" xr:uid="{C40E4C69-44EF-4657-A4B4-EAB63A893208}"/>
    <cellStyle name="Comma 184 2 2 6 2" xfId="31770" xr:uid="{3F04717A-3152-4BF5-9A2D-F90A0BDD6005}"/>
    <cellStyle name="Comma 184 2 2 7" xfId="22186" xr:uid="{A70E0B8C-EEDF-48D8-99A0-5F81DEED5C24}"/>
    <cellStyle name="Comma 184 2 3" xfId="12144" xr:uid="{02C8CE9F-54FD-487D-BA9B-41D296FA84FB}"/>
    <cellStyle name="Comma 184 2 3 2" xfId="18514" xr:uid="{8A8C6EF7-0C7F-45D5-BF6D-E82E4B1DF043}"/>
    <cellStyle name="Comma 184 2 3 2 2" xfId="34446" xr:uid="{98EC24F9-9837-4275-9644-27B2B71D1C4E}"/>
    <cellStyle name="Comma 184 2 3 3" xfId="28076" xr:uid="{CD8AD466-4AA5-4F34-9AFC-DD1683BCD5AD}"/>
    <cellStyle name="Comma 184 2 4" xfId="8988" xr:uid="{C353809E-40AD-4743-9FA4-1375A49D4518}"/>
    <cellStyle name="Comma 184 2 4 2" xfId="24920" xr:uid="{AC424BAC-6813-4472-BEE3-8C15EC3F68E4}"/>
    <cellStyle name="Comma 184 2 5" xfId="15358" xr:uid="{21A1FE6B-05E2-47D0-BE2F-410AA9BB0BAB}"/>
    <cellStyle name="Comma 184 2 5 2" xfId="31290" xr:uid="{CD579A62-887B-4690-BB51-74688EB5B20B}"/>
    <cellStyle name="Comma 184 2 6" xfId="21706" xr:uid="{51A0F514-0C74-4D95-8495-EFA2A4A18F5C}"/>
    <cellStyle name="Comma 184 3" xfId="6012" xr:uid="{B7B8E803-B63E-4728-B87A-673827BA1080}"/>
    <cellStyle name="Comma 184 3 2" xfId="6735" xr:uid="{C30EDEC4-66F7-47EB-9E94-A05D7CBB2FB2}"/>
    <cellStyle name="Comma 184 3 2 2" xfId="8177" xr:uid="{AC1367DD-E644-41CB-8372-193DEABDF603}"/>
    <cellStyle name="Comma 184 3 2 2 2" xfId="14547" xr:uid="{224D2CED-B60A-4AE8-9E7A-9EBF9764BF4F}"/>
    <cellStyle name="Comma 184 3 2 2 2 2" xfId="20917" xr:uid="{D0FFAFC5-9898-4C35-8F26-83D93153D513}"/>
    <cellStyle name="Comma 184 3 2 2 2 2 2" xfId="36849" xr:uid="{3B618757-3D4F-48F9-BF66-534D30022244}"/>
    <cellStyle name="Comma 184 3 2 2 2 3" xfId="30479" xr:uid="{D6D93368-C064-474B-B5FD-2FCB4E401620}"/>
    <cellStyle name="Comma 184 3 2 2 3" xfId="11391" xr:uid="{7251F017-32BC-4408-BF94-561D6D0BF9DB}"/>
    <cellStyle name="Comma 184 3 2 2 3 2" xfId="27323" xr:uid="{89835B7E-718E-4ACB-8CD0-08C6EBA27A5C}"/>
    <cellStyle name="Comma 184 3 2 2 4" xfId="17761" xr:uid="{D48BFBD6-1430-4B16-B60D-8E040C2F9606}"/>
    <cellStyle name="Comma 184 3 2 2 4 2" xfId="33693" xr:uid="{B91B67B7-FE6B-4154-A1C6-2F386F6A262E}"/>
    <cellStyle name="Comma 184 3 2 2 5" xfId="24109" xr:uid="{2B6E9329-C726-44EB-9CFB-6EE1AF2A64AA}"/>
    <cellStyle name="Comma 184 3 2 3" xfId="13105" xr:uid="{C2DD52FC-EF58-4551-B829-9B24441A2D40}"/>
    <cellStyle name="Comma 184 3 2 3 2" xfId="19475" xr:uid="{93EA0600-C8E1-4C67-8D73-A74013CA3B5E}"/>
    <cellStyle name="Comma 184 3 2 3 2 2" xfId="35407" xr:uid="{5D7C6477-F002-4592-9DD3-09DBF5DFE583}"/>
    <cellStyle name="Comma 184 3 2 3 3" xfId="29037" xr:uid="{8ABDE50A-DB38-4687-86E7-A8DA5510490D}"/>
    <cellStyle name="Comma 184 3 2 4" xfId="9949" xr:uid="{B16EC352-9D6C-49C4-97AF-1B1BF81BD448}"/>
    <cellStyle name="Comma 184 3 2 4 2" xfId="25881" xr:uid="{4C8ABBF4-0F7B-49EA-9240-174F0DCA3CB5}"/>
    <cellStyle name="Comma 184 3 2 5" xfId="16319" xr:uid="{E4C5B780-BE2B-4851-92D2-658EB22EB6A6}"/>
    <cellStyle name="Comma 184 3 2 5 2" xfId="32251" xr:uid="{07DCABCC-726E-46C0-BEB3-B61D96D03975}"/>
    <cellStyle name="Comma 184 3 2 6" xfId="22667" xr:uid="{A6CF5C0A-E82C-4231-9932-235EBC4B9B27}"/>
    <cellStyle name="Comma 184 3 3" xfId="7456" xr:uid="{858C58E0-D091-4059-82CC-6B7607F3103F}"/>
    <cellStyle name="Comma 184 3 3 2" xfId="13826" xr:uid="{A0CB2A37-C93A-451E-BEAA-541F1CD66829}"/>
    <cellStyle name="Comma 184 3 3 2 2" xfId="20196" xr:uid="{8B413A5B-E8C7-4310-B3A0-98478397DC27}"/>
    <cellStyle name="Comma 184 3 3 2 2 2" xfId="36128" xr:uid="{6A8FE43E-C1F8-4592-9B08-B73AEC76AE1D}"/>
    <cellStyle name="Comma 184 3 3 2 3" xfId="29758" xr:uid="{23EA88B3-75E0-4521-A070-3F2FF4CE6B16}"/>
    <cellStyle name="Comma 184 3 3 3" xfId="10670" xr:uid="{1FE2C5BD-5E6E-41BC-8C52-82A0E25AD6B2}"/>
    <cellStyle name="Comma 184 3 3 3 2" xfId="26602" xr:uid="{637873FE-BFC4-41EF-B352-2A07E56F533F}"/>
    <cellStyle name="Comma 184 3 3 4" xfId="17040" xr:uid="{0CBE150C-251A-47FC-A812-A24F0A0134C9}"/>
    <cellStyle name="Comma 184 3 3 4 2" xfId="32972" xr:uid="{57F98056-A79B-4D6D-A094-4F3EB024F372}"/>
    <cellStyle name="Comma 184 3 3 5" xfId="23388" xr:uid="{941472BC-807F-454F-AC94-75832203D9E9}"/>
    <cellStyle name="Comma 184 3 4" xfId="12384" xr:uid="{028FD6EF-3B01-42B1-8B69-C18083F0EFFA}"/>
    <cellStyle name="Comma 184 3 4 2" xfId="18754" xr:uid="{22A4A5EF-6A28-401F-8E8D-3927D4242CAF}"/>
    <cellStyle name="Comma 184 3 4 2 2" xfId="34686" xr:uid="{0898694B-C00E-4B31-9A91-9147F740DB88}"/>
    <cellStyle name="Comma 184 3 4 3" xfId="28316" xr:uid="{A8A1CB31-7E74-47BF-B671-92F8FD30F4E8}"/>
    <cellStyle name="Comma 184 3 5" xfId="9228" xr:uid="{F4403874-67B4-4CF6-A9F4-2AD71C5BBADD}"/>
    <cellStyle name="Comma 184 3 5 2" xfId="25160" xr:uid="{8F499DC7-2DD6-420D-901F-DFA3BE0ADFDB}"/>
    <cellStyle name="Comma 184 3 6" xfId="15598" xr:uid="{EAD88885-BBE4-4535-B64E-AFE3E526765A}"/>
    <cellStyle name="Comma 184 3 6 2" xfId="31530" xr:uid="{567309AA-DE17-409D-BE56-F305FB1C5FF2}"/>
    <cellStyle name="Comma 184 3 7" xfId="21946" xr:uid="{CD70FC7C-2211-4189-B25F-859FAB27E439}"/>
    <cellStyle name="Comma 184 4" xfId="6494" xr:uid="{62048A9C-465E-4C67-83C8-2B9508B215A1}"/>
    <cellStyle name="Comma 184 4 2" xfId="7937" xr:uid="{E83E6D75-25B7-4013-89C9-4B55B64B52DF}"/>
    <cellStyle name="Comma 184 4 2 2" xfId="14307" xr:uid="{AE2939A7-256C-4735-8F46-A3287728482D}"/>
    <cellStyle name="Comma 184 4 2 2 2" xfId="20677" xr:uid="{D21F25F7-70B8-4C6F-AAE9-2BF54F89A3D8}"/>
    <cellStyle name="Comma 184 4 2 2 2 2" xfId="36609" xr:uid="{F47FAA34-34D6-42D3-B225-35A3E1B2622F}"/>
    <cellStyle name="Comma 184 4 2 2 3" xfId="30239" xr:uid="{7330A135-0963-4006-AC37-95A1AB294FB4}"/>
    <cellStyle name="Comma 184 4 2 3" xfId="11151" xr:uid="{939A07E8-5BEC-43D7-85F6-E6C0580CBC82}"/>
    <cellStyle name="Comma 184 4 2 3 2" xfId="27083" xr:uid="{B955DDA4-FE17-4797-AA0A-F12A67E32266}"/>
    <cellStyle name="Comma 184 4 2 4" xfId="17521" xr:uid="{2EE2C033-7AE0-496B-8BC6-C70A3BE87302}"/>
    <cellStyle name="Comma 184 4 2 4 2" xfId="33453" xr:uid="{3D544D54-28CF-4719-95BD-D0AEDD55041D}"/>
    <cellStyle name="Comma 184 4 2 5" xfId="23869" xr:uid="{6BE5D538-BA90-4206-8A45-32CE15A8B5A7}"/>
    <cellStyle name="Comma 184 4 3" xfId="12865" xr:uid="{A3F2C292-1BE8-4630-869F-2F34C8AC9E27}"/>
    <cellStyle name="Comma 184 4 3 2" xfId="19235" xr:uid="{B664D7EB-8D90-4F00-BAE2-0B794E114B6D}"/>
    <cellStyle name="Comma 184 4 3 2 2" xfId="35167" xr:uid="{8AE6A4F4-AAF7-4262-B10A-F03C9E46F8F8}"/>
    <cellStyle name="Comma 184 4 3 3" xfId="28797" xr:uid="{DC647CCC-03C6-4DD8-94AC-5B1395D6DD1D}"/>
    <cellStyle name="Comma 184 4 4" xfId="9709" xr:uid="{1937A8C7-127D-44B6-96A4-3C8B96C8B9E0}"/>
    <cellStyle name="Comma 184 4 4 2" xfId="25641" xr:uid="{C44551E5-30E8-4956-AFA7-46F5C3D04F78}"/>
    <cellStyle name="Comma 184 4 5" xfId="16079" xr:uid="{8417D556-1AB0-48C9-A925-B2DAF4F81DD9}"/>
    <cellStyle name="Comma 184 4 5 2" xfId="32011" xr:uid="{E11A448F-5AB6-4E1C-8A01-E300B264736B}"/>
    <cellStyle name="Comma 184 4 6" xfId="22427" xr:uid="{5397420F-DC10-442C-9F46-0742C76623D8}"/>
    <cellStyle name="Comma 184 5" xfId="7216" xr:uid="{8572CCBC-E891-4F58-A330-5B6692A99D02}"/>
    <cellStyle name="Comma 184 5 2" xfId="13586" xr:uid="{1630DCFC-10B7-4314-B06B-87D16BFA27ED}"/>
    <cellStyle name="Comma 184 5 2 2" xfId="19956" xr:uid="{6079E2BD-9E8D-4518-A9E3-8117E31A858B}"/>
    <cellStyle name="Comma 184 5 2 2 2" xfId="35888" xr:uid="{AA768834-4235-408D-B16C-6B4B39DEE4BE}"/>
    <cellStyle name="Comma 184 5 2 3" xfId="29518" xr:uid="{13AF3DD9-4A19-4C48-94BC-F462644D13C9}"/>
    <cellStyle name="Comma 184 5 3" xfId="10430" xr:uid="{C379799F-25D8-4C1A-8FFB-FE5CFD381D1C}"/>
    <cellStyle name="Comma 184 5 3 2" xfId="26362" xr:uid="{D671167A-6F4D-4048-B438-7A0E0AB21907}"/>
    <cellStyle name="Comma 184 5 4" xfId="16800" xr:uid="{423F087E-EE6D-49AD-8A0B-F554F04998B0}"/>
    <cellStyle name="Comma 184 5 4 2" xfId="32732" xr:uid="{92EC08C5-5BE1-4EC5-AEF2-1F18FE3E0ED5}"/>
    <cellStyle name="Comma 184 5 5" xfId="23148" xr:uid="{8E99BD8A-6A26-4822-A1F1-F236916BDB72}"/>
    <cellStyle name="Comma 184 6" xfId="11904" xr:uid="{080F1321-690A-423D-8142-C91DB0C766B5}"/>
    <cellStyle name="Comma 184 6 2" xfId="18274" xr:uid="{A1AB84C4-A985-461C-BC14-EAAE8F7EFC4C}"/>
    <cellStyle name="Comma 184 6 2 2" xfId="34206" xr:uid="{F34793D5-A583-4B4D-A565-4B61FF60B3FF}"/>
    <cellStyle name="Comma 184 6 3" xfId="27836" xr:uid="{B1E209D3-4A29-4AAD-9308-703E64F567BA}"/>
    <cellStyle name="Comma 184 7" xfId="8748" xr:uid="{0DFB9B6A-C212-4C0C-A4F3-F838BDA58DA6}"/>
    <cellStyle name="Comma 184 7 2" xfId="24680" xr:uid="{D8CDC5EE-E722-44DE-A2AB-9C508FDA2BAB}"/>
    <cellStyle name="Comma 184 8" xfId="15118" xr:uid="{F63F9F47-6B9E-4DB6-AC73-988E58B46663}"/>
    <cellStyle name="Comma 184 8 2" xfId="31050" xr:uid="{3253BD58-D05A-4E65-B827-AD4C0EF46DC2}"/>
    <cellStyle name="Comma 184 9" xfId="21466" xr:uid="{BE7EF37F-1C9E-4A09-BCA8-8D0C00C76D42}"/>
    <cellStyle name="Comma 185" xfId="5518" xr:uid="{446F2343-54F7-4CB8-8494-3C4AEE7A79C7}"/>
    <cellStyle name="Comma 185 2" xfId="5761" xr:uid="{9B492B8C-7F57-444C-9967-8D4FAD62D440}"/>
    <cellStyle name="Comma 185 2 2" xfId="6253" xr:uid="{4EFE8892-F957-4B2D-B5F9-17600538A527}"/>
    <cellStyle name="Comma 185 2 2 2" xfId="6976" xr:uid="{08761EE2-E96D-43E3-AC68-7CFFFF795587}"/>
    <cellStyle name="Comma 185 2 2 2 2" xfId="8418" xr:uid="{511C192C-D866-4489-95D3-D79DB8684327}"/>
    <cellStyle name="Comma 185 2 2 2 2 2" xfId="14788" xr:uid="{76163529-D412-4B2C-8553-0F33B375706F}"/>
    <cellStyle name="Comma 185 2 2 2 2 2 2" xfId="21158" xr:uid="{A52536B5-D78D-42B5-B5D7-031D2165CED7}"/>
    <cellStyle name="Comma 185 2 2 2 2 2 2 2" xfId="37090" xr:uid="{03EF6645-E7F9-43B2-AE2E-5AA73D3EF8FB}"/>
    <cellStyle name="Comma 185 2 2 2 2 2 3" xfId="30720" xr:uid="{D997897D-0419-41B3-A3BD-6AB381536126}"/>
    <cellStyle name="Comma 185 2 2 2 2 3" xfId="11632" xr:uid="{1D8E3AEF-976D-4FEB-920D-7AFBC95A9E41}"/>
    <cellStyle name="Comma 185 2 2 2 2 3 2" xfId="27564" xr:uid="{F809D7CA-8A9D-408D-AED8-7C580F8E1507}"/>
    <cellStyle name="Comma 185 2 2 2 2 4" xfId="18002" xr:uid="{B988AE2E-858A-4034-973E-EC8F22582703}"/>
    <cellStyle name="Comma 185 2 2 2 2 4 2" xfId="33934" xr:uid="{6EF4B06F-FAD9-48D3-997D-B7D2FF2A801A}"/>
    <cellStyle name="Comma 185 2 2 2 2 5" xfId="24350" xr:uid="{529E26DF-B158-4672-A11C-83DA6370CD58}"/>
    <cellStyle name="Comma 185 2 2 2 3" xfId="13346" xr:uid="{AA3B927E-20C6-41DE-B09E-C9AF518124DE}"/>
    <cellStyle name="Comma 185 2 2 2 3 2" xfId="19716" xr:uid="{18796068-F3F4-421D-8C7B-3944DAB8499E}"/>
    <cellStyle name="Comma 185 2 2 2 3 2 2" xfId="35648" xr:uid="{4DDA34CC-46CA-4EED-8F41-00DBB829029A}"/>
    <cellStyle name="Comma 185 2 2 2 3 3" xfId="29278" xr:uid="{768EE462-FF43-459A-AFF6-A49A84D87D97}"/>
    <cellStyle name="Comma 185 2 2 2 4" xfId="10190" xr:uid="{E87C6940-EBF3-400F-9CCC-003D839AF7DE}"/>
    <cellStyle name="Comma 185 2 2 2 4 2" xfId="26122" xr:uid="{2308734A-321D-4960-8BF8-250310A56105}"/>
    <cellStyle name="Comma 185 2 2 2 5" xfId="16560" xr:uid="{076E867C-84D0-4BEC-BF16-CF397FD4D0E1}"/>
    <cellStyle name="Comma 185 2 2 2 5 2" xfId="32492" xr:uid="{F06589CF-2C86-443A-9CC1-A0C80CEA035A}"/>
    <cellStyle name="Comma 185 2 2 2 6" xfId="22908" xr:uid="{4BF23213-51E9-4012-AC56-5B32E1700BF6}"/>
    <cellStyle name="Comma 185 2 2 3" xfId="7697" xr:uid="{DFA71A50-18B7-432A-B090-B56A97D21750}"/>
    <cellStyle name="Comma 185 2 2 3 2" xfId="14067" xr:uid="{6010CF38-88BA-4E88-AD8F-B6EC2E9A645F}"/>
    <cellStyle name="Comma 185 2 2 3 2 2" xfId="20437" xr:uid="{DCB44B1F-A35D-4BBC-85D8-43FF15EDEAFB}"/>
    <cellStyle name="Comma 185 2 2 3 2 2 2" xfId="36369" xr:uid="{3BC85BA0-DCA5-42AD-9983-1F4DC5F6F18E}"/>
    <cellStyle name="Comma 185 2 2 3 2 3" xfId="29999" xr:uid="{AE16EA5B-5BE7-4F41-808E-5186BAAE36C0}"/>
    <cellStyle name="Comma 185 2 2 3 3" xfId="10911" xr:uid="{57081299-499E-4D99-9222-7961F537E9D3}"/>
    <cellStyle name="Comma 185 2 2 3 3 2" xfId="26843" xr:uid="{8A1A2963-C007-485E-9B06-533FDA56FF56}"/>
    <cellStyle name="Comma 185 2 2 3 4" xfId="17281" xr:uid="{C8C5B6DD-AEF0-46C9-AF2C-D8F843F7A561}"/>
    <cellStyle name="Comma 185 2 2 3 4 2" xfId="33213" xr:uid="{D3F50733-8CF3-43F7-AAD1-4DE5C026C764}"/>
    <cellStyle name="Comma 185 2 2 3 5" xfId="23629" xr:uid="{2AD0A2EB-CC44-4923-8E2B-3EEDBDC2D6A7}"/>
    <cellStyle name="Comma 185 2 2 4" xfId="12625" xr:uid="{9C197C6E-EFE8-41C2-A924-BDB9E831F047}"/>
    <cellStyle name="Comma 185 2 2 4 2" xfId="18995" xr:uid="{789AF41E-9BB1-4C1E-BDE5-3B34118D694F}"/>
    <cellStyle name="Comma 185 2 2 4 2 2" xfId="34927" xr:uid="{38A7B4D1-CE2A-4D90-AA6C-E706855D37DD}"/>
    <cellStyle name="Comma 185 2 2 4 3" xfId="28557" xr:uid="{B9A7876C-8BFA-44A3-BA7C-A2CC6339CC65}"/>
    <cellStyle name="Comma 185 2 2 5" xfId="9469" xr:uid="{F784C5C3-D259-48FB-B0DD-E39282A66D44}"/>
    <cellStyle name="Comma 185 2 2 5 2" xfId="25401" xr:uid="{A7A70181-43A1-4FE5-B9C0-BE910D5BFBFD}"/>
    <cellStyle name="Comma 185 2 2 6" xfId="15839" xr:uid="{5A517682-C209-44DE-8378-90DA4E566B83}"/>
    <cellStyle name="Comma 185 2 2 6 2" xfId="31771" xr:uid="{83DCE744-A1A2-44D7-AE45-02FACC765236}"/>
    <cellStyle name="Comma 185 2 2 7" xfId="22187" xr:uid="{930A0538-910F-4B13-9E30-623E5F7D3687}"/>
    <cellStyle name="Comma 185 2 3" xfId="12145" xr:uid="{A613BF6F-2617-4024-86A1-25DA9806FF7B}"/>
    <cellStyle name="Comma 185 2 3 2" xfId="18515" xr:uid="{5AC2624A-F965-4608-9086-BF15C84A9D17}"/>
    <cellStyle name="Comma 185 2 3 2 2" xfId="34447" xr:uid="{467B6DBB-1851-40F8-9C63-18DBDC902B16}"/>
    <cellStyle name="Comma 185 2 3 3" xfId="28077" xr:uid="{125B0AF8-6169-44EB-A62D-C92A5A4BCB5C}"/>
    <cellStyle name="Comma 185 2 4" xfId="8989" xr:uid="{5BC30D02-3E61-4C28-A9F3-C2441C4CCCCF}"/>
    <cellStyle name="Comma 185 2 4 2" xfId="24921" xr:uid="{B7D7636E-3168-433F-82C3-7BA94662BCF9}"/>
    <cellStyle name="Comma 185 2 5" xfId="15359" xr:uid="{2E1FF767-AD4D-4BAF-8094-204470F9A507}"/>
    <cellStyle name="Comma 185 2 5 2" xfId="31291" xr:uid="{30CEBF5C-F2D7-420E-845D-7E8E64B7CF0B}"/>
    <cellStyle name="Comma 185 2 6" xfId="21707" xr:uid="{06EEE72C-E8D7-436B-B941-BD9497C29BA2}"/>
    <cellStyle name="Comma 185 3" xfId="6013" xr:uid="{E939848E-969D-4996-9A23-9290A7D855AB}"/>
    <cellStyle name="Comma 185 3 2" xfId="6736" xr:uid="{06B9BA72-A026-407A-9615-A92D5902B1FD}"/>
    <cellStyle name="Comma 185 3 2 2" xfId="8178" xr:uid="{A1046C01-2A45-426B-8878-BF224027DB37}"/>
    <cellStyle name="Comma 185 3 2 2 2" xfId="14548" xr:uid="{78DC0158-2B2D-4BB6-8066-9815F1C22137}"/>
    <cellStyle name="Comma 185 3 2 2 2 2" xfId="20918" xr:uid="{FD4E867B-CA32-4FA5-8FBA-7136ACB11E6F}"/>
    <cellStyle name="Comma 185 3 2 2 2 2 2" xfId="36850" xr:uid="{B708FB68-8323-4E35-BEF2-80E8C9DB3450}"/>
    <cellStyle name="Comma 185 3 2 2 2 3" xfId="30480" xr:uid="{DB8DC1B0-193D-4361-8152-6D46B042C98A}"/>
    <cellStyle name="Comma 185 3 2 2 3" xfId="11392" xr:uid="{74D27219-CABC-4542-9482-6E127A5D7D84}"/>
    <cellStyle name="Comma 185 3 2 2 3 2" xfId="27324" xr:uid="{051B7543-A934-4E44-9EE9-67F004F71E8D}"/>
    <cellStyle name="Comma 185 3 2 2 4" xfId="17762" xr:uid="{0E29DBB4-64FB-4F7E-8ACF-27D68B8A92D9}"/>
    <cellStyle name="Comma 185 3 2 2 4 2" xfId="33694" xr:uid="{7347D9A8-EBDC-4055-A198-7D0C49A7CCB3}"/>
    <cellStyle name="Comma 185 3 2 2 5" xfId="24110" xr:uid="{5C6F0F75-047C-47B1-8E3B-94ACB2C540A2}"/>
    <cellStyle name="Comma 185 3 2 3" xfId="13106" xr:uid="{56C2EA2A-7855-40E5-A9EC-82BB2DE35EE8}"/>
    <cellStyle name="Comma 185 3 2 3 2" xfId="19476" xr:uid="{077BB56B-AB05-4BBC-B2B6-477AC11688D4}"/>
    <cellStyle name="Comma 185 3 2 3 2 2" xfId="35408" xr:uid="{5BFA7413-30C9-4DDD-B757-389EC4B69E23}"/>
    <cellStyle name="Comma 185 3 2 3 3" xfId="29038" xr:uid="{7D9F360D-4165-43C9-8508-13AF1B6168B2}"/>
    <cellStyle name="Comma 185 3 2 4" xfId="9950" xr:uid="{7498A258-910B-4A10-B41A-577DDF6735B4}"/>
    <cellStyle name="Comma 185 3 2 4 2" xfId="25882" xr:uid="{C07D7280-07F8-430B-8ADC-E92FDFD667F6}"/>
    <cellStyle name="Comma 185 3 2 5" xfId="16320" xr:uid="{B601DFC7-5879-494C-9760-22161C4914F7}"/>
    <cellStyle name="Comma 185 3 2 5 2" xfId="32252" xr:uid="{F64737BA-4BDC-41ED-94EC-D3CD3B8BD1C7}"/>
    <cellStyle name="Comma 185 3 2 6" xfId="22668" xr:uid="{122F9B60-DEF4-47BD-8659-B2A237E2A981}"/>
    <cellStyle name="Comma 185 3 3" xfId="7457" xr:uid="{3670F3AC-2886-49DD-A463-9C636F84618B}"/>
    <cellStyle name="Comma 185 3 3 2" xfId="13827" xr:uid="{EA35340D-E6BA-435A-8BC0-E845182BDE6F}"/>
    <cellStyle name="Comma 185 3 3 2 2" xfId="20197" xr:uid="{62DDAB68-EB61-487C-9F61-90E2200D17FD}"/>
    <cellStyle name="Comma 185 3 3 2 2 2" xfId="36129" xr:uid="{7E2DC3DA-6C88-4A3B-9D30-B99B8B5EB3EE}"/>
    <cellStyle name="Comma 185 3 3 2 3" xfId="29759" xr:uid="{6BAEE4CC-D24C-4D86-B53B-500DD000D0CF}"/>
    <cellStyle name="Comma 185 3 3 3" xfId="10671" xr:uid="{375EA425-FBDD-4FE2-A74B-9706B75610BF}"/>
    <cellStyle name="Comma 185 3 3 3 2" xfId="26603" xr:uid="{2480C4D9-2003-4805-A7FC-286EC94AB595}"/>
    <cellStyle name="Comma 185 3 3 4" xfId="17041" xr:uid="{32C56C44-E9EE-46E2-B07D-70DDF4994D87}"/>
    <cellStyle name="Comma 185 3 3 4 2" xfId="32973" xr:uid="{9AB85AB9-45BF-4015-B52A-E7FB6DA11C97}"/>
    <cellStyle name="Comma 185 3 3 5" xfId="23389" xr:uid="{BE2FAAC9-6C54-4E5B-B537-DA0053B47CBF}"/>
    <cellStyle name="Comma 185 3 4" xfId="12385" xr:uid="{4B78CC60-ADD6-4602-89BF-21ED7EA5E77F}"/>
    <cellStyle name="Comma 185 3 4 2" xfId="18755" xr:uid="{27EB86BF-9B04-43B3-AB4E-AB9723D4B770}"/>
    <cellStyle name="Comma 185 3 4 2 2" xfId="34687" xr:uid="{F4F74E18-756E-47B6-AE4A-7855D83F46FF}"/>
    <cellStyle name="Comma 185 3 4 3" xfId="28317" xr:uid="{40EF2BDC-796A-41F9-AD86-94BC320DB51A}"/>
    <cellStyle name="Comma 185 3 5" xfId="9229" xr:uid="{3BE35986-E86A-4AB3-A05E-ACF2BCAD363F}"/>
    <cellStyle name="Comma 185 3 5 2" xfId="25161" xr:uid="{322F7D21-654C-4561-B2D6-B80069F5FDBD}"/>
    <cellStyle name="Comma 185 3 6" xfId="15599" xr:uid="{03B0C937-FD8E-4407-84A5-8C729109F275}"/>
    <cellStyle name="Comma 185 3 6 2" xfId="31531" xr:uid="{22755288-74E5-405E-95BD-FB4550F85F89}"/>
    <cellStyle name="Comma 185 3 7" xfId="21947" xr:uid="{7227B045-C6EC-4DA4-AF17-47731766D615}"/>
    <cellStyle name="Comma 185 4" xfId="6495" xr:uid="{7CADA9EE-7A28-4DEC-BB4F-CDBBFD0D3589}"/>
    <cellStyle name="Comma 185 4 2" xfId="7938" xr:uid="{717A4C6B-033B-498E-970E-AD0B5EC94239}"/>
    <cellStyle name="Comma 185 4 2 2" xfId="14308" xr:uid="{31B9A2E0-D8C6-4E63-807F-77F76678F691}"/>
    <cellStyle name="Comma 185 4 2 2 2" xfId="20678" xr:uid="{3AB378FC-7ACB-417E-959B-2FE6F33A1048}"/>
    <cellStyle name="Comma 185 4 2 2 2 2" xfId="36610" xr:uid="{0848A849-21CE-4C9E-B2BD-3D1F0C2E68A0}"/>
    <cellStyle name="Comma 185 4 2 2 3" xfId="30240" xr:uid="{D7A29FD7-2FB9-4DEF-83CD-26CBCDACBE66}"/>
    <cellStyle name="Comma 185 4 2 3" xfId="11152" xr:uid="{8D356E01-0631-4F55-BA8D-5C3E81852FDB}"/>
    <cellStyle name="Comma 185 4 2 3 2" xfId="27084" xr:uid="{2D29B1E7-4B05-46FB-9729-8CB241354842}"/>
    <cellStyle name="Comma 185 4 2 4" xfId="17522" xr:uid="{7F6F1F11-A2B6-42D2-A789-886E5F4BED7C}"/>
    <cellStyle name="Comma 185 4 2 4 2" xfId="33454" xr:uid="{730372B7-D3D4-4D20-9E45-D1C23415589E}"/>
    <cellStyle name="Comma 185 4 2 5" xfId="23870" xr:uid="{F2FA677B-B04B-4E7F-B9E1-842548DD6190}"/>
    <cellStyle name="Comma 185 4 3" xfId="12866" xr:uid="{41CAADFF-D10C-4BA6-8188-9156E2F16FA9}"/>
    <cellStyle name="Comma 185 4 3 2" xfId="19236" xr:uid="{AA408585-4979-40BD-969D-35DBA9E2031A}"/>
    <cellStyle name="Comma 185 4 3 2 2" xfId="35168" xr:uid="{C98E9138-B3A5-4982-9DFD-CAAFA061DBA8}"/>
    <cellStyle name="Comma 185 4 3 3" xfId="28798" xr:uid="{5CC09F44-FC96-48DF-94B0-4CB7F83F7445}"/>
    <cellStyle name="Comma 185 4 4" xfId="9710" xr:uid="{672B422D-08C2-4C3B-8EB5-370BA6F1C119}"/>
    <cellStyle name="Comma 185 4 4 2" xfId="25642" xr:uid="{FAED4A67-3D38-4EB2-9B3E-C4F20AFB7587}"/>
    <cellStyle name="Comma 185 4 5" xfId="16080" xr:uid="{EFC2BC68-458D-42CC-A41C-6FAA8A048973}"/>
    <cellStyle name="Comma 185 4 5 2" xfId="32012" xr:uid="{BD72B3DE-6DCA-478D-89CF-F9167EABDF75}"/>
    <cellStyle name="Comma 185 4 6" xfId="22428" xr:uid="{AE70E53C-3D1E-4DB2-957E-CF982034A79D}"/>
    <cellStyle name="Comma 185 5" xfId="7217" xr:uid="{F4302DD1-FC63-4D0A-A0F0-13886BFAFCCA}"/>
    <cellStyle name="Comma 185 5 2" xfId="13587" xr:uid="{3875C18C-35DD-46C9-83CC-4AFE25538095}"/>
    <cellStyle name="Comma 185 5 2 2" xfId="19957" xr:uid="{71F250C1-7694-44E2-9200-7B96CB5732EE}"/>
    <cellStyle name="Comma 185 5 2 2 2" xfId="35889" xr:uid="{3C7E1993-8A5F-4E97-951E-D19F81003A7F}"/>
    <cellStyle name="Comma 185 5 2 3" xfId="29519" xr:uid="{131AE7E2-076D-4FEC-96B9-533CAE7712B1}"/>
    <cellStyle name="Comma 185 5 3" xfId="10431" xr:uid="{C8C35957-3AFD-4A19-916B-A488DEEEBD05}"/>
    <cellStyle name="Comma 185 5 3 2" xfId="26363" xr:uid="{3597F134-91F8-4ADE-BB13-7BBB92E16BA2}"/>
    <cellStyle name="Comma 185 5 4" xfId="16801" xr:uid="{25B21887-B162-40D1-86DF-ADC317A38A33}"/>
    <cellStyle name="Comma 185 5 4 2" xfId="32733" xr:uid="{9A504AFB-A61F-4C4C-B9ED-4331FFC696D5}"/>
    <cellStyle name="Comma 185 5 5" xfId="23149" xr:uid="{A5428B27-72B9-43E2-98C3-18BDC70ED53D}"/>
    <cellStyle name="Comma 185 6" xfId="11905" xr:uid="{9C259E9D-E4DB-4E0C-84B3-48F5222EE35E}"/>
    <cellStyle name="Comma 185 6 2" xfId="18275" xr:uid="{42103DF2-131B-4AA5-B117-653A981BC43D}"/>
    <cellStyle name="Comma 185 6 2 2" xfId="34207" xr:uid="{13CF9C06-512E-451B-AFDB-B01A8C02A7D6}"/>
    <cellStyle name="Comma 185 6 3" xfId="27837" xr:uid="{153C39A5-EAFC-4EBF-82A8-164D259CA2B0}"/>
    <cellStyle name="Comma 185 7" xfId="8749" xr:uid="{4E0A3A2C-6A1D-40C3-BC29-BC8910EEC3DC}"/>
    <cellStyle name="Comma 185 7 2" xfId="24681" xr:uid="{6BA79A48-5FDF-4F35-950E-9622E9216140}"/>
    <cellStyle name="Comma 185 8" xfId="15119" xr:uid="{9F7BE63F-D566-4627-82A1-AD2279A27A53}"/>
    <cellStyle name="Comma 185 8 2" xfId="31051" xr:uid="{96716CEF-7D14-4AEF-BCAD-534DBCBF35E7}"/>
    <cellStyle name="Comma 185 9" xfId="21467" xr:uid="{EC3EC31C-9545-41D2-BF28-9E0D80CDDBE7}"/>
    <cellStyle name="Comma 186" xfId="5519" xr:uid="{CFB0C0E1-E60C-486C-BAF9-0EB4661065B2}"/>
    <cellStyle name="Comma 186 2" xfId="5762" xr:uid="{3B313A88-9E4B-48C6-A23F-9FDD4ADC49F4}"/>
    <cellStyle name="Comma 186 2 2" xfId="6254" xr:uid="{7A432821-6388-443B-8E65-2048DFABC171}"/>
    <cellStyle name="Comma 186 2 2 2" xfId="6977" xr:uid="{E0A8784F-EF80-4675-AFCD-565B47680B47}"/>
    <cellStyle name="Comma 186 2 2 2 2" xfId="8419" xr:uid="{EBBFC2FE-C84B-4F00-8088-52DDDE27CDCB}"/>
    <cellStyle name="Comma 186 2 2 2 2 2" xfId="14789" xr:uid="{12A65963-DFDA-4B55-A071-5240028C1FBE}"/>
    <cellStyle name="Comma 186 2 2 2 2 2 2" xfId="21159" xr:uid="{BF97E424-371B-45DF-8A20-12CB7F48244B}"/>
    <cellStyle name="Comma 186 2 2 2 2 2 2 2" xfId="37091" xr:uid="{F5CA2351-5DEF-47E9-B9E9-EFC585AEAFD8}"/>
    <cellStyle name="Comma 186 2 2 2 2 2 3" xfId="30721" xr:uid="{D07BDC69-3118-4DD6-B900-AE4E018620F7}"/>
    <cellStyle name="Comma 186 2 2 2 2 3" xfId="11633" xr:uid="{AF5ABABC-C3AE-45EB-8780-C1B46098ABDA}"/>
    <cellStyle name="Comma 186 2 2 2 2 3 2" xfId="27565" xr:uid="{5360338D-6D7A-4B1B-97E6-35575CE15BED}"/>
    <cellStyle name="Comma 186 2 2 2 2 4" xfId="18003" xr:uid="{D78B2619-A630-4DBB-9456-14CBD77F9C74}"/>
    <cellStyle name="Comma 186 2 2 2 2 4 2" xfId="33935" xr:uid="{F38D68E5-BF3B-41F6-AFB3-500976E123F1}"/>
    <cellStyle name="Comma 186 2 2 2 2 5" xfId="24351" xr:uid="{A22ACB41-312F-4C0A-83C4-ECC846034BF8}"/>
    <cellStyle name="Comma 186 2 2 2 3" xfId="13347" xr:uid="{DEF0753A-39DB-4691-8884-D5D1A491C9BF}"/>
    <cellStyle name="Comma 186 2 2 2 3 2" xfId="19717" xr:uid="{12667F82-39B1-4CA5-BDFD-EFBC5CB66433}"/>
    <cellStyle name="Comma 186 2 2 2 3 2 2" xfId="35649" xr:uid="{F9453285-585C-4F1D-A01E-080B40102138}"/>
    <cellStyle name="Comma 186 2 2 2 3 3" xfId="29279" xr:uid="{0C21011A-4B9A-49D0-ACCF-E3530F0470B5}"/>
    <cellStyle name="Comma 186 2 2 2 4" xfId="10191" xr:uid="{A713A282-7E13-482D-872B-EB737C6B10AE}"/>
    <cellStyle name="Comma 186 2 2 2 4 2" xfId="26123" xr:uid="{F863D939-A651-44A9-BFF2-A94FA993E5FA}"/>
    <cellStyle name="Comma 186 2 2 2 5" xfId="16561" xr:uid="{48CB0CEF-E465-43C8-83BE-80D1595ACA22}"/>
    <cellStyle name="Comma 186 2 2 2 5 2" xfId="32493" xr:uid="{6CAA5B35-D1A6-4541-A58B-D28CB165AA85}"/>
    <cellStyle name="Comma 186 2 2 2 6" xfId="22909" xr:uid="{F0A7DF67-D683-4D55-BD6D-85B60B9651C4}"/>
    <cellStyle name="Comma 186 2 2 3" xfId="7698" xr:uid="{5EDBC8ED-1DF6-44AE-ACD6-AC56155EBCA5}"/>
    <cellStyle name="Comma 186 2 2 3 2" xfId="14068" xr:uid="{F94E94C2-C4F2-4798-AE9F-B0A35B2A43F6}"/>
    <cellStyle name="Comma 186 2 2 3 2 2" xfId="20438" xr:uid="{AA3DF69C-73A0-42CC-935B-B1497FBE47E8}"/>
    <cellStyle name="Comma 186 2 2 3 2 2 2" xfId="36370" xr:uid="{8071FB5B-C499-4B23-A535-C28B7085FB66}"/>
    <cellStyle name="Comma 186 2 2 3 2 3" xfId="30000" xr:uid="{0D924492-F394-4A3B-91A2-3DA8F7B3E005}"/>
    <cellStyle name="Comma 186 2 2 3 3" xfId="10912" xr:uid="{85341132-3360-4AFC-8BCD-9E949CADFC78}"/>
    <cellStyle name="Comma 186 2 2 3 3 2" xfId="26844" xr:uid="{A509DF46-EC9A-48C4-81C0-61980E6E8C8A}"/>
    <cellStyle name="Comma 186 2 2 3 4" xfId="17282" xr:uid="{CC19908E-4C39-46F9-8156-8584E3030257}"/>
    <cellStyle name="Comma 186 2 2 3 4 2" xfId="33214" xr:uid="{3DFB8CBB-0CFE-4308-A4BC-5FD5BC6DDC7B}"/>
    <cellStyle name="Comma 186 2 2 3 5" xfId="23630" xr:uid="{6CF3E74A-66C7-4B25-ADFB-AD8C41DABF7D}"/>
    <cellStyle name="Comma 186 2 2 4" xfId="12626" xr:uid="{AE826B5C-6DC5-4E1D-BB9B-C4C9DF691F9F}"/>
    <cellStyle name="Comma 186 2 2 4 2" xfId="18996" xr:uid="{E3A2C47B-E026-45DB-9AEA-66878BA5B0C8}"/>
    <cellStyle name="Comma 186 2 2 4 2 2" xfId="34928" xr:uid="{69AD5F68-D5C8-480D-9176-0140D7271234}"/>
    <cellStyle name="Comma 186 2 2 4 3" xfId="28558" xr:uid="{D66C6703-81EB-493D-99B8-76A4E80B9043}"/>
    <cellStyle name="Comma 186 2 2 5" xfId="9470" xr:uid="{39EFB3BD-2A47-4C32-8196-EB00DDDA2511}"/>
    <cellStyle name="Comma 186 2 2 5 2" xfId="25402" xr:uid="{A0F1364C-A641-44A2-B965-0458C57FD08E}"/>
    <cellStyle name="Comma 186 2 2 6" xfId="15840" xr:uid="{8643B5E4-0C79-4877-8FDD-C718FBA8399B}"/>
    <cellStyle name="Comma 186 2 2 6 2" xfId="31772" xr:uid="{708CD3D4-E238-4A9D-ABDE-62AD7ED7C3B3}"/>
    <cellStyle name="Comma 186 2 2 7" xfId="22188" xr:uid="{DF30AA3E-1F0F-4619-893E-E02C8DBC970D}"/>
    <cellStyle name="Comma 186 2 3" xfId="12146" xr:uid="{F1AAA1D9-AA35-473D-9201-B4ED8B1E96F5}"/>
    <cellStyle name="Comma 186 2 3 2" xfId="18516" xr:uid="{478DB4A6-6DD0-4FB5-AF84-6C0528D6378A}"/>
    <cellStyle name="Comma 186 2 3 2 2" xfId="34448" xr:uid="{3D24F59C-B9DF-4C16-AAF7-39A7CC206EBF}"/>
    <cellStyle name="Comma 186 2 3 3" xfId="28078" xr:uid="{954695A6-5C7B-4FE6-A7BD-D7E28744799B}"/>
    <cellStyle name="Comma 186 2 4" xfId="8990" xr:uid="{EA6456DE-E5CD-4F51-B051-605F09D27B84}"/>
    <cellStyle name="Comma 186 2 4 2" xfId="24922" xr:uid="{D5280DA9-92FB-4D60-AD0D-17A61046AC29}"/>
    <cellStyle name="Comma 186 2 5" xfId="15360" xr:uid="{873AA517-5EB9-4935-9936-02F1C7A5DC6B}"/>
    <cellStyle name="Comma 186 2 5 2" xfId="31292" xr:uid="{54BCC017-7EBB-47E4-A904-58CE08E738E1}"/>
    <cellStyle name="Comma 186 2 6" xfId="21708" xr:uid="{0A0526CF-F0DA-4025-B82B-69740F7A08F9}"/>
    <cellStyle name="Comma 186 3" xfId="6014" xr:uid="{A18E3FC1-5511-4D9D-A0CE-18FA7BE93BFC}"/>
    <cellStyle name="Comma 186 3 2" xfId="6737" xr:uid="{0BBF0AA8-6D06-463A-965A-BB9B642A4474}"/>
    <cellStyle name="Comma 186 3 2 2" xfId="8179" xr:uid="{043146FA-C935-4D56-8D34-33EADDF8FA3E}"/>
    <cellStyle name="Comma 186 3 2 2 2" xfId="14549" xr:uid="{977F9775-1A52-4E37-9886-7CDB98A80BBF}"/>
    <cellStyle name="Comma 186 3 2 2 2 2" xfId="20919" xr:uid="{1798A059-2580-4C29-9003-7DC614EA345E}"/>
    <cellStyle name="Comma 186 3 2 2 2 2 2" xfId="36851" xr:uid="{DFC851CE-97ED-41D2-8AE4-34FCA2D25E6C}"/>
    <cellStyle name="Comma 186 3 2 2 2 3" xfId="30481" xr:uid="{97AFBD6B-D21B-4A15-B2F4-F49DF5ED19DC}"/>
    <cellStyle name="Comma 186 3 2 2 3" xfId="11393" xr:uid="{42104B79-2063-4699-93C7-BB3117076D87}"/>
    <cellStyle name="Comma 186 3 2 2 3 2" xfId="27325" xr:uid="{FC7E404A-D98E-4220-8AC1-AE8982EA7A90}"/>
    <cellStyle name="Comma 186 3 2 2 4" xfId="17763" xr:uid="{217A23BB-EDC8-45D7-811E-4BE917EC6C12}"/>
    <cellStyle name="Comma 186 3 2 2 4 2" xfId="33695" xr:uid="{5F4CB8E7-ED31-4A8A-964E-0FD14E3FCEBE}"/>
    <cellStyle name="Comma 186 3 2 2 5" xfId="24111" xr:uid="{D544B619-49A1-4C55-987C-65A920FE9DA8}"/>
    <cellStyle name="Comma 186 3 2 3" xfId="13107" xr:uid="{387614CA-9596-406D-8A6F-D3A0C121A572}"/>
    <cellStyle name="Comma 186 3 2 3 2" xfId="19477" xr:uid="{DA0D3141-9AD2-41E6-B798-20EA2C27759D}"/>
    <cellStyle name="Comma 186 3 2 3 2 2" xfId="35409" xr:uid="{A080C087-663B-4ABD-B187-E4B42BBF83BD}"/>
    <cellStyle name="Comma 186 3 2 3 3" xfId="29039" xr:uid="{67ED5E58-267E-44C6-B997-A12A02320F4A}"/>
    <cellStyle name="Comma 186 3 2 4" xfId="9951" xr:uid="{65E43261-5135-4382-9DE9-B51FDA2090EC}"/>
    <cellStyle name="Comma 186 3 2 4 2" xfId="25883" xr:uid="{A859C769-4EBB-4708-9CAD-CDAEB2147653}"/>
    <cellStyle name="Comma 186 3 2 5" xfId="16321" xr:uid="{8649544D-0139-4534-AAC3-7599C693E63E}"/>
    <cellStyle name="Comma 186 3 2 5 2" xfId="32253" xr:uid="{460FE129-45AB-403B-B965-DAF8FD4787B4}"/>
    <cellStyle name="Comma 186 3 2 6" xfId="22669" xr:uid="{EE28B34C-0457-49F0-957C-15C3067E3348}"/>
    <cellStyle name="Comma 186 3 3" xfId="7458" xr:uid="{C828BC44-4038-4B58-B8AC-661830FE6E43}"/>
    <cellStyle name="Comma 186 3 3 2" xfId="13828" xr:uid="{09F5A9E3-F4DD-497B-A9AD-38280A1B8A75}"/>
    <cellStyle name="Comma 186 3 3 2 2" xfId="20198" xr:uid="{E4F04B88-0260-4CD9-BDDD-1C8888DB8F8A}"/>
    <cellStyle name="Comma 186 3 3 2 2 2" xfId="36130" xr:uid="{65198750-76DE-411B-A2C3-A5EB8DEFA4B5}"/>
    <cellStyle name="Comma 186 3 3 2 3" xfId="29760" xr:uid="{079CA365-AF5A-4749-90B4-454441FBFE71}"/>
    <cellStyle name="Comma 186 3 3 3" xfId="10672" xr:uid="{474E03DA-ECCE-41C5-8DD6-F2D19C0D4CF2}"/>
    <cellStyle name="Comma 186 3 3 3 2" xfId="26604" xr:uid="{131C8D1E-5E36-4F27-A5D0-19FFB94A366E}"/>
    <cellStyle name="Comma 186 3 3 4" xfId="17042" xr:uid="{CDBB3AF0-9F49-4A85-B5F1-9E41C2DC047C}"/>
    <cellStyle name="Comma 186 3 3 4 2" xfId="32974" xr:uid="{FF2282CB-EA0C-49C8-B4B0-15B4233B751E}"/>
    <cellStyle name="Comma 186 3 3 5" xfId="23390" xr:uid="{13A81027-B154-4629-84C3-0E363CD8C182}"/>
    <cellStyle name="Comma 186 3 4" xfId="12386" xr:uid="{7B641B78-FE62-4E57-8BEA-C234EA097B64}"/>
    <cellStyle name="Comma 186 3 4 2" xfId="18756" xr:uid="{0D0B96CD-20F8-4A72-B458-CD472E803503}"/>
    <cellStyle name="Comma 186 3 4 2 2" xfId="34688" xr:uid="{C8B7AA08-3A2D-4FEF-872B-E39ADFEC9475}"/>
    <cellStyle name="Comma 186 3 4 3" xfId="28318" xr:uid="{638AC281-6055-4B3D-AAEA-64371B54FC1C}"/>
    <cellStyle name="Comma 186 3 5" xfId="9230" xr:uid="{BEC0F42B-2431-45A0-892A-49D9943B4CEF}"/>
    <cellStyle name="Comma 186 3 5 2" xfId="25162" xr:uid="{31E68CFC-D48C-40FD-B834-AEB3E8110C76}"/>
    <cellStyle name="Comma 186 3 6" xfId="15600" xr:uid="{41A9775A-8A49-431E-9E06-550C42EC9C0D}"/>
    <cellStyle name="Comma 186 3 6 2" xfId="31532" xr:uid="{B684245D-B15B-477A-AA6F-A8DCD925AC83}"/>
    <cellStyle name="Comma 186 3 7" xfId="21948" xr:uid="{F7D47174-4AE8-4E06-8E71-2B0495084C4E}"/>
    <cellStyle name="Comma 186 4" xfId="6496" xr:uid="{F6F7D861-C1F2-4459-BBC2-1A557C9BA5A7}"/>
    <cellStyle name="Comma 186 4 2" xfId="7939" xr:uid="{0268C284-4724-49FF-85EA-C14175D6D11D}"/>
    <cellStyle name="Comma 186 4 2 2" xfId="14309" xr:uid="{4405CF16-9668-41DE-9A36-D1368E64D2C6}"/>
    <cellStyle name="Comma 186 4 2 2 2" xfId="20679" xr:uid="{1DC6B39E-C9AB-4123-B40E-98B652AF81F0}"/>
    <cellStyle name="Comma 186 4 2 2 2 2" xfId="36611" xr:uid="{D212DE08-2B25-4088-9190-98F936E9CA47}"/>
    <cellStyle name="Comma 186 4 2 2 3" xfId="30241" xr:uid="{24FDB09F-2AC4-475D-A0E7-F74016A7271D}"/>
    <cellStyle name="Comma 186 4 2 3" xfId="11153" xr:uid="{CF987D22-3662-47FD-8957-567D0D35D2DA}"/>
    <cellStyle name="Comma 186 4 2 3 2" xfId="27085" xr:uid="{A6A8E8F6-B86B-40C2-B652-3E34A3864A10}"/>
    <cellStyle name="Comma 186 4 2 4" xfId="17523" xr:uid="{346A9BC1-7D79-4C90-A3BD-3FE562BC0A8E}"/>
    <cellStyle name="Comma 186 4 2 4 2" xfId="33455" xr:uid="{14B69689-788A-4EDD-8649-01E4171C553A}"/>
    <cellStyle name="Comma 186 4 2 5" xfId="23871" xr:uid="{4472716D-97D4-4115-B186-AD3B022F1FAA}"/>
    <cellStyle name="Comma 186 4 3" xfId="12867" xr:uid="{1266775A-D3D1-4C81-94CB-A89B959F0612}"/>
    <cellStyle name="Comma 186 4 3 2" xfId="19237" xr:uid="{E031BC60-DFC2-4B6D-82D5-A167913F5339}"/>
    <cellStyle name="Comma 186 4 3 2 2" xfId="35169" xr:uid="{984C5D6A-772B-4BAE-8902-1732C4C883C9}"/>
    <cellStyle name="Comma 186 4 3 3" xfId="28799" xr:uid="{3D5C0C39-0724-4BE2-AC0A-EDE574922752}"/>
    <cellStyle name="Comma 186 4 4" xfId="9711" xr:uid="{220E3D5A-1273-4D3C-9466-9D30B840C71D}"/>
    <cellStyle name="Comma 186 4 4 2" xfId="25643" xr:uid="{76BD101A-786D-4F74-A1BB-57564D479F5F}"/>
    <cellStyle name="Comma 186 4 5" xfId="16081" xr:uid="{D4C04A4F-E106-4FF9-B3A4-3231312C4CFD}"/>
    <cellStyle name="Comma 186 4 5 2" xfId="32013" xr:uid="{4598E38F-14BD-4102-9799-706DAD052123}"/>
    <cellStyle name="Comma 186 4 6" xfId="22429" xr:uid="{4C7C77DC-6149-4806-AB1D-91DDE65451F6}"/>
    <cellStyle name="Comma 186 5" xfId="7218" xr:uid="{5B4CE47F-9435-4EC5-85F2-052B1B142CA1}"/>
    <cellStyle name="Comma 186 5 2" xfId="13588" xr:uid="{A2BB4A8A-F2BD-478F-A5FD-C855062AF2E3}"/>
    <cellStyle name="Comma 186 5 2 2" xfId="19958" xr:uid="{84A681F0-4B10-4CA6-8C54-8E9A55F9FB41}"/>
    <cellStyle name="Comma 186 5 2 2 2" xfId="35890" xr:uid="{BF155EAE-E967-4A70-91F4-74339211DAE6}"/>
    <cellStyle name="Comma 186 5 2 3" xfId="29520" xr:uid="{1D3B65E9-5166-442B-A382-29958B295C97}"/>
    <cellStyle name="Comma 186 5 3" xfId="10432" xr:uid="{E5A24334-4D2F-4FCD-9CB0-5D457EAC56AE}"/>
    <cellStyle name="Comma 186 5 3 2" xfId="26364" xr:uid="{7FFB2DA5-6BAF-4A27-845C-0B764A230396}"/>
    <cellStyle name="Comma 186 5 4" xfId="16802" xr:uid="{7505119A-AF52-4899-A764-CAA2070236D2}"/>
    <cellStyle name="Comma 186 5 4 2" xfId="32734" xr:uid="{20A7DBBF-150B-43C1-B97C-2536A8F28838}"/>
    <cellStyle name="Comma 186 5 5" xfId="23150" xr:uid="{80B73051-0088-457E-947D-2DF28D5BE135}"/>
    <cellStyle name="Comma 186 6" xfId="11906" xr:uid="{DC74D882-4D92-4140-84E0-687AD1E001F2}"/>
    <cellStyle name="Comma 186 6 2" xfId="18276" xr:uid="{B9D3F97D-A8BB-46D5-92FA-1010C9729DBC}"/>
    <cellStyle name="Comma 186 6 2 2" xfId="34208" xr:uid="{DC9DF346-FA9C-4E62-985A-B8F395F29F4F}"/>
    <cellStyle name="Comma 186 6 3" xfId="27838" xr:uid="{161A6BA6-2647-40D6-9F11-240178FCAD87}"/>
    <cellStyle name="Comma 186 7" xfId="8750" xr:uid="{F67F1498-BF56-43E3-A2A3-B694A18D6E4C}"/>
    <cellStyle name="Comma 186 7 2" xfId="24682" xr:uid="{B8B81A08-6979-4D21-9617-CF6D54601A6B}"/>
    <cellStyle name="Comma 186 8" xfId="15120" xr:uid="{7D2B3DE6-B909-432C-97DF-BEDD4AC41C3F}"/>
    <cellStyle name="Comma 186 8 2" xfId="31052" xr:uid="{3EF4D334-3EF6-4352-B6C2-A8D374618776}"/>
    <cellStyle name="Comma 186 9" xfId="21468" xr:uid="{62D0BA1B-9E62-410A-85E3-8559B7B7045D}"/>
    <cellStyle name="Comma 187" xfId="5520" xr:uid="{69824666-0438-4B0D-AAAB-A67F53A0AE58}"/>
    <cellStyle name="Comma 187 2" xfId="5763" xr:uid="{89C67895-1C35-4202-B7D1-61C91B22DAD6}"/>
    <cellStyle name="Comma 187 2 2" xfId="6255" xr:uid="{3CAE14F0-639B-46E7-8EDC-7093E7247DDF}"/>
    <cellStyle name="Comma 187 2 2 2" xfId="6978" xr:uid="{00893D62-797D-4BE4-BACB-BF9A36E3FB53}"/>
    <cellStyle name="Comma 187 2 2 2 2" xfId="8420" xr:uid="{78FBD21B-E7E4-4AEE-A083-705AEE267CF6}"/>
    <cellStyle name="Comma 187 2 2 2 2 2" xfId="14790" xr:uid="{F515B08F-971D-4E6C-AF9B-19DDC22FE9F6}"/>
    <cellStyle name="Comma 187 2 2 2 2 2 2" xfId="21160" xr:uid="{D2F51565-1F44-4F8C-92D7-B553361E4D6D}"/>
    <cellStyle name="Comma 187 2 2 2 2 2 2 2" xfId="37092" xr:uid="{F244D6DC-008A-4319-A6F4-881983644999}"/>
    <cellStyle name="Comma 187 2 2 2 2 2 3" xfId="30722" xr:uid="{D137B218-B0D3-4F3E-A971-F22B51EABFF0}"/>
    <cellStyle name="Comma 187 2 2 2 2 3" xfId="11634" xr:uid="{6A7E1136-3252-45C2-9A53-9DE11B67CE39}"/>
    <cellStyle name="Comma 187 2 2 2 2 3 2" xfId="27566" xr:uid="{9D9452A3-CEB1-4E1B-8723-9613AFE79D5F}"/>
    <cellStyle name="Comma 187 2 2 2 2 4" xfId="18004" xr:uid="{D94410E8-D473-44AD-A7C0-4FF2BC2081DA}"/>
    <cellStyle name="Comma 187 2 2 2 2 4 2" xfId="33936" xr:uid="{E83866A1-C30E-4736-938F-8600CE0F49DA}"/>
    <cellStyle name="Comma 187 2 2 2 2 5" xfId="24352" xr:uid="{D1D968EA-6DEB-44FB-962C-00C222A9B2ED}"/>
    <cellStyle name="Comma 187 2 2 2 3" xfId="13348" xr:uid="{135E2724-2732-43C7-9B71-C0A90C8AB66B}"/>
    <cellStyle name="Comma 187 2 2 2 3 2" xfId="19718" xr:uid="{D0FC5873-6776-4A31-8F69-DCBFE1F5CA70}"/>
    <cellStyle name="Comma 187 2 2 2 3 2 2" xfId="35650" xr:uid="{23B5B664-0DBA-4303-8019-227EAF8C41C3}"/>
    <cellStyle name="Comma 187 2 2 2 3 3" xfId="29280" xr:uid="{13741365-A30D-4C83-B186-672604374994}"/>
    <cellStyle name="Comma 187 2 2 2 4" xfId="10192" xr:uid="{3D3559F0-10ED-40F7-B572-FCFF409C4481}"/>
    <cellStyle name="Comma 187 2 2 2 4 2" xfId="26124" xr:uid="{51DBBE64-7787-44CD-BEBA-C82272BEBBE7}"/>
    <cellStyle name="Comma 187 2 2 2 5" xfId="16562" xr:uid="{257BD32C-7836-4489-BC66-2E9EEDF20B00}"/>
    <cellStyle name="Comma 187 2 2 2 5 2" xfId="32494" xr:uid="{84EAEF02-1050-47CC-B51B-C44719649DA0}"/>
    <cellStyle name="Comma 187 2 2 2 6" xfId="22910" xr:uid="{6FE623A6-75DA-4DDF-A434-E981F2F4401E}"/>
    <cellStyle name="Comma 187 2 2 3" xfId="7699" xr:uid="{BD503D6A-8314-4706-9F0C-E58CF4B188C4}"/>
    <cellStyle name="Comma 187 2 2 3 2" xfId="14069" xr:uid="{13EDBF9E-C422-4A5A-9C35-38A0C1557192}"/>
    <cellStyle name="Comma 187 2 2 3 2 2" xfId="20439" xr:uid="{15777287-99FD-4BE3-9DAD-93C36F852003}"/>
    <cellStyle name="Comma 187 2 2 3 2 2 2" xfId="36371" xr:uid="{7BA5E150-E77F-4264-B40E-C3CD1440E7F8}"/>
    <cellStyle name="Comma 187 2 2 3 2 3" xfId="30001" xr:uid="{3D461C10-656F-4C40-951A-F84A34ADE5FF}"/>
    <cellStyle name="Comma 187 2 2 3 3" xfId="10913" xr:uid="{085BB29D-B4E8-44B7-B93D-E5D5F72C1B06}"/>
    <cellStyle name="Comma 187 2 2 3 3 2" xfId="26845" xr:uid="{0928A632-162B-44CD-887E-0FCEC1658709}"/>
    <cellStyle name="Comma 187 2 2 3 4" xfId="17283" xr:uid="{A8ABB849-F82A-4929-BD8C-784D93315717}"/>
    <cellStyle name="Comma 187 2 2 3 4 2" xfId="33215" xr:uid="{FF1D72D8-777A-4AB8-8604-CC184403D15A}"/>
    <cellStyle name="Comma 187 2 2 3 5" xfId="23631" xr:uid="{C97C7AC4-8881-4CD1-9D0F-5DB8E3E71F6B}"/>
    <cellStyle name="Comma 187 2 2 4" xfId="12627" xr:uid="{C2CEA57E-D85B-4BEB-B6A1-7D255EB76248}"/>
    <cellStyle name="Comma 187 2 2 4 2" xfId="18997" xr:uid="{CBD96FB7-4D8B-478B-9048-DBD143067895}"/>
    <cellStyle name="Comma 187 2 2 4 2 2" xfId="34929" xr:uid="{07DC9420-9B76-4055-8A1C-A8EC2D16236E}"/>
    <cellStyle name="Comma 187 2 2 4 3" xfId="28559" xr:uid="{FDFA26DA-E763-4C50-960B-3E47991C8555}"/>
    <cellStyle name="Comma 187 2 2 5" xfId="9471" xr:uid="{A0490A78-D56A-4044-807B-8BDB5ABF3C47}"/>
    <cellStyle name="Comma 187 2 2 5 2" xfId="25403" xr:uid="{7D7AE591-EDA3-47B3-97BA-83E27650CE46}"/>
    <cellStyle name="Comma 187 2 2 6" xfId="15841" xr:uid="{86D30177-E6A1-4403-8883-85CD155377B6}"/>
    <cellStyle name="Comma 187 2 2 6 2" xfId="31773" xr:uid="{8597BA0A-629B-4FC6-BC40-7261BB143B72}"/>
    <cellStyle name="Comma 187 2 2 7" xfId="22189" xr:uid="{DA098511-23A2-4DD9-89B0-6427B4925709}"/>
    <cellStyle name="Comma 187 2 3" xfId="12147" xr:uid="{5BE93559-C22E-47B8-80C2-81C63E610EE2}"/>
    <cellStyle name="Comma 187 2 3 2" xfId="18517" xr:uid="{80D11916-DEC0-4C3A-B02D-E3AB8607219D}"/>
    <cellStyle name="Comma 187 2 3 2 2" xfId="34449" xr:uid="{0E49767D-1C92-474D-BAE3-E24F1A845827}"/>
    <cellStyle name="Comma 187 2 3 3" xfId="28079" xr:uid="{61179FFA-5383-4E19-8774-D1E3A20D662F}"/>
    <cellStyle name="Comma 187 2 4" xfId="8991" xr:uid="{19AF1F57-B475-404E-897C-945FE517A565}"/>
    <cellStyle name="Comma 187 2 4 2" xfId="24923" xr:uid="{1A01D72B-AA26-422A-8563-426213188A23}"/>
    <cellStyle name="Comma 187 2 5" xfId="15361" xr:uid="{BAF3BEE7-C0ED-47A9-9B9E-D5875A69BEF1}"/>
    <cellStyle name="Comma 187 2 5 2" xfId="31293" xr:uid="{BD9F6C18-679F-4F4D-A3DB-79B3712E1CF2}"/>
    <cellStyle name="Comma 187 2 6" xfId="21709" xr:uid="{E94A9EB9-C20B-4D90-B5D1-AC16CD7CFEE0}"/>
    <cellStyle name="Comma 187 3" xfId="6015" xr:uid="{02531CC9-F8D7-4234-ABBE-802269DF2FB6}"/>
    <cellStyle name="Comma 187 3 2" xfId="6738" xr:uid="{266CB68F-804C-4231-8358-318F01215CE4}"/>
    <cellStyle name="Comma 187 3 2 2" xfId="8180" xr:uid="{274A5528-30C6-4F1C-B908-0931B2C9B9E3}"/>
    <cellStyle name="Comma 187 3 2 2 2" xfId="14550" xr:uid="{BEAC5CC2-0C7C-4E31-A347-245681F74BDB}"/>
    <cellStyle name="Comma 187 3 2 2 2 2" xfId="20920" xr:uid="{DE946DF7-1860-4347-B066-098A038E7E56}"/>
    <cellStyle name="Comma 187 3 2 2 2 2 2" xfId="36852" xr:uid="{31898933-6EF0-40DE-8E45-1A5FF74EC238}"/>
    <cellStyle name="Comma 187 3 2 2 2 3" xfId="30482" xr:uid="{CCAFE41B-E8F8-46D9-BC3E-C1596EA79CEA}"/>
    <cellStyle name="Comma 187 3 2 2 3" xfId="11394" xr:uid="{B0412549-BACB-4762-B839-A3FFD8FCBA24}"/>
    <cellStyle name="Comma 187 3 2 2 3 2" xfId="27326" xr:uid="{8B3AB41D-328B-4752-89B6-FDB1E5768274}"/>
    <cellStyle name="Comma 187 3 2 2 4" xfId="17764" xr:uid="{5E072BEA-1531-42A7-9D4D-60AF0DE4C298}"/>
    <cellStyle name="Comma 187 3 2 2 4 2" xfId="33696" xr:uid="{4317C4E1-E769-47B3-AE77-1903C8F3EBD5}"/>
    <cellStyle name="Comma 187 3 2 2 5" xfId="24112" xr:uid="{A2F40B6A-8E4D-49F9-A2A1-6753208B3959}"/>
    <cellStyle name="Comma 187 3 2 3" xfId="13108" xr:uid="{9BA48B5A-FF63-45F6-B89B-2C593B868CBD}"/>
    <cellStyle name="Comma 187 3 2 3 2" xfId="19478" xr:uid="{9BB5B231-0E69-4A95-ADE8-0388B8E8DD5D}"/>
    <cellStyle name="Comma 187 3 2 3 2 2" xfId="35410" xr:uid="{906E144F-63F0-49EC-B4DD-DC02B17B9FF0}"/>
    <cellStyle name="Comma 187 3 2 3 3" xfId="29040" xr:uid="{480C5B27-EF58-42C1-9AE1-45AFA64BF360}"/>
    <cellStyle name="Comma 187 3 2 4" xfId="9952" xr:uid="{BC4E61AA-734A-4AD5-907E-5B14F8CEA756}"/>
    <cellStyle name="Comma 187 3 2 4 2" xfId="25884" xr:uid="{BA404792-37ED-4B6D-B6B1-F23241901F22}"/>
    <cellStyle name="Comma 187 3 2 5" xfId="16322" xr:uid="{4A5EC73E-3789-4E07-B807-46EB30248840}"/>
    <cellStyle name="Comma 187 3 2 5 2" xfId="32254" xr:uid="{0010A8DD-CBA7-41F5-9E71-EC7AFAD3218F}"/>
    <cellStyle name="Comma 187 3 2 6" xfId="22670" xr:uid="{8E342CC8-EAF5-477B-8B4D-EF80D89245C2}"/>
    <cellStyle name="Comma 187 3 3" xfId="7459" xr:uid="{A283A3E5-E3DD-473F-BAF5-D571E3A60A0B}"/>
    <cellStyle name="Comma 187 3 3 2" xfId="13829" xr:uid="{64E1B984-2149-44F1-B998-6FEC2CBFA744}"/>
    <cellStyle name="Comma 187 3 3 2 2" xfId="20199" xr:uid="{316873DA-4D44-44DA-9B17-AC1B9A6C51C4}"/>
    <cellStyle name="Comma 187 3 3 2 2 2" xfId="36131" xr:uid="{E2EF3E2C-C712-41D3-8E23-20F8BFD0136E}"/>
    <cellStyle name="Comma 187 3 3 2 3" xfId="29761" xr:uid="{84F231B1-FEEB-4333-9974-113656B93C22}"/>
    <cellStyle name="Comma 187 3 3 3" xfId="10673" xr:uid="{2A716798-E946-48FB-BA8A-6966366D3FC1}"/>
    <cellStyle name="Comma 187 3 3 3 2" xfId="26605" xr:uid="{173EFCE8-9C89-44CA-B373-BFA7934CBE15}"/>
    <cellStyle name="Comma 187 3 3 4" xfId="17043" xr:uid="{47148A11-8E32-4281-9C78-454409449404}"/>
    <cellStyle name="Comma 187 3 3 4 2" xfId="32975" xr:uid="{9117EA7F-165F-43BF-AD90-6CE6F31F71F7}"/>
    <cellStyle name="Comma 187 3 3 5" xfId="23391" xr:uid="{F54D3465-0630-472A-B427-56888EC8E288}"/>
    <cellStyle name="Comma 187 3 4" xfId="12387" xr:uid="{D1E88483-0C5C-4EB1-AAB7-5FCCE3368FB3}"/>
    <cellStyle name="Comma 187 3 4 2" xfId="18757" xr:uid="{85A4CBAA-25B1-4F29-B648-7C222BDB7E89}"/>
    <cellStyle name="Comma 187 3 4 2 2" xfId="34689" xr:uid="{4D9C3EE5-DC5E-4348-98F6-A6527720F703}"/>
    <cellStyle name="Comma 187 3 4 3" xfId="28319" xr:uid="{F53845E0-BC0A-45C4-91CC-5A6DCBF00688}"/>
    <cellStyle name="Comma 187 3 5" xfId="9231" xr:uid="{2025BA18-22C3-42A3-A7C2-B63702EBBBCD}"/>
    <cellStyle name="Comma 187 3 5 2" xfId="25163" xr:uid="{EA379566-FC9D-4814-848C-BDF53161572B}"/>
    <cellStyle name="Comma 187 3 6" xfId="15601" xr:uid="{96A49BBB-FE86-46C4-BC6F-649145D9CB07}"/>
    <cellStyle name="Comma 187 3 6 2" xfId="31533" xr:uid="{3981D1D0-92B4-4095-B854-F966ACFA5D9D}"/>
    <cellStyle name="Comma 187 3 7" xfId="21949" xr:uid="{D8BA7889-79F4-4CFA-9C3C-BE20E2FBB1C9}"/>
    <cellStyle name="Comma 187 4" xfId="6497" xr:uid="{C4C852AB-A0A1-49BC-B2AC-EC9629C4C884}"/>
    <cellStyle name="Comma 187 4 2" xfId="7940" xr:uid="{7F994E5F-3B7C-4162-ACD2-6DDC876A3535}"/>
    <cellStyle name="Comma 187 4 2 2" xfId="14310" xr:uid="{1B4C5CF9-3AC2-4ECA-AD73-C75B07E64910}"/>
    <cellStyle name="Comma 187 4 2 2 2" xfId="20680" xr:uid="{6CC82E80-EDB9-4734-8765-AC75CDAB5985}"/>
    <cellStyle name="Comma 187 4 2 2 2 2" xfId="36612" xr:uid="{ED760FAE-4938-4152-A407-CC7B89A5B2E8}"/>
    <cellStyle name="Comma 187 4 2 2 3" xfId="30242" xr:uid="{E74DD60F-B410-453E-955D-150482A51CEC}"/>
    <cellStyle name="Comma 187 4 2 3" xfId="11154" xr:uid="{AA5C6C3C-3D67-4F57-A9BB-EDCB7D128051}"/>
    <cellStyle name="Comma 187 4 2 3 2" xfId="27086" xr:uid="{9BDA68F0-C398-42D7-9358-2666C7E28266}"/>
    <cellStyle name="Comma 187 4 2 4" xfId="17524" xr:uid="{A2F4C971-7D6B-4B0D-BF08-F07D3AC769A8}"/>
    <cellStyle name="Comma 187 4 2 4 2" xfId="33456" xr:uid="{C64821EE-E94A-4821-90BB-EBAEE001A38A}"/>
    <cellStyle name="Comma 187 4 2 5" xfId="23872" xr:uid="{EDE177D9-E8B8-49A9-86AF-3478FACA6A4A}"/>
    <cellStyle name="Comma 187 4 3" xfId="12868" xr:uid="{A4E1FBFC-3A98-4D6C-97E0-31E6C69E159B}"/>
    <cellStyle name="Comma 187 4 3 2" xfId="19238" xr:uid="{F6D15A71-2693-4A10-A6E3-8ED97C156BF0}"/>
    <cellStyle name="Comma 187 4 3 2 2" xfId="35170" xr:uid="{BC6B86F9-A73F-4055-ADE7-5AE9167F2D28}"/>
    <cellStyle name="Comma 187 4 3 3" xfId="28800" xr:uid="{677713BB-F067-467E-8A39-A58FFB4B0BDA}"/>
    <cellStyle name="Comma 187 4 4" xfId="9712" xr:uid="{A05C63FF-F07A-4446-A0F8-173B6164DBE2}"/>
    <cellStyle name="Comma 187 4 4 2" xfId="25644" xr:uid="{D25491DD-828B-425B-AF1F-E0CAA12D1217}"/>
    <cellStyle name="Comma 187 4 5" xfId="16082" xr:uid="{44A1E024-8031-4772-AA52-48EE553CED07}"/>
    <cellStyle name="Comma 187 4 5 2" xfId="32014" xr:uid="{60CEBF88-5C1B-41F8-8CCF-7A6EF4FE7319}"/>
    <cellStyle name="Comma 187 4 6" xfId="22430" xr:uid="{CA0E3BEF-86B5-4FB1-A85D-C18B808AD308}"/>
    <cellStyle name="Comma 187 5" xfId="7219" xr:uid="{75F3DACA-2897-4F5D-AA0E-C5644FD38D71}"/>
    <cellStyle name="Comma 187 5 2" xfId="13589" xr:uid="{9B80FEE5-A8DE-4165-9E96-21988A4CA374}"/>
    <cellStyle name="Comma 187 5 2 2" xfId="19959" xr:uid="{D84E8916-6995-42E8-AFF2-4BB077DC0DB9}"/>
    <cellStyle name="Comma 187 5 2 2 2" xfId="35891" xr:uid="{2B7006D0-A1E5-46E5-90A1-C90E3ADBD894}"/>
    <cellStyle name="Comma 187 5 2 3" xfId="29521" xr:uid="{0CB2A775-C116-4B9D-BB50-6BD05877E00B}"/>
    <cellStyle name="Comma 187 5 3" xfId="10433" xr:uid="{7A1E466A-89BF-4483-B28A-277456FC0F94}"/>
    <cellStyle name="Comma 187 5 3 2" xfId="26365" xr:uid="{4D363FE3-EEBE-4F43-BACB-8DC0A3AB0CEA}"/>
    <cellStyle name="Comma 187 5 4" xfId="16803" xr:uid="{5A0C9B3E-8571-4778-82DF-8C67D3EFE13A}"/>
    <cellStyle name="Comma 187 5 4 2" xfId="32735" xr:uid="{679DF7BC-07EF-4071-AC1F-C12B566948CB}"/>
    <cellStyle name="Comma 187 5 5" xfId="23151" xr:uid="{3693A61E-C497-4C92-A699-A9AD6871A776}"/>
    <cellStyle name="Comma 187 6" xfId="11907" xr:uid="{980B4913-F06A-4D8F-A486-DB8F727D9644}"/>
    <cellStyle name="Comma 187 6 2" xfId="18277" xr:uid="{357E011B-437D-4364-BE6D-78D30A1225FF}"/>
    <cellStyle name="Comma 187 6 2 2" xfId="34209" xr:uid="{4C56FEC2-C028-414A-9B53-0894B4617116}"/>
    <cellStyle name="Comma 187 6 3" xfId="27839" xr:uid="{64EF6294-1440-4794-B5DE-FB2622C179A0}"/>
    <cellStyle name="Comma 187 7" xfId="8751" xr:uid="{80525A84-04AA-493D-8DB6-F14EC2E65524}"/>
    <cellStyle name="Comma 187 7 2" xfId="24683" xr:uid="{C47A4B66-915A-44BA-B8C9-CEAA291FD1B0}"/>
    <cellStyle name="Comma 187 8" xfId="15121" xr:uid="{91043CDD-43C1-4AF6-A6D4-894FB72D4A31}"/>
    <cellStyle name="Comma 187 8 2" xfId="31053" xr:uid="{8B19F599-7596-4C69-9441-9BA78093BD50}"/>
    <cellStyle name="Comma 187 9" xfId="21469" xr:uid="{24A412E4-0EDA-4FEF-8901-E05882C0CEFC}"/>
    <cellStyle name="Comma 188" xfId="5521" xr:uid="{7FBC53B8-53AD-487E-A302-59B0BD8A9E00}"/>
    <cellStyle name="Comma 188 2" xfId="5764" xr:uid="{EF1F4CBC-B08E-41AB-8FD5-ACBD42874810}"/>
    <cellStyle name="Comma 188 2 2" xfId="6256" xr:uid="{67D2BBF7-7411-444B-9D4D-54696C68F7F4}"/>
    <cellStyle name="Comma 188 2 2 2" xfId="6979" xr:uid="{9A27C2C0-F812-4FE1-B668-E82369C1644A}"/>
    <cellStyle name="Comma 188 2 2 2 2" xfId="8421" xr:uid="{F85EA86D-F2A5-4A87-B27C-1484BD2493BA}"/>
    <cellStyle name="Comma 188 2 2 2 2 2" xfId="14791" xr:uid="{7D6707AE-9EA0-4FBD-92C5-E347987C55B9}"/>
    <cellStyle name="Comma 188 2 2 2 2 2 2" xfId="21161" xr:uid="{C2A8FF3F-E16A-4ADA-B648-87951A36CD47}"/>
    <cellStyle name="Comma 188 2 2 2 2 2 2 2" xfId="37093" xr:uid="{2F360961-3A71-44DE-8D8C-1AE7436D5A36}"/>
    <cellStyle name="Comma 188 2 2 2 2 2 3" xfId="30723" xr:uid="{EA99BD36-A3A9-4C39-8B87-2E91ADC407E8}"/>
    <cellStyle name="Comma 188 2 2 2 2 3" xfId="11635" xr:uid="{D5952982-1E5A-401D-9D05-D196FE9AB123}"/>
    <cellStyle name="Comma 188 2 2 2 2 3 2" xfId="27567" xr:uid="{429EE506-28BB-4ED4-BD9E-3EF311DBA045}"/>
    <cellStyle name="Comma 188 2 2 2 2 4" xfId="18005" xr:uid="{2226EF1F-68D9-4DAA-B5A2-4D98334BB78D}"/>
    <cellStyle name="Comma 188 2 2 2 2 4 2" xfId="33937" xr:uid="{B73C6789-A418-4FF8-AF71-36DC5D300A6D}"/>
    <cellStyle name="Comma 188 2 2 2 2 5" xfId="24353" xr:uid="{753284BE-01A5-4110-B706-D370E8754F3B}"/>
    <cellStyle name="Comma 188 2 2 2 3" xfId="13349" xr:uid="{EC0C05EA-6096-4A16-81E5-6FA0AACD5FA7}"/>
    <cellStyle name="Comma 188 2 2 2 3 2" xfId="19719" xr:uid="{EC0F337D-49EF-4D5E-958E-653A697E8D0C}"/>
    <cellStyle name="Comma 188 2 2 2 3 2 2" xfId="35651" xr:uid="{4B6948BA-A02E-4551-9F47-FDD1BBF75657}"/>
    <cellStyle name="Comma 188 2 2 2 3 3" xfId="29281" xr:uid="{41D7F3E2-4D75-4865-9BB4-3B891A20C7D7}"/>
    <cellStyle name="Comma 188 2 2 2 4" xfId="10193" xr:uid="{A9152E2C-E9C3-47E7-B1FC-2AF8C80A46A1}"/>
    <cellStyle name="Comma 188 2 2 2 4 2" xfId="26125" xr:uid="{332385E1-DA47-45DD-AAB7-E514DE07AA3A}"/>
    <cellStyle name="Comma 188 2 2 2 5" xfId="16563" xr:uid="{BABC34FE-F3D7-47B1-849F-715AEEEBB5F3}"/>
    <cellStyle name="Comma 188 2 2 2 5 2" xfId="32495" xr:uid="{1881670A-F064-4C22-86D7-E6C0F39268DB}"/>
    <cellStyle name="Comma 188 2 2 2 6" xfId="22911" xr:uid="{4F296915-172D-4926-87A3-82645236D31F}"/>
    <cellStyle name="Comma 188 2 2 3" xfId="7700" xr:uid="{85C6DAC2-28DC-44C9-A3FE-73AA8BEE28FD}"/>
    <cellStyle name="Comma 188 2 2 3 2" xfId="14070" xr:uid="{6D2898D1-F183-4184-B530-EA5E9E9A569D}"/>
    <cellStyle name="Comma 188 2 2 3 2 2" xfId="20440" xr:uid="{316A50CD-F407-4681-81EF-8D034F11B105}"/>
    <cellStyle name="Comma 188 2 2 3 2 2 2" xfId="36372" xr:uid="{F4CA59A8-C656-4315-A03D-3712C66D20CF}"/>
    <cellStyle name="Comma 188 2 2 3 2 3" xfId="30002" xr:uid="{7E89348D-C29C-4130-85C3-943E831F9597}"/>
    <cellStyle name="Comma 188 2 2 3 3" xfId="10914" xr:uid="{50A19F3B-6BDA-4AEC-8B1D-6469533B58B4}"/>
    <cellStyle name="Comma 188 2 2 3 3 2" xfId="26846" xr:uid="{B2D1AF7F-F71C-4DC3-8C82-409A4815D419}"/>
    <cellStyle name="Comma 188 2 2 3 4" xfId="17284" xr:uid="{B0976F4A-1AF0-42C1-8E43-A5A948F3FE4F}"/>
    <cellStyle name="Comma 188 2 2 3 4 2" xfId="33216" xr:uid="{5FB6B20F-D05A-4028-97D3-F3E8A060A87E}"/>
    <cellStyle name="Comma 188 2 2 3 5" xfId="23632" xr:uid="{02DAA874-330D-47FB-AD2D-CB93AC9AB492}"/>
    <cellStyle name="Comma 188 2 2 4" xfId="12628" xr:uid="{2EA54204-D2ED-4036-B13C-D3340EBFA4D4}"/>
    <cellStyle name="Comma 188 2 2 4 2" xfId="18998" xr:uid="{F101A788-8D0A-4E14-9291-72C67F5D766D}"/>
    <cellStyle name="Comma 188 2 2 4 2 2" xfId="34930" xr:uid="{6257CDFD-5E40-4EA3-A59C-80830CB3BC98}"/>
    <cellStyle name="Comma 188 2 2 4 3" xfId="28560" xr:uid="{2BD012BC-6836-4594-8C65-1564527612D0}"/>
    <cellStyle name="Comma 188 2 2 5" xfId="9472" xr:uid="{A64D0CA2-8ECB-4767-9DC5-7CB896E3EA09}"/>
    <cellStyle name="Comma 188 2 2 5 2" xfId="25404" xr:uid="{65554B01-E383-44AD-99D2-A9F70AB11DC5}"/>
    <cellStyle name="Comma 188 2 2 6" xfId="15842" xr:uid="{5D986C95-EB73-4754-9F21-34D0C459278D}"/>
    <cellStyle name="Comma 188 2 2 6 2" xfId="31774" xr:uid="{5D35A9D9-BA59-4C4E-957A-3EEE2A75D401}"/>
    <cellStyle name="Comma 188 2 2 7" xfId="22190" xr:uid="{CF5B1C9C-D3AF-4284-87D6-BEC0999093F1}"/>
    <cellStyle name="Comma 188 2 3" xfId="12148" xr:uid="{8CFAE0AD-7583-4119-BAD7-D11AA3CFBB73}"/>
    <cellStyle name="Comma 188 2 3 2" xfId="18518" xr:uid="{A3FA2FCA-118D-4F30-861E-A29DCBA6F97E}"/>
    <cellStyle name="Comma 188 2 3 2 2" xfId="34450" xr:uid="{CC7A27E8-1FB1-47E2-9D4F-12CEC771907A}"/>
    <cellStyle name="Comma 188 2 3 3" xfId="28080" xr:uid="{0632E15E-FBC1-4A60-8495-0B44A11D93BA}"/>
    <cellStyle name="Comma 188 2 4" xfId="8992" xr:uid="{473C4F37-1CA0-409A-98D4-4877BE506859}"/>
    <cellStyle name="Comma 188 2 4 2" xfId="24924" xr:uid="{F7CE2BD4-BCFD-4CA9-BA9B-71B2705AD216}"/>
    <cellStyle name="Comma 188 2 5" xfId="15362" xr:uid="{31AE2CF3-B868-4738-8A11-1C27BD771ABC}"/>
    <cellStyle name="Comma 188 2 5 2" xfId="31294" xr:uid="{25DA9956-9528-44DE-A196-96F1A938DB76}"/>
    <cellStyle name="Comma 188 2 6" xfId="21710" xr:uid="{3D807449-BBB4-49DE-A1B7-D297CBF013E2}"/>
    <cellStyle name="Comma 188 3" xfId="6016" xr:uid="{5FCE815D-D1CF-43A3-BEAA-7579376FD703}"/>
    <cellStyle name="Comma 188 3 2" xfId="6739" xr:uid="{7739C67B-A7A8-4D0E-AEE2-7F8BB78A4604}"/>
    <cellStyle name="Comma 188 3 2 2" xfId="8181" xr:uid="{48370118-88DA-4222-9FD0-B8A367A30F6E}"/>
    <cellStyle name="Comma 188 3 2 2 2" xfId="14551" xr:uid="{32144061-C96F-451A-9244-6185764EC8DC}"/>
    <cellStyle name="Comma 188 3 2 2 2 2" xfId="20921" xr:uid="{BD47C850-1A41-48EE-AF43-B5CDED1F3C5E}"/>
    <cellStyle name="Comma 188 3 2 2 2 2 2" xfId="36853" xr:uid="{2A0427BE-4B27-4B85-AC7F-85F68BFCE5ED}"/>
    <cellStyle name="Comma 188 3 2 2 2 3" xfId="30483" xr:uid="{88FC04B0-F0FB-4839-91D6-107908B4F32B}"/>
    <cellStyle name="Comma 188 3 2 2 3" xfId="11395" xr:uid="{088EF237-6D28-4691-82CB-22B5F4488AFB}"/>
    <cellStyle name="Comma 188 3 2 2 3 2" xfId="27327" xr:uid="{2CCCF13A-FEC2-48D8-B2AA-888ABD71C26D}"/>
    <cellStyle name="Comma 188 3 2 2 4" xfId="17765" xr:uid="{5334E942-4318-4F5B-95A6-53D4DC97198E}"/>
    <cellStyle name="Comma 188 3 2 2 4 2" xfId="33697" xr:uid="{AABF153F-337D-4310-8D73-021E2F43DCC1}"/>
    <cellStyle name="Comma 188 3 2 2 5" xfId="24113" xr:uid="{7AB37AE8-5D78-4150-9766-F307B02B2CF0}"/>
    <cellStyle name="Comma 188 3 2 3" xfId="13109" xr:uid="{CFB7BFD3-05A8-44BF-B8FA-DB3AB4F0B6A8}"/>
    <cellStyle name="Comma 188 3 2 3 2" xfId="19479" xr:uid="{3E519E4C-4346-4EE3-AF69-4176EC59B69F}"/>
    <cellStyle name="Comma 188 3 2 3 2 2" xfId="35411" xr:uid="{63A695DB-D3C4-4DDE-8089-31F06F72EF0D}"/>
    <cellStyle name="Comma 188 3 2 3 3" xfId="29041" xr:uid="{ACFE6606-95F6-490E-9D30-D9ED21AC523B}"/>
    <cellStyle name="Comma 188 3 2 4" xfId="9953" xr:uid="{A5602BAE-7F6A-4AC3-BD84-BEA43598DD90}"/>
    <cellStyle name="Comma 188 3 2 4 2" xfId="25885" xr:uid="{BEE58EBF-53B9-4CFB-A139-70BE38C8ED1B}"/>
    <cellStyle name="Comma 188 3 2 5" xfId="16323" xr:uid="{8FD8C052-1710-4420-9BE1-071E380EBDFA}"/>
    <cellStyle name="Comma 188 3 2 5 2" xfId="32255" xr:uid="{8E91B61F-1363-4738-AD28-0010EBC62F75}"/>
    <cellStyle name="Comma 188 3 2 6" xfId="22671" xr:uid="{94AB0720-4F1B-413D-84C4-DACD57D71D08}"/>
    <cellStyle name="Comma 188 3 3" xfId="7460" xr:uid="{3A33A41C-B41C-45B8-94BD-3880F279AAEE}"/>
    <cellStyle name="Comma 188 3 3 2" xfId="13830" xr:uid="{0868B84C-DAE4-4575-8428-D7DAF65A52C6}"/>
    <cellStyle name="Comma 188 3 3 2 2" xfId="20200" xr:uid="{8D2F86D3-9506-40AB-89FC-2AB261B560E2}"/>
    <cellStyle name="Comma 188 3 3 2 2 2" xfId="36132" xr:uid="{7BA1DCDD-ECE0-4410-8691-FF646B30E38C}"/>
    <cellStyle name="Comma 188 3 3 2 3" xfId="29762" xr:uid="{1BE41A3B-BE24-4419-B324-EE9EEAF73B83}"/>
    <cellStyle name="Comma 188 3 3 3" xfId="10674" xr:uid="{4041011D-E287-4518-B79C-DABC49260586}"/>
    <cellStyle name="Comma 188 3 3 3 2" xfId="26606" xr:uid="{7066AEE2-6113-4D54-9D52-000710BA9D42}"/>
    <cellStyle name="Comma 188 3 3 4" xfId="17044" xr:uid="{DDF7BA70-F195-451D-93B2-96DC21CBEA38}"/>
    <cellStyle name="Comma 188 3 3 4 2" xfId="32976" xr:uid="{AB4A0F4E-FA00-4208-AC3E-3D4D443F41DA}"/>
    <cellStyle name="Comma 188 3 3 5" xfId="23392" xr:uid="{6040F032-B895-4768-9764-7CC99F995A22}"/>
    <cellStyle name="Comma 188 3 4" xfId="12388" xr:uid="{E3E8EAD9-19E8-434E-9ACF-8672BC39B165}"/>
    <cellStyle name="Comma 188 3 4 2" xfId="18758" xr:uid="{49A68403-A877-45CB-981A-6EF18AE7230F}"/>
    <cellStyle name="Comma 188 3 4 2 2" xfId="34690" xr:uid="{BB7401C0-9738-4E5A-BE1C-BC6BD94CEB16}"/>
    <cellStyle name="Comma 188 3 4 3" xfId="28320" xr:uid="{C80CC9F4-53F9-4741-A4BA-E386D07A1388}"/>
    <cellStyle name="Comma 188 3 5" xfId="9232" xr:uid="{FBAE40C8-F0FE-46EC-8F2B-C8CC99E9515E}"/>
    <cellStyle name="Comma 188 3 5 2" xfId="25164" xr:uid="{340F3933-0736-4703-80E5-DFC54294A88C}"/>
    <cellStyle name="Comma 188 3 6" xfId="15602" xr:uid="{05EF62ED-AF8B-4047-805D-F9B8AED6A4CD}"/>
    <cellStyle name="Comma 188 3 6 2" xfId="31534" xr:uid="{D404BE50-2CC7-4E59-A743-419452113F87}"/>
    <cellStyle name="Comma 188 3 7" xfId="21950" xr:uid="{C2F7E00F-8CF3-48B6-97F0-8204FAEADA01}"/>
    <cellStyle name="Comma 188 4" xfId="6498" xr:uid="{464641FD-018F-4CE1-B756-ABEE8FF9F237}"/>
    <cellStyle name="Comma 188 4 2" xfId="7941" xr:uid="{EE443D02-B12A-4812-B28B-AC81D2B25906}"/>
    <cellStyle name="Comma 188 4 2 2" xfId="14311" xr:uid="{C657FECC-E1FF-4DC4-BD60-C74248AD6009}"/>
    <cellStyle name="Comma 188 4 2 2 2" xfId="20681" xr:uid="{C74F2C7D-FEB8-4F1B-862C-9FC20CC7C946}"/>
    <cellStyle name="Comma 188 4 2 2 2 2" xfId="36613" xr:uid="{B8F84156-4443-4303-A3FB-25173C2C9FDE}"/>
    <cellStyle name="Comma 188 4 2 2 3" xfId="30243" xr:uid="{DD147466-E014-411A-AE3B-AFBAB131F752}"/>
    <cellStyle name="Comma 188 4 2 3" xfId="11155" xr:uid="{A59237DD-F65C-4D1A-912D-7A16A8B253AC}"/>
    <cellStyle name="Comma 188 4 2 3 2" xfId="27087" xr:uid="{2CB18B79-5C9D-452D-ADE0-41C33B337294}"/>
    <cellStyle name="Comma 188 4 2 4" xfId="17525" xr:uid="{5CF60977-57AA-44AC-BC7D-E464B2A8E73C}"/>
    <cellStyle name="Comma 188 4 2 4 2" xfId="33457" xr:uid="{DFC0AA72-DC32-4AF3-9591-0D2A644CF5B3}"/>
    <cellStyle name="Comma 188 4 2 5" xfId="23873" xr:uid="{D5C912E1-74FD-491E-A883-73882A9E0281}"/>
    <cellStyle name="Comma 188 4 3" xfId="12869" xr:uid="{DE46B076-44D2-484E-9C0E-CAC4EFADAA1E}"/>
    <cellStyle name="Comma 188 4 3 2" xfId="19239" xr:uid="{A5EE57E5-0E84-4813-A429-01B68E48DE4B}"/>
    <cellStyle name="Comma 188 4 3 2 2" xfId="35171" xr:uid="{C199ED9A-AE1E-48E7-B1E2-61AD2A8199C2}"/>
    <cellStyle name="Comma 188 4 3 3" xfId="28801" xr:uid="{1757D217-7D32-489B-9A21-096FCED142D2}"/>
    <cellStyle name="Comma 188 4 4" xfId="9713" xr:uid="{58432454-5B90-42F1-B736-E04D2014B105}"/>
    <cellStyle name="Comma 188 4 4 2" xfId="25645" xr:uid="{A6FD564E-5EE4-455C-AA34-A5A3C18D4EE1}"/>
    <cellStyle name="Comma 188 4 5" xfId="16083" xr:uid="{B930C2D0-4370-4301-9129-6448508DCF37}"/>
    <cellStyle name="Comma 188 4 5 2" xfId="32015" xr:uid="{5C59BABF-1BDC-43FD-AACF-8CD2E890B11C}"/>
    <cellStyle name="Comma 188 4 6" xfId="22431" xr:uid="{0BFD7DA3-6942-4E29-B37A-B1BF50360D92}"/>
    <cellStyle name="Comma 188 5" xfId="7220" xr:uid="{2A3A2182-5855-4D54-801B-5CD153B2FEB5}"/>
    <cellStyle name="Comma 188 5 2" xfId="13590" xr:uid="{6261575B-419B-4E23-A3C1-EF8FFE2597DF}"/>
    <cellStyle name="Comma 188 5 2 2" xfId="19960" xr:uid="{C56FDE77-1F50-4B25-BC22-8BE1E4D5B2D0}"/>
    <cellStyle name="Comma 188 5 2 2 2" xfId="35892" xr:uid="{87A99A5A-AF5D-427B-8A9B-1640C70F148B}"/>
    <cellStyle name="Comma 188 5 2 3" xfId="29522" xr:uid="{13B80FB8-63FE-41C2-96AA-AF84F5F11AB2}"/>
    <cellStyle name="Comma 188 5 3" xfId="10434" xr:uid="{860EAE0D-5862-442C-B599-ED40469335FB}"/>
    <cellStyle name="Comma 188 5 3 2" xfId="26366" xr:uid="{AB774FE0-D464-4F7A-9B29-14D03732910F}"/>
    <cellStyle name="Comma 188 5 4" xfId="16804" xr:uid="{A3D6A813-80FD-4B09-915F-072B515A7E10}"/>
    <cellStyle name="Comma 188 5 4 2" xfId="32736" xr:uid="{0C74E50E-7DB1-4564-A5AA-53E028A35811}"/>
    <cellStyle name="Comma 188 5 5" xfId="23152" xr:uid="{567A0DD3-524B-4D0E-B2C6-4677EF6DDC5C}"/>
    <cellStyle name="Comma 188 6" xfId="11908" xr:uid="{03DF99C4-EF88-4E9D-AAA6-E28FFA51516A}"/>
    <cellStyle name="Comma 188 6 2" xfId="18278" xr:uid="{7AA64C49-D974-4D3A-9803-021AFF39CAB6}"/>
    <cellStyle name="Comma 188 6 2 2" xfId="34210" xr:uid="{A345444B-1996-4004-A359-00D861C47507}"/>
    <cellStyle name="Comma 188 6 3" xfId="27840" xr:uid="{C19630CF-F5E9-413A-83A7-0B60439A2572}"/>
    <cellStyle name="Comma 188 7" xfId="8752" xr:uid="{3B19B93C-C7DE-4368-9982-FADC67F3FFDA}"/>
    <cellStyle name="Comma 188 7 2" xfId="24684" xr:uid="{611A6B0C-AD38-4C49-8667-6EDB2DEAC6F5}"/>
    <cellStyle name="Comma 188 8" xfId="15122" xr:uid="{99E36218-575B-4240-86BF-04EAADC6BB85}"/>
    <cellStyle name="Comma 188 8 2" xfId="31054" xr:uid="{FAB2F420-6C98-40E3-8803-8DC1D0156A57}"/>
    <cellStyle name="Comma 188 9" xfId="21470" xr:uid="{1D77A148-1C0D-4BC1-9204-C961A1C9E7A7}"/>
    <cellStyle name="Comma 189" xfId="5522" xr:uid="{64D52ABF-B35F-476D-B7A8-8FECB91DD2BD}"/>
    <cellStyle name="Comma 189 2" xfId="5765" xr:uid="{D38D477C-9B84-4ED4-BD51-489E3BED278A}"/>
    <cellStyle name="Comma 189 2 2" xfId="6257" xr:uid="{9AD799B5-8428-4AF8-AFA2-314700E002F5}"/>
    <cellStyle name="Comma 189 2 2 2" xfId="6980" xr:uid="{87EB6A4F-C69F-453E-8EE3-057A61B141AA}"/>
    <cellStyle name="Comma 189 2 2 2 2" xfId="8422" xr:uid="{B63C9E6A-1AF3-4F07-862C-7B20C6C08A75}"/>
    <cellStyle name="Comma 189 2 2 2 2 2" xfId="14792" xr:uid="{9B7BF47C-1231-4CA3-914A-922D23DEB533}"/>
    <cellStyle name="Comma 189 2 2 2 2 2 2" xfId="21162" xr:uid="{AABB2B79-B093-4B43-826A-DB26D68B40D8}"/>
    <cellStyle name="Comma 189 2 2 2 2 2 2 2" xfId="37094" xr:uid="{D903A549-57DB-46F1-936C-3F5AC2E30058}"/>
    <cellStyle name="Comma 189 2 2 2 2 2 3" xfId="30724" xr:uid="{286F34BD-CBA0-40E4-BD48-5EA994FB6FFA}"/>
    <cellStyle name="Comma 189 2 2 2 2 3" xfId="11636" xr:uid="{94FB90C6-3D9A-4682-AC21-2DD2EA4EC310}"/>
    <cellStyle name="Comma 189 2 2 2 2 3 2" xfId="27568" xr:uid="{0EFE2CB8-C984-4DD8-8764-26A75C242C8F}"/>
    <cellStyle name="Comma 189 2 2 2 2 4" xfId="18006" xr:uid="{7262F7A7-C7F6-4781-8F6F-240678CA0921}"/>
    <cellStyle name="Comma 189 2 2 2 2 4 2" xfId="33938" xr:uid="{7777A8DE-E51D-4B8D-B0A8-9B58E87B12D1}"/>
    <cellStyle name="Comma 189 2 2 2 2 5" xfId="24354" xr:uid="{BB7D112B-854B-4894-B8AA-6B84A29FDD53}"/>
    <cellStyle name="Comma 189 2 2 2 3" xfId="13350" xr:uid="{D0022E2B-3E24-4CA9-BF80-B7D361EC6DB2}"/>
    <cellStyle name="Comma 189 2 2 2 3 2" xfId="19720" xr:uid="{2A6313B9-2BFC-413F-84D5-867FDDF318CE}"/>
    <cellStyle name="Comma 189 2 2 2 3 2 2" xfId="35652" xr:uid="{6DAED357-71DA-4195-A530-037BAB943DD6}"/>
    <cellStyle name="Comma 189 2 2 2 3 3" xfId="29282" xr:uid="{6778D6DF-E2D1-48FC-9CC1-071ADF76B2D5}"/>
    <cellStyle name="Comma 189 2 2 2 4" xfId="10194" xr:uid="{B58E9428-7B21-4F62-9124-B83B0AD5836F}"/>
    <cellStyle name="Comma 189 2 2 2 4 2" xfId="26126" xr:uid="{9B801926-F280-4574-A089-473EAABC60B2}"/>
    <cellStyle name="Comma 189 2 2 2 5" xfId="16564" xr:uid="{3D45D973-4502-4D7C-9554-B2312DAC849B}"/>
    <cellStyle name="Comma 189 2 2 2 5 2" xfId="32496" xr:uid="{6EB27B1D-04D2-4C80-B2E2-337405E527A4}"/>
    <cellStyle name="Comma 189 2 2 2 6" xfId="22912" xr:uid="{DC34BCCB-C238-4F64-8D81-B563BF488259}"/>
    <cellStyle name="Comma 189 2 2 3" xfId="7701" xr:uid="{3192F703-F29A-4F56-8F51-834B0CB1AF32}"/>
    <cellStyle name="Comma 189 2 2 3 2" xfId="14071" xr:uid="{AEE2B8AA-D15B-43DF-8B05-92CB318A25F9}"/>
    <cellStyle name="Comma 189 2 2 3 2 2" xfId="20441" xr:uid="{0F515E07-64ED-4823-8AD4-071FD07A6DB1}"/>
    <cellStyle name="Comma 189 2 2 3 2 2 2" xfId="36373" xr:uid="{68C41345-BE8C-4FA3-819A-EE1E446DFDA7}"/>
    <cellStyle name="Comma 189 2 2 3 2 3" xfId="30003" xr:uid="{0302060A-8663-4C41-AF84-168C5DBD385F}"/>
    <cellStyle name="Comma 189 2 2 3 3" xfId="10915" xr:uid="{A83EC324-E88E-45D9-AC88-046F34047E6A}"/>
    <cellStyle name="Comma 189 2 2 3 3 2" xfId="26847" xr:uid="{80578194-4C3A-436A-A201-312872F4521E}"/>
    <cellStyle name="Comma 189 2 2 3 4" xfId="17285" xr:uid="{A5832E72-0462-4D7E-82AD-7B1A6148815B}"/>
    <cellStyle name="Comma 189 2 2 3 4 2" xfId="33217" xr:uid="{E0A92BBE-B256-4539-B3FC-6E9BDD8947AF}"/>
    <cellStyle name="Comma 189 2 2 3 5" xfId="23633" xr:uid="{AD3DF9D1-6E10-45D0-B086-B0DDDECA34D5}"/>
    <cellStyle name="Comma 189 2 2 4" xfId="12629" xr:uid="{F0C6C8C7-4ADF-4E28-984A-4F600D3A9B5A}"/>
    <cellStyle name="Comma 189 2 2 4 2" xfId="18999" xr:uid="{8038DF06-F7D7-4D23-AF2B-23DD247963DC}"/>
    <cellStyle name="Comma 189 2 2 4 2 2" xfId="34931" xr:uid="{6127AFB0-448C-49E4-BF91-0F9C3D1DD38F}"/>
    <cellStyle name="Comma 189 2 2 4 3" xfId="28561" xr:uid="{15F76F85-337A-480C-A9BE-BAE3BEADC2B2}"/>
    <cellStyle name="Comma 189 2 2 5" xfId="9473" xr:uid="{B45FEBEE-175D-4E73-BED6-49725069E4B8}"/>
    <cellStyle name="Comma 189 2 2 5 2" xfId="25405" xr:uid="{182E68BD-C25A-4C6A-8676-3F58BF4F8AF5}"/>
    <cellStyle name="Comma 189 2 2 6" xfId="15843" xr:uid="{90D3543E-2AA0-4857-B250-A45C5BC4C09B}"/>
    <cellStyle name="Comma 189 2 2 6 2" xfId="31775" xr:uid="{D29AC277-E93A-4B16-B2E9-6CE51384C408}"/>
    <cellStyle name="Comma 189 2 2 7" xfId="22191" xr:uid="{943D83C7-59C8-4C1A-B3F4-02EBC53880F1}"/>
    <cellStyle name="Comma 189 2 3" xfId="12149" xr:uid="{7EDFCC00-FB2E-41CE-B8E1-9EC16C680EC5}"/>
    <cellStyle name="Comma 189 2 3 2" xfId="18519" xr:uid="{C7DAEEF5-5F00-472A-BAD4-257611674957}"/>
    <cellStyle name="Comma 189 2 3 2 2" xfId="34451" xr:uid="{311BF1FA-8446-4D25-80C0-953C0672AA89}"/>
    <cellStyle name="Comma 189 2 3 3" xfId="28081" xr:uid="{2E68E56F-B633-45D9-AFA5-294540C5ECE7}"/>
    <cellStyle name="Comma 189 2 4" xfId="8993" xr:uid="{99769558-94E2-4C6A-9A13-0BDD06BF2D6F}"/>
    <cellStyle name="Comma 189 2 4 2" xfId="24925" xr:uid="{166946F3-C271-4EB5-84EB-B18D165893A7}"/>
    <cellStyle name="Comma 189 2 5" xfId="15363" xr:uid="{EB8C485F-F1A5-464B-9284-AA3D303AA874}"/>
    <cellStyle name="Comma 189 2 5 2" xfId="31295" xr:uid="{7E782FD8-1C5E-4C16-8CED-DE771A52EA4E}"/>
    <cellStyle name="Comma 189 2 6" xfId="21711" xr:uid="{3AD4F51F-4EF2-4130-BBC4-45670D491BED}"/>
    <cellStyle name="Comma 189 3" xfId="6017" xr:uid="{E0BD129F-0553-45E4-B144-B9F3484F9A07}"/>
    <cellStyle name="Comma 189 3 2" xfId="6740" xr:uid="{019DDA74-219E-4615-9E56-162A6648DBFB}"/>
    <cellStyle name="Comma 189 3 2 2" xfId="8182" xr:uid="{771B5921-1EB1-4A44-B9CE-F5C135176280}"/>
    <cellStyle name="Comma 189 3 2 2 2" xfId="14552" xr:uid="{87C9BACD-504A-41BC-B489-793E4660B330}"/>
    <cellStyle name="Comma 189 3 2 2 2 2" xfId="20922" xr:uid="{779C0FBD-B8E7-43A1-B7E0-0EE8EEE9470B}"/>
    <cellStyle name="Comma 189 3 2 2 2 2 2" xfId="36854" xr:uid="{D4D8C185-8A3C-48F5-A1AB-263A55B3FFFD}"/>
    <cellStyle name="Comma 189 3 2 2 2 3" xfId="30484" xr:uid="{22B15DBD-7E30-4D02-BAE8-2F6D0E4FB40C}"/>
    <cellStyle name="Comma 189 3 2 2 3" xfId="11396" xr:uid="{1A379629-14DA-4BCB-915E-7901DD422D42}"/>
    <cellStyle name="Comma 189 3 2 2 3 2" xfId="27328" xr:uid="{A54FB8D3-7067-4E5D-9896-1EA5C363CE64}"/>
    <cellStyle name="Comma 189 3 2 2 4" xfId="17766" xr:uid="{0EFFB8BC-EA91-492B-8AF5-6947FBFA3F43}"/>
    <cellStyle name="Comma 189 3 2 2 4 2" xfId="33698" xr:uid="{70624548-08F0-43CA-96F9-EC61C19C3D4C}"/>
    <cellStyle name="Comma 189 3 2 2 5" xfId="24114" xr:uid="{97C8625B-E7F6-461F-B53B-F71FE2E3F705}"/>
    <cellStyle name="Comma 189 3 2 3" xfId="13110" xr:uid="{2CF68EE9-36E7-46EB-B096-368DEE2DAA83}"/>
    <cellStyle name="Comma 189 3 2 3 2" xfId="19480" xr:uid="{70FCE956-BDF5-4E8E-BC28-1F8208C3813B}"/>
    <cellStyle name="Comma 189 3 2 3 2 2" xfId="35412" xr:uid="{57E042E1-105F-458F-9B4A-0917CCC60151}"/>
    <cellStyle name="Comma 189 3 2 3 3" xfId="29042" xr:uid="{2C52FFF9-18D8-4382-8B47-92B5E4C7ECD4}"/>
    <cellStyle name="Comma 189 3 2 4" xfId="9954" xr:uid="{8B1AE46F-875D-4D01-8C66-D81FFFD7BC7D}"/>
    <cellStyle name="Comma 189 3 2 4 2" xfId="25886" xr:uid="{2FA9709C-2393-416A-B7EC-9D8D74E3AEA1}"/>
    <cellStyle name="Comma 189 3 2 5" xfId="16324" xr:uid="{69852ECE-86E2-41DB-A716-A9A70D6A7830}"/>
    <cellStyle name="Comma 189 3 2 5 2" xfId="32256" xr:uid="{F6EB9D9B-2D69-486E-A4C5-CA13C3D59CE3}"/>
    <cellStyle name="Comma 189 3 2 6" xfId="22672" xr:uid="{1FAFCE83-513F-40AE-9F3D-27C0275E9E8A}"/>
    <cellStyle name="Comma 189 3 3" xfId="7461" xr:uid="{6370D71A-202F-43D2-BEB1-210CEE51408A}"/>
    <cellStyle name="Comma 189 3 3 2" xfId="13831" xr:uid="{73305A51-020F-47C1-93B8-BCC3B845C7DC}"/>
    <cellStyle name="Comma 189 3 3 2 2" xfId="20201" xr:uid="{A0C35779-34D0-42F3-894A-5B2B5A11ACF2}"/>
    <cellStyle name="Comma 189 3 3 2 2 2" xfId="36133" xr:uid="{7E70B297-46D0-4795-993D-AA76D9B396D3}"/>
    <cellStyle name="Comma 189 3 3 2 3" xfId="29763" xr:uid="{F5583071-B9DA-4732-8A3D-2D3AA955566F}"/>
    <cellStyle name="Comma 189 3 3 3" xfId="10675" xr:uid="{211903F3-2BBE-4B06-BFF7-1A101E810EC4}"/>
    <cellStyle name="Comma 189 3 3 3 2" xfId="26607" xr:uid="{433A24F2-F213-4902-88FF-529D35D8DAFE}"/>
    <cellStyle name="Comma 189 3 3 4" xfId="17045" xr:uid="{F183C5B1-99FC-45EA-ACF4-446CAE8B272F}"/>
    <cellStyle name="Comma 189 3 3 4 2" xfId="32977" xr:uid="{F8C003B8-9FFE-4080-8CFD-BA16534D940E}"/>
    <cellStyle name="Comma 189 3 3 5" xfId="23393" xr:uid="{E520DB82-2100-474F-A93A-495FD0FC263E}"/>
    <cellStyle name="Comma 189 3 4" xfId="12389" xr:uid="{CA19CEE3-2EDF-412F-9B6D-0127A952122E}"/>
    <cellStyle name="Comma 189 3 4 2" xfId="18759" xr:uid="{54D4893F-46DA-42CA-BE78-DE250D2E240E}"/>
    <cellStyle name="Comma 189 3 4 2 2" xfId="34691" xr:uid="{D9A219D2-BE33-4BA1-8CCD-03017AC355CE}"/>
    <cellStyle name="Comma 189 3 4 3" xfId="28321" xr:uid="{DC191F8F-68CA-4254-BFC9-C56918F4DD0D}"/>
    <cellStyle name="Comma 189 3 5" xfId="9233" xr:uid="{D54FA175-0660-47ED-A5BA-AF912A5DFA57}"/>
    <cellStyle name="Comma 189 3 5 2" xfId="25165" xr:uid="{4B7F5A5C-1484-4F8F-8786-CD38753EC760}"/>
    <cellStyle name="Comma 189 3 6" xfId="15603" xr:uid="{F4D2802A-EFAE-4D98-AB51-4B18543B3518}"/>
    <cellStyle name="Comma 189 3 6 2" xfId="31535" xr:uid="{9F78F169-4F9D-47D4-AEDE-08436480CAF0}"/>
    <cellStyle name="Comma 189 3 7" xfId="21951" xr:uid="{3FCCAAA2-337C-4945-91FE-E4481B62A450}"/>
    <cellStyle name="Comma 189 4" xfId="6499" xr:uid="{112C665C-41ED-45A2-AD7D-BBA5C5504C56}"/>
    <cellStyle name="Comma 189 4 2" xfId="7942" xr:uid="{DB24ADCB-DC26-42A2-AEBA-53C36102EFAB}"/>
    <cellStyle name="Comma 189 4 2 2" xfId="14312" xr:uid="{7D6456B0-EC64-4F8E-84A1-12F2F0677E98}"/>
    <cellStyle name="Comma 189 4 2 2 2" xfId="20682" xr:uid="{487454E3-9813-45AD-AFDC-00A2EC2AEBE4}"/>
    <cellStyle name="Comma 189 4 2 2 2 2" xfId="36614" xr:uid="{346C240F-335C-4B0B-9EA9-D053D7053B8C}"/>
    <cellStyle name="Comma 189 4 2 2 3" xfId="30244" xr:uid="{AE18D5B0-7E93-4AB8-80F8-3FAFC5416162}"/>
    <cellStyle name="Comma 189 4 2 3" xfId="11156" xr:uid="{3875C613-0166-4155-A4FC-95C9E40B31CB}"/>
    <cellStyle name="Comma 189 4 2 3 2" xfId="27088" xr:uid="{480166AF-C724-4B08-B2FA-BABFCDB4947B}"/>
    <cellStyle name="Comma 189 4 2 4" xfId="17526" xr:uid="{6A8E9624-8C4D-4D00-BDA9-2CED9074C259}"/>
    <cellStyle name="Comma 189 4 2 4 2" xfId="33458" xr:uid="{F2E875D8-5A14-4CC4-A5D7-448AF77AE7CB}"/>
    <cellStyle name="Comma 189 4 2 5" xfId="23874" xr:uid="{93D41F5F-37D7-43F9-8CEE-B446C5E22A91}"/>
    <cellStyle name="Comma 189 4 3" xfId="12870" xr:uid="{C426617A-DFE5-47CC-8D2B-CE404A0FDE9E}"/>
    <cellStyle name="Comma 189 4 3 2" xfId="19240" xr:uid="{1E1D67DB-5D95-40CB-A57B-BAE981AC073C}"/>
    <cellStyle name="Comma 189 4 3 2 2" xfId="35172" xr:uid="{27C8EDF1-2F80-43A8-89DF-6C40C2FFFA3D}"/>
    <cellStyle name="Comma 189 4 3 3" xfId="28802" xr:uid="{AD449027-1F74-4C87-84F7-B459C4440321}"/>
    <cellStyle name="Comma 189 4 4" xfId="9714" xr:uid="{A215461C-DF96-44A5-9D19-12365AF35565}"/>
    <cellStyle name="Comma 189 4 4 2" xfId="25646" xr:uid="{1D519BD8-2A5E-487A-BACE-6CB0BE34B9FB}"/>
    <cellStyle name="Comma 189 4 5" xfId="16084" xr:uid="{FF7B192F-67A8-45F6-B12F-F847DBA73B37}"/>
    <cellStyle name="Comma 189 4 5 2" xfId="32016" xr:uid="{B38D3FC6-17E8-4528-90EC-71DB23635847}"/>
    <cellStyle name="Comma 189 4 6" xfId="22432" xr:uid="{475B252F-41C5-4382-9081-319BE4B29210}"/>
    <cellStyle name="Comma 189 5" xfId="7221" xr:uid="{22CD8ACC-73F1-4FCA-973E-CDC3B6CF1326}"/>
    <cellStyle name="Comma 189 5 2" xfId="13591" xr:uid="{829B4774-3054-4DAF-BA5D-BCB59D70981D}"/>
    <cellStyle name="Comma 189 5 2 2" xfId="19961" xr:uid="{62307C18-C021-45E6-BF99-2F593C2B5B4D}"/>
    <cellStyle name="Comma 189 5 2 2 2" xfId="35893" xr:uid="{D759FD99-9898-4CEC-90FF-4E0BDD55EDFC}"/>
    <cellStyle name="Comma 189 5 2 3" xfId="29523" xr:uid="{98F53428-A24B-4581-BA1F-C52F64B09752}"/>
    <cellStyle name="Comma 189 5 3" xfId="10435" xr:uid="{38218AD8-D352-4131-8765-87C543AA72A7}"/>
    <cellStyle name="Comma 189 5 3 2" xfId="26367" xr:uid="{0EDF63E9-577B-4824-BE5E-99E3F439B934}"/>
    <cellStyle name="Comma 189 5 4" xfId="16805" xr:uid="{F7C7B620-AFEA-4D3A-B0B0-BACBEF874298}"/>
    <cellStyle name="Comma 189 5 4 2" xfId="32737" xr:uid="{56588BC4-57F0-43AF-A0B3-09107A75C03D}"/>
    <cellStyle name="Comma 189 5 5" xfId="23153" xr:uid="{ED798973-19BD-420D-8E68-CE3DF9ADD905}"/>
    <cellStyle name="Comma 189 6" xfId="11909" xr:uid="{775BD8EE-EC53-4BBA-9D42-EADB7354EEDC}"/>
    <cellStyle name="Comma 189 6 2" xfId="18279" xr:uid="{F73925A6-4844-4D60-B1E5-D379F2828CAA}"/>
    <cellStyle name="Comma 189 6 2 2" xfId="34211" xr:uid="{314EC2D8-F65F-4BB7-88D1-05676688707B}"/>
    <cellStyle name="Comma 189 6 3" xfId="27841" xr:uid="{DE2697A2-3B8E-4E6D-BD87-90C24404A76B}"/>
    <cellStyle name="Comma 189 7" xfId="8753" xr:uid="{D4D30325-FFCC-41D4-9531-469EB40D23B2}"/>
    <cellStyle name="Comma 189 7 2" xfId="24685" xr:uid="{C6C83E0D-5E45-4A3F-9088-3C6D4C1FC132}"/>
    <cellStyle name="Comma 189 8" xfId="15123" xr:uid="{287ED33C-1A52-4F3A-8C3C-C0CE3718D362}"/>
    <cellStyle name="Comma 189 8 2" xfId="31055" xr:uid="{665C4731-C459-424E-9503-DAA18096A3DB}"/>
    <cellStyle name="Comma 189 9" xfId="21471" xr:uid="{62F811A1-A6CC-492A-8EFB-53BD7EA22401}"/>
    <cellStyle name="Comma 19" xfId="5523" xr:uid="{E078F2F4-C5EF-4857-88D4-985146679E9B}"/>
    <cellStyle name="Comma 19 2" xfId="5766" xr:uid="{E0ECE8E7-3A9D-4C3E-AB7E-BFDCC198A822}"/>
    <cellStyle name="Comma 19 2 2" xfId="6258" xr:uid="{1287C257-BD67-40E5-8887-D297A4806DBD}"/>
    <cellStyle name="Comma 19 2 2 2" xfId="6981" xr:uid="{FFAA5486-BCFC-4215-986C-0A84B401E451}"/>
    <cellStyle name="Comma 19 2 2 2 2" xfId="8423" xr:uid="{498774D7-027E-4D08-82A4-B336BE125D2C}"/>
    <cellStyle name="Comma 19 2 2 2 2 2" xfId="14793" xr:uid="{44E33AA5-9B7E-4710-9900-685039B6EBD9}"/>
    <cellStyle name="Comma 19 2 2 2 2 2 2" xfId="21163" xr:uid="{FDF2F733-10AF-4ADF-85B5-FB66998700DF}"/>
    <cellStyle name="Comma 19 2 2 2 2 2 2 2" xfId="37095" xr:uid="{296D732B-81BD-4AB7-8126-C6F9C604B759}"/>
    <cellStyle name="Comma 19 2 2 2 2 2 3" xfId="30725" xr:uid="{4DFC3CEE-1A80-47D9-BA65-4C687DD5898E}"/>
    <cellStyle name="Comma 19 2 2 2 2 3" xfId="11637" xr:uid="{2D404FA8-DA7A-4BF9-A9E3-910F94CE09EA}"/>
    <cellStyle name="Comma 19 2 2 2 2 3 2" xfId="27569" xr:uid="{60799971-443B-4EBD-A2BC-F338A3A7273F}"/>
    <cellStyle name="Comma 19 2 2 2 2 4" xfId="18007" xr:uid="{D0C842CC-54A0-4271-9D5E-4EA6F96B1884}"/>
    <cellStyle name="Comma 19 2 2 2 2 4 2" xfId="33939" xr:uid="{C0ACC4C8-38B7-4B7D-8879-F50291CE7C46}"/>
    <cellStyle name="Comma 19 2 2 2 2 5" xfId="24355" xr:uid="{994516B4-27D9-48B2-A108-C60AFBD06226}"/>
    <cellStyle name="Comma 19 2 2 2 3" xfId="13351" xr:uid="{A73C4F1A-0F05-47B0-8DC6-B0DF4B7515D8}"/>
    <cellStyle name="Comma 19 2 2 2 3 2" xfId="19721" xr:uid="{63CBA719-A78C-4877-A48E-0AE706C666BD}"/>
    <cellStyle name="Comma 19 2 2 2 3 2 2" xfId="35653" xr:uid="{27BE53E5-A5E5-4CC9-9A53-856FB862B978}"/>
    <cellStyle name="Comma 19 2 2 2 3 3" xfId="29283" xr:uid="{4207FC91-950D-429F-90DD-F6CC4E602F09}"/>
    <cellStyle name="Comma 19 2 2 2 4" xfId="10195" xr:uid="{B221772A-943B-4575-99D7-3DDC5152982B}"/>
    <cellStyle name="Comma 19 2 2 2 4 2" xfId="26127" xr:uid="{3A753771-C312-43FB-9E7B-7B3FFEDA2E63}"/>
    <cellStyle name="Comma 19 2 2 2 5" xfId="16565" xr:uid="{E41D57FB-6F61-4EF8-A1E7-3A4F19A2DFC3}"/>
    <cellStyle name="Comma 19 2 2 2 5 2" xfId="32497" xr:uid="{567AFAC6-9C4A-440B-9F8E-5E4195D9A24B}"/>
    <cellStyle name="Comma 19 2 2 2 6" xfId="22913" xr:uid="{D7B8C6EE-C455-4530-BF6C-3621A0D58AA7}"/>
    <cellStyle name="Comma 19 2 2 3" xfId="7702" xr:uid="{10C42644-DB58-425B-8C97-1897DAA89EAB}"/>
    <cellStyle name="Comma 19 2 2 3 2" xfId="14072" xr:uid="{542900C8-7777-4923-8AB1-B49AC4ABFBC5}"/>
    <cellStyle name="Comma 19 2 2 3 2 2" xfId="20442" xr:uid="{F5F675D0-3000-47BE-BE0F-E2D8B632D804}"/>
    <cellStyle name="Comma 19 2 2 3 2 2 2" xfId="36374" xr:uid="{E20F0AF8-1FEB-400C-9EC6-6DF0E092FDC2}"/>
    <cellStyle name="Comma 19 2 2 3 2 3" xfId="30004" xr:uid="{90857E6D-7AA8-4809-A390-B30CD2AD387B}"/>
    <cellStyle name="Comma 19 2 2 3 3" xfId="10916" xr:uid="{75B7DA04-3EDD-4793-B417-C08FD41DB946}"/>
    <cellStyle name="Comma 19 2 2 3 3 2" xfId="26848" xr:uid="{9C539159-BB4D-4227-A6FB-44A65298AC09}"/>
    <cellStyle name="Comma 19 2 2 3 4" xfId="17286" xr:uid="{9C3E6BD6-5B6D-4EFB-9066-885A2E881DE8}"/>
    <cellStyle name="Comma 19 2 2 3 4 2" xfId="33218" xr:uid="{D7D2389A-7D93-4925-8C81-FBF906103DCF}"/>
    <cellStyle name="Comma 19 2 2 3 5" xfId="23634" xr:uid="{EDAC8247-73CE-4648-B174-28ABD3075E70}"/>
    <cellStyle name="Comma 19 2 2 4" xfId="12630" xr:uid="{F3B76B71-251F-4B49-8CA0-53991E819B60}"/>
    <cellStyle name="Comma 19 2 2 4 2" xfId="19000" xr:uid="{F907E2A2-A8EB-4819-8F50-9A08434225C5}"/>
    <cellStyle name="Comma 19 2 2 4 2 2" xfId="34932" xr:uid="{F1FDDBFC-A048-4DDE-B874-6F153788107C}"/>
    <cellStyle name="Comma 19 2 2 4 3" xfId="28562" xr:uid="{4CAFBB88-7ED2-4465-9E75-29C283190E45}"/>
    <cellStyle name="Comma 19 2 2 5" xfId="9474" xr:uid="{C50454F0-8038-4D84-99CB-C493E0360896}"/>
    <cellStyle name="Comma 19 2 2 5 2" xfId="25406" xr:uid="{1CC827AA-3295-4BD2-941E-0CF6FD5C21B8}"/>
    <cellStyle name="Comma 19 2 2 6" xfId="15844" xr:uid="{063309A1-8FBA-416D-AF0A-61C4EA23AA0F}"/>
    <cellStyle name="Comma 19 2 2 6 2" xfId="31776" xr:uid="{F452820D-EED9-4A06-A873-C43FB0F4974B}"/>
    <cellStyle name="Comma 19 2 2 7" xfId="22192" xr:uid="{8DF8F5C4-A5BF-4BFA-9C4D-5CFFD66863E2}"/>
    <cellStyle name="Comma 19 2 3" xfId="12150" xr:uid="{F3C7071A-FD85-40A1-B49D-7CFEFA3E6B64}"/>
    <cellStyle name="Comma 19 2 3 2" xfId="18520" xr:uid="{AD3C31B0-1F1E-4618-A446-88785650A125}"/>
    <cellStyle name="Comma 19 2 3 2 2" xfId="34452" xr:uid="{E5C89C66-6721-42A0-A6FC-66571250CFA0}"/>
    <cellStyle name="Comma 19 2 3 3" xfId="28082" xr:uid="{055A0D9D-4398-4AE0-BEDD-C137310DBBDF}"/>
    <cellStyle name="Comma 19 2 4" xfId="8994" xr:uid="{82AE0F8D-F7D0-44EA-B293-84F26077F0EC}"/>
    <cellStyle name="Comma 19 2 4 2" xfId="24926" xr:uid="{2D575BB3-4F88-495D-8586-6657462116E9}"/>
    <cellStyle name="Comma 19 2 5" xfId="15364" xr:uid="{7866E029-7F94-4843-9E29-1D3AC561A342}"/>
    <cellStyle name="Comma 19 2 5 2" xfId="31296" xr:uid="{0AB024FC-A71C-48D1-BDDA-A602F4A91151}"/>
    <cellStyle name="Comma 19 2 6" xfId="21712" xr:uid="{3556FD88-89B1-4944-A4C5-9E413FFF37F2}"/>
    <cellStyle name="Comma 19 3" xfId="6018" xr:uid="{CEA261AC-3349-4FD0-97F5-FDCFBEA0FEBE}"/>
    <cellStyle name="Comma 19 3 2" xfId="6741" xr:uid="{79DB33E4-1116-4458-B026-BD5E98579753}"/>
    <cellStyle name="Comma 19 3 2 2" xfId="8183" xr:uid="{BF76DC8A-D036-4E4B-B56E-445FBA5D82A7}"/>
    <cellStyle name="Comma 19 3 2 2 2" xfId="14553" xr:uid="{A57A86E1-1E83-49A8-9F88-B9385DBE566D}"/>
    <cellStyle name="Comma 19 3 2 2 2 2" xfId="20923" xr:uid="{73C84291-03DB-4DF6-B526-BB6F432243EB}"/>
    <cellStyle name="Comma 19 3 2 2 2 2 2" xfId="36855" xr:uid="{FB4337C7-009E-4D14-9044-7DF5000A1DD8}"/>
    <cellStyle name="Comma 19 3 2 2 2 3" xfId="30485" xr:uid="{A43D648E-8C1C-45BF-B661-56E59D416CA0}"/>
    <cellStyle name="Comma 19 3 2 2 3" xfId="11397" xr:uid="{A93CAAC4-3D54-4DCC-BDC8-A9C50FE79E65}"/>
    <cellStyle name="Comma 19 3 2 2 3 2" xfId="27329" xr:uid="{5C0263AE-7764-49C1-AD24-599949B822E2}"/>
    <cellStyle name="Comma 19 3 2 2 4" xfId="17767" xr:uid="{8A883960-A503-4B73-BBD3-CDC5B6A9C58E}"/>
    <cellStyle name="Comma 19 3 2 2 4 2" xfId="33699" xr:uid="{87E0EC1D-E1BC-4C0B-9393-39720CE05569}"/>
    <cellStyle name="Comma 19 3 2 2 5" xfId="24115" xr:uid="{AD8F84B0-9C49-46C3-A13F-732AD586635B}"/>
    <cellStyle name="Comma 19 3 2 3" xfId="13111" xr:uid="{0E15AAEC-9D07-4EC6-AAF0-8053ED0694CE}"/>
    <cellStyle name="Comma 19 3 2 3 2" xfId="19481" xr:uid="{61BB1144-AE67-4F27-93D9-D89AECF410DD}"/>
    <cellStyle name="Comma 19 3 2 3 2 2" xfId="35413" xr:uid="{9E3CD31C-DF8B-41EB-99C8-9B8FFCE32FF2}"/>
    <cellStyle name="Comma 19 3 2 3 3" xfId="29043" xr:uid="{01353DBB-7841-43A9-9F2C-8090A53B2164}"/>
    <cellStyle name="Comma 19 3 2 4" xfId="9955" xr:uid="{C39E2501-296A-4129-9581-39FDB4F5EA9B}"/>
    <cellStyle name="Comma 19 3 2 4 2" xfId="25887" xr:uid="{CC991118-E4F8-499F-89AF-7623B93BC494}"/>
    <cellStyle name="Comma 19 3 2 5" xfId="16325" xr:uid="{92446976-DF6C-414B-BC1D-1E96144AC7D8}"/>
    <cellStyle name="Comma 19 3 2 5 2" xfId="32257" xr:uid="{8AE18B45-5C16-47FD-B1D4-DFF9345E35AD}"/>
    <cellStyle name="Comma 19 3 2 6" xfId="22673" xr:uid="{5E27D83B-5020-4DEC-ABC3-473EED492E45}"/>
    <cellStyle name="Comma 19 3 3" xfId="7462" xr:uid="{F055D460-1ECD-49DA-B27A-68AB673FACC9}"/>
    <cellStyle name="Comma 19 3 3 2" xfId="13832" xr:uid="{EA5D32A5-870B-41DA-B3E0-26F853049F47}"/>
    <cellStyle name="Comma 19 3 3 2 2" xfId="20202" xr:uid="{7E8582EC-A0C6-4F77-8B13-347B21A39D85}"/>
    <cellStyle name="Comma 19 3 3 2 2 2" xfId="36134" xr:uid="{4D085EDB-2223-429D-A9F4-88E4578611CD}"/>
    <cellStyle name="Comma 19 3 3 2 3" xfId="29764" xr:uid="{B6D54404-EB0C-4EEE-933B-469A7BD706C2}"/>
    <cellStyle name="Comma 19 3 3 3" xfId="10676" xr:uid="{8F9CD0D5-2947-4FB3-96DC-C07D7D4DAE5A}"/>
    <cellStyle name="Comma 19 3 3 3 2" xfId="26608" xr:uid="{BCBC3126-9FB2-4649-9D7E-A744E354E7FD}"/>
    <cellStyle name="Comma 19 3 3 4" xfId="17046" xr:uid="{B40A0321-B852-431E-8EB9-A9DAAA087266}"/>
    <cellStyle name="Comma 19 3 3 4 2" xfId="32978" xr:uid="{023D2E35-165A-4EDE-A86D-44CC4992244E}"/>
    <cellStyle name="Comma 19 3 3 5" xfId="23394" xr:uid="{4CE96F61-8207-4FC0-AA54-42F3D3BE58F4}"/>
    <cellStyle name="Comma 19 3 4" xfId="12390" xr:uid="{29A11546-0344-44CA-8422-6F800BD9F664}"/>
    <cellStyle name="Comma 19 3 4 2" xfId="18760" xr:uid="{ED63EC05-7912-475C-90B9-F72A476E058C}"/>
    <cellStyle name="Comma 19 3 4 2 2" xfId="34692" xr:uid="{AF810F96-746A-4ED5-920D-F2BDDBA8213C}"/>
    <cellStyle name="Comma 19 3 4 3" xfId="28322" xr:uid="{8BE15177-F4E9-4798-8162-C44AB09F5548}"/>
    <cellStyle name="Comma 19 3 5" xfId="9234" xr:uid="{3F0D7600-06CD-49EB-BDFA-04525CABED9D}"/>
    <cellStyle name="Comma 19 3 5 2" xfId="25166" xr:uid="{E9F6200D-B0EF-4A7A-8288-BFF63985E8D3}"/>
    <cellStyle name="Comma 19 3 6" xfId="15604" xr:uid="{FFE49092-43CA-41D7-8627-240E73539C7E}"/>
    <cellStyle name="Comma 19 3 6 2" xfId="31536" xr:uid="{18926D2B-CDC4-4D42-A12A-6BBF61E89299}"/>
    <cellStyle name="Comma 19 3 7" xfId="21952" xr:uid="{3FBA2EC6-F490-4BBB-8339-98DD2B4AF091}"/>
    <cellStyle name="Comma 19 4" xfId="6500" xr:uid="{B3332BB3-F12A-4C13-9B56-87C2E1534846}"/>
    <cellStyle name="Comma 19 4 2" xfId="7943" xr:uid="{54F3329B-2EE0-4871-8A8D-5AA97DF8F3B7}"/>
    <cellStyle name="Comma 19 4 2 2" xfId="14313" xr:uid="{4FC502BC-A277-4680-97F4-EE610F58E49E}"/>
    <cellStyle name="Comma 19 4 2 2 2" xfId="20683" xr:uid="{56CAF594-EBD6-4A27-8104-EA883FF4C85F}"/>
    <cellStyle name="Comma 19 4 2 2 2 2" xfId="36615" xr:uid="{0BA090C2-83BE-4486-821C-45B8C1627E8A}"/>
    <cellStyle name="Comma 19 4 2 2 3" xfId="30245" xr:uid="{EE87F40A-9C44-4E37-ADA2-28D96B684194}"/>
    <cellStyle name="Comma 19 4 2 3" xfId="11157" xr:uid="{14362F1C-013B-4D67-81AE-6ACB89628292}"/>
    <cellStyle name="Comma 19 4 2 3 2" xfId="27089" xr:uid="{E591531A-386A-408C-8EED-B797979ACE02}"/>
    <cellStyle name="Comma 19 4 2 4" xfId="17527" xr:uid="{8AB1409D-E069-412D-A366-E95FC903DB99}"/>
    <cellStyle name="Comma 19 4 2 4 2" xfId="33459" xr:uid="{393D2005-EAA8-4EDE-8FFA-41A720C14F09}"/>
    <cellStyle name="Comma 19 4 2 5" xfId="23875" xr:uid="{F634A2ED-03C1-4A5C-AAFA-7D6F98B9E96C}"/>
    <cellStyle name="Comma 19 4 3" xfId="12871" xr:uid="{62753995-F24B-4FE7-931F-31525E7C4B09}"/>
    <cellStyle name="Comma 19 4 3 2" xfId="19241" xr:uid="{5A465B74-9884-4EBD-A76B-8ECC5D307909}"/>
    <cellStyle name="Comma 19 4 3 2 2" xfId="35173" xr:uid="{0BF04EC9-CD76-49DD-B573-2BE38C8F70B8}"/>
    <cellStyle name="Comma 19 4 3 3" xfId="28803" xr:uid="{4E1D745D-C607-41AF-ADF8-F89F27037703}"/>
    <cellStyle name="Comma 19 4 4" xfId="9715" xr:uid="{24E7A6DB-BEC9-404F-B0B7-D3EE01A77402}"/>
    <cellStyle name="Comma 19 4 4 2" xfId="25647" xr:uid="{1FD5A0ED-9309-4605-9F9B-BC9806BD11C9}"/>
    <cellStyle name="Comma 19 4 5" xfId="16085" xr:uid="{9713806F-4F5E-4152-BF3A-CDA85A4531F5}"/>
    <cellStyle name="Comma 19 4 5 2" xfId="32017" xr:uid="{DC51FF07-5269-4AF3-B38F-F88D43298F92}"/>
    <cellStyle name="Comma 19 4 6" xfId="22433" xr:uid="{8A147DA0-C961-414F-B744-4AF84BF04D0F}"/>
    <cellStyle name="Comma 19 5" xfId="7222" xr:uid="{16663DCF-54EB-4D5F-BDFB-5D6D51EE07B2}"/>
    <cellStyle name="Comma 19 5 2" xfId="13592" xr:uid="{8A1B6B5F-6AA4-445C-8F0F-75ED179D881E}"/>
    <cellStyle name="Comma 19 5 2 2" xfId="19962" xr:uid="{F994743F-B0E9-4A64-9CB1-4B7164DF8768}"/>
    <cellStyle name="Comma 19 5 2 2 2" xfId="35894" xr:uid="{D029703C-5661-4522-8D1D-081E0E0EB414}"/>
    <cellStyle name="Comma 19 5 2 3" xfId="29524" xr:uid="{0749C8AF-E2DB-4C5E-8FBA-FA2C3C6CE3A4}"/>
    <cellStyle name="Comma 19 5 3" xfId="10436" xr:uid="{2FFD4548-6612-43EB-B266-40BC9077C8CE}"/>
    <cellStyle name="Comma 19 5 3 2" xfId="26368" xr:uid="{926530B3-F546-44D3-B265-214EC7921362}"/>
    <cellStyle name="Comma 19 5 4" xfId="16806" xr:uid="{F6C4F754-52F7-4E76-A35B-76F0DD7B8D16}"/>
    <cellStyle name="Comma 19 5 4 2" xfId="32738" xr:uid="{A13C5795-9F47-44E4-A9F6-5B484C640B24}"/>
    <cellStyle name="Comma 19 5 5" xfId="23154" xr:uid="{067AE8B5-8B54-4E3D-8225-B854A834F286}"/>
    <cellStyle name="Comma 19 6" xfId="11910" xr:uid="{F25B78E2-D95D-4405-9A48-A63D402566D1}"/>
    <cellStyle name="Comma 19 6 2" xfId="18280" xr:uid="{7BE8F05D-42C3-498E-A366-D1A43A4E802C}"/>
    <cellStyle name="Comma 19 6 2 2" xfId="34212" xr:uid="{97643605-50D9-4164-BE51-23D8CDA67F6B}"/>
    <cellStyle name="Comma 19 6 3" xfId="27842" xr:uid="{C12BC953-A563-4276-98DD-A58A9A966DFD}"/>
    <cellStyle name="Comma 19 7" xfId="8754" xr:uid="{B2B5DE28-07AE-4597-8B82-F5FBA6A5411D}"/>
    <cellStyle name="Comma 19 7 2" xfId="24686" xr:uid="{1985BA2E-5B10-4145-9796-61A35C1CAE9C}"/>
    <cellStyle name="Comma 19 8" xfId="15124" xr:uid="{188B1EC7-0691-48BD-8D00-CD3842AC1FF7}"/>
    <cellStyle name="Comma 19 8 2" xfId="31056" xr:uid="{895BDD71-3786-405A-800E-9035875086D6}"/>
    <cellStyle name="Comma 19 9" xfId="21472" xr:uid="{D49277EE-B15B-43D1-A6EE-B97B697DAA70}"/>
    <cellStyle name="Comma 190" xfId="5524" xr:uid="{6A5626B6-BCB2-4607-9FAF-D3D26F01F3F4}"/>
    <cellStyle name="Comma 190 2" xfId="5767" xr:uid="{0BF5ECA1-FD0A-4F31-B5E3-2D4FE0572A6C}"/>
    <cellStyle name="Comma 190 2 2" xfId="6259" xr:uid="{E27E451B-677B-4B4D-A42C-1DBA8A426843}"/>
    <cellStyle name="Comma 190 2 2 2" xfId="6982" xr:uid="{1F3DFA50-BE57-477B-9E9E-27ADA12E83C8}"/>
    <cellStyle name="Comma 190 2 2 2 2" xfId="8424" xr:uid="{769D6591-8FFC-4795-851D-B79F60443714}"/>
    <cellStyle name="Comma 190 2 2 2 2 2" xfId="14794" xr:uid="{5ABC610F-C808-4983-8252-DDA8EF2AF886}"/>
    <cellStyle name="Comma 190 2 2 2 2 2 2" xfId="21164" xr:uid="{B0CC84BF-12E4-4FCA-8CFF-62F8025ABDA3}"/>
    <cellStyle name="Comma 190 2 2 2 2 2 2 2" xfId="37096" xr:uid="{EF7F8AD9-B62A-419A-982B-728014FEBCAA}"/>
    <cellStyle name="Comma 190 2 2 2 2 2 3" xfId="30726" xr:uid="{8E263939-64E5-45FB-800E-59818894B435}"/>
    <cellStyle name="Comma 190 2 2 2 2 3" xfId="11638" xr:uid="{DE03992E-49CB-4A24-BEF5-95629993250F}"/>
    <cellStyle name="Comma 190 2 2 2 2 3 2" xfId="27570" xr:uid="{6D1CFB60-D9DE-4C16-BDD4-0E072649BCB3}"/>
    <cellStyle name="Comma 190 2 2 2 2 4" xfId="18008" xr:uid="{9F9AF813-9A89-464C-8783-970D133E69DF}"/>
    <cellStyle name="Comma 190 2 2 2 2 4 2" xfId="33940" xr:uid="{4CA88D6D-F2E1-48F6-B98C-02C9C06C483E}"/>
    <cellStyle name="Comma 190 2 2 2 2 5" xfId="24356" xr:uid="{2BC1A4D2-E3E1-4607-9C9F-B9F9485E6E9B}"/>
    <cellStyle name="Comma 190 2 2 2 3" xfId="13352" xr:uid="{37BEB7F4-7D64-4A4B-9022-8088967E8B95}"/>
    <cellStyle name="Comma 190 2 2 2 3 2" xfId="19722" xr:uid="{766FD710-DFE4-4685-8C82-167A0CDC68D6}"/>
    <cellStyle name="Comma 190 2 2 2 3 2 2" xfId="35654" xr:uid="{CAC002E0-F468-4887-9AE6-E0D1AFA66A66}"/>
    <cellStyle name="Comma 190 2 2 2 3 3" xfId="29284" xr:uid="{438105FB-EFD2-482B-B6FE-8AA52DD4DF80}"/>
    <cellStyle name="Comma 190 2 2 2 4" xfId="10196" xr:uid="{E7D2F086-6D7F-4A8A-8512-AA49C193D573}"/>
    <cellStyle name="Comma 190 2 2 2 4 2" xfId="26128" xr:uid="{23D8761C-990F-4FDC-94B8-004F6AB45D48}"/>
    <cellStyle name="Comma 190 2 2 2 5" xfId="16566" xr:uid="{7628E384-0430-4C82-83BF-BEE6F7303C56}"/>
    <cellStyle name="Comma 190 2 2 2 5 2" xfId="32498" xr:uid="{F339E7E2-2D73-4655-A139-AC783A7ECE6C}"/>
    <cellStyle name="Comma 190 2 2 2 6" xfId="22914" xr:uid="{825B18E7-E7DB-4655-B051-3322F7C14857}"/>
    <cellStyle name="Comma 190 2 2 3" xfId="7703" xr:uid="{B04E457F-0C06-473C-8798-78E78775A272}"/>
    <cellStyle name="Comma 190 2 2 3 2" xfId="14073" xr:uid="{C843205F-7BF7-4901-B5A8-5FF72E3BB2E9}"/>
    <cellStyle name="Comma 190 2 2 3 2 2" xfId="20443" xr:uid="{20654AE1-4452-44CE-A7E7-DF80332B2E24}"/>
    <cellStyle name="Comma 190 2 2 3 2 2 2" xfId="36375" xr:uid="{21AE5DAA-D162-434B-8914-C50DC0140B22}"/>
    <cellStyle name="Comma 190 2 2 3 2 3" xfId="30005" xr:uid="{0E5A802F-ED96-47D6-81F7-554C21A2BF3F}"/>
    <cellStyle name="Comma 190 2 2 3 3" xfId="10917" xr:uid="{EE23ADF7-25A8-492A-85C7-57F5475788A2}"/>
    <cellStyle name="Comma 190 2 2 3 3 2" xfId="26849" xr:uid="{5A31DB2E-AFA1-4FFB-80D8-BA327B5A6510}"/>
    <cellStyle name="Comma 190 2 2 3 4" xfId="17287" xr:uid="{1FDC4E4C-9540-45F5-8FE5-6150B38380B0}"/>
    <cellStyle name="Comma 190 2 2 3 4 2" xfId="33219" xr:uid="{1442F29C-8518-4C17-A2F4-06FE5C7E516A}"/>
    <cellStyle name="Comma 190 2 2 3 5" xfId="23635" xr:uid="{B074DBF9-BED0-4961-A98B-EB09DE646302}"/>
    <cellStyle name="Comma 190 2 2 4" xfId="12631" xr:uid="{DE1931D7-2F42-4E29-8B21-F99A631F918F}"/>
    <cellStyle name="Comma 190 2 2 4 2" xfId="19001" xr:uid="{4FD80609-0C85-4553-A265-D74EF1D26F30}"/>
    <cellStyle name="Comma 190 2 2 4 2 2" xfId="34933" xr:uid="{BE5D57F9-3F4B-41C1-8B25-E1403C7E543E}"/>
    <cellStyle name="Comma 190 2 2 4 3" xfId="28563" xr:uid="{141C921E-5C51-4C1D-8BDE-BD3733482EC2}"/>
    <cellStyle name="Comma 190 2 2 5" xfId="9475" xr:uid="{5AFBB29A-3FEF-44FA-BD7E-5B496AC77D4B}"/>
    <cellStyle name="Comma 190 2 2 5 2" xfId="25407" xr:uid="{AA48DFA5-BB03-412B-AC7D-BB0F5973DFB9}"/>
    <cellStyle name="Comma 190 2 2 6" xfId="15845" xr:uid="{300A3669-A6E3-4892-A367-4C91E177BAF1}"/>
    <cellStyle name="Comma 190 2 2 6 2" xfId="31777" xr:uid="{BFA088ED-F77D-40E7-B873-6BC355EF1BB1}"/>
    <cellStyle name="Comma 190 2 2 7" xfId="22193" xr:uid="{A9F48CE3-E2E5-4CF1-ABFD-06D997E6B5D9}"/>
    <cellStyle name="Comma 190 2 3" xfId="12151" xr:uid="{495B3F81-63B8-4419-94FF-B3E99102FA9E}"/>
    <cellStyle name="Comma 190 2 3 2" xfId="18521" xr:uid="{51ED5659-8F20-4782-A81D-14669C675456}"/>
    <cellStyle name="Comma 190 2 3 2 2" xfId="34453" xr:uid="{8A45CC6C-3CC7-44B6-B626-C737B3D9388D}"/>
    <cellStyle name="Comma 190 2 3 3" xfId="28083" xr:uid="{7D9627BF-210D-4831-AFE4-E86EE1837AFD}"/>
    <cellStyle name="Comma 190 2 4" xfId="8995" xr:uid="{177CD6D0-47B9-44C0-9F81-CD9534924A4C}"/>
    <cellStyle name="Comma 190 2 4 2" xfId="24927" xr:uid="{BB73EC06-9A7F-49BC-AD27-E93DB0C293BE}"/>
    <cellStyle name="Comma 190 2 5" xfId="15365" xr:uid="{C1708CD1-BED7-4C00-AC01-688AC2CE6E56}"/>
    <cellStyle name="Comma 190 2 5 2" xfId="31297" xr:uid="{3F0628BF-9ADE-43AF-9209-E238B38041BE}"/>
    <cellStyle name="Comma 190 2 6" xfId="21713" xr:uid="{6C4A5433-6BA2-42C6-87BA-6B5A64F9B714}"/>
    <cellStyle name="Comma 190 3" xfId="6019" xr:uid="{E38CFECD-4C61-40D7-8E7C-7E8D11831D90}"/>
    <cellStyle name="Comma 190 3 2" xfId="6742" xr:uid="{3E82192D-9076-4CD0-B8DC-A87F38B88F0B}"/>
    <cellStyle name="Comma 190 3 2 2" xfId="8184" xr:uid="{846E2AAE-654E-46CB-B2C7-C33CDF2AE02E}"/>
    <cellStyle name="Comma 190 3 2 2 2" xfId="14554" xr:uid="{14745CDE-18C4-4FA9-8350-C3ADCCA56A77}"/>
    <cellStyle name="Comma 190 3 2 2 2 2" xfId="20924" xr:uid="{5459A4A4-A6F2-4399-B20E-571E2C626573}"/>
    <cellStyle name="Comma 190 3 2 2 2 2 2" xfId="36856" xr:uid="{DD5B8C57-EE4E-4FDD-AD3A-103D437F97B8}"/>
    <cellStyle name="Comma 190 3 2 2 2 3" xfId="30486" xr:uid="{6AAA1361-C6FB-49C3-8B50-2C87F846A615}"/>
    <cellStyle name="Comma 190 3 2 2 3" xfId="11398" xr:uid="{A43CA4BD-7416-4D93-9A21-0A88842D11D8}"/>
    <cellStyle name="Comma 190 3 2 2 3 2" xfId="27330" xr:uid="{E448C3AD-A2C8-4DBB-8A62-E20128BC6C5D}"/>
    <cellStyle name="Comma 190 3 2 2 4" xfId="17768" xr:uid="{5E6521AD-FD81-4830-976A-95A222934B97}"/>
    <cellStyle name="Comma 190 3 2 2 4 2" xfId="33700" xr:uid="{86AAD121-1CBE-4FFE-9E69-17FA89FB4542}"/>
    <cellStyle name="Comma 190 3 2 2 5" xfId="24116" xr:uid="{F0B2CC55-C805-40ED-9AED-81E1C362D232}"/>
    <cellStyle name="Comma 190 3 2 3" xfId="13112" xr:uid="{D52721E1-5993-4A88-BA4C-4A4B4ABC5A74}"/>
    <cellStyle name="Comma 190 3 2 3 2" xfId="19482" xr:uid="{9B80DEF2-4568-43CF-A7E5-938E97DFF8F7}"/>
    <cellStyle name="Comma 190 3 2 3 2 2" xfId="35414" xr:uid="{83B3E776-838A-4A17-BB01-C2B5FC4B4D82}"/>
    <cellStyle name="Comma 190 3 2 3 3" xfId="29044" xr:uid="{D733D456-2DC7-4B5B-B231-96DC143783A8}"/>
    <cellStyle name="Comma 190 3 2 4" xfId="9956" xr:uid="{2449B59A-931C-499F-B0EA-89A7B7A5C6D8}"/>
    <cellStyle name="Comma 190 3 2 4 2" xfId="25888" xr:uid="{C8EAFE53-D2E4-4DF3-A91F-F87E98542890}"/>
    <cellStyle name="Comma 190 3 2 5" xfId="16326" xr:uid="{3AAD4900-8AA6-4C89-8AAB-921EAFADBE9B}"/>
    <cellStyle name="Comma 190 3 2 5 2" xfId="32258" xr:uid="{6E9BD9E4-ED53-47AB-A04A-4C26821491F0}"/>
    <cellStyle name="Comma 190 3 2 6" xfId="22674" xr:uid="{EC038E5D-36B6-45D3-B94C-E0DFC4101451}"/>
    <cellStyle name="Comma 190 3 3" xfId="7463" xr:uid="{1A317508-9E91-4070-B64F-5735D0CE58DE}"/>
    <cellStyle name="Comma 190 3 3 2" xfId="13833" xr:uid="{880FDCA0-F5A7-487A-B2D1-5F6A8B896852}"/>
    <cellStyle name="Comma 190 3 3 2 2" xfId="20203" xr:uid="{7FB07A26-19B2-4528-8CA5-050A674C3EEE}"/>
    <cellStyle name="Comma 190 3 3 2 2 2" xfId="36135" xr:uid="{D1CBBCA8-6E98-4958-9F17-7E15FD206F61}"/>
    <cellStyle name="Comma 190 3 3 2 3" xfId="29765" xr:uid="{6D5E3914-4186-4223-A178-F57D2F831AD4}"/>
    <cellStyle name="Comma 190 3 3 3" xfId="10677" xr:uid="{5E162B5A-72DE-4D01-A55C-3B0EF3A6E8F6}"/>
    <cellStyle name="Comma 190 3 3 3 2" xfId="26609" xr:uid="{051D021D-619F-4BD0-A119-D1133407489D}"/>
    <cellStyle name="Comma 190 3 3 4" xfId="17047" xr:uid="{624AEB39-8B7A-4D5A-BC04-D1578F613C9A}"/>
    <cellStyle name="Comma 190 3 3 4 2" xfId="32979" xr:uid="{C44A61FF-9F06-44FA-8BD9-64FE3174EAD1}"/>
    <cellStyle name="Comma 190 3 3 5" xfId="23395" xr:uid="{4C5A087B-1570-48C3-8296-C095B3041F1F}"/>
    <cellStyle name="Comma 190 3 4" xfId="12391" xr:uid="{D5406762-D755-4DC7-A449-7AC701FE7DF4}"/>
    <cellStyle name="Comma 190 3 4 2" xfId="18761" xr:uid="{4448D87D-BB94-4AE0-A8D7-082A251EEE21}"/>
    <cellStyle name="Comma 190 3 4 2 2" xfId="34693" xr:uid="{DF9B2EAD-0729-47B0-9893-61901939F5F0}"/>
    <cellStyle name="Comma 190 3 4 3" xfId="28323" xr:uid="{7F8324D3-04CD-4B38-A7A2-BC6D48DDA554}"/>
    <cellStyle name="Comma 190 3 5" xfId="9235" xr:uid="{A3DE0E9F-A753-48BF-91A8-B60326ADAD2D}"/>
    <cellStyle name="Comma 190 3 5 2" xfId="25167" xr:uid="{08DFF4E9-ED12-4507-B288-747D2F48026F}"/>
    <cellStyle name="Comma 190 3 6" xfId="15605" xr:uid="{33C762C2-6013-40B6-B28D-FFFD66D1629B}"/>
    <cellStyle name="Comma 190 3 6 2" xfId="31537" xr:uid="{5D38A416-20C5-4147-A60F-ECB9684EACAE}"/>
    <cellStyle name="Comma 190 3 7" xfId="21953" xr:uid="{5CBDDD65-7E50-4849-9659-5EE8EC4A7180}"/>
    <cellStyle name="Comma 190 4" xfId="6501" xr:uid="{B13BC5DF-C718-492F-AA99-9EAF30A148FF}"/>
    <cellStyle name="Comma 190 4 2" xfId="7944" xr:uid="{8DEBF7BD-DC8F-4058-BDD3-0C8F74349AF5}"/>
    <cellStyle name="Comma 190 4 2 2" xfId="14314" xr:uid="{1FE1FD61-817F-494E-BECC-212093B43425}"/>
    <cellStyle name="Comma 190 4 2 2 2" xfId="20684" xr:uid="{76BB8DF1-36D5-4926-A951-9F41E2901589}"/>
    <cellStyle name="Comma 190 4 2 2 2 2" xfId="36616" xr:uid="{E0DA8F8B-D1ED-44E3-BB8C-07BE69748DB6}"/>
    <cellStyle name="Comma 190 4 2 2 3" xfId="30246" xr:uid="{29724B01-343E-44E9-AEF8-D8634EE00A83}"/>
    <cellStyle name="Comma 190 4 2 3" xfId="11158" xr:uid="{DC57BB4C-A1F3-4E9B-A28F-D946A0153720}"/>
    <cellStyle name="Comma 190 4 2 3 2" xfId="27090" xr:uid="{FBB8A76D-523A-44E7-B6B1-52E9F9496749}"/>
    <cellStyle name="Comma 190 4 2 4" xfId="17528" xr:uid="{294EE1DC-9F52-44A8-9205-4935A94759B9}"/>
    <cellStyle name="Comma 190 4 2 4 2" xfId="33460" xr:uid="{3236C6A2-B74A-4378-8C4E-F348A86655FC}"/>
    <cellStyle name="Comma 190 4 2 5" xfId="23876" xr:uid="{FC964E87-C93E-4252-B3B3-3DC96BC1F28A}"/>
    <cellStyle name="Comma 190 4 3" xfId="12872" xr:uid="{C9141A0F-979B-48CD-841C-2A0E2F9BD7C1}"/>
    <cellStyle name="Comma 190 4 3 2" xfId="19242" xr:uid="{1632E4DF-43FA-46B3-BD91-FFAA4F7A1729}"/>
    <cellStyle name="Comma 190 4 3 2 2" xfId="35174" xr:uid="{8498632E-6334-4D01-9DBF-C35F4FA9FEF8}"/>
    <cellStyle name="Comma 190 4 3 3" xfId="28804" xr:uid="{BB6E4F88-D341-486D-8850-5D003BBE3EC4}"/>
    <cellStyle name="Comma 190 4 4" xfId="9716" xr:uid="{64AC0FCB-CEB6-45B4-A30B-1CF3F40DC0D4}"/>
    <cellStyle name="Comma 190 4 4 2" xfId="25648" xr:uid="{AD05132B-8E51-48B2-958E-C46FE3B2FCA7}"/>
    <cellStyle name="Comma 190 4 5" xfId="16086" xr:uid="{452EB0D7-53A4-4E16-AD0D-000AC41EE5FB}"/>
    <cellStyle name="Comma 190 4 5 2" xfId="32018" xr:uid="{6083C66C-F709-4539-A449-042B70DEAB90}"/>
    <cellStyle name="Comma 190 4 6" xfId="22434" xr:uid="{485B5E04-D64D-49E3-B4DC-6BDBED46197C}"/>
    <cellStyle name="Comma 190 5" xfId="7223" xr:uid="{7021DB11-356D-4668-8E7D-AF468F846B17}"/>
    <cellStyle name="Comma 190 5 2" xfId="13593" xr:uid="{1DBA1DB6-DBF9-46E0-B557-A45DBD9AC192}"/>
    <cellStyle name="Comma 190 5 2 2" xfId="19963" xr:uid="{96F94764-1EA8-4BF5-9ED7-2A8F4A53CC56}"/>
    <cellStyle name="Comma 190 5 2 2 2" xfId="35895" xr:uid="{54F05915-43E0-4458-BBDB-DACDFF1E0FCD}"/>
    <cellStyle name="Comma 190 5 2 3" xfId="29525" xr:uid="{ACB51B20-40CE-4195-88F7-580A0B3D6B1E}"/>
    <cellStyle name="Comma 190 5 3" xfId="10437" xr:uid="{7F9B61F5-337F-4D80-96B2-91ED78D58198}"/>
    <cellStyle name="Comma 190 5 3 2" xfId="26369" xr:uid="{7F37FD58-1DE9-47AD-AC2D-606B25DBEF0A}"/>
    <cellStyle name="Comma 190 5 4" xfId="16807" xr:uid="{1F3669A7-7E43-4DB4-A2E3-FBB0159D5081}"/>
    <cellStyle name="Comma 190 5 4 2" xfId="32739" xr:uid="{D5A0AA15-AE03-4479-9A94-6A4E4B5EB708}"/>
    <cellStyle name="Comma 190 5 5" xfId="23155" xr:uid="{0EB4BA5D-42D4-49DA-9409-EBDB1879F4E7}"/>
    <cellStyle name="Comma 190 6" xfId="11911" xr:uid="{528499F3-DCF0-4CCA-84A4-BD1036C97E75}"/>
    <cellStyle name="Comma 190 6 2" xfId="18281" xr:uid="{5C8C6392-ECEA-43A6-99A6-7C017E9F00D6}"/>
    <cellStyle name="Comma 190 6 2 2" xfId="34213" xr:uid="{5B5A80B6-E0CC-4571-873A-23F4C9AC2938}"/>
    <cellStyle name="Comma 190 6 3" xfId="27843" xr:uid="{6BFA537D-8C12-4C2D-88AB-C147C1FD49C1}"/>
    <cellStyle name="Comma 190 7" xfId="8755" xr:uid="{A77A7679-D89D-4035-A0C8-7336E12B702F}"/>
    <cellStyle name="Comma 190 7 2" xfId="24687" xr:uid="{7CDCBB13-42CA-4417-BF19-DE0C5D949D16}"/>
    <cellStyle name="Comma 190 8" xfId="15125" xr:uid="{F2FE0C7B-3748-4235-8598-1ECAE4AB6444}"/>
    <cellStyle name="Comma 190 8 2" xfId="31057" xr:uid="{3E0C36CA-28BA-4EE5-8F30-905ABDD548C4}"/>
    <cellStyle name="Comma 190 9" xfId="21473" xr:uid="{750C49D5-07E0-4556-84B5-2C114D840B1A}"/>
    <cellStyle name="Comma 191" xfId="5525" xr:uid="{B6F973DF-71E8-4290-B529-A14C9B23F154}"/>
    <cellStyle name="Comma 191 2" xfId="5768" xr:uid="{3E916D65-A86A-42E5-930D-383D9D373C7E}"/>
    <cellStyle name="Comma 191 2 2" xfId="6260" xr:uid="{3113BF80-ADEC-45E4-930E-3872FFD5E137}"/>
    <cellStyle name="Comma 191 2 2 2" xfId="6983" xr:uid="{0C117EAF-2B5F-43D6-9454-16242279AF4A}"/>
    <cellStyle name="Comma 191 2 2 2 2" xfId="8425" xr:uid="{85FB3DA4-BC59-4311-AD21-24CE16E26B94}"/>
    <cellStyle name="Comma 191 2 2 2 2 2" xfId="14795" xr:uid="{6130F981-A5B0-4E56-8BA3-11E5F0F596B0}"/>
    <cellStyle name="Comma 191 2 2 2 2 2 2" xfId="21165" xr:uid="{939372C2-97E1-45EF-B846-4464070A93B4}"/>
    <cellStyle name="Comma 191 2 2 2 2 2 2 2" xfId="37097" xr:uid="{13A74C18-237A-479A-B786-F1ECA80F72C2}"/>
    <cellStyle name="Comma 191 2 2 2 2 2 3" xfId="30727" xr:uid="{A51A6379-9B25-4F9C-917E-1217761724D5}"/>
    <cellStyle name="Comma 191 2 2 2 2 3" xfId="11639" xr:uid="{2883FD0E-DFC8-47F5-AE52-882F7521E45B}"/>
    <cellStyle name="Comma 191 2 2 2 2 3 2" xfId="27571" xr:uid="{D3D38B2F-7442-4776-A9FB-E0ECB0D5A9FD}"/>
    <cellStyle name="Comma 191 2 2 2 2 4" xfId="18009" xr:uid="{D6B845D2-AEBE-4E2D-B1FE-BAA7DF0795DA}"/>
    <cellStyle name="Comma 191 2 2 2 2 4 2" xfId="33941" xr:uid="{5F7AF527-09B0-4249-9797-1431ED569B9D}"/>
    <cellStyle name="Comma 191 2 2 2 2 5" xfId="24357" xr:uid="{726D9EAE-363A-4CF0-B9FB-9310899D5B1E}"/>
    <cellStyle name="Comma 191 2 2 2 3" xfId="13353" xr:uid="{CCCB5AC7-8C64-4142-B973-20BDB1CB112E}"/>
    <cellStyle name="Comma 191 2 2 2 3 2" xfId="19723" xr:uid="{F88BB361-CB44-4E79-88BD-A15E36D051D0}"/>
    <cellStyle name="Comma 191 2 2 2 3 2 2" xfId="35655" xr:uid="{8E3BD6D5-EE32-4B28-A622-8E04E558C2D4}"/>
    <cellStyle name="Comma 191 2 2 2 3 3" xfId="29285" xr:uid="{FAD5DE4C-6ADF-41DC-A01E-8BBCFF0D1A69}"/>
    <cellStyle name="Comma 191 2 2 2 4" xfId="10197" xr:uid="{B5B5F645-AFC7-4B28-B210-DD7DC68AA726}"/>
    <cellStyle name="Comma 191 2 2 2 4 2" xfId="26129" xr:uid="{EDB1FB57-1B88-415D-B1EB-E46E5D7B06F4}"/>
    <cellStyle name="Comma 191 2 2 2 5" xfId="16567" xr:uid="{6A5827F5-8A01-4FA4-B50E-1F422F10D62F}"/>
    <cellStyle name="Comma 191 2 2 2 5 2" xfId="32499" xr:uid="{A2BA6DF1-EC7F-4F3B-A9A5-09659D6543C9}"/>
    <cellStyle name="Comma 191 2 2 2 6" xfId="22915" xr:uid="{EFB2C9FC-850D-4E1F-A2D6-EAC45EDAFC2E}"/>
    <cellStyle name="Comma 191 2 2 3" xfId="7704" xr:uid="{6EC99FAA-B3B3-4DA5-888D-73DC3E282116}"/>
    <cellStyle name="Comma 191 2 2 3 2" xfId="14074" xr:uid="{05773580-A1D3-40E3-ACF8-E78283F57D16}"/>
    <cellStyle name="Comma 191 2 2 3 2 2" xfId="20444" xr:uid="{DA5C3F9C-484C-4687-91D6-2922739C897E}"/>
    <cellStyle name="Comma 191 2 2 3 2 2 2" xfId="36376" xr:uid="{613AE89B-6C5C-44C8-A457-4123A1365143}"/>
    <cellStyle name="Comma 191 2 2 3 2 3" xfId="30006" xr:uid="{031D2E41-AD45-4445-9BC6-69BB876F9CF7}"/>
    <cellStyle name="Comma 191 2 2 3 3" xfId="10918" xr:uid="{5C15A493-ABE4-400E-88ED-D5559F875C77}"/>
    <cellStyle name="Comma 191 2 2 3 3 2" xfId="26850" xr:uid="{DB2E9EBD-211A-4EB0-BC03-84B00E8401E9}"/>
    <cellStyle name="Comma 191 2 2 3 4" xfId="17288" xr:uid="{8C88977E-A2CD-4440-9C79-4956D9E50B8F}"/>
    <cellStyle name="Comma 191 2 2 3 4 2" xfId="33220" xr:uid="{59E82BAC-4507-428F-8E08-23A0873B435F}"/>
    <cellStyle name="Comma 191 2 2 3 5" xfId="23636" xr:uid="{20A5E45E-6560-4D5D-9494-8AFB159137BB}"/>
    <cellStyle name="Comma 191 2 2 4" xfId="12632" xr:uid="{9DFDF3D5-7B64-4456-98A7-CA9C2C1AAF42}"/>
    <cellStyle name="Comma 191 2 2 4 2" xfId="19002" xr:uid="{A8401F7C-83C1-4DD7-A066-B2BD76D54F1A}"/>
    <cellStyle name="Comma 191 2 2 4 2 2" xfId="34934" xr:uid="{69074AC1-029B-4AC4-B8DE-A63D47CEF05C}"/>
    <cellStyle name="Comma 191 2 2 4 3" xfId="28564" xr:uid="{63AC178B-8D48-49CD-936D-82A451F31567}"/>
    <cellStyle name="Comma 191 2 2 5" xfId="9476" xr:uid="{D43DEFEA-C786-4A99-93F8-420026AAEFAC}"/>
    <cellStyle name="Comma 191 2 2 5 2" xfId="25408" xr:uid="{F561FECC-6A4F-4388-8FAA-4AB922514B25}"/>
    <cellStyle name="Comma 191 2 2 6" xfId="15846" xr:uid="{BD9E4F19-374E-45C3-9377-AD8640D999DB}"/>
    <cellStyle name="Comma 191 2 2 6 2" xfId="31778" xr:uid="{8693C09A-B40E-46BB-95AA-D9BB875D571F}"/>
    <cellStyle name="Comma 191 2 2 7" xfId="22194" xr:uid="{65BCC595-5E55-4545-A37A-2191C22EB500}"/>
    <cellStyle name="Comma 191 2 3" xfId="12152" xr:uid="{203925CD-C664-4FFB-B5D5-CD3315FA44F4}"/>
    <cellStyle name="Comma 191 2 3 2" xfId="18522" xr:uid="{F846D938-7B96-44AB-9EA5-87A0380A7DAE}"/>
    <cellStyle name="Comma 191 2 3 2 2" xfId="34454" xr:uid="{A6F56DE4-546E-48E9-8E82-F996E5E12EA1}"/>
    <cellStyle name="Comma 191 2 3 3" xfId="28084" xr:uid="{9D3E13AC-D2A0-44BD-BFD3-0D0F2E645F76}"/>
    <cellStyle name="Comma 191 2 4" xfId="8996" xr:uid="{D5F29BFB-5D01-472E-8BF7-45AC7E57924D}"/>
    <cellStyle name="Comma 191 2 4 2" xfId="24928" xr:uid="{69009487-CF64-4881-A0FD-903B28625053}"/>
    <cellStyle name="Comma 191 2 5" xfId="15366" xr:uid="{F8871BF6-8E15-4459-8055-1CC9C8C229C4}"/>
    <cellStyle name="Comma 191 2 5 2" xfId="31298" xr:uid="{2B7BAEBE-7F10-493F-BFEF-6D2C70B2A02F}"/>
    <cellStyle name="Comma 191 2 6" xfId="21714" xr:uid="{4260221C-DA3B-49B6-B897-6C8F76327628}"/>
    <cellStyle name="Comma 191 3" xfId="6020" xr:uid="{7839B48D-A31D-4849-8C50-D1A5AFF0F9EE}"/>
    <cellStyle name="Comma 191 3 2" xfId="6743" xr:uid="{0B6B58B6-BBC4-4AB3-818E-C4F39C10B385}"/>
    <cellStyle name="Comma 191 3 2 2" xfId="8185" xr:uid="{A41286AB-6D90-49FD-9143-324B6753B357}"/>
    <cellStyle name="Comma 191 3 2 2 2" xfId="14555" xr:uid="{15FC723B-8779-4113-BC83-43378E278304}"/>
    <cellStyle name="Comma 191 3 2 2 2 2" xfId="20925" xr:uid="{3785C0D7-9A42-4F7B-A859-D86E43453FDB}"/>
    <cellStyle name="Comma 191 3 2 2 2 2 2" xfId="36857" xr:uid="{CDBB8A1C-0D93-4F5D-8D3B-B1322F95E9AE}"/>
    <cellStyle name="Comma 191 3 2 2 2 3" xfId="30487" xr:uid="{EBED4C1A-2883-426A-BA1D-5AD88985FFDA}"/>
    <cellStyle name="Comma 191 3 2 2 3" xfId="11399" xr:uid="{098F21E9-2AEA-4D54-A407-094C0D361929}"/>
    <cellStyle name="Comma 191 3 2 2 3 2" xfId="27331" xr:uid="{21AF55B8-C601-4FF5-BC77-8796D1DEEBD1}"/>
    <cellStyle name="Comma 191 3 2 2 4" xfId="17769" xr:uid="{7C18AC6E-D972-45B3-9E89-9E37326B23DB}"/>
    <cellStyle name="Comma 191 3 2 2 4 2" xfId="33701" xr:uid="{CE5AC228-F8FD-4CE9-ADAB-483E133645F8}"/>
    <cellStyle name="Comma 191 3 2 2 5" xfId="24117" xr:uid="{45BEE265-2FF7-4695-BE27-B94AF18517D2}"/>
    <cellStyle name="Comma 191 3 2 3" xfId="13113" xr:uid="{C062F5C6-4C08-4C19-B46B-C6F1B8BE84E5}"/>
    <cellStyle name="Comma 191 3 2 3 2" xfId="19483" xr:uid="{C6A994CD-9388-40E3-A93E-07A84F84E1AB}"/>
    <cellStyle name="Comma 191 3 2 3 2 2" xfId="35415" xr:uid="{952226D2-330A-403C-803D-BCE3A159234F}"/>
    <cellStyle name="Comma 191 3 2 3 3" xfId="29045" xr:uid="{B2864130-A266-4C57-B3FC-DE0FC6B1725F}"/>
    <cellStyle name="Comma 191 3 2 4" xfId="9957" xr:uid="{B5929767-6F54-4DD4-8B4F-AF2B1789E587}"/>
    <cellStyle name="Comma 191 3 2 4 2" xfId="25889" xr:uid="{2B55739D-BB84-4F75-9BF6-9E3C558AB43E}"/>
    <cellStyle name="Comma 191 3 2 5" xfId="16327" xr:uid="{29292ED9-9AD7-41FA-9E3D-A62848A134E4}"/>
    <cellStyle name="Comma 191 3 2 5 2" xfId="32259" xr:uid="{63AF6919-4FDB-4302-807F-2A890210B76E}"/>
    <cellStyle name="Comma 191 3 2 6" xfId="22675" xr:uid="{1F9580C8-F853-4D77-8B82-AD715919AEAA}"/>
    <cellStyle name="Comma 191 3 3" xfId="7464" xr:uid="{3A7915E7-51FF-4D76-AA43-1C11FED33B6C}"/>
    <cellStyle name="Comma 191 3 3 2" xfId="13834" xr:uid="{3CBE50D0-71D7-48DA-9A8C-81A21F1EA98F}"/>
    <cellStyle name="Comma 191 3 3 2 2" xfId="20204" xr:uid="{7BD5CC51-F7C0-4AA3-88FD-A71F8680E548}"/>
    <cellStyle name="Comma 191 3 3 2 2 2" xfId="36136" xr:uid="{0531BEB1-9370-4702-9EF4-8D09EFEB01D4}"/>
    <cellStyle name="Comma 191 3 3 2 3" xfId="29766" xr:uid="{53F20943-5F7C-4B3C-8483-A0FC3D3B14C0}"/>
    <cellStyle name="Comma 191 3 3 3" xfId="10678" xr:uid="{50DBC540-9EAE-4CE9-B3A5-5CD81F70615F}"/>
    <cellStyle name="Comma 191 3 3 3 2" xfId="26610" xr:uid="{F63CCF18-B310-4375-9548-F94F65FDFA79}"/>
    <cellStyle name="Comma 191 3 3 4" xfId="17048" xr:uid="{FFCBF0AB-42BF-4772-BB46-80DED6FC3789}"/>
    <cellStyle name="Comma 191 3 3 4 2" xfId="32980" xr:uid="{E4DB62E5-1649-47E0-A0FB-924B1A86962C}"/>
    <cellStyle name="Comma 191 3 3 5" xfId="23396" xr:uid="{14911810-CBCA-4726-AD58-C023CB4ADA52}"/>
    <cellStyle name="Comma 191 3 4" xfId="12392" xr:uid="{EABC0B8D-056C-42D5-A570-3CF10D739211}"/>
    <cellStyle name="Comma 191 3 4 2" xfId="18762" xr:uid="{37D87535-FA3B-4AA1-9F0E-5A04DCF70EA4}"/>
    <cellStyle name="Comma 191 3 4 2 2" xfId="34694" xr:uid="{A45939CC-18F2-4AE5-BADB-5E269A623D04}"/>
    <cellStyle name="Comma 191 3 4 3" xfId="28324" xr:uid="{10298636-7183-4264-A60C-E341D91CB289}"/>
    <cellStyle name="Comma 191 3 5" xfId="9236" xr:uid="{FB79E56B-0B7F-457E-9100-C34945D5B384}"/>
    <cellStyle name="Comma 191 3 5 2" xfId="25168" xr:uid="{A6BFC42D-A040-4D95-8777-4D906A6C0DD7}"/>
    <cellStyle name="Comma 191 3 6" xfId="15606" xr:uid="{C763E7B0-DB32-4728-97E4-A1DA84AD59E2}"/>
    <cellStyle name="Comma 191 3 6 2" xfId="31538" xr:uid="{B01511ED-8E41-452F-90F1-3DF2993AB8EA}"/>
    <cellStyle name="Comma 191 3 7" xfId="21954" xr:uid="{13553B8A-0742-4B70-96E2-2A0E6C68F9F4}"/>
    <cellStyle name="Comma 191 4" xfId="6502" xr:uid="{9B5DDF95-BA29-4F24-8A58-BF1C7D378CD8}"/>
    <cellStyle name="Comma 191 4 2" xfId="7945" xr:uid="{D921B8D1-2E7E-426C-9D36-73471F679EC3}"/>
    <cellStyle name="Comma 191 4 2 2" xfId="14315" xr:uid="{E687903F-171D-4885-8215-16672017E575}"/>
    <cellStyle name="Comma 191 4 2 2 2" xfId="20685" xr:uid="{818F8D1E-6221-4E3E-A80D-4DA45BDB7224}"/>
    <cellStyle name="Comma 191 4 2 2 2 2" xfId="36617" xr:uid="{1CC6B007-04A8-4CE3-B6F6-C2F252AAB02B}"/>
    <cellStyle name="Comma 191 4 2 2 3" xfId="30247" xr:uid="{1D0C79D6-F829-4F25-9B08-8A8E92500DF4}"/>
    <cellStyle name="Comma 191 4 2 3" xfId="11159" xr:uid="{16C13902-DF5C-441A-97FA-F99267953578}"/>
    <cellStyle name="Comma 191 4 2 3 2" xfId="27091" xr:uid="{00C20877-0769-4381-AE27-4107615F764A}"/>
    <cellStyle name="Comma 191 4 2 4" xfId="17529" xr:uid="{9D595BA9-415E-4552-BB9F-24BCF61E3256}"/>
    <cellStyle name="Comma 191 4 2 4 2" xfId="33461" xr:uid="{43BA08D6-A43B-4D76-A6FC-6A4CE2F4CDE0}"/>
    <cellStyle name="Comma 191 4 2 5" xfId="23877" xr:uid="{1ADBE003-1A9D-4AD6-AA78-63AD3F35052F}"/>
    <cellStyle name="Comma 191 4 3" xfId="12873" xr:uid="{5EA79BF0-1B2D-48DB-9D63-64D92D6B1F3E}"/>
    <cellStyle name="Comma 191 4 3 2" xfId="19243" xr:uid="{A2401315-24C1-437F-96C1-CC0E8CA4981E}"/>
    <cellStyle name="Comma 191 4 3 2 2" xfId="35175" xr:uid="{41841E92-FD3D-46A2-AFA7-5CCAAD4767AE}"/>
    <cellStyle name="Comma 191 4 3 3" xfId="28805" xr:uid="{F9A4495C-67BA-4360-8D00-5246966B3B79}"/>
    <cellStyle name="Comma 191 4 4" xfId="9717" xr:uid="{2E5C0800-C878-4C97-AF16-428395288EDA}"/>
    <cellStyle name="Comma 191 4 4 2" xfId="25649" xr:uid="{EA16BCC4-6E48-4303-9703-B4BA1B259033}"/>
    <cellStyle name="Comma 191 4 5" xfId="16087" xr:uid="{8535B62E-C92C-46F3-9D3E-FE12FC95E531}"/>
    <cellStyle name="Comma 191 4 5 2" xfId="32019" xr:uid="{2F7844CE-9CB2-4AF7-9FE1-EB4B551F9C56}"/>
    <cellStyle name="Comma 191 4 6" xfId="22435" xr:uid="{AD1122EF-C4F2-4D68-B9E3-B2F4F1439889}"/>
    <cellStyle name="Comma 191 5" xfId="7224" xr:uid="{F05DD4D2-CD4D-4288-BB8E-805B6C3C03F4}"/>
    <cellStyle name="Comma 191 5 2" xfId="13594" xr:uid="{FE948C0D-D757-4590-84E8-6A36468F74A8}"/>
    <cellStyle name="Comma 191 5 2 2" xfId="19964" xr:uid="{A7DCC731-2A55-4F38-B617-221BA53BF5A5}"/>
    <cellStyle name="Comma 191 5 2 2 2" xfId="35896" xr:uid="{5F54F531-ED81-43E2-9475-0CD617596DB0}"/>
    <cellStyle name="Comma 191 5 2 3" xfId="29526" xr:uid="{1E9E2BDD-50F3-4654-8AB6-AE7B554FEA4F}"/>
    <cellStyle name="Comma 191 5 3" xfId="10438" xr:uid="{610532ED-E341-4F0A-8AE2-F20B84A451D0}"/>
    <cellStyle name="Comma 191 5 3 2" xfId="26370" xr:uid="{88B53B6D-AC08-4557-853B-B025BB2960A7}"/>
    <cellStyle name="Comma 191 5 4" xfId="16808" xr:uid="{8D345DC4-001A-4A61-8238-4F2A44DA00C6}"/>
    <cellStyle name="Comma 191 5 4 2" xfId="32740" xr:uid="{C2DB7768-4FE2-4AF2-9C99-9949C1E022A1}"/>
    <cellStyle name="Comma 191 5 5" xfId="23156" xr:uid="{DBCDEC11-2CC3-4FC0-847D-4D7676CF9C46}"/>
    <cellStyle name="Comma 191 6" xfId="11912" xr:uid="{AA29875B-4114-44A0-96C9-E3ECAFF2D699}"/>
    <cellStyle name="Comma 191 6 2" xfId="18282" xr:uid="{C3654190-90E8-42D6-9E23-82B454D43EB0}"/>
    <cellStyle name="Comma 191 6 2 2" xfId="34214" xr:uid="{5390D2A2-8BB7-4C49-945E-E58668927990}"/>
    <cellStyle name="Comma 191 6 3" xfId="27844" xr:uid="{9647C5A6-C916-4B82-9252-054E10784618}"/>
    <cellStyle name="Comma 191 7" xfId="8756" xr:uid="{CEF1BBA9-132B-4DCB-A58E-4E28BAA7DB15}"/>
    <cellStyle name="Comma 191 7 2" xfId="24688" xr:uid="{D4385398-B269-4670-8F2A-85D5D78009F6}"/>
    <cellStyle name="Comma 191 8" xfId="15126" xr:uid="{E72E3468-75D7-4BDD-A157-6F4C57A8CB27}"/>
    <cellStyle name="Comma 191 8 2" xfId="31058" xr:uid="{606564EE-8C4F-4950-A412-AAFCA240F3C6}"/>
    <cellStyle name="Comma 191 9" xfId="21474" xr:uid="{57AF7231-0288-4DD2-8F70-5E376DD4326D}"/>
    <cellStyle name="Comma 192" xfId="5526" xr:uid="{D62622D6-5D56-47BA-84EC-6BFE8902B8BB}"/>
    <cellStyle name="Comma 192 2" xfId="5769" xr:uid="{28920D3A-3258-44CE-9CBD-9B2299991FEA}"/>
    <cellStyle name="Comma 192 2 2" xfId="6261" xr:uid="{81C270A0-E2BC-4BCD-85FC-9F4316E7FC78}"/>
    <cellStyle name="Comma 192 2 2 2" xfId="6984" xr:uid="{628653B9-4B7D-4198-A5D1-3697651B7C46}"/>
    <cellStyle name="Comma 192 2 2 2 2" xfId="8426" xr:uid="{617CAFB3-57EE-4CA8-9939-F3BF5544F544}"/>
    <cellStyle name="Comma 192 2 2 2 2 2" xfId="14796" xr:uid="{137FFB5F-1A14-4BF0-B879-8834F5BF874E}"/>
    <cellStyle name="Comma 192 2 2 2 2 2 2" xfId="21166" xr:uid="{69707EC6-F21F-45D0-A0C7-AB5F2A49CB58}"/>
    <cellStyle name="Comma 192 2 2 2 2 2 2 2" xfId="37098" xr:uid="{B1FD81CC-81E2-45DD-B6E6-A14335C4609B}"/>
    <cellStyle name="Comma 192 2 2 2 2 2 3" xfId="30728" xr:uid="{3F967651-E7C6-4DBB-8CEC-B811EFEED21B}"/>
    <cellStyle name="Comma 192 2 2 2 2 3" xfId="11640" xr:uid="{423EACEE-36FB-447B-A4BA-725BDFAB745B}"/>
    <cellStyle name="Comma 192 2 2 2 2 3 2" xfId="27572" xr:uid="{9493A80A-5467-47D2-B2A9-E6D45F428C22}"/>
    <cellStyle name="Comma 192 2 2 2 2 4" xfId="18010" xr:uid="{C9BA2114-F59A-4F8F-8521-38B41ABEE6C8}"/>
    <cellStyle name="Comma 192 2 2 2 2 4 2" xfId="33942" xr:uid="{1192D803-8924-4ACC-B234-DCF6A8EFC630}"/>
    <cellStyle name="Comma 192 2 2 2 2 5" xfId="24358" xr:uid="{6C0D95EB-9425-4160-A203-4AF1274C0BDB}"/>
    <cellStyle name="Comma 192 2 2 2 3" xfId="13354" xr:uid="{C7552EAF-43D9-48E9-8078-AF5EC2B78975}"/>
    <cellStyle name="Comma 192 2 2 2 3 2" xfId="19724" xr:uid="{8C070AC9-B4EB-4236-93D9-25045D60743E}"/>
    <cellStyle name="Comma 192 2 2 2 3 2 2" xfId="35656" xr:uid="{1CF0226D-8A92-4B88-9901-52347278B9DC}"/>
    <cellStyle name="Comma 192 2 2 2 3 3" xfId="29286" xr:uid="{F5CF5565-203B-439B-9951-B1DEE63B6D00}"/>
    <cellStyle name="Comma 192 2 2 2 4" xfId="10198" xr:uid="{9D72EDC5-8197-4055-B405-CA8C02044AEB}"/>
    <cellStyle name="Comma 192 2 2 2 4 2" xfId="26130" xr:uid="{53C5CA82-4317-4D74-8B25-F198A7B9B05D}"/>
    <cellStyle name="Comma 192 2 2 2 5" xfId="16568" xr:uid="{B536882F-A8C0-4618-A476-5D21AD59281F}"/>
    <cellStyle name="Comma 192 2 2 2 5 2" xfId="32500" xr:uid="{CC261722-0904-4DF8-89BD-0A44FD5FDA1B}"/>
    <cellStyle name="Comma 192 2 2 2 6" xfId="22916" xr:uid="{4AFD767F-B352-4443-B422-DE313D9D1350}"/>
    <cellStyle name="Comma 192 2 2 3" xfId="7705" xr:uid="{BD24A655-D270-43CC-ABB5-3DDAC6734F2A}"/>
    <cellStyle name="Comma 192 2 2 3 2" xfId="14075" xr:uid="{72051B1B-703A-4BF4-860A-BDC56191C440}"/>
    <cellStyle name="Comma 192 2 2 3 2 2" xfId="20445" xr:uid="{6920BC27-3C8D-4A76-95EA-17444AD62E3D}"/>
    <cellStyle name="Comma 192 2 2 3 2 2 2" xfId="36377" xr:uid="{079CC5B6-D7F1-43E7-9BAB-D10C6149CADE}"/>
    <cellStyle name="Comma 192 2 2 3 2 3" xfId="30007" xr:uid="{889DA5C6-11D9-4D81-A432-9D3F2FC3E0EE}"/>
    <cellStyle name="Comma 192 2 2 3 3" xfId="10919" xr:uid="{3551DD08-5DB3-4AB5-B733-09F23C0DF8D1}"/>
    <cellStyle name="Comma 192 2 2 3 3 2" xfId="26851" xr:uid="{C7C848C4-E7E6-485A-B600-3A253AD2896C}"/>
    <cellStyle name="Comma 192 2 2 3 4" xfId="17289" xr:uid="{6BC163AA-9C6F-4B01-8D1A-42D2FEA497B1}"/>
    <cellStyle name="Comma 192 2 2 3 4 2" xfId="33221" xr:uid="{A2CE9DEA-A993-49CA-ABAA-594288E8039B}"/>
    <cellStyle name="Comma 192 2 2 3 5" xfId="23637" xr:uid="{07CD6A43-739F-469D-A737-983F3C757003}"/>
    <cellStyle name="Comma 192 2 2 4" xfId="12633" xr:uid="{14B81459-34F8-4312-B569-2538B507C4EA}"/>
    <cellStyle name="Comma 192 2 2 4 2" xfId="19003" xr:uid="{6F82AD47-C7CA-45DA-9BD0-6A8E45CF0411}"/>
    <cellStyle name="Comma 192 2 2 4 2 2" xfId="34935" xr:uid="{32E6E785-88CF-4798-987E-52DF4F44A4DD}"/>
    <cellStyle name="Comma 192 2 2 4 3" xfId="28565" xr:uid="{E3633C83-59F8-470A-9C24-804D44AC6036}"/>
    <cellStyle name="Comma 192 2 2 5" xfId="9477" xr:uid="{BEDA881B-71C7-4282-900A-C699DCEB7904}"/>
    <cellStyle name="Comma 192 2 2 5 2" xfId="25409" xr:uid="{06170FE1-657E-4D09-BD59-FC4970F6B36C}"/>
    <cellStyle name="Comma 192 2 2 6" xfId="15847" xr:uid="{28B8DE69-D7D9-420B-B703-390B746AB54A}"/>
    <cellStyle name="Comma 192 2 2 6 2" xfId="31779" xr:uid="{C8F29781-3AAC-4CA0-81DA-0064090A18D0}"/>
    <cellStyle name="Comma 192 2 2 7" xfId="22195" xr:uid="{5F7A8BE3-8F82-4E39-829F-3CA1A9EC0F70}"/>
    <cellStyle name="Comma 192 2 3" xfId="12153" xr:uid="{037A52E5-7E6E-4BCA-B3C7-6F1438FBB009}"/>
    <cellStyle name="Comma 192 2 3 2" xfId="18523" xr:uid="{699E1BDA-07CE-47FB-BA08-475E4AB167FC}"/>
    <cellStyle name="Comma 192 2 3 2 2" xfId="34455" xr:uid="{589F5917-23B8-4053-8E99-98123EE38C26}"/>
    <cellStyle name="Comma 192 2 3 3" xfId="28085" xr:uid="{5E53DEA2-ADAD-47AE-BFE2-6867D1DDAC36}"/>
    <cellStyle name="Comma 192 2 4" xfId="8997" xr:uid="{58D3D93B-E6FD-483A-91A5-F321EC35647C}"/>
    <cellStyle name="Comma 192 2 4 2" xfId="24929" xr:uid="{6A5AAC40-731A-4252-B76A-5E9A9BFE16DF}"/>
    <cellStyle name="Comma 192 2 5" xfId="15367" xr:uid="{4F95BA11-05B6-445B-BED4-F71C75D15360}"/>
    <cellStyle name="Comma 192 2 5 2" xfId="31299" xr:uid="{12C35714-890C-4BB2-8CB1-C84C1CC9537B}"/>
    <cellStyle name="Comma 192 2 6" xfId="21715" xr:uid="{19B0973C-B7BF-45D8-A1BC-AC61B4B5C068}"/>
    <cellStyle name="Comma 192 3" xfId="6021" xr:uid="{98615FDF-2B79-4F30-B098-E2BF0DD265AF}"/>
    <cellStyle name="Comma 192 3 2" xfId="6744" xr:uid="{C68E8D70-6529-4A82-AABC-BF9F19DF9ECD}"/>
    <cellStyle name="Comma 192 3 2 2" xfId="8186" xr:uid="{6E1647AC-53D3-4E60-8816-EFB741FABA70}"/>
    <cellStyle name="Comma 192 3 2 2 2" xfId="14556" xr:uid="{662C62E4-CE32-4C00-8503-6882EC9C6947}"/>
    <cellStyle name="Comma 192 3 2 2 2 2" xfId="20926" xr:uid="{67FAC9CB-AC0B-4A4A-BCEA-272975C642AA}"/>
    <cellStyle name="Comma 192 3 2 2 2 2 2" xfId="36858" xr:uid="{C701B5A5-0AC7-4661-9D8E-D6620BEB4B78}"/>
    <cellStyle name="Comma 192 3 2 2 2 3" xfId="30488" xr:uid="{9A5C0CB7-F76D-4DBE-A862-F2235E66C4D8}"/>
    <cellStyle name="Comma 192 3 2 2 3" xfId="11400" xr:uid="{9B7866AC-5E53-458E-A1A8-C80EC1F5F7E8}"/>
    <cellStyle name="Comma 192 3 2 2 3 2" xfId="27332" xr:uid="{670C4E2C-FD43-4289-9AE5-06C9FD06C226}"/>
    <cellStyle name="Comma 192 3 2 2 4" xfId="17770" xr:uid="{5B38B5D3-10D7-4F52-91E4-082015C32781}"/>
    <cellStyle name="Comma 192 3 2 2 4 2" xfId="33702" xr:uid="{9A404719-CB65-4451-BEEA-536BC591E20C}"/>
    <cellStyle name="Comma 192 3 2 2 5" xfId="24118" xr:uid="{70E1B4B4-7E5A-4513-A0A7-8CD755491272}"/>
    <cellStyle name="Comma 192 3 2 3" xfId="13114" xr:uid="{E0FAECC8-F32B-496B-B045-2874F3F1E7E9}"/>
    <cellStyle name="Comma 192 3 2 3 2" xfId="19484" xr:uid="{99CBBC76-7532-4338-98B1-4A981472B92C}"/>
    <cellStyle name="Comma 192 3 2 3 2 2" xfId="35416" xr:uid="{A47812A2-FDCF-4196-9DF3-B6F51C81DF82}"/>
    <cellStyle name="Comma 192 3 2 3 3" xfId="29046" xr:uid="{17D66B1E-91E2-4892-9CD4-8FA15E9D47C4}"/>
    <cellStyle name="Comma 192 3 2 4" xfId="9958" xr:uid="{C4BB6C52-641F-45BE-936E-C0610D9A0BAA}"/>
    <cellStyle name="Comma 192 3 2 4 2" xfId="25890" xr:uid="{611A5C7F-7CDC-4CFC-A9F0-74F19976C806}"/>
    <cellStyle name="Comma 192 3 2 5" xfId="16328" xr:uid="{DB4C5157-74BF-43E8-A658-52B46DC95AF6}"/>
    <cellStyle name="Comma 192 3 2 5 2" xfId="32260" xr:uid="{709267C4-595E-4979-966D-BB4D1620D5A3}"/>
    <cellStyle name="Comma 192 3 2 6" xfId="22676" xr:uid="{400B00EA-34A7-4241-A812-D6BA40FF2DAA}"/>
    <cellStyle name="Comma 192 3 3" xfId="7465" xr:uid="{864AB550-A734-440E-B95E-2C1D43134BA4}"/>
    <cellStyle name="Comma 192 3 3 2" xfId="13835" xr:uid="{72D47462-74B8-4D71-8382-9B23E243FCD3}"/>
    <cellStyle name="Comma 192 3 3 2 2" xfId="20205" xr:uid="{08F12FC7-9ABD-4E1F-A1C5-3BFC0504014B}"/>
    <cellStyle name="Comma 192 3 3 2 2 2" xfId="36137" xr:uid="{820F2A38-0180-4325-A8DB-3D6688458C2B}"/>
    <cellStyle name="Comma 192 3 3 2 3" xfId="29767" xr:uid="{565084D0-D0D2-4AB7-8447-760FCF579A19}"/>
    <cellStyle name="Comma 192 3 3 3" xfId="10679" xr:uid="{ED26BC0A-C04D-4DB0-8C38-E42A872BAD49}"/>
    <cellStyle name="Comma 192 3 3 3 2" xfId="26611" xr:uid="{33D51384-2A55-4438-B900-CD9B684997C0}"/>
    <cellStyle name="Comma 192 3 3 4" xfId="17049" xr:uid="{C06725EC-1294-477F-86FA-6875E8E250A3}"/>
    <cellStyle name="Comma 192 3 3 4 2" xfId="32981" xr:uid="{AF01DE33-DA26-4B89-BD30-F76B06AE49EB}"/>
    <cellStyle name="Comma 192 3 3 5" xfId="23397" xr:uid="{9432F50E-FA86-439C-9153-B7C56B0595CE}"/>
    <cellStyle name="Comma 192 3 4" xfId="12393" xr:uid="{15659EB2-A527-47DB-9F9F-1C12F46F35E7}"/>
    <cellStyle name="Comma 192 3 4 2" xfId="18763" xr:uid="{638CF655-ACA5-401C-8617-1BC1579A2B79}"/>
    <cellStyle name="Comma 192 3 4 2 2" xfId="34695" xr:uid="{9328C225-82DE-41EB-A10F-B63D1F34EB8E}"/>
    <cellStyle name="Comma 192 3 4 3" xfId="28325" xr:uid="{72188CFD-EF70-40AA-8EB4-AFC8BD5A60B5}"/>
    <cellStyle name="Comma 192 3 5" xfId="9237" xr:uid="{4559A1D1-E2F5-46CA-A2AE-F97A65F2C340}"/>
    <cellStyle name="Comma 192 3 5 2" xfId="25169" xr:uid="{A6926D60-A987-426C-81EF-03643C7D0377}"/>
    <cellStyle name="Comma 192 3 6" xfId="15607" xr:uid="{DA8E0912-36EA-4F20-AC0A-204C81A84312}"/>
    <cellStyle name="Comma 192 3 6 2" xfId="31539" xr:uid="{D7A4E7B4-A8E8-44FA-809E-D02DF3AC498A}"/>
    <cellStyle name="Comma 192 3 7" xfId="21955" xr:uid="{B0BEA20F-8AEB-447A-ABED-293AD9153072}"/>
    <cellStyle name="Comma 192 4" xfId="6503" xr:uid="{540D53DE-37CA-48BA-98CC-F0518F2A543B}"/>
    <cellStyle name="Comma 192 4 2" xfId="7946" xr:uid="{157D4FC7-61E6-465B-855D-388B9CCCD848}"/>
    <cellStyle name="Comma 192 4 2 2" xfId="14316" xr:uid="{EAABE152-4508-4DC6-89B6-6649C9A98805}"/>
    <cellStyle name="Comma 192 4 2 2 2" xfId="20686" xr:uid="{53829CE4-DFC4-48FB-A821-02412A213203}"/>
    <cellStyle name="Comma 192 4 2 2 2 2" xfId="36618" xr:uid="{5A9C07F9-7518-44C2-A50E-03B246A3CD60}"/>
    <cellStyle name="Comma 192 4 2 2 3" xfId="30248" xr:uid="{155F80CE-9D99-415D-9620-0C2F5D6B9F3B}"/>
    <cellStyle name="Comma 192 4 2 3" xfId="11160" xr:uid="{7B1B21D9-6DE4-4A7B-BC43-BBEC6AF50917}"/>
    <cellStyle name="Comma 192 4 2 3 2" xfId="27092" xr:uid="{8347E19D-5174-463F-896D-2B307139111F}"/>
    <cellStyle name="Comma 192 4 2 4" xfId="17530" xr:uid="{2714A6D6-A5AE-4B65-B041-1B75F709C3C7}"/>
    <cellStyle name="Comma 192 4 2 4 2" xfId="33462" xr:uid="{5C232171-4114-4740-99E4-8FEE1DEA7DCC}"/>
    <cellStyle name="Comma 192 4 2 5" xfId="23878" xr:uid="{8279B1C6-313F-4E3C-A96E-12CA773F8B97}"/>
    <cellStyle name="Comma 192 4 3" xfId="12874" xr:uid="{B0853AF3-7C3E-4DE2-8C6D-FA05FD78E13F}"/>
    <cellStyle name="Comma 192 4 3 2" xfId="19244" xr:uid="{CCADDBF4-1D2A-4D19-B188-82C39F5F0ECF}"/>
    <cellStyle name="Comma 192 4 3 2 2" xfId="35176" xr:uid="{4B88293D-9D12-40FA-A572-C0B3F3295D62}"/>
    <cellStyle name="Comma 192 4 3 3" xfId="28806" xr:uid="{ADE262F5-CC3A-4E31-9F6D-4C462F0D8B07}"/>
    <cellStyle name="Comma 192 4 4" xfId="9718" xr:uid="{17C421E8-2104-410B-B11D-CCE1AE535D59}"/>
    <cellStyle name="Comma 192 4 4 2" xfId="25650" xr:uid="{D889B109-6040-452E-8B19-E917A02CAE29}"/>
    <cellStyle name="Comma 192 4 5" xfId="16088" xr:uid="{B97538BC-AFCA-4133-AC7D-6F88D2FC5F57}"/>
    <cellStyle name="Comma 192 4 5 2" xfId="32020" xr:uid="{C0125A4F-1264-4BB5-87B2-7AB4E262559B}"/>
    <cellStyle name="Comma 192 4 6" xfId="22436" xr:uid="{38D5B09D-AB1A-4AB0-9201-1D79FD4A5CFC}"/>
    <cellStyle name="Comma 192 5" xfId="7225" xr:uid="{39E00D22-6096-4F0A-BBC2-6C34CD0117FC}"/>
    <cellStyle name="Comma 192 5 2" xfId="13595" xr:uid="{F88FDA11-D1C2-448F-B47F-CD88F390E84B}"/>
    <cellStyle name="Comma 192 5 2 2" xfId="19965" xr:uid="{0469FEB5-162A-46D9-991C-46761AE71A66}"/>
    <cellStyle name="Comma 192 5 2 2 2" xfId="35897" xr:uid="{46C41398-BE65-4103-87D6-D16853F5C016}"/>
    <cellStyle name="Comma 192 5 2 3" xfId="29527" xr:uid="{37869CF7-AD35-4814-8FA4-281CC7BF9EA9}"/>
    <cellStyle name="Comma 192 5 3" xfId="10439" xr:uid="{B398BF1F-C60F-47C8-A0D1-BF26C7BAD110}"/>
    <cellStyle name="Comma 192 5 3 2" xfId="26371" xr:uid="{47F8BE11-C46D-4BBF-B1F3-58FB549CEBDD}"/>
    <cellStyle name="Comma 192 5 4" xfId="16809" xr:uid="{589BEFC7-817D-429C-B5CE-DF9F1436E55B}"/>
    <cellStyle name="Comma 192 5 4 2" xfId="32741" xr:uid="{BA9C93C7-1434-4196-8F88-97C8D971ECFA}"/>
    <cellStyle name="Comma 192 5 5" xfId="23157" xr:uid="{018BE0C8-AE8D-42FF-8E70-1CCC0F69BC5C}"/>
    <cellStyle name="Comma 192 6" xfId="11913" xr:uid="{7948F7EF-3020-4FC2-AC3F-F66CAF7E2B76}"/>
    <cellStyle name="Comma 192 6 2" xfId="18283" xr:uid="{456DD564-E37F-44F4-8CFD-41FA4B35497C}"/>
    <cellStyle name="Comma 192 6 2 2" xfId="34215" xr:uid="{2F6F721B-0E53-47D1-9464-7ADD35FC57FB}"/>
    <cellStyle name="Comma 192 6 3" xfId="27845" xr:uid="{A8FA66DA-CCA2-4191-8AF3-1018D446DAF1}"/>
    <cellStyle name="Comma 192 7" xfId="8757" xr:uid="{FB6A1D3B-BE1E-4F29-BD38-81BE2E1FDAAD}"/>
    <cellStyle name="Comma 192 7 2" xfId="24689" xr:uid="{C85F0325-A941-4CB8-BBFE-7A360F4B405D}"/>
    <cellStyle name="Comma 192 8" xfId="15127" xr:uid="{9838083C-D741-40CA-AB9C-2874947A86E5}"/>
    <cellStyle name="Comma 192 8 2" xfId="31059" xr:uid="{D20B703F-DF5D-467E-8353-3BB8A70037C0}"/>
    <cellStyle name="Comma 192 9" xfId="21475" xr:uid="{513682AD-7461-4483-8407-A493793B596E}"/>
    <cellStyle name="Comma 193" xfId="5527" xr:uid="{F1665FEF-84B2-4547-8FA7-91F19CC57398}"/>
    <cellStyle name="Comma 193 2" xfId="5770" xr:uid="{8A623E6A-FB88-41F0-8535-FE19BC519753}"/>
    <cellStyle name="Comma 193 2 2" xfId="6262" xr:uid="{A88CB6A3-6A97-4161-B016-FEF319A4A94F}"/>
    <cellStyle name="Comma 193 2 2 2" xfId="6985" xr:uid="{FB15E5DF-B6E2-4060-8BB5-1814336EBEDA}"/>
    <cellStyle name="Comma 193 2 2 2 2" xfId="8427" xr:uid="{4A82B04F-75B6-43CE-AFAC-3DFA413CBE5A}"/>
    <cellStyle name="Comma 193 2 2 2 2 2" xfId="14797" xr:uid="{D44AB6DE-57D7-40B9-89E4-C82396632F32}"/>
    <cellStyle name="Comma 193 2 2 2 2 2 2" xfId="21167" xr:uid="{165DA200-323A-43BA-AEB1-867BAF7D3945}"/>
    <cellStyle name="Comma 193 2 2 2 2 2 2 2" xfId="37099" xr:uid="{3F7A78A1-FE34-490E-A4D7-2C30C8321F8D}"/>
    <cellStyle name="Comma 193 2 2 2 2 2 3" xfId="30729" xr:uid="{06E9DA75-2D38-41B7-AE7E-470A0122246A}"/>
    <cellStyle name="Comma 193 2 2 2 2 3" xfId="11641" xr:uid="{D6E34B11-C097-4324-AEB5-D19DB7E0ACD8}"/>
    <cellStyle name="Comma 193 2 2 2 2 3 2" xfId="27573" xr:uid="{6E75B81E-B8D6-4749-B81C-5AEBC50A5053}"/>
    <cellStyle name="Comma 193 2 2 2 2 4" xfId="18011" xr:uid="{08D9E2FB-BCD9-4FB2-9946-008E7A3B5E49}"/>
    <cellStyle name="Comma 193 2 2 2 2 4 2" xfId="33943" xr:uid="{D8263594-F42A-40B4-B905-B3D8FB44AC6F}"/>
    <cellStyle name="Comma 193 2 2 2 2 5" xfId="24359" xr:uid="{F119B852-BA95-462B-8673-18B96501DC30}"/>
    <cellStyle name="Comma 193 2 2 2 3" xfId="13355" xr:uid="{6D500079-F84B-4AEA-8791-8ACF2A83F8BB}"/>
    <cellStyle name="Comma 193 2 2 2 3 2" xfId="19725" xr:uid="{EA715BE4-4019-472A-9617-DFC003548E93}"/>
    <cellStyle name="Comma 193 2 2 2 3 2 2" xfId="35657" xr:uid="{54AB93E0-D7BD-42FC-B42A-767F4C3AAF5D}"/>
    <cellStyle name="Comma 193 2 2 2 3 3" xfId="29287" xr:uid="{94258C9A-9A9E-416A-88F3-ADE043672B16}"/>
    <cellStyle name="Comma 193 2 2 2 4" xfId="10199" xr:uid="{8574B40F-6515-4C6C-8790-4E306009214D}"/>
    <cellStyle name="Comma 193 2 2 2 4 2" xfId="26131" xr:uid="{B917C269-3977-4CA6-AEF4-157B7FF660E2}"/>
    <cellStyle name="Comma 193 2 2 2 5" xfId="16569" xr:uid="{43403A8C-50FE-4B38-B596-49841FEF7BEF}"/>
    <cellStyle name="Comma 193 2 2 2 5 2" xfId="32501" xr:uid="{699978ED-6BA0-4417-B3B8-B601390AE795}"/>
    <cellStyle name="Comma 193 2 2 2 6" xfId="22917" xr:uid="{3606B5D6-F72F-47F2-A662-783225B255AE}"/>
    <cellStyle name="Comma 193 2 2 3" xfId="7706" xr:uid="{D1901CDB-B907-41DB-B4C6-D3C0C34847DA}"/>
    <cellStyle name="Comma 193 2 2 3 2" xfId="14076" xr:uid="{82132F45-4FA8-4BDC-9E40-0625E6B297DB}"/>
    <cellStyle name="Comma 193 2 2 3 2 2" xfId="20446" xr:uid="{B3165144-5999-4F11-84EC-78FF6E61ABBF}"/>
    <cellStyle name="Comma 193 2 2 3 2 2 2" xfId="36378" xr:uid="{03E9C144-797D-49CC-BF11-CD342F066B4D}"/>
    <cellStyle name="Comma 193 2 2 3 2 3" xfId="30008" xr:uid="{2D1FACA0-7212-4739-9A75-3C9682EA41B3}"/>
    <cellStyle name="Comma 193 2 2 3 3" xfId="10920" xr:uid="{666B6FF2-1BC1-46A1-9B85-3DDCB6CDF1DB}"/>
    <cellStyle name="Comma 193 2 2 3 3 2" xfId="26852" xr:uid="{0CE53B01-3EBF-4A94-AC58-9E8FD5375C6A}"/>
    <cellStyle name="Comma 193 2 2 3 4" xfId="17290" xr:uid="{E45CB337-7196-40E7-8FCC-A30339EA03B9}"/>
    <cellStyle name="Comma 193 2 2 3 4 2" xfId="33222" xr:uid="{57DC3EFC-D346-4ED7-A587-44C787790164}"/>
    <cellStyle name="Comma 193 2 2 3 5" xfId="23638" xr:uid="{CD157CD2-8871-45C4-A655-3626631C1398}"/>
    <cellStyle name="Comma 193 2 2 4" xfId="12634" xr:uid="{121ABC48-46CA-4B72-8F42-969BF280A9FB}"/>
    <cellStyle name="Comma 193 2 2 4 2" xfId="19004" xr:uid="{3371C7D8-4549-4D1F-95AC-1E13DB585A0D}"/>
    <cellStyle name="Comma 193 2 2 4 2 2" xfId="34936" xr:uid="{0EF22297-1851-43F1-9ECD-B67FEBA79FB9}"/>
    <cellStyle name="Comma 193 2 2 4 3" xfId="28566" xr:uid="{95F900E3-6469-4D89-8149-977DA72418FA}"/>
    <cellStyle name="Comma 193 2 2 5" xfId="9478" xr:uid="{2CD0E1CD-E51D-4F33-819E-55AFC06E4F5C}"/>
    <cellStyle name="Comma 193 2 2 5 2" xfId="25410" xr:uid="{29FE9361-1332-4D62-8DEB-7239E25E9E2E}"/>
    <cellStyle name="Comma 193 2 2 6" xfId="15848" xr:uid="{AD6253A5-A602-4D1A-A2B3-7FDDAD3C7FF8}"/>
    <cellStyle name="Comma 193 2 2 6 2" xfId="31780" xr:uid="{4C751291-E98B-4FE0-955D-ADAC499293C4}"/>
    <cellStyle name="Comma 193 2 2 7" xfId="22196" xr:uid="{E245B2A8-5361-4666-8D4E-9FE3AAE3250A}"/>
    <cellStyle name="Comma 193 2 3" xfId="12154" xr:uid="{DCF61EE5-2447-4995-B284-ED6C34BE950B}"/>
    <cellStyle name="Comma 193 2 3 2" xfId="18524" xr:uid="{2ABA6111-596D-4779-A18E-EDB6F222236D}"/>
    <cellStyle name="Comma 193 2 3 2 2" xfId="34456" xr:uid="{18E9E32C-ABEF-4733-8E29-B5B785E62AB0}"/>
    <cellStyle name="Comma 193 2 3 3" xfId="28086" xr:uid="{72481EE4-BFA2-4915-BF04-4EF2F50B983C}"/>
    <cellStyle name="Comma 193 2 4" xfId="8998" xr:uid="{4E4CF3EC-53CF-4C2A-B0AB-331F03F4F553}"/>
    <cellStyle name="Comma 193 2 4 2" xfId="24930" xr:uid="{7F2207AD-0D07-4FB8-99BF-F06BC2264071}"/>
    <cellStyle name="Comma 193 2 5" xfId="15368" xr:uid="{E3C53848-2BBD-4C31-975E-74C6635648ED}"/>
    <cellStyle name="Comma 193 2 5 2" xfId="31300" xr:uid="{1D7A3305-05B3-4718-850A-FA375FED445A}"/>
    <cellStyle name="Comma 193 2 6" xfId="21716" xr:uid="{2CF85E8B-78A9-41AA-B02A-8A6B2F4198F2}"/>
    <cellStyle name="Comma 193 3" xfId="6022" xr:uid="{1EA6BC10-BE11-41CB-8418-09454D035FE1}"/>
    <cellStyle name="Comma 193 3 2" xfId="6745" xr:uid="{52E69AE5-9D22-419C-A887-5C3113C454B9}"/>
    <cellStyle name="Comma 193 3 2 2" xfId="8187" xr:uid="{184C86BD-941C-4E65-80ED-59BE32F53266}"/>
    <cellStyle name="Comma 193 3 2 2 2" xfId="14557" xr:uid="{D337613D-C3C3-4F17-B62B-FF4F001F4DBE}"/>
    <cellStyle name="Comma 193 3 2 2 2 2" xfId="20927" xr:uid="{FDC90F14-B836-441D-80AB-3E9BA9344828}"/>
    <cellStyle name="Comma 193 3 2 2 2 2 2" xfId="36859" xr:uid="{1F6F294B-05EA-49BF-A669-143063214960}"/>
    <cellStyle name="Comma 193 3 2 2 2 3" xfId="30489" xr:uid="{C588FC6A-887E-4C59-9296-5DC2605082DE}"/>
    <cellStyle name="Comma 193 3 2 2 3" xfId="11401" xr:uid="{BCAB1D63-8EA8-4272-9217-856B2F472BA8}"/>
    <cellStyle name="Comma 193 3 2 2 3 2" xfId="27333" xr:uid="{F3DEAC88-482C-4549-9501-748B551DF14E}"/>
    <cellStyle name="Comma 193 3 2 2 4" xfId="17771" xr:uid="{1D1C9186-32B1-4F12-8F71-65B96850FB97}"/>
    <cellStyle name="Comma 193 3 2 2 4 2" xfId="33703" xr:uid="{039431E0-AB76-4CA7-9083-5EA50FDD766A}"/>
    <cellStyle name="Comma 193 3 2 2 5" xfId="24119" xr:uid="{8F51CE4C-06C6-416E-97CB-76DC886F234B}"/>
    <cellStyle name="Comma 193 3 2 3" xfId="13115" xr:uid="{C07DE9B6-AB44-4BBE-8D22-7B26223F995D}"/>
    <cellStyle name="Comma 193 3 2 3 2" xfId="19485" xr:uid="{7CADFA4E-09E7-4CC8-A712-04A9C9F01DB6}"/>
    <cellStyle name="Comma 193 3 2 3 2 2" xfId="35417" xr:uid="{8418D2D9-488B-487C-BC1E-02D1D4F702D9}"/>
    <cellStyle name="Comma 193 3 2 3 3" xfId="29047" xr:uid="{5D4486A0-5EEE-4C54-AEF4-D6FA79F38FEE}"/>
    <cellStyle name="Comma 193 3 2 4" xfId="9959" xr:uid="{91622A90-1973-4F19-980B-1C5A0D592F5E}"/>
    <cellStyle name="Comma 193 3 2 4 2" xfId="25891" xr:uid="{47411927-5D1A-44F8-8DED-442F21268F66}"/>
    <cellStyle name="Comma 193 3 2 5" xfId="16329" xr:uid="{39585DA7-3F54-4A2A-A60F-3686F2705AD4}"/>
    <cellStyle name="Comma 193 3 2 5 2" xfId="32261" xr:uid="{D5E02848-8AC6-4B7B-96B6-7120B5BCFE6E}"/>
    <cellStyle name="Comma 193 3 2 6" xfId="22677" xr:uid="{88503688-7D60-4CFC-A0E6-16ABAE201168}"/>
    <cellStyle name="Comma 193 3 3" xfId="7466" xr:uid="{E947DBCB-A57C-4247-BEC5-AFC073E49840}"/>
    <cellStyle name="Comma 193 3 3 2" xfId="13836" xr:uid="{9F3CF403-2D18-4D0C-B923-4DE4AF67FB97}"/>
    <cellStyle name="Comma 193 3 3 2 2" xfId="20206" xr:uid="{6EF4D764-591B-4CD2-8142-5B495FF8AE6A}"/>
    <cellStyle name="Comma 193 3 3 2 2 2" xfId="36138" xr:uid="{7D4751CE-B430-4BB0-B5C7-9BB1C2457B43}"/>
    <cellStyle name="Comma 193 3 3 2 3" xfId="29768" xr:uid="{8926C739-3469-4FF4-A9A9-ED2C28999D7E}"/>
    <cellStyle name="Comma 193 3 3 3" xfId="10680" xr:uid="{E98F5C07-F9E2-4D56-B6F3-21338475E748}"/>
    <cellStyle name="Comma 193 3 3 3 2" xfId="26612" xr:uid="{55BB28BB-265D-4FA7-AFBD-2303CD764303}"/>
    <cellStyle name="Comma 193 3 3 4" xfId="17050" xr:uid="{66B5A08E-17D5-48B6-8187-7A2B72A43346}"/>
    <cellStyle name="Comma 193 3 3 4 2" xfId="32982" xr:uid="{3AC1049E-E2FF-4313-8ABF-02E6650A20DC}"/>
    <cellStyle name="Comma 193 3 3 5" xfId="23398" xr:uid="{E64D43CA-6CD3-4122-A9CA-159A17B5246B}"/>
    <cellStyle name="Comma 193 3 4" xfId="12394" xr:uid="{38B858D3-F961-4807-82B4-C7B9A57FBA47}"/>
    <cellStyle name="Comma 193 3 4 2" xfId="18764" xr:uid="{939769E4-C41D-4938-B716-8B7F508166E2}"/>
    <cellStyle name="Comma 193 3 4 2 2" xfId="34696" xr:uid="{154B4039-31D7-43EC-9F8C-5D7B148345EC}"/>
    <cellStyle name="Comma 193 3 4 3" xfId="28326" xr:uid="{4A54138D-DDBA-42DD-A0BE-78E4519B30E4}"/>
    <cellStyle name="Comma 193 3 5" xfId="9238" xr:uid="{25239D47-8B53-4C2D-88B8-7031E7E6A4FC}"/>
    <cellStyle name="Comma 193 3 5 2" xfId="25170" xr:uid="{02186EDC-712C-4B82-85DC-29B067053DEF}"/>
    <cellStyle name="Comma 193 3 6" xfId="15608" xr:uid="{FBC4868C-8E83-43C2-87CD-948CED1211E3}"/>
    <cellStyle name="Comma 193 3 6 2" xfId="31540" xr:uid="{632DA1B2-433B-4531-8DB6-7543065E23A5}"/>
    <cellStyle name="Comma 193 3 7" xfId="21956" xr:uid="{CC178730-DD65-4014-AF75-A363ED2AF5F3}"/>
    <cellStyle name="Comma 193 4" xfId="6504" xr:uid="{80D2DFFB-26A9-4A8B-ABE4-6CE5986D72AA}"/>
    <cellStyle name="Comma 193 4 2" xfId="7947" xr:uid="{98F80874-613E-45FA-9AC0-62EB346DB3F2}"/>
    <cellStyle name="Comma 193 4 2 2" xfId="14317" xr:uid="{306CCCDA-F4E8-405C-B1EA-AACBE25DE227}"/>
    <cellStyle name="Comma 193 4 2 2 2" xfId="20687" xr:uid="{8BA1577E-E352-48F2-AB46-9545F31C926F}"/>
    <cellStyle name="Comma 193 4 2 2 2 2" xfId="36619" xr:uid="{EAC8F813-DDF1-4E8C-90B2-FB608C1F29DE}"/>
    <cellStyle name="Comma 193 4 2 2 3" xfId="30249" xr:uid="{DBA1E9CB-9635-4302-96EF-A3877AD9738A}"/>
    <cellStyle name="Comma 193 4 2 3" xfId="11161" xr:uid="{F14B9C3E-5C29-46A0-A628-FBB439EFF02B}"/>
    <cellStyle name="Comma 193 4 2 3 2" xfId="27093" xr:uid="{17AEFD1E-8E9F-4F53-A9E9-5F6593B8E9FB}"/>
    <cellStyle name="Comma 193 4 2 4" xfId="17531" xr:uid="{3604D3DB-914A-47FC-9BF7-B4FAB01803E4}"/>
    <cellStyle name="Comma 193 4 2 4 2" xfId="33463" xr:uid="{D2CF3CCD-2184-4352-A352-D9A28971690D}"/>
    <cellStyle name="Comma 193 4 2 5" xfId="23879" xr:uid="{A240FA72-F90B-4A6F-9159-A0EB37CE6E4F}"/>
    <cellStyle name="Comma 193 4 3" xfId="12875" xr:uid="{E33E28A2-BC75-4AED-8FBE-DBF40FC666AE}"/>
    <cellStyle name="Comma 193 4 3 2" xfId="19245" xr:uid="{C201C8CD-2CCB-441F-97AF-9EC28B7C352D}"/>
    <cellStyle name="Comma 193 4 3 2 2" xfId="35177" xr:uid="{996FE417-7CA0-49DD-8895-72967C41E89F}"/>
    <cellStyle name="Comma 193 4 3 3" xfId="28807" xr:uid="{EEFE3B6E-CAB2-4D43-9B37-9BDE382082CE}"/>
    <cellStyle name="Comma 193 4 4" xfId="9719" xr:uid="{C1E42D4C-6AE5-4995-ABBD-6CA68D4A0C97}"/>
    <cellStyle name="Comma 193 4 4 2" xfId="25651" xr:uid="{6AC6A047-5165-497D-A65B-F25C2FC76427}"/>
    <cellStyle name="Comma 193 4 5" xfId="16089" xr:uid="{F2C3AE3F-A2BE-4F8E-8B0D-BFAEF3928940}"/>
    <cellStyle name="Comma 193 4 5 2" xfId="32021" xr:uid="{40A545F6-0C4C-4744-BED3-5A9457961078}"/>
    <cellStyle name="Comma 193 4 6" xfId="22437" xr:uid="{361FE0AD-E54F-441B-9764-E2635BE8EB2E}"/>
    <cellStyle name="Comma 193 5" xfId="7226" xr:uid="{E788F029-25F9-40F9-B8E8-AE2D7CA107BA}"/>
    <cellStyle name="Comma 193 5 2" xfId="13596" xr:uid="{B0763AF9-3A44-4CB1-8F7C-C9A5F10843C9}"/>
    <cellStyle name="Comma 193 5 2 2" xfId="19966" xr:uid="{FC1066FF-6DAF-4314-B66D-78F562DD6C31}"/>
    <cellStyle name="Comma 193 5 2 2 2" xfId="35898" xr:uid="{315DDE12-8762-437D-9B60-F7999A69E1A7}"/>
    <cellStyle name="Comma 193 5 2 3" xfId="29528" xr:uid="{F812B725-8623-43B1-A03F-5B15E0B59A3A}"/>
    <cellStyle name="Comma 193 5 3" xfId="10440" xr:uid="{50299CE1-F62C-493E-9CAC-C0730C316329}"/>
    <cellStyle name="Comma 193 5 3 2" xfId="26372" xr:uid="{B9A51AF6-55FA-437A-8EBF-8D26253CCF6F}"/>
    <cellStyle name="Comma 193 5 4" xfId="16810" xr:uid="{1C222EF8-CECE-4331-AD0A-DFC9F6F17B82}"/>
    <cellStyle name="Comma 193 5 4 2" xfId="32742" xr:uid="{E2E7B423-7389-49CB-BD9E-4F27421B02C2}"/>
    <cellStyle name="Comma 193 5 5" xfId="23158" xr:uid="{C274DC67-9B22-4C9A-B536-9ED9AC47337F}"/>
    <cellStyle name="Comma 193 6" xfId="11914" xr:uid="{F601D5C4-F181-4C65-A2FC-3EC3A926C420}"/>
    <cellStyle name="Comma 193 6 2" xfId="18284" xr:uid="{F70D8C0F-B948-4A11-9CFD-D615144825D4}"/>
    <cellStyle name="Comma 193 6 2 2" xfId="34216" xr:uid="{E1AF6A34-C467-4A0E-82D2-CD8864B17CFC}"/>
    <cellStyle name="Comma 193 6 3" xfId="27846" xr:uid="{C5C527A8-EA70-4D30-A9DC-ED428AAB66D8}"/>
    <cellStyle name="Comma 193 7" xfId="8758" xr:uid="{0F41DC94-C870-4CB7-A8EE-6FBBD6E48A44}"/>
    <cellStyle name="Comma 193 7 2" xfId="24690" xr:uid="{267EDDDA-7962-45F2-8806-13327D2FD829}"/>
    <cellStyle name="Comma 193 8" xfId="15128" xr:uid="{37ADF11B-5B95-4C7C-BB14-C3C325649F55}"/>
    <cellStyle name="Comma 193 8 2" xfId="31060" xr:uid="{8AEE2286-8DD7-46D5-A95D-3D33A3282E0A}"/>
    <cellStyle name="Comma 193 9" xfId="21476" xr:uid="{78451ED4-4CCD-42F7-902F-3EC3439D6695}"/>
    <cellStyle name="Comma 194" xfId="5528" xr:uid="{3CD4972F-8235-4FB6-BE48-05A8FBD38F8C}"/>
    <cellStyle name="Comma 194 2" xfId="5771" xr:uid="{FE822237-C8E7-49F8-936F-65213B38724F}"/>
    <cellStyle name="Comma 194 2 2" xfId="6263" xr:uid="{B1E44048-DF38-4DF0-BA18-374141F45160}"/>
    <cellStyle name="Comma 194 2 2 2" xfId="6986" xr:uid="{2310D4FB-213D-437C-9E03-D5B15FBD7B66}"/>
    <cellStyle name="Comma 194 2 2 2 2" xfId="8428" xr:uid="{C322CEA2-8B99-4AD2-AF5F-B34E411570FB}"/>
    <cellStyle name="Comma 194 2 2 2 2 2" xfId="14798" xr:uid="{18B36245-982B-4D02-A762-43CC7DE90F17}"/>
    <cellStyle name="Comma 194 2 2 2 2 2 2" xfId="21168" xr:uid="{AEA89116-A382-401E-A781-AC6FDC839995}"/>
    <cellStyle name="Comma 194 2 2 2 2 2 2 2" xfId="37100" xr:uid="{1C41987D-5ED4-4437-A7B6-4FF13DA2D17C}"/>
    <cellStyle name="Comma 194 2 2 2 2 2 3" xfId="30730" xr:uid="{4EED0FA9-8BD4-4496-AF61-4B2DF1A8C001}"/>
    <cellStyle name="Comma 194 2 2 2 2 3" xfId="11642" xr:uid="{88576F50-6D28-432F-9D27-18EDC830C5BB}"/>
    <cellStyle name="Comma 194 2 2 2 2 3 2" xfId="27574" xr:uid="{8AB6DC78-901B-446E-AA26-C4B56139F64E}"/>
    <cellStyle name="Comma 194 2 2 2 2 4" xfId="18012" xr:uid="{BF94B16D-2345-4432-BF1B-B7B2C75FA011}"/>
    <cellStyle name="Comma 194 2 2 2 2 4 2" xfId="33944" xr:uid="{BB254D5C-957A-4B81-8CF8-FEC40AFB2A7A}"/>
    <cellStyle name="Comma 194 2 2 2 2 5" xfId="24360" xr:uid="{F78E6A8A-2A1E-4A6F-B74A-FDD6B272DF9A}"/>
    <cellStyle name="Comma 194 2 2 2 3" xfId="13356" xr:uid="{5976E0D8-4B8C-4308-A391-70F10638193B}"/>
    <cellStyle name="Comma 194 2 2 2 3 2" xfId="19726" xr:uid="{3BAD88EE-AD9F-4BB0-9320-7F1D06BDE4C3}"/>
    <cellStyle name="Comma 194 2 2 2 3 2 2" xfId="35658" xr:uid="{32B88A1F-8D6C-421D-B63B-417D8892C74D}"/>
    <cellStyle name="Comma 194 2 2 2 3 3" xfId="29288" xr:uid="{D81C1066-4862-4EDF-9056-DBDC838810CC}"/>
    <cellStyle name="Comma 194 2 2 2 4" xfId="10200" xr:uid="{640C6FE4-32CF-4268-858A-392271C8E62B}"/>
    <cellStyle name="Comma 194 2 2 2 4 2" xfId="26132" xr:uid="{F61888DE-F710-49BC-A0B1-DE2986338A28}"/>
    <cellStyle name="Comma 194 2 2 2 5" xfId="16570" xr:uid="{1E574D03-A4B0-4F0E-880D-E6FF3AFE0D28}"/>
    <cellStyle name="Comma 194 2 2 2 5 2" xfId="32502" xr:uid="{A1C7DF36-AB1F-4DF9-88D8-939EE4E6E170}"/>
    <cellStyle name="Comma 194 2 2 2 6" xfId="22918" xr:uid="{532F84EA-37B6-4C7F-AC85-044C6CD722B1}"/>
    <cellStyle name="Comma 194 2 2 3" xfId="7707" xr:uid="{7FCA3AA5-DE0B-40DE-8C2D-563AC3662613}"/>
    <cellStyle name="Comma 194 2 2 3 2" xfId="14077" xr:uid="{D32C5060-B5EA-49BE-9252-B84E5A45669A}"/>
    <cellStyle name="Comma 194 2 2 3 2 2" xfId="20447" xr:uid="{60348C7B-A866-4DEB-BDFB-8DA30BCF8852}"/>
    <cellStyle name="Comma 194 2 2 3 2 2 2" xfId="36379" xr:uid="{8964F171-5BCB-48A2-950D-D628BA7D0217}"/>
    <cellStyle name="Comma 194 2 2 3 2 3" xfId="30009" xr:uid="{D90AEB8C-A921-4E82-9FB1-27566CC8E11F}"/>
    <cellStyle name="Comma 194 2 2 3 3" xfId="10921" xr:uid="{41EB9197-591B-4E58-91A2-3B788E48553A}"/>
    <cellStyle name="Comma 194 2 2 3 3 2" xfId="26853" xr:uid="{46F23738-2E47-4EA0-973E-4D7FF47B8935}"/>
    <cellStyle name="Comma 194 2 2 3 4" xfId="17291" xr:uid="{8C60AF40-0724-4F7B-9646-A9E7970F9BBF}"/>
    <cellStyle name="Comma 194 2 2 3 4 2" xfId="33223" xr:uid="{EF49B913-A7B8-4E9B-8230-BA0FA406FD66}"/>
    <cellStyle name="Comma 194 2 2 3 5" xfId="23639" xr:uid="{67F507DD-E90B-4F41-94C5-0BFA4EE1771F}"/>
    <cellStyle name="Comma 194 2 2 4" xfId="12635" xr:uid="{6B1AE608-DF32-4259-8F1E-CF44612311EF}"/>
    <cellStyle name="Comma 194 2 2 4 2" xfId="19005" xr:uid="{5FF3EB4E-B322-425A-8504-3C233276268B}"/>
    <cellStyle name="Comma 194 2 2 4 2 2" xfId="34937" xr:uid="{67ED7302-C4B2-4AA2-A424-53F4C63BDDF2}"/>
    <cellStyle name="Comma 194 2 2 4 3" xfId="28567" xr:uid="{52D5120F-3DBB-4D89-AE99-846E97289DEB}"/>
    <cellStyle name="Comma 194 2 2 5" xfId="9479" xr:uid="{F0A1B023-8FDB-413B-B1B9-FECF0E1CC145}"/>
    <cellStyle name="Comma 194 2 2 5 2" xfId="25411" xr:uid="{28AEB5E4-2E12-432E-8752-99DFFBCAB5B9}"/>
    <cellStyle name="Comma 194 2 2 6" xfId="15849" xr:uid="{333B4C7E-5E9D-4DD7-8710-0DB2C9A3B953}"/>
    <cellStyle name="Comma 194 2 2 6 2" xfId="31781" xr:uid="{34327848-7484-4F1B-9D79-8F4C2506CA12}"/>
    <cellStyle name="Comma 194 2 2 7" xfId="22197" xr:uid="{1D49CC19-34D4-456A-9DD1-FD3D7D017EC5}"/>
    <cellStyle name="Comma 194 2 3" xfId="12155" xr:uid="{909E9B41-CD2B-4862-9297-7D1B09D4130C}"/>
    <cellStyle name="Comma 194 2 3 2" xfId="18525" xr:uid="{B302E81D-7EA2-4889-B720-F43A8B9032F2}"/>
    <cellStyle name="Comma 194 2 3 2 2" xfId="34457" xr:uid="{EF1EE69A-8F99-48CC-9713-FFC1AA450A1E}"/>
    <cellStyle name="Comma 194 2 3 3" xfId="28087" xr:uid="{A6961A21-650D-45FD-A614-5DE4B01B584E}"/>
    <cellStyle name="Comma 194 2 4" xfId="8999" xr:uid="{E0C3A4A0-6BF2-41B2-A541-AB3C7951B191}"/>
    <cellStyle name="Comma 194 2 4 2" xfId="24931" xr:uid="{581ADD86-71FC-4F18-B3F1-3457BB378C78}"/>
    <cellStyle name="Comma 194 2 5" xfId="15369" xr:uid="{8EAE997A-6DE0-4E61-B523-BD5FDD1A84DD}"/>
    <cellStyle name="Comma 194 2 5 2" xfId="31301" xr:uid="{C92D3EB2-C270-4F86-BF20-BE477D707AB1}"/>
    <cellStyle name="Comma 194 2 6" xfId="21717" xr:uid="{5B0DF825-C5D9-4492-A247-0B78AFD70ADF}"/>
    <cellStyle name="Comma 194 3" xfId="6023" xr:uid="{A5DA2DF3-9B0B-464D-B0BF-48BDA5F5ED2B}"/>
    <cellStyle name="Comma 194 3 2" xfId="6746" xr:uid="{F46969D5-AE97-42E0-B88C-E46F8BCC6DAC}"/>
    <cellStyle name="Comma 194 3 2 2" xfId="8188" xr:uid="{9C68BFA9-D487-41E0-A0B2-BC5E5DAF4123}"/>
    <cellStyle name="Comma 194 3 2 2 2" xfId="14558" xr:uid="{CDC3931D-51B0-468C-A838-58335286F3D9}"/>
    <cellStyle name="Comma 194 3 2 2 2 2" xfId="20928" xr:uid="{BAE093BC-019A-4370-AEC8-B02688706A24}"/>
    <cellStyle name="Comma 194 3 2 2 2 2 2" xfId="36860" xr:uid="{B43BABA9-C1EE-49A9-9064-4D7E7B542E84}"/>
    <cellStyle name="Comma 194 3 2 2 2 3" xfId="30490" xr:uid="{7B070CC9-698E-4170-A8BB-3B906045FB13}"/>
    <cellStyle name="Comma 194 3 2 2 3" xfId="11402" xr:uid="{1CFC08E7-256E-4763-A2C9-FE824A3519A8}"/>
    <cellStyle name="Comma 194 3 2 2 3 2" xfId="27334" xr:uid="{B01EA055-CF64-4CA7-A4FF-92471D90933A}"/>
    <cellStyle name="Comma 194 3 2 2 4" xfId="17772" xr:uid="{E98591C2-1017-448F-B019-BE62371927A3}"/>
    <cellStyle name="Comma 194 3 2 2 4 2" xfId="33704" xr:uid="{C5A68C67-69C3-47D5-A9FE-A15C6C66B4D2}"/>
    <cellStyle name="Comma 194 3 2 2 5" xfId="24120" xr:uid="{76C6BC93-7B14-4826-9D6F-C5C4E388DC04}"/>
    <cellStyle name="Comma 194 3 2 3" xfId="13116" xr:uid="{78D1E88E-94E1-4DB9-8D30-292B2A2BA56C}"/>
    <cellStyle name="Comma 194 3 2 3 2" xfId="19486" xr:uid="{C4254203-7063-4D49-9211-7C440D60A9C4}"/>
    <cellStyle name="Comma 194 3 2 3 2 2" xfId="35418" xr:uid="{6F4366C5-8D56-4BB9-83DD-2B06E49D47DD}"/>
    <cellStyle name="Comma 194 3 2 3 3" xfId="29048" xr:uid="{D01DABE3-F8B7-40E7-A74E-3AECEAE287A9}"/>
    <cellStyle name="Comma 194 3 2 4" xfId="9960" xr:uid="{2384798A-271D-411F-862B-A68DA2F3FBC8}"/>
    <cellStyle name="Comma 194 3 2 4 2" xfId="25892" xr:uid="{79F30202-9324-436A-B248-C7595F76B15A}"/>
    <cellStyle name="Comma 194 3 2 5" xfId="16330" xr:uid="{B248114F-6B28-40DE-835E-D4043945D24F}"/>
    <cellStyle name="Comma 194 3 2 5 2" xfId="32262" xr:uid="{11ACCF0C-58E8-4166-82A0-650C7D3707D8}"/>
    <cellStyle name="Comma 194 3 2 6" xfId="22678" xr:uid="{1E36752F-BF15-41DC-B3C0-690C08BF7F97}"/>
    <cellStyle name="Comma 194 3 3" xfId="7467" xr:uid="{14E32EB3-9FD7-461B-8894-72834A3E43BC}"/>
    <cellStyle name="Comma 194 3 3 2" xfId="13837" xr:uid="{872DE3A5-23F5-4EA4-9766-E884C1C6B32D}"/>
    <cellStyle name="Comma 194 3 3 2 2" xfId="20207" xr:uid="{4586F5F1-E278-497A-B0D9-9235BEA4E5E3}"/>
    <cellStyle name="Comma 194 3 3 2 2 2" xfId="36139" xr:uid="{ADD8BF71-FC04-4ACC-BDB9-C7667B0AEA07}"/>
    <cellStyle name="Comma 194 3 3 2 3" xfId="29769" xr:uid="{12FC119D-8A81-4034-B857-2A6757BC64D2}"/>
    <cellStyle name="Comma 194 3 3 3" xfId="10681" xr:uid="{6B49B4DB-97C5-4A39-AD46-52C3551BD1CF}"/>
    <cellStyle name="Comma 194 3 3 3 2" xfId="26613" xr:uid="{58FED323-5199-4DC7-BE16-433C50DFDE78}"/>
    <cellStyle name="Comma 194 3 3 4" xfId="17051" xr:uid="{BCA9C0C2-23FE-47F2-A5A9-5D8FAB879868}"/>
    <cellStyle name="Comma 194 3 3 4 2" xfId="32983" xr:uid="{29864F06-57E6-465E-AAF3-61A654FBDF71}"/>
    <cellStyle name="Comma 194 3 3 5" xfId="23399" xr:uid="{72DF011E-BB6A-4DB0-9865-AC8D59B1F3EB}"/>
    <cellStyle name="Comma 194 3 4" xfId="12395" xr:uid="{0BEFC0CE-F4D5-4CE4-B7AC-FCF400636BF1}"/>
    <cellStyle name="Comma 194 3 4 2" xfId="18765" xr:uid="{A04A64DC-76BB-4EF6-AE5F-78E06F29D82D}"/>
    <cellStyle name="Comma 194 3 4 2 2" xfId="34697" xr:uid="{47324868-FE95-41AF-AD27-CE9B6870073F}"/>
    <cellStyle name="Comma 194 3 4 3" xfId="28327" xr:uid="{42ECE6EC-EE53-4FE3-BBFC-865E6F95CA34}"/>
    <cellStyle name="Comma 194 3 5" xfId="9239" xr:uid="{94F53C51-DB8F-432A-A990-0557CA12EA95}"/>
    <cellStyle name="Comma 194 3 5 2" xfId="25171" xr:uid="{40F9D106-6240-4D4D-AA62-E2F853DC2223}"/>
    <cellStyle name="Comma 194 3 6" xfId="15609" xr:uid="{3981FA73-924E-473F-981E-2C1DF7322ADC}"/>
    <cellStyle name="Comma 194 3 6 2" xfId="31541" xr:uid="{AED06D5B-080F-4177-916E-5216CC4689F8}"/>
    <cellStyle name="Comma 194 3 7" xfId="21957" xr:uid="{47FC64CF-C625-4084-B8D2-05D2E267A418}"/>
    <cellStyle name="Comma 194 4" xfId="6505" xr:uid="{27D9DAB4-74EF-4466-9386-EB6BD9939AAD}"/>
    <cellStyle name="Comma 194 4 2" xfId="7948" xr:uid="{2D9B1126-72D8-43C0-A792-F3509188E6A4}"/>
    <cellStyle name="Comma 194 4 2 2" xfId="14318" xr:uid="{9DCF7811-5AE8-4191-8140-186427FFB39B}"/>
    <cellStyle name="Comma 194 4 2 2 2" xfId="20688" xr:uid="{507540C1-25D0-4D0E-A95C-D501C522890D}"/>
    <cellStyle name="Comma 194 4 2 2 2 2" xfId="36620" xr:uid="{3EE3BD24-0A6E-453A-8C49-4008882F7E4C}"/>
    <cellStyle name="Comma 194 4 2 2 3" xfId="30250" xr:uid="{C6577BE3-D26A-42D3-B9B4-D3F44BBD564D}"/>
    <cellStyle name="Comma 194 4 2 3" xfId="11162" xr:uid="{4E5D6496-9784-4623-ABD7-C95FDC277EF5}"/>
    <cellStyle name="Comma 194 4 2 3 2" xfId="27094" xr:uid="{623E5F9B-5E66-44C1-B51F-77815F932DA2}"/>
    <cellStyle name="Comma 194 4 2 4" xfId="17532" xr:uid="{76AF1BDC-DBC3-4570-BBBD-C22CE44819E8}"/>
    <cellStyle name="Comma 194 4 2 4 2" xfId="33464" xr:uid="{639C12B0-C998-4CD2-A035-AB2F7CECE3C0}"/>
    <cellStyle name="Comma 194 4 2 5" xfId="23880" xr:uid="{87846281-6636-4118-9EEA-058BFD941262}"/>
    <cellStyle name="Comma 194 4 3" xfId="12876" xr:uid="{5451BD66-C7E7-49E0-9A42-5E216D7D105B}"/>
    <cellStyle name="Comma 194 4 3 2" xfId="19246" xr:uid="{B2DD4786-1C19-481B-B35B-7F44CDDC294D}"/>
    <cellStyle name="Comma 194 4 3 2 2" xfId="35178" xr:uid="{4553EC98-1793-406B-830D-1C01945A6638}"/>
    <cellStyle name="Comma 194 4 3 3" xfId="28808" xr:uid="{3B13C553-6281-49A5-AB3E-88D13C784308}"/>
    <cellStyle name="Comma 194 4 4" xfId="9720" xr:uid="{C2DAA966-E3D7-42A1-A40D-87D4B1ABAE3B}"/>
    <cellStyle name="Comma 194 4 4 2" xfId="25652" xr:uid="{C6761B1E-4827-4B0E-BF0C-1B57387E898A}"/>
    <cellStyle name="Comma 194 4 5" xfId="16090" xr:uid="{092F2EA1-0736-4405-867C-1EB1C81EE6FE}"/>
    <cellStyle name="Comma 194 4 5 2" xfId="32022" xr:uid="{9B8E1CB3-6AAE-4550-BFB4-2F7F0A5CF7E1}"/>
    <cellStyle name="Comma 194 4 6" xfId="22438" xr:uid="{BD8502FA-8D3A-49A1-B8FF-E8971594374C}"/>
    <cellStyle name="Comma 194 5" xfId="7227" xr:uid="{06510B15-FD8B-401A-BC62-05AEEE334881}"/>
    <cellStyle name="Comma 194 5 2" xfId="13597" xr:uid="{EAE82EF3-FA34-4F59-B308-119E9E02A13C}"/>
    <cellStyle name="Comma 194 5 2 2" xfId="19967" xr:uid="{F5C46EBF-3748-404D-A708-B9405238FEF1}"/>
    <cellStyle name="Comma 194 5 2 2 2" xfId="35899" xr:uid="{4E47534C-86DD-47C4-A2E8-D98566C18C43}"/>
    <cellStyle name="Comma 194 5 2 3" xfId="29529" xr:uid="{4A08A59B-65F9-48C7-8B1C-A3719F8DACE6}"/>
    <cellStyle name="Comma 194 5 3" xfId="10441" xr:uid="{AFD704B6-CEC3-4A20-BF7E-462CA482D8A0}"/>
    <cellStyle name="Comma 194 5 3 2" xfId="26373" xr:uid="{EAB4A2C8-8FEA-4789-A2D8-FB6A3A308A2C}"/>
    <cellStyle name="Comma 194 5 4" xfId="16811" xr:uid="{40BB8352-0BF1-4685-8BDD-C2023320D6A5}"/>
    <cellStyle name="Comma 194 5 4 2" xfId="32743" xr:uid="{CFEDA709-2F4D-4764-9F8A-58C63FE20A04}"/>
    <cellStyle name="Comma 194 5 5" xfId="23159" xr:uid="{28901D12-8E5F-4C92-8CEB-E1EA61BE8A90}"/>
    <cellStyle name="Comma 194 6" xfId="11915" xr:uid="{17D5B779-8B14-4CB4-A9B6-4A7A09AD6A4D}"/>
    <cellStyle name="Comma 194 6 2" xfId="18285" xr:uid="{79692E30-3EA0-4BF4-9FB0-E3A8558F04CF}"/>
    <cellStyle name="Comma 194 6 2 2" xfId="34217" xr:uid="{277BD648-E801-41B7-9C72-047E5C065010}"/>
    <cellStyle name="Comma 194 6 3" xfId="27847" xr:uid="{D78F144B-ACC9-421F-B9AC-5C8D59BFC929}"/>
    <cellStyle name="Comma 194 7" xfId="8759" xr:uid="{6D72093B-DBE9-4289-A3BA-DC238F471FE1}"/>
    <cellStyle name="Comma 194 7 2" xfId="24691" xr:uid="{4A470A62-9539-4D50-A74D-B08A6E2A8483}"/>
    <cellStyle name="Comma 194 8" xfId="15129" xr:uid="{10324024-C0E0-4B4F-A500-10A308EEC3B6}"/>
    <cellStyle name="Comma 194 8 2" xfId="31061" xr:uid="{14F699F8-7365-4486-9273-8341DCFF0E4D}"/>
    <cellStyle name="Comma 194 9" xfId="21477" xr:uid="{C3019B51-78D0-4201-8442-87FD569971CF}"/>
    <cellStyle name="Comma 195" xfId="5529" xr:uid="{B4DFD3AF-468C-4DE9-8E4F-87FCC3955543}"/>
    <cellStyle name="Comma 195 2" xfId="5772" xr:uid="{0FEC7704-F76B-45BD-8213-E482715ACF76}"/>
    <cellStyle name="Comma 195 2 2" xfId="6264" xr:uid="{B0623CE6-E4C5-4562-8F9E-49238478DCD0}"/>
    <cellStyle name="Comma 195 2 2 2" xfId="6987" xr:uid="{10FA38A1-0A1F-41B3-942B-573EE5C83F13}"/>
    <cellStyle name="Comma 195 2 2 2 2" xfId="8429" xr:uid="{3B26649A-7257-46ED-AE3A-FBDD566E3921}"/>
    <cellStyle name="Comma 195 2 2 2 2 2" xfId="14799" xr:uid="{D58A4B40-5444-4863-B5D8-07DE7663F340}"/>
    <cellStyle name="Comma 195 2 2 2 2 2 2" xfId="21169" xr:uid="{AAC7CD0F-9CEB-4E57-8923-3641DDF75444}"/>
    <cellStyle name="Comma 195 2 2 2 2 2 2 2" xfId="37101" xr:uid="{3B9F7E4B-11AE-452B-B6D2-F10A23BC9A1C}"/>
    <cellStyle name="Comma 195 2 2 2 2 2 3" xfId="30731" xr:uid="{3776374E-B36E-4181-BE00-BB719A77411B}"/>
    <cellStyle name="Comma 195 2 2 2 2 3" xfId="11643" xr:uid="{BC2CC6EA-15C0-4789-A576-40AD351843E7}"/>
    <cellStyle name="Comma 195 2 2 2 2 3 2" xfId="27575" xr:uid="{178608C0-E50D-4ECF-BA98-67B7139AEB50}"/>
    <cellStyle name="Comma 195 2 2 2 2 4" xfId="18013" xr:uid="{5A7C36B5-B091-462E-8F1F-9617F56815A3}"/>
    <cellStyle name="Comma 195 2 2 2 2 4 2" xfId="33945" xr:uid="{C3CFADCD-7204-4223-AD86-E24C10E3752B}"/>
    <cellStyle name="Comma 195 2 2 2 2 5" xfId="24361" xr:uid="{46A78E9E-85C5-4C0B-BA7A-1ADFFEF52FD6}"/>
    <cellStyle name="Comma 195 2 2 2 3" xfId="13357" xr:uid="{976DD4A3-CD7C-49AA-8D70-17FCD7082D3A}"/>
    <cellStyle name="Comma 195 2 2 2 3 2" xfId="19727" xr:uid="{66DCCD21-995D-42DB-81F0-75B6875629B5}"/>
    <cellStyle name="Comma 195 2 2 2 3 2 2" xfId="35659" xr:uid="{5F445D48-B51A-4690-9CEF-A6B607A71062}"/>
    <cellStyle name="Comma 195 2 2 2 3 3" xfId="29289" xr:uid="{761AF1E2-661F-4FB8-B5F1-D7EEFD7E868F}"/>
    <cellStyle name="Comma 195 2 2 2 4" xfId="10201" xr:uid="{8410C61A-C5B7-4952-8138-AD596AFB0130}"/>
    <cellStyle name="Comma 195 2 2 2 4 2" xfId="26133" xr:uid="{F6CFFA14-FC71-4BA1-8DBC-94DD668E50C5}"/>
    <cellStyle name="Comma 195 2 2 2 5" xfId="16571" xr:uid="{CD3530F9-A6E7-4D16-B706-92643488BAC7}"/>
    <cellStyle name="Comma 195 2 2 2 5 2" xfId="32503" xr:uid="{1751DD80-9B3B-404A-B271-AC5B14FA3F7C}"/>
    <cellStyle name="Comma 195 2 2 2 6" xfId="22919" xr:uid="{55E6170D-40D5-46CA-BB32-23D4A951A749}"/>
    <cellStyle name="Comma 195 2 2 3" xfId="7708" xr:uid="{8BB62745-1722-4829-B583-26F6CBC6E3FB}"/>
    <cellStyle name="Comma 195 2 2 3 2" xfId="14078" xr:uid="{F9827A07-416F-4927-B0E2-4FE182CE0184}"/>
    <cellStyle name="Comma 195 2 2 3 2 2" xfId="20448" xr:uid="{B3EAE2C4-5851-4D58-A199-B5A0E2EAF2ED}"/>
    <cellStyle name="Comma 195 2 2 3 2 2 2" xfId="36380" xr:uid="{5506264C-0FF5-4E35-9E7A-DA797502AC52}"/>
    <cellStyle name="Comma 195 2 2 3 2 3" xfId="30010" xr:uid="{A881008A-A172-44C8-BC9D-5A0DD20C292C}"/>
    <cellStyle name="Comma 195 2 2 3 3" xfId="10922" xr:uid="{B84D316E-5DAC-42F5-8B00-14EB9DCF5F0E}"/>
    <cellStyle name="Comma 195 2 2 3 3 2" xfId="26854" xr:uid="{4580A912-A917-4063-940A-260F6890EDFE}"/>
    <cellStyle name="Comma 195 2 2 3 4" xfId="17292" xr:uid="{CBEB8B5B-A99B-4B8F-A689-DD2DE0BE502C}"/>
    <cellStyle name="Comma 195 2 2 3 4 2" xfId="33224" xr:uid="{0380F249-FD37-4838-A49F-44A15E0135B3}"/>
    <cellStyle name="Comma 195 2 2 3 5" xfId="23640" xr:uid="{BDA2607C-CEEF-4B62-843C-3AC321D6E8FD}"/>
    <cellStyle name="Comma 195 2 2 4" xfId="12636" xr:uid="{3C81924E-B8FF-4A87-BF25-1101F839F2B0}"/>
    <cellStyle name="Comma 195 2 2 4 2" xfId="19006" xr:uid="{C6528D75-3AE0-4B2B-BADA-E582EE8FFFC4}"/>
    <cellStyle name="Comma 195 2 2 4 2 2" xfId="34938" xr:uid="{6CC50732-23CE-4859-BDBA-E435C115185B}"/>
    <cellStyle name="Comma 195 2 2 4 3" xfId="28568" xr:uid="{857B1F5A-8B31-4B58-9B33-17A1F370DDB7}"/>
    <cellStyle name="Comma 195 2 2 5" xfId="9480" xr:uid="{4D071807-71A3-40AE-AE16-82EA7327B41D}"/>
    <cellStyle name="Comma 195 2 2 5 2" xfId="25412" xr:uid="{532E3F37-D026-423C-90DE-AFBC98DB2085}"/>
    <cellStyle name="Comma 195 2 2 6" xfId="15850" xr:uid="{CADD8009-1326-406A-A543-A786159000AC}"/>
    <cellStyle name="Comma 195 2 2 6 2" xfId="31782" xr:uid="{A97A6829-6E12-49B1-9152-ACB887AFC7E4}"/>
    <cellStyle name="Comma 195 2 2 7" xfId="22198" xr:uid="{85FDB429-BC9E-4B3E-B485-2505FFC00BE9}"/>
    <cellStyle name="Comma 195 2 3" xfId="12156" xr:uid="{2ED91DE8-9411-468F-9720-605973F00B85}"/>
    <cellStyle name="Comma 195 2 3 2" xfId="18526" xr:uid="{DA62278D-ADC2-4989-8ED3-5F2F5C0D6B2B}"/>
    <cellStyle name="Comma 195 2 3 2 2" xfId="34458" xr:uid="{F387A43E-D708-4115-A02B-1B2BB479C80F}"/>
    <cellStyle name="Comma 195 2 3 3" xfId="28088" xr:uid="{694A6B6C-0359-4FDD-BD8A-243C5108144D}"/>
    <cellStyle name="Comma 195 2 4" xfId="9000" xr:uid="{3B3BB3A1-81E1-4C44-9D92-512236EC94AF}"/>
    <cellStyle name="Comma 195 2 4 2" xfId="24932" xr:uid="{266E221D-0F1D-4502-8AE1-DDB8438C96ED}"/>
    <cellStyle name="Comma 195 2 5" xfId="15370" xr:uid="{74EB39B6-A66D-4D11-AFAF-1C64E4BE1508}"/>
    <cellStyle name="Comma 195 2 5 2" xfId="31302" xr:uid="{A3C015D4-10F8-469F-8B10-3F55736EECFF}"/>
    <cellStyle name="Comma 195 2 6" xfId="21718" xr:uid="{E192BFB0-5F35-498A-803E-A7513BECA5A4}"/>
    <cellStyle name="Comma 195 3" xfId="6024" xr:uid="{40DC336B-ACA2-44ED-B81A-802AF2EF34D6}"/>
    <cellStyle name="Comma 195 3 2" xfId="6747" xr:uid="{03EF61E9-75DE-4451-A90C-3641D96CEA73}"/>
    <cellStyle name="Comma 195 3 2 2" xfId="8189" xr:uid="{B0C42C44-950A-44CC-91EF-63095D680A16}"/>
    <cellStyle name="Comma 195 3 2 2 2" xfId="14559" xr:uid="{41EF210A-75D3-40CE-AD16-4D0F67E4D336}"/>
    <cellStyle name="Comma 195 3 2 2 2 2" xfId="20929" xr:uid="{7BF2EC69-F5B0-448C-BA7A-1474947552A9}"/>
    <cellStyle name="Comma 195 3 2 2 2 2 2" xfId="36861" xr:uid="{F59859B6-192D-4D84-8546-E5AED00ED1C6}"/>
    <cellStyle name="Comma 195 3 2 2 2 3" xfId="30491" xr:uid="{430AD2C9-8E83-47FA-AB40-798D8FDDB92D}"/>
    <cellStyle name="Comma 195 3 2 2 3" xfId="11403" xr:uid="{47CE0CF9-E8BF-479C-BC65-0CFDEA95265F}"/>
    <cellStyle name="Comma 195 3 2 2 3 2" xfId="27335" xr:uid="{18CCB648-6508-4E26-BA29-665F5FA78861}"/>
    <cellStyle name="Comma 195 3 2 2 4" xfId="17773" xr:uid="{592C0B9F-08FB-4D64-9502-7F4F4EF7689B}"/>
    <cellStyle name="Comma 195 3 2 2 4 2" xfId="33705" xr:uid="{FA9824D9-62A9-463F-9F3C-80685500B43E}"/>
    <cellStyle name="Comma 195 3 2 2 5" xfId="24121" xr:uid="{B8A2C0F9-09D7-43AF-8889-135DD1DAE2DA}"/>
    <cellStyle name="Comma 195 3 2 3" xfId="13117" xr:uid="{9D85D038-6CF7-45CE-945B-BC9AD2632099}"/>
    <cellStyle name="Comma 195 3 2 3 2" xfId="19487" xr:uid="{E7775CF5-07B1-4855-B006-AA0BAA2A03C4}"/>
    <cellStyle name="Comma 195 3 2 3 2 2" xfId="35419" xr:uid="{BF407C7A-D010-40D7-99A1-CD07D1A4EF6E}"/>
    <cellStyle name="Comma 195 3 2 3 3" xfId="29049" xr:uid="{490B5F5A-CA63-4C7E-9D9D-EF6C569156F4}"/>
    <cellStyle name="Comma 195 3 2 4" xfId="9961" xr:uid="{6F8C245E-D8A6-47B7-B76E-364E2B99EA5D}"/>
    <cellStyle name="Comma 195 3 2 4 2" xfId="25893" xr:uid="{EA4CD2FA-5C11-4FDD-B203-B4158D885D3A}"/>
    <cellStyle name="Comma 195 3 2 5" xfId="16331" xr:uid="{D2E6596E-A661-43B7-BAEC-96832757AF05}"/>
    <cellStyle name="Comma 195 3 2 5 2" xfId="32263" xr:uid="{1003C874-D172-42C3-93BB-F424CF59AB61}"/>
    <cellStyle name="Comma 195 3 2 6" xfId="22679" xr:uid="{8BAAFEC2-7056-46F7-9BA1-1E0998ADAFE2}"/>
    <cellStyle name="Comma 195 3 3" xfId="7468" xr:uid="{E7AECA30-8575-47FC-90B4-D346CF0EE0D4}"/>
    <cellStyle name="Comma 195 3 3 2" xfId="13838" xr:uid="{0E96BBF4-C504-4A84-9E0D-7C42CB7AB343}"/>
    <cellStyle name="Comma 195 3 3 2 2" xfId="20208" xr:uid="{8AAC8FB0-BE11-4A2C-AA31-30700BEE9391}"/>
    <cellStyle name="Comma 195 3 3 2 2 2" xfId="36140" xr:uid="{4E50C647-9431-43EE-B52B-31EA4ADD0697}"/>
    <cellStyle name="Comma 195 3 3 2 3" xfId="29770" xr:uid="{3D7CBFB4-6977-4D31-A5A5-A5A34DD5C55A}"/>
    <cellStyle name="Comma 195 3 3 3" xfId="10682" xr:uid="{CF210325-8928-4831-8CE5-D54A58ACB043}"/>
    <cellStyle name="Comma 195 3 3 3 2" xfId="26614" xr:uid="{34CBFBE8-B384-4F71-B2C9-FF48016CEC3A}"/>
    <cellStyle name="Comma 195 3 3 4" xfId="17052" xr:uid="{5689FDEF-E5F1-44B2-9656-0F8FC4C9FE05}"/>
    <cellStyle name="Comma 195 3 3 4 2" xfId="32984" xr:uid="{0361187B-C32C-4837-8283-352B2968E18B}"/>
    <cellStyle name="Comma 195 3 3 5" xfId="23400" xr:uid="{D63B1371-3FF2-4516-91C4-1744E4FC131F}"/>
    <cellStyle name="Comma 195 3 4" xfId="12396" xr:uid="{A4099CD4-975D-47D3-84D8-6C51B351C921}"/>
    <cellStyle name="Comma 195 3 4 2" xfId="18766" xr:uid="{85283283-56E9-414C-9B80-DDA188F87764}"/>
    <cellStyle name="Comma 195 3 4 2 2" xfId="34698" xr:uid="{593A6B2D-F56F-4C1A-A8A2-3D6525CB4B4E}"/>
    <cellStyle name="Comma 195 3 4 3" xfId="28328" xr:uid="{5721B538-26DD-433E-9692-A9971A287562}"/>
    <cellStyle name="Comma 195 3 5" xfId="9240" xr:uid="{0577DC85-4C59-495C-A46F-D4B9728536DB}"/>
    <cellStyle name="Comma 195 3 5 2" xfId="25172" xr:uid="{E4DCD0F0-DC05-4FEE-8CEB-9733AB4B2B3A}"/>
    <cellStyle name="Comma 195 3 6" xfId="15610" xr:uid="{014809FF-7CA8-4DA1-9C42-79FB90268EE3}"/>
    <cellStyle name="Comma 195 3 6 2" xfId="31542" xr:uid="{502D909D-DAFF-441C-8CE0-1C0AB736C7DF}"/>
    <cellStyle name="Comma 195 3 7" xfId="21958" xr:uid="{B84D77FA-65A1-41E8-86D5-C0A3432B5D11}"/>
    <cellStyle name="Comma 195 4" xfId="6506" xr:uid="{470A3EB3-668F-48B0-B37D-976FE23B660D}"/>
    <cellStyle name="Comma 195 4 2" xfId="7949" xr:uid="{DD9267C9-6E54-4917-A8DF-9B0E34EEA15C}"/>
    <cellStyle name="Comma 195 4 2 2" xfId="14319" xr:uid="{249A4031-1EBB-4D72-AF84-65001125319F}"/>
    <cellStyle name="Comma 195 4 2 2 2" xfId="20689" xr:uid="{212EE27C-20E4-4916-B4AD-F8C507CCAB73}"/>
    <cellStyle name="Comma 195 4 2 2 2 2" xfId="36621" xr:uid="{609CB523-F3B2-4404-8D6E-40265D497895}"/>
    <cellStyle name="Comma 195 4 2 2 3" xfId="30251" xr:uid="{A02CBF0B-5F83-4E6F-B7F2-3A34450EB4B3}"/>
    <cellStyle name="Comma 195 4 2 3" xfId="11163" xr:uid="{A1FFC330-CD1D-4BF3-9771-53D13584089D}"/>
    <cellStyle name="Comma 195 4 2 3 2" xfId="27095" xr:uid="{8F63FC81-4364-483A-B9F6-75C386B4BB5B}"/>
    <cellStyle name="Comma 195 4 2 4" xfId="17533" xr:uid="{D506EE6F-B527-4824-AEFC-52F9E34CCDA5}"/>
    <cellStyle name="Comma 195 4 2 4 2" xfId="33465" xr:uid="{0D9B911A-9520-4FE3-82AD-8CCA75884825}"/>
    <cellStyle name="Comma 195 4 2 5" xfId="23881" xr:uid="{E1AADCEF-C34B-4AEC-A4F4-05C3FFCD6272}"/>
    <cellStyle name="Comma 195 4 3" xfId="12877" xr:uid="{0BC5587A-4F88-4BF9-A290-D3B45A1BAFA7}"/>
    <cellStyle name="Comma 195 4 3 2" xfId="19247" xr:uid="{D99841D2-F379-4034-84D8-461B35837E6C}"/>
    <cellStyle name="Comma 195 4 3 2 2" xfId="35179" xr:uid="{ADD24B20-9F4E-484C-9D38-020B90E6978F}"/>
    <cellStyle name="Comma 195 4 3 3" xfId="28809" xr:uid="{1495E9DC-C7A6-4423-AB44-01272F601DAE}"/>
    <cellStyle name="Comma 195 4 4" xfId="9721" xr:uid="{34DCFD2B-6368-460E-AFA5-BF1CF33325A6}"/>
    <cellStyle name="Comma 195 4 4 2" xfId="25653" xr:uid="{4580D58A-C551-48BE-91BE-38E4AE7DC60E}"/>
    <cellStyle name="Comma 195 4 5" xfId="16091" xr:uid="{9134EFBC-AE20-416F-AC3A-6A387E820E0D}"/>
    <cellStyle name="Comma 195 4 5 2" xfId="32023" xr:uid="{1413B524-058F-41D8-B6FB-D7B588148644}"/>
    <cellStyle name="Comma 195 4 6" xfId="22439" xr:uid="{9F06227E-350D-4F45-85A2-30F86D7358F6}"/>
    <cellStyle name="Comma 195 5" xfId="7228" xr:uid="{82147AF4-D3ED-44CB-8C1F-C8915CB88DA6}"/>
    <cellStyle name="Comma 195 5 2" xfId="13598" xr:uid="{7890C486-3A7F-4090-93F4-5BBE86CE362D}"/>
    <cellStyle name="Comma 195 5 2 2" xfId="19968" xr:uid="{41851483-FD60-4942-97E3-E2BA5DF04B92}"/>
    <cellStyle name="Comma 195 5 2 2 2" xfId="35900" xr:uid="{1E8E684D-961E-40FA-B6FE-F53815CE4315}"/>
    <cellStyle name="Comma 195 5 2 3" xfId="29530" xr:uid="{7AED4053-0F6B-4EF8-896F-39443FBBF7F7}"/>
    <cellStyle name="Comma 195 5 3" xfId="10442" xr:uid="{2A0ACEB6-4AAD-4607-AF2A-AB80998363FE}"/>
    <cellStyle name="Comma 195 5 3 2" xfId="26374" xr:uid="{074E198E-34C0-405D-ABBC-DA8DED438C57}"/>
    <cellStyle name="Comma 195 5 4" xfId="16812" xr:uid="{4B8033CE-0A4C-452C-9C3E-DB294ED8F7A9}"/>
    <cellStyle name="Comma 195 5 4 2" xfId="32744" xr:uid="{889CEE6B-313D-407E-8A65-8F714B011D9D}"/>
    <cellStyle name="Comma 195 5 5" xfId="23160" xr:uid="{47DD77A9-B75D-4A6A-8BE4-5CA16D2E1CAB}"/>
    <cellStyle name="Comma 195 6" xfId="11916" xr:uid="{024529BE-E9BB-4D73-A66B-2B765D971003}"/>
    <cellStyle name="Comma 195 6 2" xfId="18286" xr:uid="{FC8AA877-8DD2-451D-BE51-034E83EF3BA4}"/>
    <cellStyle name="Comma 195 6 2 2" xfId="34218" xr:uid="{F2CD3CAB-13C3-4D3B-8198-B2AF0B870AB8}"/>
    <cellStyle name="Comma 195 6 3" xfId="27848" xr:uid="{DCA36B56-EDA1-4C75-8613-FFECDF35455C}"/>
    <cellStyle name="Comma 195 7" xfId="8760" xr:uid="{5F9248CD-FA49-4576-84F5-15646A52F0BA}"/>
    <cellStyle name="Comma 195 7 2" xfId="24692" xr:uid="{085703F5-6B2D-469A-AB2C-1CFB29D3F532}"/>
    <cellStyle name="Comma 195 8" xfId="15130" xr:uid="{03048117-1017-4AF6-8716-397CB0D5C906}"/>
    <cellStyle name="Comma 195 8 2" xfId="31062" xr:uid="{D3C617E3-B8EC-413C-89D4-95FDB3F0B3D7}"/>
    <cellStyle name="Comma 195 9" xfId="21478" xr:uid="{4E778C6C-07F2-4DC8-93F3-04CF5CBE8513}"/>
    <cellStyle name="Comma 196" xfId="5530" xr:uid="{C0735E6F-C4FF-411F-82CD-32D984663D01}"/>
    <cellStyle name="Comma 196 2" xfId="5773" xr:uid="{B65D7CD9-89A4-4BE6-AAF0-A51D714B8307}"/>
    <cellStyle name="Comma 196 2 2" xfId="6265" xr:uid="{8C41ED92-6FB4-48BA-8574-1E2408448DDC}"/>
    <cellStyle name="Comma 196 2 2 2" xfId="6988" xr:uid="{2FEB4C4E-4CE9-4511-9424-678EE5570EA6}"/>
    <cellStyle name="Comma 196 2 2 2 2" xfId="8430" xr:uid="{25FB57E6-3DA1-409B-8147-00507B463DD3}"/>
    <cellStyle name="Comma 196 2 2 2 2 2" xfId="14800" xr:uid="{ED9F709D-FABF-4393-8D2C-B7FA2F013ECC}"/>
    <cellStyle name="Comma 196 2 2 2 2 2 2" xfId="21170" xr:uid="{62EDC683-93FA-4C77-A429-E49A9A751986}"/>
    <cellStyle name="Comma 196 2 2 2 2 2 2 2" xfId="37102" xr:uid="{2DD5ACB3-CFDD-483C-A24B-9B4F7791FCFD}"/>
    <cellStyle name="Comma 196 2 2 2 2 2 3" xfId="30732" xr:uid="{8AA772B0-6982-4D8C-A479-7338E53975BA}"/>
    <cellStyle name="Comma 196 2 2 2 2 3" xfId="11644" xr:uid="{E1C6E7B2-1E65-4746-BFE4-CDD6672C9B84}"/>
    <cellStyle name="Comma 196 2 2 2 2 3 2" xfId="27576" xr:uid="{562B2FE8-01CE-4276-AC44-FE82FC7A776F}"/>
    <cellStyle name="Comma 196 2 2 2 2 4" xfId="18014" xr:uid="{B84B4646-8495-4204-8EF3-0F0C21A63AB7}"/>
    <cellStyle name="Comma 196 2 2 2 2 4 2" xfId="33946" xr:uid="{05AF324C-2670-4AD9-B1EC-90B3D575287B}"/>
    <cellStyle name="Comma 196 2 2 2 2 5" xfId="24362" xr:uid="{7AA8129A-3113-4EC4-A4BE-626731AA3138}"/>
    <cellStyle name="Comma 196 2 2 2 3" xfId="13358" xr:uid="{6F0045D0-CCED-4827-9746-A85472F2F9E6}"/>
    <cellStyle name="Comma 196 2 2 2 3 2" xfId="19728" xr:uid="{52495AE2-F2A7-4F19-892E-F6443AA3B58E}"/>
    <cellStyle name="Comma 196 2 2 2 3 2 2" xfId="35660" xr:uid="{9D22777E-5869-4BBB-9059-AFE825AC6C9E}"/>
    <cellStyle name="Comma 196 2 2 2 3 3" xfId="29290" xr:uid="{ECAD75FD-A383-48B9-BF6A-FDF411FC5AB0}"/>
    <cellStyle name="Comma 196 2 2 2 4" xfId="10202" xr:uid="{9405FB81-BDCF-4650-8C91-EC51F0B9DBF5}"/>
    <cellStyle name="Comma 196 2 2 2 4 2" xfId="26134" xr:uid="{1219B29D-8EA2-4441-BB1B-63F04BFD001D}"/>
    <cellStyle name="Comma 196 2 2 2 5" xfId="16572" xr:uid="{B2DD3799-9D94-4546-9346-9DB7514D512B}"/>
    <cellStyle name="Comma 196 2 2 2 5 2" xfId="32504" xr:uid="{79E20508-4139-4638-BFB7-1727A4FB2D63}"/>
    <cellStyle name="Comma 196 2 2 2 6" xfId="22920" xr:uid="{B4E25258-2C43-40E1-9B10-438A27B38075}"/>
    <cellStyle name="Comma 196 2 2 3" xfId="7709" xr:uid="{7AFE8D38-74D1-4565-9745-6021B8DD76AB}"/>
    <cellStyle name="Comma 196 2 2 3 2" xfId="14079" xr:uid="{9CC8B110-3B34-4EA9-BEE1-66AF5C2EAA87}"/>
    <cellStyle name="Comma 196 2 2 3 2 2" xfId="20449" xr:uid="{3AFA1AE2-F7D2-416B-8B86-F30D79D7DFE1}"/>
    <cellStyle name="Comma 196 2 2 3 2 2 2" xfId="36381" xr:uid="{2CD407AE-7BAC-4E04-B593-1CE1A1071201}"/>
    <cellStyle name="Comma 196 2 2 3 2 3" xfId="30011" xr:uid="{30A4C8CE-8D48-46D9-A430-35CE90210493}"/>
    <cellStyle name="Comma 196 2 2 3 3" xfId="10923" xr:uid="{FF470B52-E1FD-4D31-AAE2-5215B088CE75}"/>
    <cellStyle name="Comma 196 2 2 3 3 2" xfId="26855" xr:uid="{6292053B-1DA4-43A3-A79E-5612C17A7A9B}"/>
    <cellStyle name="Comma 196 2 2 3 4" xfId="17293" xr:uid="{1886337F-79AA-4DF2-A3E7-D33E79E610AB}"/>
    <cellStyle name="Comma 196 2 2 3 4 2" xfId="33225" xr:uid="{6EE90E51-81A2-42EB-B0A5-FDBF8D6DC849}"/>
    <cellStyle name="Comma 196 2 2 3 5" xfId="23641" xr:uid="{7CDFD8FA-262E-49B6-B3CF-57D0535C6B58}"/>
    <cellStyle name="Comma 196 2 2 4" xfId="12637" xr:uid="{FB3FD7F6-29C6-40EC-AFB2-2588C76B7AC3}"/>
    <cellStyle name="Comma 196 2 2 4 2" xfId="19007" xr:uid="{DCCB03BE-AD16-4591-829D-FA8ECB7A5E42}"/>
    <cellStyle name="Comma 196 2 2 4 2 2" xfId="34939" xr:uid="{546CBA6F-2146-4840-A626-A3BC0A2BA839}"/>
    <cellStyle name="Comma 196 2 2 4 3" xfId="28569" xr:uid="{41B63B81-2A2B-4516-AF5C-3EFAEE51C039}"/>
    <cellStyle name="Comma 196 2 2 5" xfId="9481" xr:uid="{F5C8E433-DDF8-4C8C-8AAB-2453C78877DA}"/>
    <cellStyle name="Comma 196 2 2 5 2" xfId="25413" xr:uid="{2A341AFA-6F4C-43DD-BA95-7ADE49E3D0F0}"/>
    <cellStyle name="Comma 196 2 2 6" xfId="15851" xr:uid="{F257511F-37DC-48DF-8868-C44F15EE0A27}"/>
    <cellStyle name="Comma 196 2 2 6 2" xfId="31783" xr:uid="{7FA5FC35-D99B-4251-8D58-B1CE85EEE4FB}"/>
    <cellStyle name="Comma 196 2 2 7" xfId="22199" xr:uid="{85C9CACD-B998-4F95-8CA4-B3141F8FA397}"/>
    <cellStyle name="Comma 196 2 3" xfId="12157" xr:uid="{C5C867DD-4B05-4172-9C75-6BA7110A5C3D}"/>
    <cellStyle name="Comma 196 2 3 2" xfId="18527" xr:uid="{7F180A8B-B4B8-4074-9ADC-231207B344F5}"/>
    <cellStyle name="Comma 196 2 3 2 2" xfId="34459" xr:uid="{CB71539E-A9E3-4532-8C1A-28D72A6E6261}"/>
    <cellStyle name="Comma 196 2 3 3" xfId="28089" xr:uid="{C1E093F1-DE3B-4D36-A861-3BCC2DA7CBA6}"/>
    <cellStyle name="Comma 196 2 4" xfId="9001" xr:uid="{EBE18B51-6F8C-483B-AE17-9A2CEA573D0F}"/>
    <cellStyle name="Comma 196 2 4 2" xfId="24933" xr:uid="{932ABFAC-A11B-4F92-A31F-6A40156B4BE7}"/>
    <cellStyle name="Comma 196 2 5" xfId="15371" xr:uid="{1DE2E12E-F3B4-4BFE-821D-C7A2F7E3CB7A}"/>
    <cellStyle name="Comma 196 2 5 2" xfId="31303" xr:uid="{FE704EC3-D3D6-4B5B-ADF5-DF5382BD6446}"/>
    <cellStyle name="Comma 196 2 6" xfId="21719" xr:uid="{1D6D80FB-6D21-48F5-8BFD-0A742CD8253C}"/>
    <cellStyle name="Comma 196 3" xfId="6025" xr:uid="{FDB819EE-30C7-4F4C-92A0-8989DBCF797E}"/>
    <cellStyle name="Comma 196 3 2" xfId="6748" xr:uid="{D32976D7-E0CD-482C-B959-B13381AF8588}"/>
    <cellStyle name="Comma 196 3 2 2" xfId="8190" xr:uid="{654DAA9B-0AB6-4F36-BDBC-1E8F304CED5C}"/>
    <cellStyle name="Comma 196 3 2 2 2" xfId="14560" xr:uid="{9D941068-3752-4E5F-B2BD-BB4EC5463B8C}"/>
    <cellStyle name="Comma 196 3 2 2 2 2" xfId="20930" xr:uid="{8F987B16-8671-44A8-ABC3-8C871ABC4EB9}"/>
    <cellStyle name="Comma 196 3 2 2 2 2 2" xfId="36862" xr:uid="{98B2A21C-DB7B-4407-A55D-246BDEBE87AF}"/>
    <cellStyle name="Comma 196 3 2 2 2 3" xfId="30492" xr:uid="{22A595D6-F901-42F5-9544-E54A9FE82376}"/>
    <cellStyle name="Comma 196 3 2 2 3" xfId="11404" xr:uid="{B0225684-CBEE-44E8-B8CE-F4E73E647615}"/>
    <cellStyle name="Comma 196 3 2 2 3 2" xfId="27336" xr:uid="{EFCBCED4-12C9-4527-9FE1-BB8EB059013F}"/>
    <cellStyle name="Comma 196 3 2 2 4" xfId="17774" xr:uid="{A1C911A7-53AC-4197-97C5-5640DA9F3C18}"/>
    <cellStyle name="Comma 196 3 2 2 4 2" xfId="33706" xr:uid="{3E5984E4-9878-44AE-A2A4-173B88321EF2}"/>
    <cellStyle name="Comma 196 3 2 2 5" xfId="24122" xr:uid="{9C07BC1D-13C1-4FAA-9079-D6F926C7CD5B}"/>
    <cellStyle name="Comma 196 3 2 3" xfId="13118" xr:uid="{7433F23C-7797-4F8E-AD7D-B1344642A8CD}"/>
    <cellStyle name="Comma 196 3 2 3 2" xfId="19488" xr:uid="{039EF5FE-4188-45F1-95AF-AF25D94B511F}"/>
    <cellStyle name="Comma 196 3 2 3 2 2" xfId="35420" xr:uid="{381710AC-57BF-45CC-8307-13039BFA88E3}"/>
    <cellStyle name="Comma 196 3 2 3 3" xfId="29050" xr:uid="{7789FA3B-9CD8-4C01-9FC1-6B3FC292BBED}"/>
    <cellStyle name="Comma 196 3 2 4" xfId="9962" xr:uid="{1A2A5CE7-37C9-47CC-976A-F262F371B774}"/>
    <cellStyle name="Comma 196 3 2 4 2" xfId="25894" xr:uid="{20BFFDA6-EFE1-4EF9-8394-C0CA7823F2DA}"/>
    <cellStyle name="Comma 196 3 2 5" xfId="16332" xr:uid="{921677A4-4BB8-4616-B790-4023DB3691A7}"/>
    <cellStyle name="Comma 196 3 2 5 2" xfId="32264" xr:uid="{982E8894-77E5-4895-A6D7-749609C27F82}"/>
    <cellStyle name="Comma 196 3 2 6" xfId="22680" xr:uid="{86033A87-C5D1-4A13-93C8-A539227EC854}"/>
    <cellStyle name="Comma 196 3 3" xfId="7469" xr:uid="{DA5F6CC4-3456-4946-B634-4D95F68A3225}"/>
    <cellStyle name="Comma 196 3 3 2" xfId="13839" xr:uid="{35FB788A-2ECA-407F-932A-C062AA9D1CAD}"/>
    <cellStyle name="Comma 196 3 3 2 2" xfId="20209" xr:uid="{921A89D7-2B81-45EB-A0C4-EF33B1723B86}"/>
    <cellStyle name="Comma 196 3 3 2 2 2" xfId="36141" xr:uid="{55AFFE46-BFDD-415C-881F-8FB164C6BE76}"/>
    <cellStyle name="Comma 196 3 3 2 3" xfId="29771" xr:uid="{9CDB60B0-FF8D-499F-AD7A-531C2C9BA2E2}"/>
    <cellStyle name="Comma 196 3 3 3" xfId="10683" xr:uid="{C8DBFAE3-ED5B-464E-B57B-666588BA850A}"/>
    <cellStyle name="Comma 196 3 3 3 2" xfId="26615" xr:uid="{EC299EC2-6F4B-4698-93F7-745295E0A8E7}"/>
    <cellStyle name="Comma 196 3 3 4" xfId="17053" xr:uid="{A55B9AA4-D9AE-4809-BF28-F02F94264CE0}"/>
    <cellStyle name="Comma 196 3 3 4 2" xfId="32985" xr:uid="{53ABDBC9-772A-4E2A-A9EB-8E24FD1728BD}"/>
    <cellStyle name="Comma 196 3 3 5" xfId="23401" xr:uid="{F0103886-0F47-4D63-B39F-0D95FBFA3511}"/>
    <cellStyle name="Comma 196 3 4" xfId="12397" xr:uid="{E5CC133B-4707-4BD3-AC6F-3F0AE3142B2E}"/>
    <cellStyle name="Comma 196 3 4 2" xfId="18767" xr:uid="{24A093B9-EBF3-4D77-9FDD-70C15E21A03F}"/>
    <cellStyle name="Comma 196 3 4 2 2" xfId="34699" xr:uid="{F98B732F-C460-467F-8BFB-322A32A5DE3A}"/>
    <cellStyle name="Comma 196 3 4 3" xfId="28329" xr:uid="{31E47D98-13D2-422D-9606-280811277A3B}"/>
    <cellStyle name="Comma 196 3 5" xfId="9241" xr:uid="{126372F7-EC44-473B-AACA-26C499EBE3B0}"/>
    <cellStyle name="Comma 196 3 5 2" xfId="25173" xr:uid="{ACE223FC-28F1-4442-9D2B-258E52819072}"/>
    <cellStyle name="Comma 196 3 6" xfId="15611" xr:uid="{6CDE320E-4321-42A2-868E-076C271E6EA6}"/>
    <cellStyle name="Comma 196 3 6 2" xfId="31543" xr:uid="{11922FB9-9805-4136-99FE-B005D7E15A47}"/>
    <cellStyle name="Comma 196 3 7" xfId="21959" xr:uid="{26C8CFAF-157B-4E04-AE65-857C5AA27A76}"/>
    <cellStyle name="Comma 196 4" xfId="6507" xr:uid="{E5E5D5A8-EEEC-4F2D-982B-9D50CCFFE302}"/>
    <cellStyle name="Comma 196 4 2" xfId="7950" xr:uid="{8AAA90E7-1A23-4799-9C13-791C18C6C9F1}"/>
    <cellStyle name="Comma 196 4 2 2" xfId="14320" xr:uid="{0A360D9E-6771-4DD8-8D68-C605E1216125}"/>
    <cellStyle name="Comma 196 4 2 2 2" xfId="20690" xr:uid="{2600C023-224E-4B59-8845-2A280EBD7C18}"/>
    <cellStyle name="Comma 196 4 2 2 2 2" xfId="36622" xr:uid="{06C1BEF4-4786-4F69-9B5A-6BBCC7BE39A2}"/>
    <cellStyle name="Comma 196 4 2 2 3" xfId="30252" xr:uid="{94DBC6D8-5EA5-4BAF-AA47-244EC8DFDD08}"/>
    <cellStyle name="Comma 196 4 2 3" xfId="11164" xr:uid="{215E0528-58EB-46FE-BB03-40DCF80EECAD}"/>
    <cellStyle name="Comma 196 4 2 3 2" xfId="27096" xr:uid="{6ED65CCB-AE3F-43B7-91C5-A4D8285BC515}"/>
    <cellStyle name="Comma 196 4 2 4" xfId="17534" xr:uid="{E9F2C0FB-13D1-4FAC-ADD7-1CFAFE8D6398}"/>
    <cellStyle name="Comma 196 4 2 4 2" xfId="33466" xr:uid="{F0719D53-D7BC-4A02-ACF1-5560C1B7AA51}"/>
    <cellStyle name="Comma 196 4 2 5" xfId="23882" xr:uid="{07B30745-849C-4CDA-BC69-6645F4DD8A42}"/>
    <cellStyle name="Comma 196 4 3" xfId="12878" xr:uid="{69ECBA39-1A41-4043-A0DB-6D6815AC1754}"/>
    <cellStyle name="Comma 196 4 3 2" xfId="19248" xr:uid="{7F32CE42-6DE0-4BB9-BD50-9F0F15639EEF}"/>
    <cellStyle name="Comma 196 4 3 2 2" xfId="35180" xr:uid="{85394A3B-4204-4C06-ABF1-8CFC3625E67F}"/>
    <cellStyle name="Comma 196 4 3 3" xfId="28810" xr:uid="{279E1531-0619-40B3-AE95-64CEEB45E1FF}"/>
    <cellStyle name="Comma 196 4 4" xfId="9722" xr:uid="{F26A9E7C-A0B2-4FCB-A0EC-69079C5BA851}"/>
    <cellStyle name="Comma 196 4 4 2" xfId="25654" xr:uid="{07E65C3F-3A8D-47C9-A186-43AD4FBE0F1F}"/>
    <cellStyle name="Comma 196 4 5" xfId="16092" xr:uid="{82EB37AD-ACF3-4011-905B-D9ADBC73C032}"/>
    <cellStyle name="Comma 196 4 5 2" xfId="32024" xr:uid="{3E287205-2B60-4F67-99CA-BBDF72977BAD}"/>
    <cellStyle name="Comma 196 4 6" xfId="22440" xr:uid="{974656D9-1752-4352-B9D4-49BD484A2F78}"/>
    <cellStyle name="Comma 196 5" xfId="7229" xr:uid="{3B99574A-3AEC-4892-94C2-714C44660335}"/>
    <cellStyle name="Comma 196 5 2" xfId="13599" xr:uid="{43601790-9160-4E8A-86E4-3137B2B24BF1}"/>
    <cellStyle name="Comma 196 5 2 2" xfId="19969" xr:uid="{B9A01298-BCE9-425A-8DC9-623B2AFC112F}"/>
    <cellStyle name="Comma 196 5 2 2 2" xfId="35901" xr:uid="{C6999D08-CF6F-4371-8B74-F3C2186E44FA}"/>
    <cellStyle name="Comma 196 5 2 3" xfId="29531" xr:uid="{9325ABC8-555E-4591-A825-00CA59317F26}"/>
    <cellStyle name="Comma 196 5 3" xfId="10443" xr:uid="{3E30C3CE-A259-4AF2-9C09-993855B4D360}"/>
    <cellStyle name="Comma 196 5 3 2" xfId="26375" xr:uid="{33AD78DC-3C49-4B89-A3F3-6915AF2B12B2}"/>
    <cellStyle name="Comma 196 5 4" xfId="16813" xr:uid="{C72032E4-2344-4BC8-AD07-929243AD7064}"/>
    <cellStyle name="Comma 196 5 4 2" xfId="32745" xr:uid="{9EABAB6B-B142-4CB4-B724-D76405D416F5}"/>
    <cellStyle name="Comma 196 5 5" xfId="23161" xr:uid="{3F8CC035-5535-4EC1-BDD9-D1806102474D}"/>
    <cellStyle name="Comma 196 6" xfId="11917" xr:uid="{CD8EB413-7DDF-40A5-950B-CF20A598E162}"/>
    <cellStyle name="Comma 196 6 2" xfId="18287" xr:uid="{E651ED3B-958F-41FA-B229-85C0413CF5F9}"/>
    <cellStyle name="Comma 196 6 2 2" xfId="34219" xr:uid="{E8D4C170-FA13-41F8-BE66-725A42EA72E3}"/>
    <cellStyle name="Comma 196 6 3" xfId="27849" xr:uid="{00088183-C467-4732-A895-F006D1BFD02A}"/>
    <cellStyle name="Comma 196 7" xfId="8761" xr:uid="{8047A97B-2CBF-44C2-95DB-2F8B64AFC980}"/>
    <cellStyle name="Comma 196 7 2" xfId="24693" xr:uid="{9442C7A1-8E60-47BB-9724-934DB4282E2B}"/>
    <cellStyle name="Comma 196 8" xfId="15131" xr:uid="{39AC117A-A402-4038-B9E5-9B43000A9F3E}"/>
    <cellStyle name="Comma 196 8 2" xfId="31063" xr:uid="{3C5D02B5-71E6-41BC-BFE5-DA0839B45911}"/>
    <cellStyle name="Comma 196 9" xfId="21479" xr:uid="{D00C3B0A-2B12-4D33-A9DE-A5212AB37F66}"/>
    <cellStyle name="Comma 197" xfId="5531" xr:uid="{E6EA2A6B-CFDC-4787-A648-9830D5CEE699}"/>
    <cellStyle name="Comma 197 2" xfId="5774" xr:uid="{DCCD3CAC-9F09-4444-A017-A8D11E847686}"/>
    <cellStyle name="Comma 197 2 2" xfId="6266" xr:uid="{89728D1A-DEDB-427B-9865-D4BEBB84ABCA}"/>
    <cellStyle name="Comma 197 2 2 2" xfId="6989" xr:uid="{1BBF4921-C29D-414B-8630-FCD2AADA3916}"/>
    <cellStyle name="Comma 197 2 2 2 2" xfId="8431" xr:uid="{D67EB501-5D3D-4C3A-90F7-94A21F7B9D4C}"/>
    <cellStyle name="Comma 197 2 2 2 2 2" xfId="14801" xr:uid="{190F7CB9-D8B7-4EF1-BA9B-4B45301437DE}"/>
    <cellStyle name="Comma 197 2 2 2 2 2 2" xfId="21171" xr:uid="{C5CD180A-960C-41D1-9690-6DE84CC6F2BB}"/>
    <cellStyle name="Comma 197 2 2 2 2 2 2 2" xfId="37103" xr:uid="{4C0FB501-BF1B-4771-B7E1-C36E80C60705}"/>
    <cellStyle name="Comma 197 2 2 2 2 2 3" xfId="30733" xr:uid="{A6C0E672-13D3-41BF-A583-80B121BD8674}"/>
    <cellStyle name="Comma 197 2 2 2 2 3" xfId="11645" xr:uid="{F2A65DEE-DFB1-4920-97BB-2987B39FFCB1}"/>
    <cellStyle name="Comma 197 2 2 2 2 3 2" xfId="27577" xr:uid="{0B44294C-7CBA-4D22-A11B-5A7CB5DE67B4}"/>
    <cellStyle name="Comma 197 2 2 2 2 4" xfId="18015" xr:uid="{E035AF36-6794-40D3-AC17-0070FDC78041}"/>
    <cellStyle name="Comma 197 2 2 2 2 4 2" xfId="33947" xr:uid="{64B9AD03-73D2-4684-90C5-D39F668C93F9}"/>
    <cellStyle name="Comma 197 2 2 2 2 5" xfId="24363" xr:uid="{8EFF6E08-6586-478C-AC45-3310DD7A2995}"/>
    <cellStyle name="Comma 197 2 2 2 3" xfId="13359" xr:uid="{E48097A9-7663-4190-89E1-6712A8EA0790}"/>
    <cellStyle name="Comma 197 2 2 2 3 2" xfId="19729" xr:uid="{EA7BE3D9-787B-4D2B-A837-28FB1A485760}"/>
    <cellStyle name="Comma 197 2 2 2 3 2 2" xfId="35661" xr:uid="{A464A4FD-B717-48D0-A22F-AE5E7DAB4266}"/>
    <cellStyle name="Comma 197 2 2 2 3 3" xfId="29291" xr:uid="{9A95D796-86C0-4C64-82CF-EE44D239C885}"/>
    <cellStyle name="Comma 197 2 2 2 4" xfId="10203" xr:uid="{8944D298-5C01-4490-A9A7-6E692E063390}"/>
    <cellStyle name="Comma 197 2 2 2 4 2" xfId="26135" xr:uid="{87224A5A-D957-40C1-BCA8-1FDD5CF9FFE7}"/>
    <cellStyle name="Comma 197 2 2 2 5" xfId="16573" xr:uid="{0C12D665-D7E8-483B-8648-F15E102A9C4A}"/>
    <cellStyle name="Comma 197 2 2 2 5 2" xfId="32505" xr:uid="{4FAD8D70-DA4B-4B8A-AAB3-3E81A074B3D5}"/>
    <cellStyle name="Comma 197 2 2 2 6" xfId="22921" xr:uid="{FCB00DA0-4F53-4A2B-9F37-F6A58DAFD7D7}"/>
    <cellStyle name="Comma 197 2 2 3" xfId="7710" xr:uid="{CC1FA7AB-F062-40AD-A4AC-F08226EF3D80}"/>
    <cellStyle name="Comma 197 2 2 3 2" xfId="14080" xr:uid="{337AD4A7-BDBB-4DDA-BA34-B0065B397964}"/>
    <cellStyle name="Comma 197 2 2 3 2 2" xfId="20450" xr:uid="{CE8C45CB-744E-419C-BBDA-58A47EE40F96}"/>
    <cellStyle name="Comma 197 2 2 3 2 2 2" xfId="36382" xr:uid="{B40529E5-E1C3-43A0-A348-CC83A70662EB}"/>
    <cellStyle name="Comma 197 2 2 3 2 3" xfId="30012" xr:uid="{517B20E8-CA4F-495A-B79E-A455681483C7}"/>
    <cellStyle name="Comma 197 2 2 3 3" xfId="10924" xr:uid="{0217DE72-E02C-4816-A23E-5B77BDD69006}"/>
    <cellStyle name="Comma 197 2 2 3 3 2" xfId="26856" xr:uid="{EFC25A29-3C7D-4B76-9151-1996EF8C6D7E}"/>
    <cellStyle name="Comma 197 2 2 3 4" xfId="17294" xr:uid="{C3C417E1-5147-4574-AE2F-0E93F386005D}"/>
    <cellStyle name="Comma 197 2 2 3 4 2" xfId="33226" xr:uid="{8281E10A-1C26-4A7F-965D-16A0A0768528}"/>
    <cellStyle name="Comma 197 2 2 3 5" xfId="23642" xr:uid="{26A7B9FE-BCED-42C7-8D00-90D1CD4FD83F}"/>
    <cellStyle name="Comma 197 2 2 4" xfId="12638" xr:uid="{FABCB290-D0A6-4F76-921A-F1BDA55B830E}"/>
    <cellStyle name="Comma 197 2 2 4 2" xfId="19008" xr:uid="{600A85D3-F2D9-4D32-8B7C-D126ACED3193}"/>
    <cellStyle name="Comma 197 2 2 4 2 2" xfId="34940" xr:uid="{56F72FE6-8AFB-486D-9B82-AB8463DB9849}"/>
    <cellStyle name="Comma 197 2 2 4 3" xfId="28570" xr:uid="{8371EFC9-1628-4EDF-8417-107EAA5788D5}"/>
    <cellStyle name="Comma 197 2 2 5" xfId="9482" xr:uid="{6C950CEF-A160-4C98-9334-4134C6C50A6E}"/>
    <cellStyle name="Comma 197 2 2 5 2" xfId="25414" xr:uid="{41CDA91D-D103-4761-AE48-332E414D2657}"/>
    <cellStyle name="Comma 197 2 2 6" xfId="15852" xr:uid="{29666699-D039-4CB4-8764-5D65DCD53165}"/>
    <cellStyle name="Comma 197 2 2 6 2" xfId="31784" xr:uid="{276D6F3D-DCB8-4D1F-A35C-04B6722A0857}"/>
    <cellStyle name="Comma 197 2 2 7" xfId="22200" xr:uid="{FA0DB0AA-A099-406D-B09F-FAD88ACE7B78}"/>
    <cellStyle name="Comma 197 2 3" xfId="12158" xr:uid="{3096AF44-6CA1-4F89-8DA6-C1AEF1F2FE40}"/>
    <cellStyle name="Comma 197 2 3 2" xfId="18528" xr:uid="{C545B0BE-6497-4E77-8152-C5E7F3575EE1}"/>
    <cellStyle name="Comma 197 2 3 2 2" xfId="34460" xr:uid="{1E6B4FC1-7270-4F8E-8DDE-7CA4BCE52A2A}"/>
    <cellStyle name="Comma 197 2 3 3" xfId="28090" xr:uid="{832F9356-C5B6-4210-9C84-EC283BD65E1C}"/>
    <cellStyle name="Comma 197 2 4" xfId="9002" xr:uid="{D3E9F7A5-E531-46BE-9B41-E732D80DA4B7}"/>
    <cellStyle name="Comma 197 2 4 2" xfId="24934" xr:uid="{5DD8C4D7-D21F-44FD-83BC-14EEA7658029}"/>
    <cellStyle name="Comma 197 2 5" xfId="15372" xr:uid="{781741C4-49EC-49C0-9C88-4523CDC247DD}"/>
    <cellStyle name="Comma 197 2 5 2" xfId="31304" xr:uid="{209EF9C1-0529-4B3B-B3C6-2BDEE3E952CA}"/>
    <cellStyle name="Comma 197 2 6" xfId="21720" xr:uid="{3634D206-E888-491C-94A6-FEE8324C6AB3}"/>
    <cellStyle name="Comma 197 3" xfId="6026" xr:uid="{96547CB3-FED3-4E10-8B04-AA0723275A01}"/>
    <cellStyle name="Comma 197 3 2" xfId="6749" xr:uid="{03BD2E08-4E9C-4C14-82B0-BF98DF33F719}"/>
    <cellStyle name="Comma 197 3 2 2" xfId="8191" xr:uid="{8130C442-FE1E-436D-A313-8DB75C5C3351}"/>
    <cellStyle name="Comma 197 3 2 2 2" xfId="14561" xr:uid="{7B96CEE0-E9D7-472A-80A2-D18CA8ADDAA7}"/>
    <cellStyle name="Comma 197 3 2 2 2 2" xfId="20931" xr:uid="{28F2F4FB-87BD-486F-A63A-2422DF126414}"/>
    <cellStyle name="Comma 197 3 2 2 2 2 2" xfId="36863" xr:uid="{4ECFB933-1F4F-408E-8546-4B40F3B97D81}"/>
    <cellStyle name="Comma 197 3 2 2 2 3" xfId="30493" xr:uid="{4E7E2908-4EC6-424C-96D5-C2C48F2EC170}"/>
    <cellStyle name="Comma 197 3 2 2 3" xfId="11405" xr:uid="{E646494C-70F6-4E3A-AFA4-41EFAB04C8C3}"/>
    <cellStyle name="Comma 197 3 2 2 3 2" xfId="27337" xr:uid="{81F963F9-71FC-48EA-BBDD-4A51CD372176}"/>
    <cellStyle name="Comma 197 3 2 2 4" xfId="17775" xr:uid="{120FA12E-226F-4010-91C3-7C3F16D254D5}"/>
    <cellStyle name="Comma 197 3 2 2 4 2" xfId="33707" xr:uid="{3A769A60-AF49-49E6-9C0F-1B134DED43DA}"/>
    <cellStyle name="Comma 197 3 2 2 5" xfId="24123" xr:uid="{5DF7B741-AB14-40E9-9500-74FDED28E363}"/>
    <cellStyle name="Comma 197 3 2 3" xfId="13119" xr:uid="{0D033DFE-8BA2-415E-8691-FEA6AFB29E51}"/>
    <cellStyle name="Comma 197 3 2 3 2" xfId="19489" xr:uid="{65652607-D3E6-44D4-822D-3BC1BA02727F}"/>
    <cellStyle name="Comma 197 3 2 3 2 2" xfId="35421" xr:uid="{1D873942-A4E5-4F6C-B0BB-79857299A2D8}"/>
    <cellStyle name="Comma 197 3 2 3 3" xfId="29051" xr:uid="{C07197E3-DFBE-45FA-BAC0-1DFF1BAD64F7}"/>
    <cellStyle name="Comma 197 3 2 4" xfId="9963" xr:uid="{3C36770F-ACA1-4482-846F-E16B595925A0}"/>
    <cellStyle name="Comma 197 3 2 4 2" xfId="25895" xr:uid="{27EE5606-1858-497D-BA41-65F32C70921F}"/>
    <cellStyle name="Comma 197 3 2 5" xfId="16333" xr:uid="{1A199C18-29E0-40D2-B99B-F89F8FE875B0}"/>
    <cellStyle name="Comma 197 3 2 5 2" xfId="32265" xr:uid="{9CBEC6A0-D7A0-4BD1-9CF6-A7B65E3DF584}"/>
    <cellStyle name="Comma 197 3 2 6" xfId="22681" xr:uid="{4C5003BC-244A-418A-9D39-394429CBCDA5}"/>
    <cellStyle name="Comma 197 3 3" xfId="7470" xr:uid="{E53317DB-A007-48D9-9AAF-3425117B2303}"/>
    <cellStyle name="Comma 197 3 3 2" xfId="13840" xr:uid="{89D7C120-9F45-4118-A5F6-0AC827A6AD23}"/>
    <cellStyle name="Comma 197 3 3 2 2" xfId="20210" xr:uid="{EEDE42EB-2BB2-48E4-8207-F984B1F5FA3C}"/>
    <cellStyle name="Comma 197 3 3 2 2 2" xfId="36142" xr:uid="{ABF09AD5-670F-4FFE-BCDC-3AA47F21A1BE}"/>
    <cellStyle name="Comma 197 3 3 2 3" xfId="29772" xr:uid="{4E8CE8FE-2F38-4390-A0DA-2C1FDF6B9F6C}"/>
    <cellStyle name="Comma 197 3 3 3" xfId="10684" xr:uid="{3820A59D-590A-4A51-9F4E-19E836BCF250}"/>
    <cellStyle name="Comma 197 3 3 3 2" xfId="26616" xr:uid="{25DD2F3F-5BFB-48CD-9ACE-2F5A49095E8C}"/>
    <cellStyle name="Comma 197 3 3 4" xfId="17054" xr:uid="{D2F62089-CDED-4BEC-88A2-D93AF2679CC8}"/>
    <cellStyle name="Comma 197 3 3 4 2" xfId="32986" xr:uid="{073FA835-1F37-48F0-A53E-462351EC87B3}"/>
    <cellStyle name="Comma 197 3 3 5" xfId="23402" xr:uid="{6F5DA8B1-3C76-431E-9156-EC5766283A7B}"/>
    <cellStyle name="Comma 197 3 4" xfId="12398" xr:uid="{58D67BBD-8A31-414E-9306-358F3BEC509D}"/>
    <cellStyle name="Comma 197 3 4 2" xfId="18768" xr:uid="{0C4ECB05-2764-49F6-B332-9116AA4E1B9A}"/>
    <cellStyle name="Comma 197 3 4 2 2" xfId="34700" xr:uid="{C0FED6BC-8F78-4873-8397-4BAC99E3A10C}"/>
    <cellStyle name="Comma 197 3 4 3" xfId="28330" xr:uid="{BFEEA32C-D8C1-495F-8CCF-BCCBBC4468D1}"/>
    <cellStyle name="Comma 197 3 5" xfId="9242" xr:uid="{97772A43-A17A-4F05-AEA3-FA959D2FED0B}"/>
    <cellStyle name="Comma 197 3 5 2" xfId="25174" xr:uid="{4ABF694D-3B9A-42BE-AF63-A4C0FB86989C}"/>
    <cellStyle name="Comma 197 3 6" xfId="15612" xr:uid="{5E76A96C-0E98-4774-8832-7AAFC72F2F8F}"/>
    <cellStyle name="Comma 197 3 6 2" xfId="31544" xr:uid="{A93AB72B-C861-4386-9BFD-2DB94C0630B2}"/>
    <cellStyle name="Comma 197 3 7" xfId="21960" xr:uid="{F28342B4-462E-40CA-85E6-C6A4F59FA79D}"/>
    <cellStyle name="Comma 197 4" xfId="6508" xr:uid="{3962F683-DB79-49E5-9B1B-C3C953921E7C}"/>
    <cellStyle name="Comma 197 4 2" xfId="7951" xr:uid="{C546C2FB-1615-4EEA-BBE0-65A62584ED75}"/>
    <cellStyle name="Comma 197 4 2 2" xfId="14321" xr:uid="{5F6CF5FD-8D3A-45B8-B2CE-091AD3F38E5E}"/>
    <cellStyle name="Comma 197 4 2 2 2" xfId="20691" xr:uid="{47BC12BC-BE38-478B-8E05-7946B9155A97}"/>
    <cellStyle name="Comma 197 4 2 2 2 2" xfId="36623" xr:uid="{EA0D6C04-393C-44AD-B81B-40F1924EEED9}"/>
    <cellStyle name="Comma 197 4 2 2 3" xfId="30253" xr:uid="{39A0BC6D-44BE-439A-BE9E-F9DE50565C28}"/>
    <cellStyle name="Comma 197 4 2 3" xfId="11165" xr:uid="{BEE878A9-C015-4EB4-BCAA-A2F5FF9AE28C}"/>
    <cellStyle name="Comma 197 4 2 3 2" xfId="27097" xr:uid="{84A08FBF-7D97-41B2-9D00-49AF0C773C7A}"/>
    <cellStyle name="Comma 197 4 2 4" xfId="17535" xr:uid="{D02B1CE8-C194-4274-9277-7041321FB495}"/>
    <cellStyle name="Comma 197 4 2 4 2" xfId="33467" xr:uid="{15194510-1D04-489C-A7AE-C38E3D5F28CC}"/>
    <cellStyle name="Comma 197 4 2 5" xfId="23883" xr:uid="{E120DDE6-4C16-40EE-B8D3-28CBCF8CDBFB}"/>
    <cellStyle name="Comma 197 4 3" xfId="12879" xr:uid="{9BA4320D-1018-48AD-85E8-E7B7ADA71D8F}"/>
    <cellStyle name="Comma 197 4 3 2" xfId="19249" xr:uid="{6AEAC159-12DE-4524-A5F6-422E4AEB14F3}"/>
    <cellStyle name="Comma 197 4 3 2 2" xfId="35181" xr:uid="{4C243EA1-45A7-4FE7-AC39-C03DEF794378}"/>
    <cellStyle name="Comma 197 4 3 3" xfId="28811" xr:uid="{EA1ABCF7-ED7B-401F-8239-BB64FC1CC414}"/>
    <cellStyle name="Comma 197 4 4" xfId="9723" xr:uid="{4F16FE01-3051-435A-909F-BCD53C28842D}"/>
    <cellStyle name="Comma 197 4 4 2" xfId="25655" xr:uid="{C67E4A08-E85C-4AD0-A65B-327D0D1D2752}"/>
    <cellStyle name="Comma 197 4 5" xfId="16093" xr:uid="{2D783E00-BA2C-490D-8689-56111BE03E65}"/>
    <cellStyle name="Comma 197 4 5 2" xfId="32025" xr:uid="{9F2A18DB-1363-4EC0-AF20-C8B19F4E5FFD}"/>
    <cellStyle name="Comma 197 4 6" xfId="22441" xr:uid="{6E4B40B0-F25F-4DB9-9B10-7197937010B5}"/>
    <cellStyle name="Comma 197 5" xfId="7230" xr:uid="{B61CB4D6-F71C-4D41-8657-E4811A33251F}"/>
    <cellStyle name="Comma 197 5 2" xfId="13600" xr:uid="{D3702256-6B03-4F91-9123-A76B232DE9B7}"/>
    <cellStyle name="Comma 197 5 2 2" xfId="19970" xr:uid="{F82C07D5-A4AD-4BCB-B87E-3465BD62952A}"/>
    <cellStyle name="Comma 197 5 2 2 2" xfId="35902" xr:uid="{A3E7BC3A-F1CB-4214-9B03-3ED82C7451E7}"/>
    <cellStyle name="Comma 197 5 2 3" xfId="29532" xr:uid="{85971887-D49E-4BA6-97F2-C95A2882327A}"/>
    <cellStyle name="Comma 197 5 3" xfId="10444" xr:uid="{BCB54911-7334-468C-A3FC-B2311812EAB3}"/>
    <cellStyle name="Comma 197 5 3 2" xfId="26376" xr:uid="{8A43559A-9871-4818-B51D-33EA5D2FD0C2}"/>
    <cellStyle name="Comma 197 5 4" xfId="16814" xr:uid="{B8171510-EE21-4056-A246-60648706E3B1}"/>
    <cellStyle name="Comma 197 5 4 2" xfId="32746" xr:uid="{AC6095A8-804F-43EA-A805-66D58933C447}"/>
    <cellStyle name="Comma 197 5 5" xfId="23162" xr:uid="{AF4A3B6A-FC4A-4FEF-B74D-D4316E499342}"/>
    <cellStyle name="Comma 197 6" xfId="11918" xr:uid="{042B590B-A64E-49D1-8832-823347C989C9}"/>
    <cellStyle name="Comma 197 6 2" xfId="18288" xr:uid="{72A58EC9-43C0-4079-88E1-C859A3AB4C3D}"/>
    <cellStyle name="Comma 197 6 2 2" xfId="34220" xr:uid="{1EE407DD-9FFB-44E6-9BDD-75F7AFBCA6C3}"/>
    <cellStyle name="Comma 197 6 3" xfId="27850" xr:uid="{FE726915-84E7-4A2E-94E2-219F1E0CEC0B}"/>
    <cellStyle name="Comma 197 7" xfId="8762" xr:uid="{A2DA1706-1EBF-4F83-9D41-B285CE7BB158}"/>
    <cellStyle name="Comma 197 7 2" xfId="24694" xr:uid="{C3BD1039-F1AC-446F-8007-8092833C85AE}"/>
    <cellStyle name="Comma 197 8" xfId="15132" xr:uid="{E330C99E-7354-4A09-A9BA-5553DD466283}"/>
    <cellStyle name="Comma 197 8 2" xfId="31064" xr:uid="{02264ED9-321B-4D66-986F-AB5BC2B508EC}"/>
    <cellStyle name="Comma 197 9" xfId="21480" xr:uid="{FEB73D00-86C3-47F3-9246-03C12A741AFE}"/>
    <cellStyle name="Comma 198" xfId="5532" xr:uid="{E1D9A97A-4A1D-4F89-A42B-5C25925C7DC9}"/>
    <cellStyle name="Comma 198 2" xfId="5775" xr:uid="{21890F1D-1034-49D4-A7F4-97F8B3D0D69F}"/>
    <cellStyle name="Comma 198 2 2" xfId="6267" xr:uid="{371E019F-7648-424A-A45C-60426F273D14}"/>
    <cellStyle name="Comma 198 2 2 2" xfId="6990" xr:uid="{A56701AE-1F4B-4261-AEC8-3E984172DE8B}"/>
    <cellStyle name="Comma 198 2 2 2 2" xfId="8432" xr:uid="{8B490024-C2D8-4D4A-9E84-205476C765AE}"/>
    <cellStyle name="Comma 198 2 2 2 2 2" xfId="14802" xr:uid="{34BF3C71-FB1C-4358-AFDC-39ED56BF034B}"/>
    <cellStyle name="Comma 198 2 2 2 2 2 2" xfId="21172" xr:uid="{219438CF-6E86-4D5A-A009-5FB693B26D24}"/>
    <cellStyle name="Comma 198 2 2 2 2 2 2 2" xfId="37104" xr:uid="{9A24774E-F782-42D5-B415-D01DC243EC46}"/>
    <cellStyle name="Comma 198 2 2 2 2 2 3" xfId="30734" xr:uid="{178B5FBE-BD12-4A24-847E-89BED6F251DB}"/>
    <cellStyle name="Comma 198 2 2 2 2 3" xfId="11646" xr:uid="{CB4DCAF0-2927-488B-8A82-A88699C43AB7}"/>
    <cellStyle name="Comma 198 2 2 2 2 3 2" xfId="27578" xr:uid="{761BFA47-B6BF-48BE-A5E7-FBCAB9FDB31E}"/>
    <cellStyle name="Comma 198 2 2 2 2 4" xfId="18016" xr:uid="{509C12BF-80C3-4F87-9054-A45997EFCBA2}"/>
    <cellStyle name="Comma 198 2 2 2 2 4 2" xfId="33948" xr:uid="{A8804AE6-9F6C-4D0E-8D7F-8D74B9F3CFEB}"/>
    <cellStyle name="Comma 198 2 2 2 2 5" xfId="24364" xr:uid="{27660DCF-3421-4A3A-BA79-02EDEF33E437}"/>
    <cellStyle name="Comma 198 2 2 2 3" xfId="13360" xr:uid="{6571F117-9162-46DA-8C93-D3E3A2FB2FDD}"/>
    <cellStyle name="Comma 198 2 2 2 3 2" xfId="19730" xr:uid="{D4DF94F6-8F97-4CA8-A19E-3995E6796192}"/>
    <cellStyle name="Comma 198 2 2 2 3 2 2" xfId="35662" xr:uid="{7EEA25A1-2363-40D2-A719-3B515535D99A}"/>
    <cellStyle name="Comma 198 2 2 2 3 3" xfId="29292" xr:uid="{FEB4CCD2-E94A-4A21-AE10-F1D7C1455158}"/>
    <cellStyle name="Comma 198 2 2 2 4" xfId="10204" xr:uid="{A9D260DA-82A3-4C86-A3B2-900C1AC8E64B}"/>
    <cellStyle name="Comma 198 2 2 2 4 2" xfId="26136" xr:uid="{DB4993BE-5A52-42AC-9626-EBC7A8910A43}"/>
    <cellStyle name="Comma 198 2 2 2 5" xfId="16574" xr:uid="{AA40222B-85D1-4198-81FF-2834FD5499B4}"/>
    <cellStyle name="Comma 198 2 2 2 5 2" xfId="32506" xr:uid="{8DEB20CA-D535-469D-917D-B50D99769A81}"/>
    <cellStyle name="Comma 198 2 2 2 6" xfId="22922" xr:uid="{FA2869D5-9E2F-450D-8CF2-DCD496C418E0}"/>
    <cellStyle name="Comma 198 2 2 3" xfId="7711" xr:uid="{C62E5DB8-5E1C-41EC-9DA7-BC098814FA0C}"/>
    <cellStyle name="Comma 198 2 2 3 2" xfId="14081" xr:uid="{5C92482B-2C5B-40FD-83A7-6694175BE66A}"/>
    <cellStyle name="Comma 198 2 2 3 2 2" xfId="20451" xr:uid="{622841C2-020E-4F83-870B-296A6C34928B}"/>
    <cellStyle name="Comma 198 2 2 3 2 2 2" xfId="36383" xr:uid="{1B57E815-6A94-4BC7-AD34-834123E23CE2}"/>
    <cellStyle name="Comma 198 2 2 3 2 3" xfId="30013" xr:uid="{260C6187-7DA4-479F-B1F1-D2D3FEB02703}"/>
    <cellStyle name="Comma 198 2 2 3 3" xfId="10925" xr:uid="{34305B61-E12A-4730-B1A5-7B8391FCEA66}"/>
    <cellStyle name="Comma 198 2 2 3 3 2" xfId="26857" xr:uid="{1B196543-346C-47F1-8174-D029ABF48C6F}"/>
    <cellStyle name="Comma 198 2 2 3 4" xfId="17295" xr:uid="{5F29A47E-8E6E-449D-BDE7-17FE5285E1F4}"/>
    <cellStyle name="Comma 198 2 2 3 4 2" xfId="33227" xr:uid="{285572FC-C9C8-4497-8186-6C5954AD0B77}"/>
    <cellStyle name="Comma 198 2 2 3 5" xfId="23643" xr:uid="{FF523BF7-F11D-4D67-9ED9-997AC94E887C}"/>
    <cellStyle name="Comma 198 2 2 4" xfId="12639" xr:uid="{679CAA21-AF8E-423F-AB35-ECD1813D910C}"/>
    <cellStyle name="Comma 198 2 2 4 2" xfId="19009" xr:uid="{457FDC52-F2B8-4D4B-A5BD-AF0EC09A0F77}"/>
    <cellStyle name="Comma 198 2 2 4 2 2" xfId="34941" xr:uid="{19EEB4A6-5122-4672-B4C5-897BD748FA3E}"/>
    <cellStyle name="Comma 198 2 2 4 3" xfId="28571" xr:uid="{5726919F-5E8A-4F4E-BFB9-48C90FD0D436}"/>
    <cellStyle name="Comma 198 2 2 5" xfId="9483" xr:uid="{A6E84C85-62AB-43F9-A7D7-11236B54F739}"/>
    <cellStyle name="Comma 198 2 2 5 2" xfId="25415" xr:uid="{3DB846DC-0F59-4060-A263-B575A777B7F7}"/>
    <cellStyle name="Comma 198 2 2 6" xfId="15853" xr:uid="{4028035F-D9A6-4B09-A870-828F4D91BA1D}"/>
    <cellStyle name="Comma 198 2 2 6 2" xfId="31785" xr:uid="{5C1FAA84-D5B1-4109-9EE7-7952530F10B5}"/>
    <cellStyle name="Comma 198 2 2 7" xfId="22201" xr:uid="{135B27F4-ECDA-4425-B260-31218070B732}"/>
    <cellStyle name="Comma 198 2 3" xfId="12159" xr:uid="{CB633DAE-A8D4-4CE2-A0AA-0114ACFE4825}"/>
    <cellStyle name="Comma 198 2 3 2" xfId="18529" xr:uid="{CB4E45C7-BF9C-4A3D-BEA8-EAF92B3E246E}"/>
    <cellStyle name="Comma 198 2 3 2 2" xfId="34461" xr:uid="{762EDD2E-1BE6-4968-AA60-94D1CEB54E96}"/>
    <cellStyle name="Comma 198 2 3 3" xfId="28091" xr:uid="{110B8503-1A80-440E-84F6-9B9F767463F5}"/>
    <cellStyle name="Comma 198 2 4" xfId="9003" xr:uid="{D625C8C6-8943-4947-8A80-7F1B375C08DA}"/>
    <cellStyle name="Comma 198 2 4 2" xfId="24935" xr:uid="{B8F95036-BD36-4EDA-A64B-6276DCA86EAB}"/>
    <cellStyle name="Comma 198 2 5" xfId="15373" xr:uid="{040CB89C-3BA6-4EE3-973E-02F6792E0EE4}"/>
    <cellStyle name="Comma 198 2 5 2" xfId="31305" xr:uid="{A8ED6386-76E4-4FA1-8E4A-3FE1EBAF10B3}"/>
    <cellStyle name="Comma 198 2 6" xfId="21721" xr:uid="{99B2BB0B-348D-4185-A6A3-6E2BC6FCC508}"/>
    <cellStyle name="Comma 198 3" xfId="6027" xr:uid="{C71815D3-E511-4F2C-B77B-6DDCE4E69671}"/>
    <cellStyle name="Comma 198 3 2" xfId="6750" xr:uid="{1ABC1968-8D83-42BE-8A39-481461C5A359}"/>
    <cellStyle name="Comma 198 3 2 2" xfId="8192" xr:uid="{9103E252-7F08-4D3B-AFE3-2CEB2CCF89AD}"/>
    <cellStyle name="Comma 198 3 2 2 2" xfId="14562" xr:uid="{D90D3C88-EA62-42FE-B8F5-88151243BD0C}"/>
    <cellStyle name="Comma 198 3 2 2 2 2" xfId="20932" xr:uid="{8D788B19-2451-4B9A-A33D-5B3449FB6D80}"/>
    <cellStyle name="Comma 198 3 2 2 2 2 2" xfId="36864" xr:uid="{D39DF0F2-84C9-4789-AFF0-E5B2D12427CB}"/>
    <cellStyle name="Comma 198 3 2 2 2 3" xfId="30494" xr:uid="{AC03EABD-E165-4F24-9853-F4F2C3A29DFE}"/>
    <cellStyle name="Comma 198 3 2 2 3" xfId="11406" xr:uid="{61FE7B88-E534-4F31-B5F8-EA6F852EEC69}"/>
    <cellStyle name="Comma 198 3 2 2 3 2" xfId="27338" xr:uid="{0068AB2F-E610-4124-AEFD-15C6E89DAA3C}"/>
    <cellStyle name="Comma 198 3 2 2 4" xfId="17776" xr:uid="{C7F5491F-99D1-44F1-BCE9-704C80955F2B}"/>
    <cellStyle name="Comma 198 3 2 2 4 2" xfId="33708" xr:uid="{C8CDDA0D-67DE-46CC-B761-01B422CBA5A5}"/>
    <cellStyle name="Comma 198 3 2 2 5" xfId="24124" xr:uid="{1530D4F6-0622-4356-8731-AEC296BB8555}"/>
    <cellStyle name="Comma 198 3 2 3" xfId="13120" xr:uid="{2892C211-EA3A-48CF-9423-F9C79A3A14A5}"/>
    <cellStyle name="Comma 198 3 2 3 2" xfId="19490" xr:uid="{2F11AF35-45E2-415B-84FC-257FB30CA926}"/>
    <cellStyle name="Comma 198 3 2 3 2 2" xfId="35422" xr:uid="{A0BF3E3B-EB24-412E-B015-AC51C482BB50}"/>
    <cellStyle name="Comma 198 3 2 3 3" xfId="29052" xr:uid="{58B23CB2-983D-4061-A2E9-15782FA0ACDE}"/>
    <cellStyle name="Comma 198 3 2 4" xfId="9964" xr:uid="{D6FD9FA7-B720-48CC-8BF4-3CA7929FBAED}"/>
    <cellStyle name="Comma 198 3 2 4 2" xfId="25896" xr:uid="{0204ECE3-19E9-47C2-A8C6-A1DDA1B608D6}"/>
    <cellStyle name="Comma 198 3 2 5" xfId="16334" xr:uid="{E46FF308-909D-458C-AB22-ED81265985A2}"/>
    <cellStyle name="Comma 198 3 2 5 2" xfId="32266" xr:uid="{FA59DEE5-8A3D-4CFB-BE91-1893FEFBA57D}"/>
    <cellStyle name="Comma 198 3 2 6" xfId="22682" xr:uid="{969A31EC-CAF8-4E1D-8C4F-512986131BB5}"/>
    <cellStyle name="Comma 198 3 3" xfId="7471" xr:uid="{67F813A2-B41A-48C1-8309-52FDB90C7FB2}"/>
    <cellStyle name="Comma 198 3 3 2" xfId="13841" xr:uid="{69137F2A-901E-42C4-94BD-D457E572A4D5}"/>
    <cellStyle name="Comma 198 3 3 2 2" xfId="20211" xr:uid="{CBD05979-C718-472C-B413-04C359B14449}"/>
    <cellStyle name="Comma 198 3 3 2 2 2" xfId="36143" xr:uid="{9B949401-E227-4B40-982E-A4D0369C13E8}"/>
    <cellStyle name="Comma 198 3 3 2 3" xfId="29773" xr:uid="{961D5A48-4F4A-47D0-8646-0A26F9A30CC7}"/>
    <cellStyle name="Comma 198 3 3 3" xfId="10685" xr:uid="{83EFD462-C44F-430C-9AE5-1F5BD4C941FD}"/>
    <cellStyle name="Comma 198 3 3 3 2" xfId="26617" xr:uid="{AA7867A3-4C91-497B-AA91-991312868D39}"/>
    <cellStyle name="Comma 198 3 3 4" xfId="17055" xr:uid="{61F01628-D1A8-45B0-8183-1D33E65392A9}"/>
    <cellStyle name="Comma 198 3 3 4 2" xfId="32987" xr:uid="{B74A0522-533F-432F-B098-CE8770474791}"/>
    <cellStyle name="Comma 198 3 3 5" xfId="23403" xr:uid="{626DC5F7-05CC-43BC-9FAB-506BAF89DC6F}"/>
    <cellStyle name="Comma 198 3 4" xfId="12399" xr:uid="{96361467-C79F-42B4-A96B-A9160E7C4016}"/>
    <cellStyle name="Comma 198 3 4 2" xfId="18769" xr:uid="{A9BEBF9A-5843-45DF-B6CB-5958FD537A46}"/>
    <cellStyle name="Comma 198 3 4 2 2" xfId="34701" xr:uid="{D482489C-48D1-4140-BD8C-65340CC04DE5}"/>
    <cellStyle name="Comma 198 3 4 3" xfId="28331" xr:uid="{493E151A-C3B5-45C4-A6DF-DC8017A5F1D2}"/>
    <cellStyle name="Comma 198 3 5" xfId="9243" xr:uid="{7E54B8C0-463F-4867-8F45-ED0C9E3ADB08}"/>
    <cellStyle name="Comma 198 3 5 2" xfId="25175" xr:uid="{FDE10DBA-D799-4093-B417-8E3F54E219DD}"/>
    <cellStyle name="Comma 198 3 6" xfId="15613" xr:uid="{21DBC52D-B596-408B-9775-E1D9BEA62941}"/>
    <cellStyle name="Comma 198 3 6 2" xfId="31545" xr:uid="{8AD87AA9-D323-4CF1-87A8-4AD5DB55D22B}"/>
    <cellStyle name="Comma 198 3 7" xfId="21961" xr:uid="{53F58976-5FFC-4AB3-BC6C-6E82C1D6B57F}"/>
    <cellStyle name="Comma 198 4" xfId="6509" xr:uid="{98055678-276A-4064-856F-442AF351E702}"/>
    <cellStyle name="Comma 198 4 2" xfId="7952" xr:uid="{069F853D-1774-49F0-B4CC-F408DC55CFAB}"/>
    <cellStyle name="Comma 198 4 2 2" xfId="14322" xr:uid="{18FAD989-65EF-44DB-8379-15184C61B1F0}"/>
    <cellStyle name="Comma 198 4 2 2 2" xfId="20692" xr:uid="{0CD79254-E1F8-4988-A37C-4349A15BB660}"/>
    <cellStyle name="Comma 198 4 2 2 2 2" xfId="36624" xr:uid="{79B7F567-1459-41E0-AF6C-3DD22E03CF34}"/>
    <cellStyle name="Comma 198 4 2 2 3" xfId="30254" xr:uid="{79C34B8D-4F67-463B-9609-ECCAD1A978C9}"/>
    <cellStyle name="Comma 198 4 2 3" xfId="11166" xr:uid="{87E6FC86-88BF-4396-A851-A04A43C90674}"/>
    <cellStyle name="Comma 198 4 2 3 2" xfId="27098" xr:uid="{371DC568-7A67-4665-B2B5-D176DB5A6684}"/>
    <cellStyle name="Comma 198 4 2 4" xfId="17536" xr:uid="{91676E5D-DD1C-45ED-B309-F75F234FACD9}"/>
    <cellStyle name="Comma 198 4 2 4 2" xfId="33468" xr:uid="{A1C190EA-47F9-42FB-8638-73C5B7042A26}"/>
    <cellStyle name="Comma 198 4 2 5" xfId="23884" xr:uid="{3704F928-CFE2-44AB-8596-572B43D343C5}"/>
    <cellStyle name="Comma 198 4 3" xfId="12880" xr:uid="{F43F0CC1-308B-4676-8B14-08275CA5E5E2}"/>
    <cellStyle name="Comma 198 4 3 2" xfId="19250" xr:uid="{F191F6BF-F657-45B1-A47B-696CD876F165}"/>
    <cellStyle name="Comma 198 4 3 2 2" xfId="35182" xr:uid="{65DBD3E0-3C08-4831-A1DE-63CE90798825}"/>
    <cellStyle name="Comma 198 4 3 3" xfId="28812" xr:uid="{C382C567-7F29-4A8D-9877-E3E6585CF96F}"/>
    <cellStyle name="Comma 198 4 4" xfId="9724" xr:uid="{BB4C19C9-4A97-444B-B078-6FAE7D0029F7}"/>
    <cellStyle name="Comma 198 4 4 2" xfId="25656" xr:uid="{BC8C4206-FC6B-463C-B0DA-63A9E315C875}"/>
    <cellStyle name="Comma 198 4 5" xfId="16094" xr:uid="{F78769F2-BD37-480E-83F3-DD31B06400B1}"/>
    <cellStyle name="Comma 198 4 5 2" xfId="32026" xr:uid="{31CE09F8-1F49-4DE3-9471-CC2B4BD2963A}"/>
    <cellStyle name="Comma 198 4 6" xfId="22442" xr:uid="{062FBC51-3C07-4021-9885-B6B688F94C1D}"/>
    <cellStyle name="Comma 198 5" xfId="7231" xr:uid="{3CC615B5-40A3-47DF-8455-00378E878CB4}"/>
    <cellStyle name="Comma 198 5 2" xfId="13601" xr:uid="{F37FDD31-1AB6-4DE3-BFE0-C6157CD3AD5E}"/>
    <cellStyle name="Comma 198 5 2 2" xfId="19971" xr:uid="{DE99432F-3A65-4151-9B4E-00E357E7175E}"/>
    <cellStyle name="Comma 198 5 2 2 2" xfId="35903" xr:uid="{BC6D738A-A417-4AF7-81AE-11B577288D21}"/>
    <cellStyle name="Comma 198 5 2 3" xfId="29533" xr:uid="{279C911C-4B29-49FC-A3C2-0B54E135F20E}"/>
    <cellStyle name="Comma 198 5 3" xfId="10445" xr:uid="{9B9E67A6-DD7A-48B8-996A-6580AB47095F}"/>
    <cellStyle name="Comma 198 5 3 2" xfId="26377" xr:uid="{2A50EF4C-BA88-48C3-8F58-805E4EC915DA}"/>
    <cellStyle name="Comma 198 5 4" xfId="16815" xr:uid="{ACF89035-6286-4995-96FB-4ED4A39CCF74}"/>
    <cellStyle name="Comma 198 5 4 2" xfId="32747" xr:uid="{3D0BE8E1-84B3-4760-83C0-825456E40C50}"/>
    <cellStyle name="Comma 198 5 5" xfId="23163" xr:uid="{6E60B8D0-E3A9-4C47-A2DF-287533794BCD}"/>
    <cellStyle name="Comma 198 6" xfId="11919" xr:uid="{EB8F950F-9FC4-4C7F-BDE7-28102308DA9E}"/>
    <cellStyle name="Comma 198 6 2" xfId="18289" xr:uid="{440EE5DE-2053-4F56-9E21-442F138E2761}"/>
    <cellStyle name="Comma 198 6 2 2" xfId="34221" xr:uid="{F2A40B23-760B-4071-93D5-3A2239102712}"/>
    <cellStyle name="Comma 198 6 3" xfId="27851" xr:uid="{1000FC34-AD89-42A0-B1DD-38D258273E71}"/>
    <cellStyle name="Comma 198 7" xfId="8763" xr:uid="{EA2D837B-6644-4DAF-B6E9-31E90ED5D4FF}"/>
    <cellStyle name="Comma 198 7 2" xfId="24695" xr:uid="{66256399-F69D-44CA-BEAA-DDDED3238170}"/>
    <cellStyle name="Comma 198 8" xfId="15133" xr:uid="{356D333C-B9DF-4926-9C40-5DA17A799C33}"/>
    <cellStyle name="Comma 198 8 2" xfId="31065" xr:uid="{8A31D5A9-99F4-4681-882F-9ACD92A1A1AC}"/>
    <cellStyle name="Comma 198 9" xfId="21481" xr:uid="{462F07CC-BE58-4EDF-BB6F-A9F01BDB2896}"/>
    <cellStyle name="Comma 199" xfId="5533" xr:uid="{550AF42F-8FB3-47AA-91D6-84EF96AD99B5}"/>
    <cellStyle name="Comma 199 2" xfId="5776" xr:uid="{8C574535-81F8-43B3-87DC-3DA77D5001F8}"/>
    <cellStyle name="Comma 199 2 2" xfId="6268" xr:uid="{4B2E3837-8237-439A-BFE2-79944B1E8065}"/>
    <cellStyle name="Comma 199 2 2 2" xfId="6991" xr:uid="{340882BE-EF69-4994-9098-581BF46B9780}"/>
    <cellStyle name="Comma 199 2 2 2 2" xfId="8433" xr:uid="{911FA82D-E384-4516-B4BB-1FC7B539E46F}"/>
    <cellStyle name="Comma 199 2 2 2 2 2" xfId="14803" xr:uid="{25D0AA41-C3DD-404D-9EC1-FC0416F26A92}"/>
    <cellStyle name="Comma 199 2 2 2 2 2 2" xfId="21173" xr:uid="{3F0BAB6B-CE13-4967-B611-23EB788B1155}"/>
    <cellStyle name="Comma 199 2 2 2 2 2 2 2" xfId="37105" xr:uid="{C9C76F97-DF81-4B1A-960C-D8EC6B84153D}"/>
    <cellStyle name="Comma 199 2 2 2 2 2 3" xfId="30735" xr:uid="{BC398005-D56F-4685-BEC0-195DD00B947D}"/>
    <cellStyle name="Comma 199 2 2 2 2 3" xfId="11647" xr:uid="{19E6D501-C6BE-4B24-B457-25B8716512D1}"/>
    <cellStyle name="Comma 199 2 2 2 2 3 2" xfId="27579" xr:uid="{FE464D8E-8C02-433C-B429-5A5AEEC8F8A1}"/>
    <cellStyle name="Comma 199 2 2 2 2 4" xfId="18017" xr:uid="{E03733DC-7810-460E-BF01-0613E53023A7}"/>
    <cellStyle name="Comma 199 2 2 2 2 4 2" xfId="33949" xr:uid="{9B7E5308-3D6E-4190-BF74-08BE34E4E2A0}"/>
    <cellStyle name="Comma 199 2 2 2 2 5" xfId="24365" xr:uid="{51C014D7-AEB2-412B-87AD-1D3FB0EF7100}"/>
    <cellStyle name="Comma 199 2 2 2 3" xfId="13361" xr:uid="{918B4538-48BA-400F-BCF2-FFB43A22A430}"/>
    <cellStyle name="Comma 199 2 2 2 3 2" xfId="19731" xr:uid="{E25961E3-4D1B-4830-B7CC-0CC100A6627C}"/>
    <cellStyle name="Comma 199 2 2 2 3 2 2" xfId="35663" xr:uid="{BE544871-E08F-4741-B1A6-6008B534B179}"/>
    <cellStyle name="Comma 199 2 2 2 3 3" xfId="29293" xr:uid="{4A75CE81-8A28-48F9-85EC-196E9E20C2D3}"/>
    <cellStyle name="Comma 199 2 2 2 4" xfId="10205" xr:uid="{2EEC4AFB-13AD-4777-932C-2120CE5A92A6}"/>
    <cellStyle name="Comma 199 2 2 2 4 2" xfId="26137" xr:uid="{02D82706-2D61-45FC-93D9-CAF22F745295}"/>
    <cellStyle name="Comma 199 2 2 2 5" xfId="16575" xr:uid="{7F29186E-5CAA-4755-9EB8-5FD0C15BF6FD}"/>
    <cellStyle name="Comma 199 2 2 2 5 2" xfId="32507" xr:uid="{918E1D9D-7510-43AD-B805-11B19509A7D0}"/>
    <cellStyle name="Comma 199 2 2 2 6" xfId="22923" xr:uid="{C756820C-9CF0-4B2D-8C46-11A214661FCD}"/>
    <cellStyle name="Comma 199 2 2 3" xfId="7712" xr:uid="{CB4E3F88-7B49-4567-9EE3-D5FEA8858A64}"/>
    <cellStyle name="Comma 199 2 2 3 2" xfId="14082" xr:uid="{5D068E24-1E32-44A8-8A2F-0DEE5E87893F}"/>
    <cellStyle name="Comma 199 2 2 3 2 2" xfId="20452" xr:uid="{2999C665-8F91-4587-9472-609F8F7F8201}"/>
    <cellStyle name="Comma 199 2 2 3 2 2 2" xfId="36384" xr:uid="{8495BA23-459E-4733-9911-BB7B5DF73048}"/>
    <cellStyle name="Comma 199 2 2 3 2 3" xfId="30014" xr:uid="{4DB280D9-4140-4A85-87AA-03459192D46C}"/>
    <cellStyle name="Comma 199 2 2 3 3" xfId="10926" xr:uid="{31521DB2-B580-45BC-AD32-F5075E07B643}"/>
    <cellStyle name="Comma 199 2 2 3 3 2" xfId="26858" xr:uid="{A61D21CE-06C9-41D1-81DF-A0C206C2832C}"/>
    <cellStyle name="Comma 199 2 2 3 4" xfId="17296" xr:uid="{32F9E189-2F43-4CCC-BD69-AE1854D48BC0}"/>
    <cellStyle name="Comma 199 2 2 3 4 2" xfId="33228" xr:uid="{5720A1B6-0A1A-41D8-B074-54E284AE6B73}"/>
    <cellStyle name="Comma 199 2 2 3 5" xfId="23644" xr:uid="{39015253-4878-4D0E-A7E6-B21D81D28679}"/>
    <cellStyle name="Comma 199 2 2 4" xfId="12640" xr:uid="{D703E84D-A47D-4C92-A751-CA80FAAEED20}"/>
    <cellStyle name="Comma 199 2 2 4 2" xfId="19010" xr:uid="{C42B5F7A-DDAA-4A85-8D9B-E8AC55F6F980}"/>
    <cellStyle name="Comma 199 2 2 4 2 2" xfId="34942" xr:uid="{951DF27E-EA96-42B7-AFC4-B3A3576C5B43}"/>
    <cellStyle name="Comma 199 2 2 4 3" xfId="28572" xr:uid="{C0CB3526-B5A1-4A95-AF16-3BAA69245DB8}"/>
    <cellStyle name="Comma 199 2 2 5" xfId="9484" xr:uid="{4F04A4AE-FF6D-4AB4-984A-29E271042313}"/>
    <cellStyle name="Comma 199 2 2 5 2" xfId="25416" xr:uid="{E958B123-DC5B-4B44-BBAB-B97959D0C5E7}"/>
    <cellStyle name="Comma 199 2 2 6" xfId="15854" xr:uid="{42F49B9D-23EB-46EC-A1C9-1A4688A09E96}"/>
    <cellStyle name="Comma 199 2 2 6 2" xfId="31786" xr:uid="{EAEFDC31-FDEC-4E40-AF03-E36F3BFBA1DD}"/>
    <cellStyle name="Comma 199 2 2 7" xfId="22202" xr:uid="{C134887A-B37A-4E09-A48F-8AEC1DB639B6}"/>
    <cellStyle name="Comma 199 2 3" xfId="12160" xr:uid="{02987956-7C96-46C7-AD3D-558A827F830E}"/>
    <cellStyle name="Comma 199 2 3 2" xfId="18530" xr:uid="{50FA7177-970E-4E43-9EAF-3FD82D6DFACD}"/>
    <cellStyle name="Comma 199 2 3 2 2" xfId="34462" xr:uid="{46CD83E9-43C7-4E55-A016-136060156534}"/>
    <cellStyle name="Comma 199 2 3 3" xfId="28092" xr:uid="{2B2360E8-7B8E-4C4A-8ABA-4C959814C40C}"/>
    <cellStyle name="Comma 199 2 4" xfId="9004" xr:uid="{DA8859BC-9DDA-4F20-9F50-77484A281E67}"/>
    <cellStyle name="Comma 199 2 4 2" xfId="24936" xr:uid="{DCCE29DC-003C-4DF5-81FE-FE3D8A7F9C7E}"/>
    <cellStyle name="Comma 199 2 5" xfId="15374" xr:uid="{2073F3E4-A0C3-4023-9C7C-60492B657CF1}"/>
    <cellStyle name="Comma 199 2 5 2" xfId="31306" xr:uid="{49472A4C-48E7-41E9-9AFC-CADDCBD0C451}"/>
    <cellStyle name="Comma 199 2 6" xfId="21722" xr:uid="{DB8D3787-AB75-40DB-939E-66C7514CC43A}"/>
    <cellStyle name="Comma 199 3" xfId="6028" xr:uid="{39A2F733-BDBC-462F-B5A5-20C4AC1B818E}"/>
    <cellStyle name="Comma 199 3 2" xfId="6751" xr:uid="{113A82BC-123C-46A9-BD54-2558971ECCED}"/>
    <cellStyle name="Comma 199 3 2 2" xfId="8193" xr:uid="{5C65D2BB-FA44-46F4-99A3-C5DFA345F09A}"/>
    <cellStyle name="Comma 199 3 2 2 2" xfId="14563" xr:uid="{7210F452-0501-4EBE-AA3B-3F1FB3227660}"/>
    <cellStyle name="Comma 199 3 2 2 2 2" xfId="20933" xr:uid="{FA60B851-F735-42A2-BBCA-21DADA8C857F}"/>
    <cellStyle name="Comma 199 3 2 2 2 2 2" xfId="36865" xr:uid="{3ABC86CB-016F-4345-8063-38BAD0500E04}"/>
    <cellStyle name="Comma 199 3 2 2 2 3" xfId="30495" xr:uid="{0910A830-FE19-4DF1-A84A-1EADF5EECDAA}"/>
    <cellStyle name="Comma 199 3 2 2 3" xfId="11407" xr:uid="{A91348E9-D75A-41BC-9AF3-B6C17CB0E825}"/>
    <cellStyle name="Comma 199 3 2 2 3 2" xfId="27339" xr:uid="{90BEC781-8163-4F56-AEEA-243D08D36BF7}"/>
    <cellStyle name="Comma 199 3 2 2 4" xfId="17777" xr:uid="{C85DBC14-4E23-44A6-91BF-3B6CD5030566}"/>
    <cellStyle name="Comma 199 3 2 2 4 2" xfId="33709" xr:uid="{716CC13A-69D5-402F-9853-CBEBE778EB52}"/>
    <cellStyle name="Comma 199 3 2 2 5" xfId="24125" xr:uid="{6D10E794-59AE-4033-9F71-A2E9F1570816}"/>
    <cellStyle name="Comma 199 3 2 3" xfId="13121" xr:uid="{F1CAC4F6-4CA2-4C74-BAA1-692E45055585}"/>
    <cellStyle name="Comma 199 3 2 3 2" xfId="19491" xr:uid="{DE354803-D9FB-4AE8-99B9-81A090B04E33}"/>
    <cellStyle name="Comma 199 3 2 3 2 2" xfId="35423" xr:uid="{68AE32CB-5197-4325-A5F7-0D27FF4E88F2}"/>
    <cellStyle name="Comma 199 3 2 3 3" xfId="29053" xr:uid="{60F1C1E3-548A-4960-9EE9-60287A6E41B8}"/>
    <cellStyle name="Comma 199 3 2 4" xfId="9965" xr:uid="{CFB5E5DA-87BC-486C-B103-C9B7418710AE}"/>
    <cellStyle name="Comma 199 3 2 4 2" xfId="25897" xr:uid="{0BE24BBE-09B6-4EF1-8D1C-BE9DD969763E}"/>
    <cellStyle name="Comma 199 3 2 5" xfId="16335" xr:uid="{5D3D6B8E-03C2-4BC3-95E9-A0424ABFD15B}"/>
    <cellStyle name="Comma 199 3 2 5 2" xfId="32267" xr:uid="{5F54F953-AE20-4687-B089-2F998FBCEBC2}"/>
    <cellStyle name="Comma 199 3 2 6" xfId="22683" xr:uid="{DB30CB97-66F2-4898-AE99-FC359E5364B4}"/>
    <cellStyle name="Comma 199 3 3" xfId="7472" xr:uid="{E806E2AB-50B1-45FA-B6F4-9BA52CE29CF9}"/>
    <cellStyle name="Comma 199 3 3 2" xfId="13842" xr:uid="{FA6C7387-F504-43E4-90D8-9C14DA51EADE}"/>
    <cellStyle name="Comma 199 3 3 2 2" xfId="20212" xr:uid="{B13E2979-884D-460D-AFB8-65DF2BA00DA1}"/>
    <cellStyle name="Comma 199 3 3 2 2 2" xfId="36144" xr:uid="{F1A10E7B-C1F2-44F1-B179-FD3D64857A63}"/>
    <cellStyle name="Comma 199 3 3 2 3" xfId="29774" xr:uid="{F1A2C80C-F5EB-4EF0-990D-61C6FB4561AC}"/>
    <cellStyle name="Comma 199 3 3 3" xfId="10686" xr:uid="{E205C40B-B880-4030-BF2D-A7D1F934C493}"/>
    <cellStyle name="Comma 199 3 3 3 2" xfId="26618" xr:uid="{75D97276-74D4-429A-BA92-F21FAC9F3810}"/>
    <cellStyle name="Comma 199 3 3 4" xfId="17056" xr:uid="{E22718BD-17B8-43F0-A72F-58EA4DAF01EC}"/>
    <cellStyle name="Comma 199 3 3 4 2" xfId="32988" xr:uid="{0E489B83-A6A0-479E-8A0F-5518EE4DF3EF}"/>
    <cellStyle name="Comma 199 3 3 5" xfId="23404" xr:uid="{78A131C7-9232-4933-BBBB-9D995BFFB0B2}"/>
    <cellStyle name="Comma 199 3 4" xfId="12400" xr:uid="{A96AB318-589D-42FA-90C1-FD34330EC51F}"/>
    <cellStyle name="Comma 199 3 4 2" xfId="18770" xr:uid="{9FE0C5D6-2484-4067-8972-B7BB24BE645E}"/>
    <cellStyle name="Comma 199 3 4 2 2" xfId="34702" xr:uid="{926905A2-B440-485F-AB25-F334551A3223}"/>
    <cellStyle name="Comma 199 3 4 3" xfId="28332" xr:uid="{D1DB9A33-6B37-41FB-9D0F-6555B702B4E7}"/>
    <cellStyle name="Comma 199 3 5" xfId="9244" xr:uid="{54D3658F-513F-4EE1-80F2-A14FCFA2F834}"/>
    <cellStyle name="Comma 199 3 5 2" xfId="25176" xr:uid="{F7321A0A-52FA-45B1-83B3-1EB54E814913}"/>
    <cellStyle name="Comma 199 3 6" xfId="15614" xr:uid="{D6D298B0-B248-43D9-9491-0D174DB7F39D}"/>
    <cellStyle name="Comma 199 3 6 2" xfId="31546" xr:uid="{83E4D8A7-3A0C-4444-B47E-0D2CC522EF1D}"/>
    <cellStyle name="Comma 199 3 7" xfId="21962" xr:uid="{33B37FFD-CB3D-43BF-8D58-24E5B07662AC}"/>
    <cellStyle name="Comma 199 4" xfId="6510" xr:uid="{0C2E1015-E5F0-4805-AC67-E9F55C7B9379}"/>
    <cellStyle name="Comma 199 4 2" xfId="7953" xr:uid="{A86489FD-4455-460E-BED9-0B1E23554548}"/>
    <cellStyle name="Comma 199 4 2 2" xfId="14323" xr:uid="{B5C3ACE1-B67B-48B5-B3F1-7C9DA9F8807C}"/>
    <cellStyle name="Comma 199 4 2 2 2" xfId="20693" xr:uid="{E8A93450-18BF-427E-A1A8-E02B72135A5C}"/>
    <cellStyle name="Comma 199 4 2 2 2 2" xfId="36625" xr:uid="{7C7158C2-7C1F-4726-858D-2E5AA677347B}"/>
    <cellStyle name="Comma 199 4 2 2 3" xfId="30255" xr:uid="{0606D3A5-3C02-4FED-8452-A37EA7A2D69E}"/>
    <cellStyle name="Comma 199 4 2 3" xfId="11167" xr:uid="{436B2979-13DC-42D1-BEF0-D5241B43D6F6}"/>
    <cellStyle name="Comma 199 4 2 3 2" xfId="27099" xr:uid="{340DBBFA-28F8-4093-A3C7-A44A6EE3FF6E}"/>
    <cellStyle name="Comma 199 4 2 4" xfId="17537" xr:uid="{7F7A1073-D1AE-416C-93FE-B696DC75BC12}"/>
    <cellStyle name="Comma 199 4 2 4 2" xfId="33469" xr:uid="{E3D467C1-909D-4540-8CAA-9363AE332A4A}"/>
    <cellStyle name="Comma 199 4 2 5" xfId="23885" xr:uid="{71F63EE5-208D-4CB8-97C9-60949E468C84}"/>
    <cellStyle name="Comma 199 4 3" xfId="12881" xr:uid="{374D5AD2-6163-4405-A4EE-5B97FCF3A77C}"/>
    <cellStyle name="Comma 199 4 3 2" xfId="19251" xr:uid="{E77ADE78-096A-4B54-9F92-3F6E28807E43}"/>
    <cellStyle name="Comma 199 4 3 2 2" xfId="35183" xr:uid="{91BD011C-617C-494D-853B-D293201F302B}"/>
    <cellStyle name="Comma 199 4 3 3" xfId="28813" xr:uid="{749722A8-6C92-4C7B-B1F0-82C17F2FF2DB}"/>
    <cellStyle name="Comma 199 4 4" xfId="9725" xr:uid="{43328CBA-EE1F-4050-AFC8-2E2A0855D2EB}"/>
    <cellStyle name="Comma 199 4 4 2" xfId="25657" xr:uid="{29B00060-07CD-42A9-A136-70A78E62F2A4}"/>
    <cellStyle name="Comma 199 4 5" xfId="16095" xr:uid="{FD8A0454-222A-4735-B1C6-9EF549C0B06A}"/>
    <cellStyle name="Comma 199 4 5 2" xfId="32027" xr:uid="{6664F9CB-A819-4F06-BDA2-C729D7E82C09}"/>
    <cellStyle name="Comma 199 4 6" xfId="22443" xr:uid="{BBDCC8D6-8517-492C-BB43-435F3C5D4040}"/>
    <cellStyle name="Comma 199 5" xfId="7232" xr:uid="{7E156E86-116A-4D4B-87BC-E205DACA3CF2}"/>
    <cellStyle name="Comma 199 5 2" xfId="13602" xr:uid="{D15FF1D5-5AA1-431A-9504-5E20B631692C}"/>
    <cellStyle name="Comma 199 5 2 2" xfId="19972" xr:uid="{F65863D8-515E-44A5-9DEB-CEB5CCBD58EE}"/>
    <cellStyle name="Comma 199 5 2 2 2" xfId="35904" xr:uid="{F36A8751-C410-49B6-A6A5-390279F9B8AD}"/>
    <cellStyle name="Comma 199 5 2 3" xfId="29534" xr:uid="{CBDB0161-04D4-49B2-B5EA-291819D51577}"/>
    <cellStyle name="Comma 199 5 3" xfId="10446" xr:uid="{89C03C96-60BE-43EE-ADCB-B87F6B9F5112}"/>
    <cellStyle name="Comma 199 5 3 2" xfId="26378" xr:uid="{1B27BE1F-1042-48AC-87BD-D374A3BBA4D9}"/>
    <cellStyle name="Comma 199 5 4" xfId="16816" xr:uid="{5A5AF54F-F333-4A0F-A292-F91D1700B4B6}"/>
    <cellStyle name="Comma 199 5 4 2" xfId="32748" xr:uid="{9EBCE4D5-0545-4929-8270-DB9A83E4AAFC}"/>
    <cellStyle name="Comma 199 5 5" xfId="23164" xr:uid="{2B683CF8-8B54-4DB6-BDD5-8CC1E465EC95}"/>
    <cellStyle name="Comma 199 6" xfId="11920" xr:uid="{7260E257-02F2-449D-A39E-C9E3CBA37A17}"/>
    <cellStyle name="Comma 199 6 2" xfId="18290" xr:uid="{AAD95A64-9D2B-4693-A0FB-AB0C28897E20}"/>
    <cellStyle name="Comma 199 6 2 2" xfId="34222" xr:uid="{DBAC9717-67E5-4917-8FCB-24F0AB027026}"/>
    <cellStyle name="Comma 199 6 3" xfId="27852" xr:uid="{7A6B90C5-F9B9-42B5-9940-46BFEC05C827}"/>
    <cellStyle name="Comma 199 7" xfId="8764" xr:uid="{CD9066FF-E908-4C72-B737-3CBE6E1F6E36}"/>
    <cellStyle name="Comma 199 7 2" xfId="24696" xr:uid="{2EC21252-420E-4280-ABCC-AC9FC3B1E680}"/>
    <cellStyle name="Comma 199 8" xfId="15134" xr:uid="{110C1D18-6ABE-41F8-B172-4296DD524346}"/>
    <cellStyle name="Comma 199 8 2" xfId="31066" xr:uid="{B41CD140-ED89-4B71-9183-657F33629631}"/>
    <cellStyle name="Comma 199 9" xfId="21482" xr:uid="{50C5D49B-51A6-42E6-93F0-F0F623F7DF0B}"/>
    <cellStyle name="Comma 2" xfId="4" xr:uid="{E2462A1E-5A87-45CD-92E8-9B29A63908A7}"/>
    <cellStyle name="Comma 2 10" xfId="411" xr:uid="{FA972DA0-7A37-473A-BA3B-06169D3D8D30}"/>
    <cellStyle name="Comma 2 10 2" xfId="30869" xr:uid="{2DA090BD-C5E5-47C0-999F-C465424CC57A}"/>
    <cellStyle name="Comma 2 10 3" xfId="14937" xr:uid="{2B4ACCB7-FFAF-443C-9816-03821E50A472}"/>
    <cellStyle name="Comma 2 10 4" xfId="39535" xr:uid="{543ED50D-17A8-43A6-BCD8-F10067D91DA9}"/>
    <cellStyle name="Comma 2 11" xfId="21307" xr:uid="{531D5451-0636-4F2F-B203-73B5F37B4BF4}"/>
    <cellStyle name="Comma 2 11 2" xfId="37239" xr:uid="{E735FDA6-5082-4EB7-87E4-0967EC03920E}"/>
    <cellStyle name="Comma 2 12" xfId="3269" xr:uid="{3E250F38-205D-48B6-9F90-847674D75EED}"/>
    <cellStyle name="Comma 2 13" xfId="39399" xr:uid="{823372D5-4701-4436-BF4A-DCD2789AE7AC}"/>
    <cellStyle name="Comma 2 14" xfId="39483" xr:uid="{A569DDBC-3AAB-45EF-ADE7-F4961FB6299F}"/>
    <cellStyle name="Comma 2 15" xfId="2019" xr:uid="{77A07C12-5DFB-40FF-84B5-31C072BFFD42}"/>
    <cellStyle name="Comma 2 16" xfId="2010" xr:uid="{B7E05F46-8945-40A9-8090-64E16DC13F69}"/>
    <cellStyle name="Comma 2 2" xfId="13" xr:uid="{8E545F16-4F99-4405-B9A5-C59DF1170196}"/>
    <cellStyle name="Comma 2 2 10" xfId="21359" xr:uid="{BE5D53E7-672E-4836-8036-18B9F8A8CE2C}"/>
    <cellStyle name="Comma 2 2 11" xfId="3289" xr:uid="{0B26C21B-A48B-4343-8A93-38B53D12DC2F}"/>
    <cellStyle name="Comma 2 2 12" xfId="3079" xr:uid="{4B581462-C243-47D4-9456-839D617A803A}"/>
    <cellStyle name="Comma 2 2 13" xfId="39484" xr:uid="{14F24A69-B789-4CF0-B6A8-C30B01F7F91C}"/>
    <cellStyle name="Comma 2 2 14" xfId="2655" xr:uid="{A5FA1AD1-06F7-44EC-958D-9278D7650CAD}"/>
    <cellStyle name="Comma 2 2 15" xfId="39527" xr:uid="{2587E4D1-296A-4979-BEA9-6CBBAE9C55D3}"/>
    <cellStyle name="Comma 2 2 2" xfId="356" xr:uid="{44DC4EA3-9D83-47DB-A006-ECA0E2F1311A}"/>
    <cellStyle name="Comma 2 2 2 10" xfId="37287" xr:uid="{CEBD488A-D025-48B8-B829-69A12869E6CE}"/>
    <cellStyle name="Comma 2 2 2 10 2" xfId="37534" xr:uid="{23C25A29-F486-47B4-BE9A-D35ADE3E36E4}"/>
    <cellStyle name="Comma 2 2 2 10 2 2" xfId="38051" xr:uid="{02057179-1744-48E3-AB76-247AAC9F040D}"/>
    <cellStyle name="Comma 2 2 2 10 2 2 2" xfId="39302" xr:uid="{E0B2584F-4ACD-4920-BB73-8F42B16120EC}"/>
    <cellStyle name="Comma 2 2 2 10 2 3" xfId="38373" xr:uid="{4D218AC8-2A52-4009-9A9E-4C776E0AAD75}"/>
    <cellStyle name="Comma 2 2 2 10 2 4" xfId="38839" xr:uid="{D5374C99-C1C2-4442-8F07-56E25609ED55}"/>
    <cellStyle name="Comma 2 2 2 10 3" xfId="37631" xr:uid="{321D3915-7ECF-4617-9FD7-0146386D123A}"/>
    <cellStyle name="Comma 2 2 2 10 3 2" xfId="38518" xr:uid="{500A6912-D629-4E0E-A30C-F5FB71EFC982}"/>
    <cellStyle name="Comma 2 2 2 10 3 3" xfId="38983" xr:uid="{73E81DEF-79AF-4006-93CB-70E446C232CE}"/>
    <cellStyle name="Comma 2 2 2 10 4" xfId="37730" xr:uid="{78DF731B-6121-44F2-9F7F-8F11C35DC3DE}"/>
    <cellStyle name="Comma 2 2 2 10 4 2" xfId="39127" xr:uid="{0B5096BC-06D5-4195-B68F-BA5A9E67A534}"/>
    <cellStyle name="Comma 2 2 2 10 5" xfId="37876" xr:uid="{FB02EA4E-6CD3-4D72-A711-C53D911882E8}"/>
    <cellStyle name="Comma 2 2 2 10 6" xfId="38198" xr:uid="{FD530B4B-F38C-4CEA-9C76-3FB7EEA9DC9D}"/>
    <cellStyle name="Comma 2 2 2 10 7" xfId="38664" xr:uid="{81B55CAD-CBB1-470D-8C91-119445F912E1}"/>
    <cellStyle name="Comma 2 2 2 11" xfId="37289" xr:uid="{21321436-3635-4C82-9837-272838CF9236}"/>
    <cellStyle name="Comma 2 2 2 11 2" xfId="37778" xr:uid="{BC7DE592-DAC5-41D8-9E24-AA43A2F04BE2}"/>
    <cellStyle name="Comma 2 2 2 11 2 2" xfId="38099" xr:uid="{D902882B-9E0F-493F-8221-AB29234CF198}"/>
    <cellStyle name="Comma 2 2 2 11 2 2 2" xfId="39350" xr:uid="{9DE2A982-08DE-4234-AFFF-67C9DFC31A0F}"/>
    <cellStyle name="Comma 2 2 2 11 2 3" xfId="38421" xr:uid="{70D50809-5CEA-44E8-9FBF-C55B12DE65A9}"/>
    <cellStyle name="Comma 2 2 2 11 2 4" xfId="38887" xr:uid="{E0ECE60A-5906-4BBD-B84A-F864C004A27F}"/>
    <cellStyle name="Comma 2 2 2 11 3" xfId="37924" xr:uid="{37B8C65F-A24A-4034-8AA6-6D3AC4AF30EF}"/>
    <cellStyle name="Comma 2 2 2 11 3 2" xfId="38566" xr:uid="{82FEA0AE-1EF4-45C3-AFDD-40688D807551}"/>
    <cellStyle name="Comma 2 2 2 11 3 3" xfId="39031" xr:uid="{AFACFDBA-0739-4061-ACEB-F7EAB3C10566}"/>
    <cellStyle name="Comma 2 2 2 11 4" xfId="38246" xr:uid="{F31D7651-315A-4211-839E-E701E2E91E2A}"/>
    <cellStyle name="Comma 2 2 2 11 4 2" xfId="39175" xr:uid="{6F03F5C4-9007-4BF3-ABDD-D704803A141D}"/>
    <cellStyle name="Comma 2 2 2 11 5" xfId="38712" xr:uid="{C5F907DF-E771-428F-AEBB-5D6D0794567F}"/>
    <cellStyle name="Comma 2 2 2 12" xfId="37299" xr:uid="{30D9FB02-6825-47AA-90E1-1A9B1B588DC7}"/>
    <cellStyle name="Comma 2 2 2 12 2" xfId="37972" xr:uid="{53BAF54F-4B48-425D-B1AC-6BD4008D6B2D}"/>
    <cellStyle name="Comma 2 2 2 12 2 2" xfId="39223" xr:uid="{D332841A-E1E8-44AC-BFB2-CCB9FAE28850}"/>
    <cellStyle name="Comma 2 2 2 12 3" xfId="38294" xr:uid="{97D7C463-12E0-416D-92A4-126EE2B21B2F}"/>
    <cellStyle name="Comma 2 2 2 12 4" xfId="38760" xr:uid="{6B417B46-DACC-4223-9166-D4763CFA1C73}"/>
    <cellStyle name="Comma 2 2 2 13" xfId="37309" xr:uid="{18995F67-BB8A-4EAF-BE43-95A84FAFE320}"/>
    <cellStyle name="Comma 2 2 2 13 2" xfId="38003" xr:uid="{82A41E67-B01E-4B61-B885-CF94C4BE0C55}"/>
    <cellStyle name="Comma 2 2 2 13 2 2" xfId="39254" xr:uid="{3576350B-7682-4783-A585-3A538FF0B84F}"/>
    <cellStyle name="Comma 2 2 2 13 3" xfId="38325" xr:uid="{1C95FF0F-2019-4D26-9A50-A6EADE228325}"/>
    <cellStyle name="Comma 2 2 2 13 4" xfId="38791" xr:uid="{2796D16A-949A-4589-9F9F-6AAE584014E7}"/>
    <cellStyle name="Comma 2 2 2 14" xfId="37316" xr:uid="{75C971ED-19E0-4B08-ABFE-18E3FDB7CA8C}"/>
    <cellStyle name="Comma 2 2 2 14 2" xfId="38469" xr:uid="{A62FEE72-DA7F-4914-9B8D-C8102AA37B55}"/>
    <cellStyle name="Comma 2 2 2 14 3" xfId="38935" xr:uid="{32709093-F41B-4630-BED9-7AA7E15351E3}"/>
    <cellStyle name="Comma 2 2 2 15" xfId="37334" xr:uid="{4F065492-754D-4ECF-A9C5-20E8CF3E9DF3}"/>
    <cellStyle name="Comma 2 2 2 15 2" xfId="39079" xr:uid="{B8E0C85F-BFD0-41E9-9B16-5EF1CC3C91D9}"/>
    <cellStyle name="Comma 2 2 2 16" xfId="37382" xr:uid="{6E4FB2A4-113C-47CA-BCC3-9217BC69EE38}"/>
    <cellStyle name="Comma 2 2 2 17" xfId="37434" xr:uid="{7E74D72F-DD1F-41CB-B1E4-8EC7174EB257}"/>
    <cellStyle name="Comma 2 2 2 18" xfId="37485" xr:uid="{5EF31D95-CB21-42B3-BAD3-25C5B65E49B3}"/>
    <cellStyle name="Comma 2 2 2 19" xfId="37582" xr:uid="{2BBE53D3-7D0E-4C23-9CA6-35A3F4E0B2C8}"/>
    <cellStyle name="Comma 2 2 2 2" xfId="357" xr:uid="{A78890EF-D08E-4A98-B03F-2CC6EC9C8E3A}"/>
    <cellStyle name="Comma 2 2 2 2 10" xfId="37318" xr:uid="{1BBA9B3B-267A-4B7E-AB8E-A8BC99566F23}"/>
    <cellStyle name="Comma 2 2 2 2 10 2" xfId="37973" xr:uid="{E577FAE0-3677-4B5B-8ED5-01D00F7884BC}"/>
    <cellStyle name="Comma 2 2 2 2 10 2 2" xfId="39224" xr:uid="{ED8F1AC4-4A6C-4197-B7AE-BA7D34051019}"/>
    <cellStyle name="Comma 2 2 2 2 10 3" xfId="38295" xr:uid="{54FDA067-04B4-4444-9931-4550EA04D2DA}"/>
    <cellStyle name="Comma 2 2 2 2 10 4" xfId="38761" xr:uid="{876FE712-6435-41A2-9EEE-CB4D5BF1199C}"/>
    <cellStyle name="Comma 2 2 2 2 11" xfId="37336" xr:uid="{7D940D7A-E8A5-4A59-8E52-19BE9DB9EA16}"/>
    <cellStyle name="Comma 2 2 2 2 11 2" xfId="38004" xr:uid="{8B9614DE-A8FE-4A34-98AE-0CEE61F3F55E}"/>
    <cellStyle name="Comma 2 2 2 2 11 2 2" xfId="39255" xr:uid="{5680FD33-018C-4F3B-9728-8DD72A03D6CA}"/>
    <cellStyle name="Comma 2 2 2 2 11 3" xfId="38326" xr:uid="{607A8FC7-DEBD-439F-9A5B-7DD96889780B}"/>
    <cellStyle name="Comma 2 2 2 2 11 4" xfId="38792" xr:uid="{838FC012-4C0A-4D17-BB9A-65D21AFA7986}"/>
    <cellStyle name="Comma 2 2 2 2 12" xfId="37384" xr:uid="{CD8A8712-0050-45F1-A6C1-0FEE327C0D58}"/>
    <cellStyle name="Comma 2 2 2 2 12 2" xfId="38471" xr:uid="{82132733-6E3A-4E73-831B-DC33EDAC2199}"/>
    <cellStyle name="Comma 2 2 2 2 12 3" xfId="38936" xr:uid="{3F400909-FE15-47A2-8EE0-2FDAF018637F}"/>
    <cellStyle name="Comma 2 2 2 2 13" xfId="37436" xr:uid="{265235F8-10A0-41C0-8DC7-3AFB2B8D48C6}"/>
    <cellStyle name="Comma 2 2 2 2 13 2" xfId="39080" xr:uid="{CA439371-DF98-4D80-BB10-3609EF5CEFC8}"/>
    <cellStyle name="Comma 2 2 2 2 14" xfId="37487" xr:uid="{45D9737B-DAA2-464C-94FF-2678DF5250FA}"/>
    <cellStyle name="Comma 2 2 2 2 15" xfId="37584" xr:uid="{EE0A27B7-1546-45D4-9C81-17C433853BD7}"/>
    <cellStyle name="Comma 2 2 2 2 16" xfId="37683" xr:uid="{7677449D-FE8C-404A-94FE-3BC0F7938875}"/>
    <cellStyle name="Comma 2 2 2 2 17" xfId="37829" xr:uid="{95A0BF1B-ADDB-4953-964D-422A9477B92E}"/>
    <cellStyle name="Comma 2 2 2 2 18" xfId="38151" xr:uid="{07F32B72-CB3D-43D7-95C1-8E03A22CAB40}"/>
    <cellStyle name="Comma 2 2 2 2 19" xfId="38617" xr:uid="{2114424D-54B0-4BD6-B11B-F7C0FEC7D04C}"/>
    <cellStyle name="Comma 2 2 2 2 2" xfId="3219" xr:uid="{D48E931B-1E45-41A3-AFF3-6F38AE703E0D}"/>
    <cellStyle name="Comma 2 2 2 2 2 10" xfId="37387" xr:uid="{3BC699DF-F8FB-4526-9965-94741753619E}"/>
    <cellStyle name="Comma 2 2 2 2 2 10 2" xfId="38474" xr:uid="{87515F15-41EF-43C1-95BC-BE5A626712E6}"/>
    <cellStyle name="Comma 2 2 2 2 2 10 3" xfId="38939" xr:uid="{E8A972F6-85EE-474C-9E69-A6DDD4BA4EF4}"/>
    <cellStyle name="Comma 2 2 2 2 2 11" xfId="37440" xr:uid="{FAAD2DCB-6C7D-4217-9078-CDAB76F4779A}"/>
    <cellStyle name="Comma 2 2 2 2 2 11 2" xfId="39083" xr:uid="{6330805A-86CB-4510-A5B1-0F41050F4995}"/>
    <cellStyle name="Comma 2 2 2 2 2 12" xfId="37490" xr:uid="{4CBC8D0C-A30A-4A68-9A64-9F001058F6D3}"/>
    <cellStyle name="Comma 2 2 2 2 2 13" xfId="37587" xr:uid="{BF10A91F-1F70-4091-8B07-352DE9FF0B53}"/>
    <cellStyle name="Comma 2 2 2 2 2 14" xfId="37686" xr:uid="{43F89BC7-A318-464B-B417-D0FF5D228F39}"/>
    <cellStyle name="Comma 2 2 2 2 2 15" xfId="37832" xr:uid="{36BD2B85-F2F2-4009-9CC7-7753946089B3}"/>
    <cellStyle name="Comma 2 2 2 2 2 16" xfId="38154" xr:uid="{A7421AFB-E523-49DD-BF84-5A2388E666B7}"/>
    <cellStyle name="Comma 2 2 2 2 2 17" xfId="38620" xr:uid="{4D1FE416-A11C-4D77-8EDD-04F882A8F45E}"/>
    <cellStyle name="Comma 2 2 2 2 2 18" xfId="8434" xr:uid="{45EC9A02-74B8-4922-AE48-134BC18177C0}"/>
    <cellStyle name="Comma 2 2 2 2 2 2" xfId="3230" xr:uid="{10DD3A04-4D49-49D1-A758-0FCFB9593818}"/>
    <cellStyle name="Comma 2 2 2 2 2 2 10" xfId="37696" xr:uid="{D8C4C93F-CBDA-4C53-AEA8-D340C49E0F58}"/>
    <cellStyle name="Comma 2 2 2 2 2 2 11" xfId="37842" xr:uid="{0FBC30BB-6D3A-41FB-A909-19F5C5633689}"/>
    <cellStyle name="Comma 2 2 2 2 2 2 12" xfId="38164" xr:uid="{7757F779-7A5C-4525-8327-7DA096F43BB7}"/>
    <cellStyle name="Comma 2 2 2 2 2 2 13" xfId="38630" xr:uid="{A85975FE-CF2B-4981-A2A2-FABDF1CB9302}"/>
    <cellStyle name="Comma 2 2 2 2 2 2 14" xfId="14804" xr:uid="{22CE838C-43DF-4F2D-B177-4FA9B6ACA337}"/>
    <cellStyle name="Comma 2 2 2 2 2 2 2" xfId="3261" xr:uid="{A642E0AE-C9AE-49F8-AC76-06B9AE63CE23}"/>
    <cellStyle name="Comma 2 2 2 2 2 2 2 10" xfId="38195" xr:uid="{2A8D95AA-772E-4AD0-BE8F-151BF781EE67}"/>
    <cellStyle name="Comma 2 2 2 2 2 2 2 11" xfId="38661" xr:uid="{1D3D5D21-0FEE-44CA-B42F-1814CDC49B28}"/>
    <cellStyle name="Comma 2 2 2 2 2 2 2 12" xfId="21174" xr:uid="{8679A044-07C2-42B1-A125-5903C0CCD170}"/>
    <cellStyle name="Comma 2 2 2 2 2 2 2 2" xfId="37106" xr:uid="{E497BEAF-A295-4F33-8DD0-B8385FC5FC3D}"/>
    <cellStyle name="Comma 2 2 2 2 2 2 2 2 2" xfId="37579" xr:uid="{96C72DC4-8286-4476-ACB6-D03DDA8F49FC}"/>
    <cellStyle name="Comma 2 2 2 2 2 2 2 2 2 2" xfId="38096" xr:uid="{2C500053-BDE3-42B4-A707-D15EC69790C8}"/>
    <cellStyle name="Comma 2 2 2 2 2 2 2 2 2 2 2" xfId="39347" xr:uid="{E9C02CCE-8215-4EE5-89DD-447F14322458}"/>
    <cellStyle name="Comma 2 2 2 2 2 2 2 2 2 3" xfId="38418" xr:uid="{681C0A02-CFE4-4EBC-A2AF-44DCA47FB151}"/>
    <cellStyle name="Comma 2 2 2 2 2 2 2 2 2 4" xfId="38884" xr:uid="{23724491-4B18-4A8A-B02F-419E5F1DF34F}"/>
    <cellStyle name="Comma 2 2 2 2 2 2 2 2 3" xfId="37676" xr:uid="{58430F5A-442D-4D3F-9F06-D2F619834F91}"/>
    <cellStyle name="Comma 2 2 2 2 2 2 2 2 3 2" xfId="38563" xr:uid="{5AC55C94-356D-45F0-B7A8-86642B4D528F}"/>
    <cellStyle name="Comma 2 2 2 2 2 2 2 2 3 3" xfId="39028" xr:uid="{B1CE03D0-723E-46DB-BBA8-EDB28DB58BE3}"/>
    <cellStyle name="Comma 2 2 2 2 2 2 2 2 4" xfId="37775" xr:uid="{00E55DE2-2327-42A0-9E45-4033604C450C}"/>
    <cellStyle name="Comma 2 2 2 2 2 2 2 2 4 2" xfId="39172" xr:uid="{CEA5B996-AED5-4AA3-A58C-2AB0B12EABBF}"/>
    <cellStyle name="Comma 2 2 2 2 2 2 2 2 5" xfId="37921" xr:uid="{9FCAE093-ED1F-4861-9865-4FDAD6BBA04D}"/>
    <cellStyle name="Comma 2 2 2 2 2 2 2 2 6" xfId="38243" xr:uid="{7D22ECC4-89C1-4287-B67C-82CAD7D68D17}"/>
    <cellStyle name="Comma 2 2 2 2 2 2 2 2 7" xfId="38709" xr:uid="{3CC9AD3E-50D4-4A8E-A878-EFDAFA318A68}"/>
    <cellStyle name="Comma 2 2 2 2 2 2 2 3" xfId="37380" xr:uid="{93E10089-0B4B-41C6-B448-95B531206FC7}"/>
    <cellStyle name="Comma 2 2 2 2 2 2 2 3 2" xfId="37823" xr:uid="{CB33015F-F996-49AF-9C11-52EF430ED23E}"/>
    <cellStyle name="Comma 2 2 2 2 2 2 2 3 2 2" xfId="38144" xr:uid="{16BC4E71-3EF3-4CFD-8EC1-61645E00A3EF}"/>
    <cellStyle name="Comma 2 2 2 2 2 2 2 3 2 2 2" xfId="39395" xr:uid="{B653F07A-9B4F-48BB-8C2D-E329CA622105}"/>
    <cellStyle name="Comma 2 2 2 2 2 2 2 3 2 3" xfId="38466" xr:uid="{6F3E14FB-3A7C-4950-847B-884FAEF839A6}"/>
    <cellStyle name="Comma 2 2 2 2 2 2 2 3 2 4" xfId="38932" xr:uid="{0FB536DB-C833-4E83-ADB0-2C3777A946C7}"/>
    <cellStyle name="Comma 2 2 2 2 2 2 2 3 3" xfId="37969" xr:uid="{B3607140-2565-4ED9-87BB-46109F0488F6}"/>
    <cellStyle name="Comma 2 2 2 2 2 2 2 3 3 2" xfId="38611" xr:uid="{C46F9EA7-3F8B-439F-83B4-21344E4BBEB4}"/>
    <cellStyle name="Comma 2 2 2 2 2 2 2 3 3 3" xfId="39076" xr:uid="{231A1499-2E5B-4746-94C0-53FBA4B03A69}"/>
    <cellStyle name="Comma 2 2 2 2 2 2 2 3 4" xfId="38291" xr:uid="{615F0BAA-2D0A-4146-B443-D013334E74D8}"/>
    <cellStyle name="Comma 2 2 2 2 2 2 2 3 4 2" xfId="39220" xr:uid="{16BEB491-EAF8-4CD0-A34E-DA21E186900A}"/>
    <cellStyle name="Comma 2 2 2 2 2 2 2 3 5" xfId="38757" xr:uid="{859C3FA2-5F3F-4028-95A7-845E6D5F69ED}"/>
    <cellStyle name="Comma 2 2 2 2 2 2 2 4" xfId="37428" xr:uid="{F2CE9317-AA88-4FC5-83AE-6662D46E9F38}"/>
    <cellStyle name="Comma 2 2 2 2 2 2 2 4 2" xfId="38048" xr:uid="{3403C199-9E1E-42EC-BC9B-FF474090FF45}"/>
    <cellStyle name="Comma 2 2 2 2 2 2 2 4 2 2" xfId="39299" xr:uid="{5DD73730-3A9D-45B2-B48B-BE5D221EA7C0}"/>
    <cellStyle name="Comma 2 2 2 2 2 2 2 4 3" xfId="38370" xr:uid="{347A967B-4C2B-4CB5-85DE-A06A70801796}"/>
    <cellStyle name="Comma 2 2 2 2 2 2 2 4 4" xfId="38836" xr:uid="{DAB3F313-C032-48C6-8DA5-65C55E239658}"/>
    <cellStyle name="Comma 2 2 2 2 2 2 2 5" xfId="37481" xr:uid="{4A16A7C2-614D-423B-94D4-DDFE052F2800}"/>
    <cellStyle name="Comma 2 2 2 2 2 2 2 5 2" xfId="38515" xr:uid="{02DEDA72-B3AF-44B8-BE5C-D5D2B1EA2EFF}"/>
    <cellStyle name="Comma 2 2 2 2 2 2 2 5 3" xfId="38980" xr:uid="{B1157906-94AE-4F16-882D-C3BE85DC23DE}"/>
    <cellStyle name="Comma 2 2 2 2 2 2 2 6" xfId="37531" xr:uid="{B931B767-CE21-4A45-992D-2ED7146D1757}"/>
    <cellStyle name="Comma 2 2 2 2 2 2 2 6 2" xfId="39124" xr:uid="{371269C6-3FE5-4F79-804B-E19238A605FE}"/>
    <cellStyle name="Comma 2 2 2 2 2 2 2 7" xfId="37628" xr:uid="{64F0CEF5-1377-43FC-8F32-CAC190ECD924}"/>
    <cellStyle name="Comma 2 2 2 2 2 2 2 8" xfId="37727" xr:uid="{2AB29787-A08C-4EC1-A946-E90ACCDBC060}"/>
    <cellStyle name="Comma 2 2 2 2 2 2 2 9" xfId="37873" xr:uid="{9ED9BE41-37A4-40CE-8CE0-CB8DB0E5942D}"/>
    <cellStyle name="Comma 2 2 2 2 2 2 3" xfId="30736" xr:uid="{B9CC4D66-7526-4B90-BB1E-8451DCD9A5CA}"/>
    <cellStyle name="Comma 2 2 2 2 2 2 3 2" xfId="37548" xr:uid="{A06783A0-C9D9-44FC-B6D3-A08FC330306E}"/>
    <cellStyle name="Comma 2 2 2 2 2 2 3 2 2" xfId="38065" xr:uid="{FA738CE9-571C-4BD9-841B-1B339CB6775B}"/>
    <cellStyle name="Comma 2 2 2 2 2 2 3 2 2 2" xfId="39316" xr:uid="{567DAF3F-10A8-45C0-8B37-947C2EAF6000}"/>
    <cellStyle name="Comma 2 2 2 2 2 2 3 2 3" xfId="38387" xr:uid="{CE251D44-87C5-430D-8D0A-44417AAE07B3}"/>
    <cellStyle name="Comma 2 2 2 2 2 2 3 2 4" xfId="38853" xr:uid="{B77D0655-39B4-4A74-B240-DBE2FFAA88A1}"/>
    <cellStyle name="Comma 2 2 2 2 2 2 3 3" xfId="37645" xr:uid="{7607A0AB-03FD-4FB2-B010-6AF43D986AD8}"/>
    <cellStyle name="Comma 2 2 2 2 2 2 3 3 2" xfId="38532" xr:uid="{33E94478-B104-45F2-91FE-66549AE0F09D}"/>
    <cellStyle name="Comma 2 2 2 2 2 2 3 3 3" xfId="38997" xr:uid="{92539303-4E79-4266-B88A-BB865B251612}"/>
    <cellStyle name="Comma 2 2 2 2 2 2 3 4" xfId="37744" xr:uid="{F7B10311-05F4-4630-BF56-63F38995B5E7}"/>
    <cellStyle name="Comma 2 2 2 2 2 2 3 4 2" xfId="39141" xr:uid="{FB026F21-FAE7-42AC-A370-33E5EB2BF010}"/>
    <cellStyle name="Comma 2 2 2 2 2 2 3 5" xfId="37890" xr:uid="{E925E7BA-7DCA-4504-8126-86E35D3A0187}"/>
    <cellStyle name="Comma 2 2 2 2 2 2 3 6" xfId="38212" xr:uid="{AA974203-1BFA-48E4-A34F-F7F12E9E53CA}"/>
    <cellStyle name="Comma 2 2 2 2 2 2 3 7" xfId="38678" xr:uid="{8CEFFAD3-B19E-486F-B11D-D0C91596CD54}"/>
    <cellStyle name="Comma 2 2 2 2 2 2 4" xfId="37331" xr:uid="{90BCFCFF-E430-4310-BFDC-57C37803166C}"/>
    <cellStyle name="Comma 2 2 2 2 2 2 4 2" xfId="37792" xr:uid="{7A30CE25-B8E5-4192-A773-59EB4407852C}"/>
    <cellStyle name="Comma 2 2 2 2 2 2 4 2 2" xfId="38113" xr:uid="{03934DD7-668D-402C-B212-7895B9D37BC0}"/>
    <cellStyle name="Comma 2 2 2 2 2 2 4 2 2 2" xfId="39364" xr:uid="{B7408F31-4C53-48B2-ADE3-6532BA0770A1}"/>
    <cellStyle name="Comma 2 2 2 2 2 2 4 2 3" xfId="38435" xr:uid="{C3BE0621-9B89-445F-8354-F6F987DE30B8}"/>
    <cellStyle name="Comma 2 2 2 2 2 2 4 2 4" xfId="38901" xr:uid="{4C828339-600B-4F69-A5B8-5E6FB67170A6}"/>
    <cellStyle name="Comma 2 2 2 2 2 2 4 3" xfId="37938" xr:uid="{B2322772-9632-40A6-AB49-6BC1E21DBAEA}"/>
    <cellStyle name="Comma 2 2 2 2 2 2 4 3 2" xfId="38580" xr:uid="{2419DCB8-465D-472C-B6F8-ED77B2E4CDFC}"/>
    <cellStyle name="Comma 2 2 2 2 2 2 4 3 3" xfId="39045" xr:uid="{739D440D-6723-49CB-9E51-0F7533BC8936}"/>
    <cellStyle name="Comma 2 2 2 2 2 2 4 4" xfId="38260" xr:uid="{5FCAFB97-BC1F-4CEE-B8AD-C80CD2EEA938}"/>
    <cellStyle name="Comma 2 2 2 2 2 2 4 4 2" xfId="39189" xr:uid="{DDF3E040-1CB3-4F20-9645-DE97DF48BBE3}"/>
    <cellStyle name="Comma 2 2 2 2 2 2 4 5" xfId="38726" xr:uid="{BF4647B2-D12C-4FB9-AC1C-47D70E1B20C4}"/>
    <cellStyle name="Comma 2 2 2 2 2 2 5" xfId="37349" xr:uid="{2BC498EB-C752-4B90-BC0B-A3BB87F7BD6B}"/>
    <cellStyle name="Comma 2 2 2 2 2 2 5 2" xfId="37986" xr:uid="{B798B0A2-9877-4AB1-B297-A456EF9BC7CC}"/>
    <cellStyle name="Comma 2 2 2 2 2 2 5 2 2" xfId="39237" xr:uid="{B915CA6E-87E7-4CEC-8383-F09A45B2FC06}"/>
    <cellStyle name="Comma 2 2 2 2 2 2 5 3" xfId="38308" xr:uid="{E87B2087-36B4-4D8F-A84B-2C9D7859D952}"/>
    <cellStyle name="Comma 2 2 2 2 2 2 5 4" xfId="38774" xr:uid="{0ECC0C16-6642-46B4-B2BF-CD1ED1859BDD}"/>
    <cellStyle name="Comma 2 2 2 2 2 2 6" xfId="37397" xr:uid="{5B97335A-BC4B-4108-B9D1-895FA698FC71}"/>
    <cellStyle name="Comma 2 2 2 2 2 2 6 2" xfId="38017" xr:uid="{AED72E5F-0ADD-4D82-9301-F7FEAA8A967E}"/>
    <cellStyle name="Comma 2 2 2 2 2 2 6 2 2" xfId="39268" xr:uid="{3A0AE28F-73B5-4F4B-86B4-FEC1B5F6EFA3}"/>
    <cellStyle name="Comma 2 2 2 2 2 2 6 3" xfId="38339" xr:uid="{2092764C-59BB-4F51-B0C2-934D3F2D3CB4}"/>
    <cellStyle name="Comma 2 2 2 2 2 2 6 4" xfId="38805" xr:uid="{EC8C2DBD-6A43-4320-9274-A7E0A796A423}"/>
    <cellStyle name="Comma 2 2 2 2 2 2 7" xfId="37450" xr:uid="{7EEADBD1-071B-4E54-8056-7EDAE6987873}"/>
    <cellStyle name="Comma 2 2 2 2 2 2 7 2" xfId="38484" xr:uid="{4A24D6FC-5DB9-4E03-8A6F-758B67C7C16A}"/>
    <cellStyle name="Comma 2 2 2 2 2 2 7 3" xfId="38949" xr:uid="{984FD75A-30A1-4B72-ABA0-6213D65A4295}"/>
    <cellStyle name="Comma 2 2 2 2 2 2 8" xfId="37500" xr:uid="{DE91A77E-DBF5-4C8A-A75A-0BA13ACA15E5}"/>
    <cellStyle name="Comma 2 2 2 2 2 2 8 2" xfId="39093" xr:uid="{70435529-1F94-44C2-8AD5-EE14786D8F2F}"/>
    <cellStyle name="Comma 2 2 2 2 2 2 9" xfId="37597" xr:uid="{E30E6330-8A3A-446E-B60B-729AB749EB49}"/>
    <cellStyle name="Comma 2 2 2 2 2 3" xfId="3236" xr:uid="{31918F68-54C5-48B5-89FF-17720D5FC6B1}"/>
    <cellStyle name="Comma 2 2 2 2 2 3 10" xfId="38170" xr:uid="{EF61BCCE-33EE-4E27-B52A-4F2469E97678}"/>
    <cellStyle name="Comma 2 2 2 2 2 3 11" xfId="38636" xr:uid="{6C27D3DB-B46F-4178-BF01-80B766CF7386}"/>
    <cellStyle name="Comma 2 2 2 2 2 3 12" xfId="11648" xr:uid="{13C7EABC-0154-48C1-BA5D-B79FFDAC9704}"/>
    <cellStyle name="Comma 2 2 2 2 2 3 2" xfId="27580" xr:uid="{78DF718C-04A2-4A27-95E9-903CFD2C0674}"/>
    <cellStyle name="Comma 2 2 2 2 2 3 2 2" xfId="37554" xr:uid="{8F4A1B75-DC4C-428F-96A7-A4AF42C0B6FB}"/>
    <cellStyle name="Comma 2 2 2 2 2 3 2 2 2" xfId="38071" xr:uid="{031BF1B4-2814-40DF-9BCB-32D83A6653CA}"/>
    <cellStyle name="Comma 2 2 2 2 2 3 2 2 2 2" xfId="39322" xr:uid="{39BEA104-677F-4AB6-9AD6-C6E881AE8678}"/>
    <cellStyle name="Comma 2 2 2 2 2 3 2 2 3" xfId="38393" xr:uid="{42EFDD20-C7A8-4DF0-BE04-B736FC7D7ECE}"/>
    <cellStyle name="Comma 2 2 2 2 2 3 2 2 4" xfId="38859" xr:uid="{2201A059-E67C-4E2E-BB53-EB3B5C3C9EDF}"/>
    <cellStyle name="Comma 2 2 2 2 2 3 2 3" xfId="37651" xr:uid="{BC4B57A8-1E90-469E-96A5-D98865FBD66C}"/>
    <cellStyle name="Comma 2 2 2 2 2 3 2 3 2" xfId="38538" xr:uid="{782D718A-1351-455E-968C-D0B3F548E559}"/>
    <cellStyle name="Comma 2 2 2 2 2 3 2 3 3" xfId="39003" xr:uid="{57D6F732-B2AA-4893-BF2F-F81C9E3FAC90}"/>
    <cellStyle name="Comma 2 2 2 2 2 3 2 4" xfId="37750" xr:uid="{AC70935F-CAA7-4A1D-839F-93821BE8A245}"/>
    <cellStyle name="Comma 2 2 2 2 2 3 2 4 2" xfId="39147" xr:uid="{5C79E7C2-1C40-4D0A-AF42-EB344A0BC034}"/>
    <cellStyle name="Comma 2 2 2 2 2 3 2 5" xfId="37896" xr:uid="{5281AAEC-DB9E-4842-9F89-5163407AFC76}"/>
    <cellStyle name="Comma 2 2 2 2 2 3 2 6" xfId="38218" xr:uid="{6397843D-B4CD-4EEE-BF76-767BD8BC4E82}"/>
    <cellStyle name="Comma 2 2 2 2 2 3 2 7" xfId="38684" xr:uid="{C5008C95-7062-4D1F-BD7E-AA0DEA9E973E}"/>
    <cellStyle name="Comma 2 2 2 2 2 3 3" xfId="37355" xr:uid="{195354C6-4ECE-4AC4-AAE2-578FD667C315}"/>
    <cellStyle name="Comma 2 2 2 2 2 3 3 2" xfId="37798" xr:uid="{DAB0FA0E-2CAB-499F-AB1E-159129FB5B34}"/>
    <cellStyle name="Comma 2 2 2 2 2 3 3 2 2" xfId="38119" xr:uid="{9487F329-3A7D-4DFC-A50C-F5621A20058F}"/>
    <cellStyle name="Comma 2 2 2 2 2 3 3 2 2 2" xfId="39370" xr:uid="{2F75C96F-5F46-4AE2-9823-EC6480F873F3}"/>
    <cellStyle name="Comma 2 2 2 2 2 3 3 2 3" xfId="38441" xr:uid="{A9CE862A-42E8-4027-8001-E5B55349F90C}"/>
    <cellStyle name="Comma 2 2 2 2 2 3 3 2 4" xfId="38907" xr:uid="{CA784A1E-2FB4-4E11-A52A-FE16A11F5490}"/>
    <cellStyle name="Comma 2 2 2 2 2 3 3 3" xfId="37944" xr:uid="{18DB1708-3D1F-4442-A6E8-CFB2DA602F39}"/>
    <cellStyle name="Comma 2 2 2 2 2 3 3 3 2" xfId="38586" xr:uid="{F946A98C-E20E-473C-BE27-4E210568FCBA}"/>
    <cellStyle name="Comma 2 2 2 2 2 3 3 3 3" xfId="39051" xr:uid="{85A40188-F0AB-461A-9C53-B108BB30026C}"/>
    <cellStyle name="Comma 2 2 2 2 2 3 3 4" xfId="38266" xr:uid="{A2202CBB-0EF6-4345-94A1-45D449A77B7C}"/>
    <cellStyle name="Comma 2 2 2 2 2 3 3 4 2" xfId="39195" xr:uid="{3C7AABB8-22F8-43F5-871F-D7057B2358C8}"/>
    <cellStyle name="Comma 2 2 2 2 2 3 3 5" xfId="38732" xr:uid="{393D366A-9B62-4EBF-8F1A-9F11625FEF77}"/>
    <cellStyle name="Comma 2 2 2 2 2 3 4" xfId="37403" xr:uid="{B71B5B78-3662-475E-A5B0-CF0082F72392}"/>
    <cellStyle name="Comma 2 2 2 2 2 3 4 2" xfId="37992" xr:uid="{140A3398-7841-4A35-B4DA-339D1C95CBFD}"/>
    <cellStyle name="Comma 2 2 2 2 2 3 4 2 2" xfId="39243" xr:uid="{FB3F4020-6CC2-43ED-84EA-F83C6DEF8C4B}"/>
    <cellStyle name="Comma 2 2 2 2 2 3 4 3" xfId="38314" xr:uid="{84885097-5FFF-455A-9E4B-FE4A5CA1E6BF}"/>
    <cellStyle name="Comma 2 2 2 2 2 3 4 4" xfId="38780" xr:uid="{1513BC11-1203-46B4-98C5-ECD6BF935B74}"/>
    <cellStyle name="Comma 2 2 2 2 2 3 5" xfId="37456" xr:uid="{D39651B9-A2E1-47AD-B070-9C1863FB2C1F}"/>
    <cellStyle name="Comma 2 2 2 2 2 3 5 2" xfId="38023" xr:uid="{21309DF2-F853-41CA-A321-C562EB456F09}"/>
    <cellStyle name="Comma 2 2 2 2 2 3 5 2 2" xfId="39274" xr:uid="{D0E9225D-ECE1-4876-ACA8-4A6806FC8119}"/>
    <cellStyle name="Comma 2 2 2 2 2 3 5 3" xfId="38345" xr:uid="{E18B418D-ACB2-471E-A990-0BCCE88B9ABA}"/>
    <cellStyle name="Comma 2 2 2 2 2 3 5 4" xfId="38811" xr:uid="{8C74E686-F387-4D9E-B1B4-A726662FC1C5}"/>
    <cellStyle name="Comma 2 2 2 2 2 3 6" xfId="37506" xr:uid="{2D91AC89-1809-422D-84DB-FD5C4EDA9CDB}"/>
    <cellStyle name="Comma 2 2 2 2 2 3 6 2" xfId="38490" xr:uid="{0D0732AF-6E91-4680-8697-4DCEB5F0923C}"/>
    <cellStyle name="Comma 2 2 2 2 2 3 6 3" xfId="38955" xr:uid="{9B92FDC0-5F76-4E84-801C-544F25FC9007}"/>
    <cellStyle name="Comma 2 2 2 2 2 3 7" xfId="37603" xr:uid="{672C0AD6-27A2-49BB-A6F4-93FB0BA89896}"/>
    <cellStyle name="Comma 2 2 2 2 2 3 7 2" xfId="39099" xr:uid="{B279F4D8-B8BD-4D4B-9795-4F2203C8D571}"/>
    <cellStyle name="Comma 2 2 2 2 2 3 8" xfId="37702" xr:uid="{AB6B9C02-A5D7-4B29-B1B3-60C39CA48DFE}"/>
    <cellStyle name="Comma 2 2 2 2 2 3 9" xfId="37848" xr:uid="{A5E3EC11-397C-4B07-BACE-D3909C049996}"/>
    <cellStyle name="Comma 2 2 2 2 2 4" xfId="3245" xr:uid="{4A44AC57-6979-4B1C-ADBF-61A06714DACF}"/>
    <cellStyle name="Comma 2 2 2 2 2 4 10" xfId="38179" xr:uid="{559C34EB-43AE-4B57-B102-7D1311D92FB2}"/>
    <cellStyle name="Comma 2 2 2 2 2 4 11" xfId="38645" xr:uid="{26E10F35-C58C-4A53-8873-285559766042}"/>
    <cellStyle name="Comma 2 2 2 2 2 4 12" xfId="18018" xr:uid="{950FB0EE-803A-43F4-AA0A-201D52DB7541}"/>
    <cellStyle name="Comma 2 2 2 2 2 4 2" xfId="33950" xr:uid="{23BD7C91-7342-4A81-9537-6725F27008BE}"/>
    <cellStyle name="Comma 2 2 2 2 2 4 2 2" xfId="37563" xr:uid="{1E8A297D-619A-48CC-8CD4-C01671065D38}"/>
    <cellStyle name="Comma 2 2 2 2 2 4 2 2 2" xfId="38080" xr:uid="{DC02A6B8-8215-4F4B-9922-75B299250FF7}"/>
    <cellStyle name="Comma 2 2 2 2 2 4 2 2 2 2" xfId="39331" xr:uid="{F74DD6CE-AF26-4AD3-A7F6-7E4E69A409E0}"/>
    <cellStyle name="Comma 2 2 2 2 2 4 2 2 3" xfId="38402" xr:uid="{50977DD4-1C37-459D-83CF-01904F2A99FF}"/>
    <cellStyle name="Comma 2 2 2 2 2 4 2 2 4" xfId="38868" xr:uid="{8DAB2250-06C7-44D6-8050-906A0289DA82}"/>
    <cellStyle name="Comma 2 2 2 2 2 4 2 3" xfId="37660" xr:uid="{279E675F-1B19-4B68-87AA-6B5B4A41B6AE}"/>
    <cellStyle name="Comma 2 2 2 2 2 4 2 3 2" xfId="38547" xr:uid="{8AA17D2D-B5C9-49BF-9777-326B2DB267DF}"/>
    <cellStyle name="Comma 2 2 2 2 2 4 2 3 3" xfId="39012" xr:uid="{744332F3-592B-4CA7-9B77-EC4D4E07B223}"/>
    <cellStyle name="Comma 2 2 2 2 2 4 2 4" xfId="37759" xr:uid="{4917B062-2A4C-4D09-B75C-ECBF0164D7DA}"/>
    <cellStyle name="Comma 2 2 2 2 2 4 2 4 2" xfId="39156" xr:uid="{6027D08C-3BE2-427F-8E12-7C3FA7956BD6}"/>
    <cellStyle name="Comma 2 2 2 2 2 4 2 5" xfId="37905" xr:uid="{DFA9A736-D380-424B-A7C6-97083E42D5C4}"/>
    <cellStyle name="Comma 2 2 2 2 2 4 2 6" xfId="38227" xr:uid="{2BE68F3A-886A-4BDF-BA81-CD3123888819}"/>
    <cellStyle name="Comma 2 2 2 2 2 4 2 7" xfId="38693" xr:uid="{7E47C815-D711-4AC3-82F1-FF19C4567FED}"/>
    <cellStyle name="Comma 2 2 2 2 2 4 3" xfId="37364" xr:uid="{AD7D6609-5DDD-42DC-966F-879BF3E8A311}"/>
    <cellStyle name="Comma 2 2 2 2 2 4 3 2" xfId="37807" xr:uid="{B90F6DF4-D522-4FAB-87C3-79FD081FE9D9}"/>
    <cellStyle name="Comma 2 2 2 2 2 4 3 2 2" xfId="38128" xr:uid="{60EB396E-EAC0-4942-BD51-242E073F376D}"/>
    <cellStyle name="Comma 2 2 2 2 2 4 3 2 2 2" xfId="39379" xr:uid="{9FB84AC9-CEB4-422D-B44B-EEF9A97AC059}"/>
    <cellStyle name="Comma 2 2 2 2 2 4 3 2 3" xfId="38450" xr:uid="{21DC22C1-06DA-4E76-BCF6-186D90024B76}"/>
    <cellStyle name="Comma 2 2 2 2 2 4 3 2 4" xfId="38916" xr:uid="{0282CECA-6856-4271-BFAE-41E6340D30E1}"/>
    <cellStyle name="Comma 2 2 2 2 2 4 3 3" xfId="37953" xr:uid="{5E16D7DD-437E-4D54-A4B4-49F0D2EEED1D}"/>
    <cellStyle name="Comma 2 2 2 2 2 4 3 3 2" xfId="38595" xr:uid="{6E6ACC80-B411-4DA1-97AA-5EEFB75B26BD}"/>
    <cellStyle name="Comma 2 2 2 2 2 4 3 3 3" xfId="39060" xr:uid="{87D2F38B-C0E1-468A-BBF9-F9396DDB7CDC}"/>
    <cellStyle name="Comma 2 2 2 2 2 4 3 4" xfId="38275" xr:uid="{3E85D4E8-5CA7-4B87-8433-734EE1F6C8E7}"/>
    <cellStyle name="Comma 2 2 2 2 2 4 3 4 2" xfId="39204" xr:uid="{F88117A1-7C25-4DD7-AD74-902F6B7D14B3}"/>
    <cellStyle name="Comma 2 2 2 2 2 4 3 5" xfId="38741" xr:uid="{5FB5DB50-84EC-49CE-B7F7-30A34C51B35E}"/>
    <cellStyle name="Comma 2 2 2 2 2 4 4" xfId="37412" xr:uid="{E6D25AD8-74EC-4A66-838F-24D1B089E5A3}"/>
    <cellStyle name="Comma 2 2 2 2 2 4 4 2" xfId="38001" xr:uid="{19ACBA73-0363-47DF-A815-C179377CD4BA}"/>
    <cellStyle name="Comma 2 2 2 2 2 4 4 2 2" xfId="39252" xr:uid="{4BCE9EDE-F1CB-4F76-83D1-CC4638398E04}"/>
    <cellStyle name="Comma 2 2 2 2 2 4 4 3" xfId="38323" xr:uid="{F1CBAD33-8C09-4DAE-B41A-789C0C00BFC3}"/>
    <cellStyle name="Comma 2 2 2 2 2 4 4 4" xfId="38789" xr:uid="{18C0C6A6-BFA1-4568-B7C4-8B008E997587}"/>
    <cellStyle name="Comma 2 2 2 2 2 4 5" xfId="37465" xr:uid="{95926BA3-B72D-4B85-ABD7-7B2FCD534012}"/>
    <cellStyle name="Comma 2 2 2 2 2 4 5 2" xfId="38032" xr:uid="{AFDE1D3B-8B0C-4973-9532-1C3E470E68E4}"/>
    <cellStyle name="Comma 2 2 2 2 2 4 5 2 2" xfId="39283" xr:uid="{B5A2A189-A822-471E-8D5F-54860980747E}"/>
    <cellStyle name="Comma 2 2 2 2 2 4 5 3" xfId="38354" xr:uid="{6B81FAD7-3C5F-431F-A489-FD95D06B8A7D}"/>
    <cellStyle name="Comma 2 2 2 2 2 4 5 4" xfId="38820" xr:uid="{342A7352-2366-41A3-BFFD-CF2C476BED72}"/>
    <cellStyle name="Comma 2 2 2 2 2 4 6" xfId="37515" xr:uid="{C09B77F2-86E6-4C48-9CB0-E0697AB4BEB9}"/>
    <cellStyle name="Comma 2 2 2 2 2 4 6 2" xfId="38499" xr:uid="{7A1BDE26-57F2-409E-811B-EA5EC478186B}"/>
    <cellStyle name="Comma 2 2 2 2 2 4 6 3" xfId="38964" xr:uid="{786A6831-FAA7-415D-A438-4F47F62EE955}"/>
    <cellStyle name="Comma 2 2 2 2 2 4 7" xfId="37612" xr:uid="{8120E261-7C23-479B-A1A9-E653BF8CA54B}"/>
    <cellStyle name="Comma 2 2 2 2 2 4 7 2" xfId="39108" xr:uid="{AE3C0AF2-94FC-4A36-B18E-48A62861269A}"/>
    <cellStyle name="Comma 2 2 2 2 2 4 8" xfId="37711" xr:uid="{A2515B46-F795-43AF-844E-22D76B1F724B}"/>
    <cellStyle name="Comma 2 2 2 2 2 4 9" xfId="37857" xr:uid="{31E38EAD-E7E2-421C-9302-4166744397E9}"/>
    <cellStyle name="Comma 2 2 2 2 2 5" xfId="3251" xr:uid="{E80DBF8A-22E9-4D3F-AB47-EF67E7A4DB00}"/>
    <cellStyle name="Comma 2 2 2 2 2 5 10" xfId="38651" xr:uid="{24116CF2-284F-429C-90ED-4BF25BAB7D0F}"/>
    <cellStyle name="Comma 2 2 2 2 2 5 11" xfId="24366" xr:uid="{400B4349-8372-4D53-887F-1429550D0F23}"/>
    <cellStyle name="Comma 2 2 2 2 2 5 2" xfId="37370" xr:uid="{984FE60E-8061-484D-BF98-9BAEA4E45FA1}"/>
    <cellStyle name="Comma 2 2 2 2 2 5 2 2" xfId="37569" xr:uid="{C2574239-A633-465E-BE3E-A6D1E158D986}"/>
    <cellStyle name="Comma 2 2 2 2 2 5 2 2 2" xfId="38086" xr:uid="{BDFC8876-1B47-450E-BDE6-BFD95EB968A5}"/>
    <cellStyle name="Comma 2 2 2 2 2 5 2 2 2 2" xfId="39337" xr:uid="{89AA561A-17F6-4FB2-A886-F372E1238426}"/>
    <cellStyle name="Comma 2 2 2 2 2 5 2 2 3" xfId="38408" xr:uid="{47A94B74-560D-4495-8EA8-85621B9D5350}"/>
    <cellStyle name="Comma 2 2 2 2 2 5 2 2 4" xfId="38874" xr:uid="{593C0036-3728-46CD-84C2-1C1FEFDF7C27}"/>
    <cellStyle name="Comma 2 2 2 2 2 5 2 3" xfId="37666" xr:uid="{C827CF62-0A4E-4310-AE4D-9D84949F3A2F}"/>
    <cellStyle name="Comma 2 2 2 2 2 5 2 3 2" xfId="38553" xr:uid="{41464ABE-D095-46C7-ABD0-DD46C0D2002E}"/>
    <cellStyle name="Comma 2 2 2 2 2 5 2 3 3" xfId="39018" xr:uid="{63BD5BF9-9951-40E1-96C5-E10C4EAE19B1}"/>
    <cellStyle name="Comma 2 2 2 2 2 5 2 4" xfId="37765" xr:uid="{FA38EBE5-E706-492A-B00F-7DDD88485DCA}"/>
    <cellStyle name="Comma 2 2 2 2 2 5 2 4 2" xfId="39162" xr:uid="{BA38D5F1-03DE-4EBA-A25A-2E64B33EDFDB}"/>
    <cellStyle name="Comma 2 2 2 2 2 5 2 5" xfId="37911" xr:uid="{7D23ECEA-50FD-4CAA-B1D7-CB7DB76CBCD8}"/>
    <cellStyle name="Comma 2 2 2 2 2 5 2 6" xfId="38233" xr:uid="{3D9F693B-2212-4052-A590-357D195FA1C6}"/>
    <cellStyle name="Comma 2 2 2 2 2 5 2 7" xfId="38699" xr:uid="{6BAA862E-8B12-489C-9AC2-7BAEB9412D54}"/>
    <cellStyle name="Comma 2 2 2 2 2 5 3" xfId="37418" xr:uid="{5CB5C4CD-8460-40F3-943B-6FC6456A0508}"/>
    <cellStyle name="Comma 2 2 2 2 2 5 3 2" xfId="37813" xr:uid="{7689E6A4-A4DD-4804-BBAA-B6325973FEFB}"/>
    <cellStyle name="Comma 2 2 2 2 2 5 3 2 2" xfId="38134" xr:uid="{5F54BA34-2C81-4EC6-96D3-CA5D02BCDEE2}"/>
    <cellStyle name="Comma 2 2 2 2 2 5 3 2 2 2" xfId="39385" xr:uid="{920B88DE-A3CA-4C81-B780-D2B7B4A32DB1}"/>
    <cellStyle name="Comma 2 2 2 2 2 5 3 2 3" xfId="38456" xr:uid="{5B74C122-C72B-4BEF-A42F-816715149EB7}"/>
    <cellStyle name="Comma 2 2 2 2 2 5 3 2 4" xfId="38922" xr:uid="{14B8ADC9-0716-42DC-BE23-74AD97D0E349}"/>
    <cellStyle name="Comma 2 2 2 2 2 5 3 3" xfId="37959" xr:uid="{8A6CEE2A-D615-42D9-B959-DE7934956014}"/>
    <cellStyle name="Comma 2 2 2 2 2 5 3 3 2" xfId="38601" xr:uid="{282DA548-C057-4D6B-9334-479BD03634FC}"/>
    <cellStyle name="Comma 2 2 2 2 2 5 3 3 3" xfId="39066" xr:uid="{FAB820B9-DB0F-46FD-A0D5-D924975A5EA1}"/>
    <cellStyle name="Comma 2 2 2 2 2 5 3 4" xfId="38281" xr:uid="{DD5382F3-5291-4F13-8E36-3487AD6107BA}"/>
    <cellStyle name="Comma 2 2 2 2 2 5 3 4 2" xfId="39210" xr:uid="{A68BE6D5-622D-4567-BE40-F1797B092CEA}"/>
    <cellStyle name="Comma 2 2 2 2 2 5 3 5" xfId="38747" xr:uid="{2186FCB5-83D2-4F5D-B5B8-F5A1D49E14B6}"/>
    <cellStyle name="Comma 2 2 2 2 2 5 4" xfId="37471" xr:uid="{4C4FA354-D552-447B-BBAC-B5CA97E27F4A}"/>
    <cellStyle name="Comma 2 2 2 2 2 5 4 2" xfId="38038" xr:uid="{D968B900-85B4-4CEC-87D3-B01B6DE2AFA0}"/>
    <cellStyle name="Comma 2 2 2 2 2 5 4 2 2" xfId="39289" xr:uid="{2642FDD8-1770-4BA5-BC01-099837B332DB}"/>
    <cellStyle name="Comma 2 2 2 2 2 5 4 3" xfId="38360" xr:uid="{A8A899BF-19BA-4C9B-8068-A902E8F3F242}"/>
    <cellStyle name="Comma 2 2 2 2 2 5 4 4" xfId="38826" xr:uid="{7E8A3053-E17B-41D3-900D-7F3CF5FEBAEA}"/>
    <cellStyle name="Comma 2 2 2 2 2 5 5" xfId="37521" xr:uid="{BFA8D989-D2A0-4FAA-9CE6-55DB487FD5BA}"/>
    <cellStyle name="Comma 2 2 2 2 2 5 5 2" xfId="38505" xr:uid="{5006C541-8F86-4D29-AE83-296ADC7B4B8E}"/>
    <cellStyle name="Comma 2 2 2 2 2 5 5 3" xfId="38970" xr:uid="{9943636F-9F48-4701-8F5B-697088E9F002}"/>
    <cellStyle name="Comma 2 2 2 2 2 5 6" xfId="37618" xr:uid="{646300BC-9275-446C-AB6A-9DF7618B6816}"/>
    <cellStyle name="Comma 2 2 2 2 2 5 6 2" xfId="39114" xr:uid="{D532350D-A3F7-4F69-8CF9-B89A82A6F15D}"/>
    <cellStyle name="Comma 2 2 2 2 2 5 7" xfId="37717" xr:uid="{9BD523BD-04F3-4FBC-821C-B7DD0170F3DB}"/>
    <cellStyle name="Comma 2 2 2 2 2 5 8" xfId="37863" xr:uid="{C8736749-C345-4D63-8AB7-364A021CE0F1}"/>
    <cellStyle name="Comma 2 2 2 2 2 5 9" xfId="38185" xr:uid="{FB7C491A-2204-49CC-BAF2-2A5B7E505D8F}"/>
    <cellStyle name="Comma 2 2 2 2 2 6" xfId="37304" xr:uid="{E124AB1B-6F3A-408F-8038-ABFFA1215C6A}"/>
    <cellStyle name="Comma 2 2 2 2 2 6 2" xfId="37538" xr:uid="{D43AE2EC-C18F-4D68-85E3-6E8512D24B5C}"/>
    <cellStyle name="Comma 2 2 2 2 2 6 2 2" xfId="38055" xr:uid="{151481B9-74F5-4AE8-83B7-F0596B703A85}"/>
    <cellStyle name="Comma 2 2 2 2 2 6 2 2 2" xfId="39306" xr:uid="{D29C006F-9D38-4E56-A39C-0530C5E049FE}"/>
    <cellStyle name="Comma 2 2 2 2 2 6 2 3" xfId="38377" xr:uid="{71270D7A-DDA9-4E41-B599-929814CF3643}"/>
    <cellStyle name="Comma 2 2 2 2 2 6 2 4" xfId="38843" xr:uid="{A360F033-0F38-4605-941D-DB02E0DE884C}"/>
    <cellStyle name="Comma 2 2 2 2 2 6 3" xfId="37635" xr:uid="{8E44D870-324F-442D-BF57-66607AE414E8}"/>
    <cellStyle name="Comma 2 2 2 2 2 6 3 2" xfId="38522" xr:uid="{CF303E94-C768-43D3-9CBC-F3CCF174F41B}"/>
    <cellStyle name="Comma 2 2 2 2 2 6 3 3" xfId="38987" xr:uid="{28F2E9A1-12D3-4C71-98F4-1FE7F84BD01A}"/>
    <cellStyle name="Comma 2 2 2 2 2 6 4" xfId="37734" xr:uid="{9BC3AD08-84A2-41EC-8C24-2E771B0D5DC8}"/>
    <cellStyle name="Comma 2 2 2 2 2 6 4 2" xfId="39131" xr:uid="{9ADC622C-6153-44FD-9DEC-E3CB8A01E6AE}"/>
    <cellStyle name="Comma 2 2 2 2 2 6 5" xfId="37880" xr:uid="{C35E962B-303F-4957-8C04-2413CC54F4D5}"/>
    <cellStyle name="Comma 2 2 2 2 2 6 6" xfId="38202" xr:uid="{86954B59-B440-4AC0-B04F-2E01FA2333CD}"/>
    <cellStyle name="Comma 2 2 2 2 2 6 7" xfId="38668" xr:uid="{089B7CE9-3546-4EB8-BF03-87C2DB8424B7}"/>
    <cellStyle name="Comma 2 2 2 2 2 7" xfId="37314" xr:uid="{ABDBCD29-A676-4632-B7DC-7799B25881FB}"/>
    <cellStyle name="Comma 2 2 2 2 2 7 2" xfId="37782" xr:uid="{14B3D544-4728-4694-AAE7-FDB2428525D4}"/>
    <cellStyle name="Comma 2 2 2 2 2 7 2 2" xfId="38103" xr:uid="{F9CD566D-6890-4D5F-BBC8-C1B6803791AE}"/>
    <cellStyle name="Comma 2 2 2 2 2 7 2 2 2" xfId="39354" xr:uid="{5AF03092-56B6-4FD1-AB03-C952E8BFAD00}"/>
    <cellStyle name="Comma 2 2 2 2 2 7 2 3" xfId="38425" xr:uid="{EC60578E-45DE-4B0B-ABE5-F79C534F3CC2}"/>
    <cellStyle name="Comma 2 2 2 2 2 7 2 4" xfId="38891" xr:uid="{F1BC6EDC-B84B-4E93-84DE-E3CA9BA9DE25}"/>
    <cellStyle name="Comma 2 2 2 2 2 7 3" xfId="37928" xr:uid="{7520E305-0259-43A5-B301-D6238502DF71}"/>
    <cellStyle name="Comma 2 2 2 2 2 7 3 2" xfId="38570" xr:uid="{BBE9892F-528F-4791-AB6A-50BFF9E52968}"/>
    <cellStyle name="Comma 2 2 2 2 2 7 3 3" xfId="39035" xr:uid="{19AFD12B-8806-448E-8175-2D1482DB5A94}"/>
    <cellStyle name="Comma 2 2 2 2 2 7 4" xfId="38250" xr:uid="{B9B01258-7570-4B7B-955A-C5F527F63989}"/>
    <cellStyle name="Comma 2 2 2 2 2 7 4 2" xfId="39179" xr:uid="{04DCC2C3-1852-44BC-BDBC-405753AFA46E}"/>
    <cellStyle name="Comma 2 2 2 2 2 7 5" xfId="38716" xr:uid="{F33E7BFA-D46E-4D64-ABD7-10B9D7B6148F}"/>
    <cellStyle name="Comma 2 2 2 2 2 8" xfId="37321" xr:uid="{98BCCD11-C953-4404-AD7E-692930B4C048}"/>
    <cellStyle name="Comma 2 2 2 2 2 8 2" xfId="37976" xr:uid="{E67842A6-8C11-42F2-B2E4-4549E468DDCC}"/>
    <cellStyle name="Comma 2 2 2 2 2 8 2 2" xfId="39227" xr:uid="{139036CC-2F65-42D8-8CA6-FAAF524A71C2}"/>
    <cellStyle name="Comma 2 2 2 2 2 8 3" xfId="38298" xr:uid="{B0FCF7EB-17EB-41D3-9334-B0B8BED695F4}"/>
    <cellStyle name="Comma 2 2 2 2 2 8 4" xfId="38764" xr:uid="{F77E8291-2731-4929-AD64-7A8F8868DC87}"/>
    <cellStyle name="Comma 2 2 2 2 2 9" xfId="37339" xr:uid="{9106A11D-46C1-4CF9-B53C-DF44816DF5C5}"/>
    <cellStyle name="Comma 2 2 2 2 2 9 2" xfId="38007" xr:uid="{6AA89F5C-6F15-4278-BC03-939136FCAB58}"/>
    <cellStyle name="Comma 2 2 2 2 2 9 2 2" xfId="39258" xr:uid="{4CD7EDC5-BF03-4196-9478-07DB1EDC0BFC}"/>
    <cellStyle name="Comma 2 2 2 2 2 9 3" xfId="38329" xr:uid="{0817069D-8273-45FC-BD77-E27439709A71}"/>
    <cellStyle name="Comma 2 2 2 2 2 9 4" xfId="38795" xr:uid="{90A2F419-3597-4BA4-8D68-B070C18DE637}"/>
    <cellStyle name="Comma 2 2 2 2 20" xfId="6992" xr:uid="{97EEC4D7-7959-4690-A5F9-293CE87A70F0}"/>
    <cellStyle name="Comma 2 2 2 2 21" xfId="3201" xr:uid="{B80555A3-7F0D-4184-BA41-E446851A19A5}"/>
    <cellStyle name="Comma 2 2 2 2 22" xfId="39738" xr:uid="{8EC8DF18-8F7B-46E1-815E-CC56EFEAC969}"/>
    <cellStyle name="Comma 2 2 2 2 3" xfId="3222" xr:uid="{75446CCE-960D-40A0-8E6F-B283C15D2CEF}"/>
    <cellStyle name="Comma 2 2 2 2 3 10" xfId="37590" xr:uid="{80E42D5E-098C-4805-8B83-AD9D06E6CA23}"/>
    <cellStyle name="Comma 2 2 2 2 3 11" xfId="37689" xr:uid="{414C024D-66A5-4059-8C3F-68727DD1EE94}"/>
    <cellStyle name="Comma 2 2 2 2 3 12" xfId="37835" xr:uid="{4758FC5A-1F4C-4503-B6AB-6D96F9316A52}"/>
    <cellStyle name="Comma 2 2 2 2 3 13" xfId="38157" xr:uid="{504BC0B2-0927-4B0D-9B10-C8DA5213CBB7}"/>
    <cellStyle name="Comma 2 2 2 2 3 14" xfId="38623" xr:uid="{9E7F19DF-F300-4512-9A3D-DE00B6B01067}"/>
    <cellStyle name="Comma 2 2 2 2 3 15" xfId="13362" xr:uid="{4217A00E-2391-4A08-87CA-7EF73CAC6D68}"/>
    <cellStyle name="Comma 2 2 2 2 3 2" xfId="3239" xr:uid="{BAE00C98-AC94-402B-8447-1F37FEF255F7}"/>
    <cellStyle name="Comma 2 2 2 2 3 2 10" xfId="38173" xr:uid="{8F707CAF-C8A3-447E-8223-3F508C6059C5}"/>
    <cellStyle name="Comma 2 2 2 2 3 2 11" xfId="38639" xr:uid="{41F56513-1DED-4586-A021-E8D7BAA8F580}"/>
    <cellStyle name="Comma 2 2 2 2 3 2 12" xfId="19732" xr:uid="{EA72BD26-328F-4074-910F-A0D05AFF7940}"/>
    <cellStyle name="Comma 2 2 2 2 3 2 2" xfId="35664" xr:uid="{B62AAB1F-D96F-43AA-83EB-48ADBB9D8618}"/>
    <cellStyle name="Comma 2 2 2 2 3 2 2 2" xfId="37557" xr:uid="{857C839A-22EC-4281-BCBB-266339EB684B}"/>
    <cellStyle name="Comma 2 2 2 2 3 2 2 2 2" xfId="38074" xr:uid="{21717DA9-CD8C-4FA1-9B97-BF81693614E3}"/>
    <cellStyle name="Comma 2 2 2 2 3 2 2 2 2 2" xfId="39325" xr:uid="{E23163E8-7D3A-4204-AFC8-279D1137B7E3}"/>
    <cellStyle name="Comma 2 2 2 2 3 2 2 2 3" xfId="38396" xr:uid="{B59E5101-EC26-4597-B855-30259A7D1E3E}"/>
    <cellStyle name="Comma 2 2 2 2 3 2 2 2 4" xfId="38862" xr:uid="{8FA9DDEC-EC81-46FC-BA1A-F75B20DF6DD8}"/>
    <cellStyle name="Comma 2 2 2 2 3 2 2 3" xfId="37654" xr:uid="{B4C2A0AE-6DEC-42B3-83B9-C0E2E27238C0}"/>
    <cellStyle name="Comma 2 2 2 2 3 2 2 3 2" xfId="38541" xr:uid="{6E24E906-439E-47D3-921F-BDA7D1FB880C}"/>
    <cellStyle name="Comma 2 2 2 2 3 2 2 3 3" xfId="39006" xr:uid="{4B49FC2E-4D62-4398-B601-09B6F8DC7625}"/>
    <cellStyle name="Comma 2 2 2 2 3 2 2 4" xfId="37753" xr:uid="{650B9BA4-022B-405B-BA38-5708EC6968C7}"/>
    <cellStyle name="Comma 2 2 2 2 3 2 2 4 2" xfId="39150" xr:uid="{51BB6D04-BE35-43E2-980E-E671A6F3F4AF}"/>
    <cellStyle name="Comma 2 2 2 2 3 2 2 5" xfId="37899" xr:uid="{7A573502-FC25-4C7E-A5A6-C0EDECB3D3C3}"/>
    <cellStyle name="Comma 2 2 2 2 3 2 2 6" xfId="38221" xr:uid="{7C4B272E-2312-42F9-93E8-8F831AFC5E77}"/>
    <cellStyle name="Comma 2 2 2 2 3 2 2 7" xfId="38687" xr:uid="{F67B8FCF-A67E-4743-B9BD-80DA45D258DE}"/>
    <cellStyle name="Comma 2 2 2 2 3 2 3" xfId="37358" xr:uid="{5586D1C3-5C70-4AFA-A913-39DCC8637285}"/>
    <cellStyle name="Comma 2 2 2 2 3 2 3 2" xfId="37801" xr:uid="{5D25F724-9213-4DF3-A4CC-D3AF80041099}"/>
    <cellStyle name="Comma 2 2 2 2 3 2 3 2 2" xfId="38122" xr:uid="{18298706-9339-4D5A-95C8-FF45A337AE63}"/>
    <cellStyle name="Comma 2 2 2 2 3 2 3 2 2 2" xfId="39373" xr:uid="{4DBCD6D3-0B53-40EA-BBD0-24194C7DD084}"/>
    <cellStyle name="Comma 2 2 2 2 3 2 3 2 3" xfId="38444" xr:uid="{617A2594-F5D3-42AF-85E5-54E444D11824}"/>
    <cellStyle name="Comma 2 2 2 2 3 2 3 2 4" xfId="38910" xr:uid="{5600F191-D842-4062-8424-AF589FFC4E6B}"/>
    <cellStyle name="Comma 2 2 2 2 3 2 3 3" xfId="37947" xr:uid="{558402B9-E37C-455E-A942-CA578F399DCA}"/>
    <cellStyle name="Comma 2 2 2 2 3 2 3 3 2" xfId="38589" xr:uid="{E53381F2-6CC2-4517-A1B7-37147B95336F}"/>
    <cellStyle name="Comma 2 2 2 2 3 2 3 3 3" xfId="39054" xr:uid="{A283A44E-533F-42CA-B605-74FCCF704E49}"/>
    <cellStyle name="Comma 2 2 2 2 3 2 3 4" xfId="38269" xr:uid="{38F1A0C9-A276-4FFC-9B90-726AD8D3DD15}"/>
    <cellStyle name="Comma 2 2 2 2 3 2 3 4 2" xfId="39198" xr:uid="{D137A318-AC31-4F6B-AD73-7D25EF47AA14}"/>
    <cellStyle name="Comma 2 2 2 2 3 2 3 5" xfId="38735" xr:uid="{3ADFA3BA-ACD6-48C7-9FA6-6D70F8DED49A}"/>
    <cellStyle name="Comma 2 2 2 2 3 2 4" xfId="37406" xr:uid="{29C8C97E-BE6B-43F3-872F-02757B91C0AB}"/>
    <cellStyle name="Comma 2 2 2 2 3 2 4 2" xfId="37995" xr:uid="{86A05023-0278-4BEA-BA39-C27E7D6AFA92}"/>
    <cellStyle name="Comma 2 2 2 2 3 2 4 2 2" xfId="39246" xr:uid="{B9A08178-8D17-41C5-8535-AFD63657DA73}"/>
    <cellStyle name="Comma 2 2 2 2 3 2 4 3" xfId="38317" xr:uid="{6D8C6CBB-5EEB-44AC-8ECE-D1D4008E274E}"/>
    <cellStyle name="Comma 2 2 2 2 3 2 4 4" xfId="38783" xr:uid="{30829AA1-187B-4852-A2A4-BF4AECE14EC9}"/>
    <cellStyle name="Comma 2 2 2 2 3 2 5" xfId="37459" xr:uid="{8CA29435-9EBA-4FE5-9C38-025E18EAF23C}"/>
    <cellStyle name="Comma 2 2 2 2 3 2 5 2" xfId="38026" xr:uid="{A39202A3-AA86-4A8C-A172-1710A2647B87}"/>
    <cellStyle name="Comma 2 2 2 2 3 2 5 2 2" xfId="39277" xr:uid="{AB40847B-74EF-424C-AE82-CD9CA7414651}"/>
    <cellStyle name="Comma 2 2 2 2 3 2 5 3" xfId="38348" xr:uid="{8DC1A733-728C-4708-B9C4-B692305E9074}"/>
    <cellStyle name="Comma 2 2 2 2 3 2 5 4" xfId="38814" xr:uid="{C795E435-9DF7-4919-9092-E275604DCC31}"/>
    <cellStyle name="Comma 2 2 2 2 3 2 6" xfId="37509" xr:uid="{4262E1AF-8A1A-4347-8D40-42F7FBC9D35E}"/>
    <cellStyle name="Comma 2 2 2 2 3 2 6 2" xfId="38493" xr:uid="{ABFCFA08-60F0-4246-95A5-E8296A8D4050}"/>
    <cellStyle name="Comma 2 2 2 2 3 2 6 3" xfId="38958" xr:uid="{7DA0D389-2D8D-4098-93BE-A4B2C56371C8}"/>
    <cellStyle name="Comma 2 2 2 2 3 2 7" xfId="37606" xr:uid="{423C4C45-E04F-4EB6-A597-3019B3DFD3F7}"/>
    <cellStyle name="Comma 2 2 2 2 3 2 7 2" xfId="39102" xr:uid="{8E0E2EFB-F00C-4442-9666-D6557787D5BE}"/>
    <cellStyle name="Comma 2 2 2 2 3 2 8" xfId="37705" xr:uid="{F83D8C18-E829-4213-80FD-C124E871B958}"/>
    <cellStyle name="Comma 2 2 2 2 3 2 9" xfId="37851" xr:uid="{A93744A1-AD14-4548-B031-A2F334B0F08F}"/>
    <cellStyle name="Comma 2 2 2 2 3 3" xfId="3254" xr:uid="{828B7402-43F2-46B8-B2BD-4936B54AE0E3}"/>
    <cellStyle name="Comma 2 2 2 2 3 3 10" xfId="38654" xr:uid="{821CA4C3-D2F3-4BC2-B779-FDC400E874E2}"/>
    <cellStyle name="Comma 2 2 2 2 3 3 11" xfId="29294" xr:uid="{076936FE-1EC5-4A12-96CF-E969341859B3}"/>
    <cellStyle name="Comma 2 2 2 2 3 3 2" xfId="37373" xr:uid="{9D5A4672-A00D-4C04-B4B6-0F9ABB6FFD80}"/>
    <cellStyle name="Comma 2 2 2 2 3 3 2 2" xfId="37572" xr:uid="{0BE6B96C-96FA-4156-BD39-5E7FF21ADBF7}"/>
    <cellStyle name="Comma 2 2 2 2 3 3 2 2 2" xfId="38089" xr:uid="{01541095-1ACD-4E7D-B3C2-DCB1DCEF4FA5}"/>
    <cellStyle name="Comma 2 2 2 2 3 3 2 2 2 2" xfId="39340" xr:uid="{D3463243-6B1E-4761-BB10-48FB1FBDDBCA}"/>
    <cellStyle name="Comma 2 2 2 2 3 3 2 2 3" xfId="38411" xr:uid="{A904A2D7-12FA-4C31-A5EA-391816A16BC5}"/>
    <cellStyle name="Comma 2 2 2 2 3 3 2 2 4" xfId="38877" xr:uid="{D0D3981D-552A-4C1B-A0F2-D4BC87DC4906}"/>
    <cellStyle name="Comma 2 2 2 2 3 3 2 3" xfId="37669" xr:uid="{15AC6B56-E125-490A-9E5B-ECCB1E920A86}"/>
    <cellStyle name="Comma 2 2 2 2 3 3 2 3 2" xfId="38556" xr:uid="{F5D58485-A2E6-4386-9382-122390490529}"/>
    <cellStyle name="Comma 2 2 2 2 3 3 2 3 3" xfId="39021" xr:uid="{6978CF49-3276-443C-8059-DE8088282E56}"/>
    <cellStyle name="Comma 2 2 2 2 3 3 2 4" xfId="37768" xr:uid="{BBD45A85-0DB3-4224-8513-06A84A799FB3}"/>
    <cellStyle name="Comma 2 2 2 2 3 3 2 4 2" xfId="39165" xr:uid="{B1232D31-6566-4309-AD66-7841ED618E79}"/>
    <cellStyle name="Comma 2 2 2 2 3 3 2 5" xfId="37914" xr:uid="{6FA1641C-8FFE-4C94-9624-46F24D0DDA26}"/>
    <cellStyle name="Comma 2 2 2 2 3 3 2 6" xfId="38236" xr:uid="{0178F8EF-2D33-4DD5-8CF4-7019D3D20A58}"/>
    <cellStyle name="Comma 2 2 2 2 3 3 2 7" xfId="38702" xr:uid="{48A3FEF0-C800-4B60-88E6-193BB8CEF12A}"/>
    <cellStyle name="Comma 2 2 2 2 3 3 3" xfId="37421" xr:uid="{D7765040-CF6E-4E4C-83CB-E65CAE402336}"/>
    <cellStyle name="Comma 2 2 2 2 3 3 3 2" xfId="37816" xr:uid="{3EEF8C80-CF49-47AC-A073-3A8D22B1EC62}"/>
    <cellStyle name="Comma 2 2 2 2 3 3 3 2 2" xfId="38137" xr:uid="{3DD4A4A2-1D8B-4D0B-935E-2E7EFD0E032F}"/>
    <cellStyle name="Comma 2 2 2 2 3 3 3 2 2 2" xfId="39388" xr:uid="{ED13ABF0-B22D-46C5-8C65-8F32891810E9}"/>
    <cellStyle name="Comma 2 2 2 2 3 3 3 2 3" xfId="38459" xr:uid="{33806EEF-94BC-4983-B375-66B1DC562EE4}"/>
    <cellStyle name="Comma 2 2 2 2 3 3 3 2 4" xfId="38925" xr:uid="{A257DB9E-28B4-434D-98A3-43F163D69BD3}"/>
    <cellStyle name="Comma 2 2 2 2 3 3 3 3" xfId="37962" xr:uid="{90149194-1B76-41DB-85B0-D0632668F1AB}"/>
    <cellStyle name="Comma 2 2 2 2 3 3 3 3 2" xfId="38604" xr:uid="{A991EC68-667B-4E4C-B2CD-EE649C9A5090}"/>
    <cellStyle name="Comma 2 2 2 2 3 3 3 3 3" xfId="39069" xr:uid="{756155C6-5C69-453D-855F-4FB28D371071}"/>
    <cellStyle name="Comma 2 2 2 2 3 3 3 4" xfId="38284" xr:uid="{FF782BFF-1146-4604-8FA3-49E49F69D0CC}"/>
    <cellStyle name="Comma 2 2 2 2 3 3 3 4 2" xfId="39213" xr:uid="{C5385F1C-E620-433C-A1BB-FC6237612A65}"/>
    <cellStyle name="Comma 2 2 2 2 3 3 3 5" xfId="38750" xr:uid="{8778C004-7EA5-498D-99FF-13557CBE3E78}"/>
    <cellStyle name="Comma 2 2 2 2 3 3 4" xfId="37474" xr:uid="{FE47C6A8-495F-4757-B717-E2B972379CF3}"/>
    <cellStyle name="Comma 2 2 2 2 3 3 4 2" xfId="38041" xr:uid="{8D6D0543-8DED-457E-8649-75BEE709B067}"/>
    <cellStyle name="Comma 2 2 2 2 3 3 4 2 2" xfId="39292" xr:uid="{9987BD20-F1B3-4979-98E8-55DBC7CAD8F1}"/>
    <cellStyle name="Comma 2 2 2 2 3 3 4 3" xfId="38363" xr:uid="{B2B5373D-9CB4-4B48-AF07-524732976020}"/>
    <cellStyle name="Comma 2 2 2 2 3 3 4 4" xfId="38829" xr:uid="{9428B2CA-ABF7-4D32-868E-F8BEDF9C624D}"/>
    <cellStyle name="Comma 2 2 2 2 3 3 5" xfId="37524" xr:uid="{66CEE845-CB29-437D-A585-CFEF4D91DDC2}"/>
    <cellStyle name="Comma 2 2 2 2 3 3 5 2" xfId="38508" xr:uid="{C75C67BE-136F-48D1-B80F-CFCC41D3FBD5}"/>
    <cellStyle name="Comma 2 2 2 2 3 3 5 3" xfId="38973" xr:uid="{1305FC71-A62C-4395-B185-31D4B41EB7D4}"/>
    <cellStyle name="Comma 2 2 2 2 3 3 6" xfId="37621" xr:uid="{B6083FB6-7102-4385-9B78-6FC77569CF86}"/>
    <cellStyle name="Comma 2 2 2 2 3 3 6 2" xfId="39117" xr:uid="{D936FA41-71BF-46A0-AD2C-9F5BE84E0731}"/>
    <cellStyle name="Comma 2 2 2 2 3 3 7" xfId="37720" xr:uid="{72A6F820-ECAB-438A-895C-CC374FAD00D8}"/>
    <cellStyle name="Comma 2 2 2 2 3 3 8" xfId="37866" xr:uid="{FD3167B0-0C6D-4032-8D5D-8DBB5D09D396}"/>
    <cellStyle name="Comma 2 2 2 2 3 3 9" xfId="38188" xr:uid="{CF825F7B-1488-4DCB-A693-E025458DE76E}"/>
    <cellStyle name="Comma 2 2 2 2 3 4" xfId="37307" xr:uid="{D8DD2816-5377-4C3C-AD8B-FB98ABC293D3}"/>
    <cellStyle name="Comma 2 2 2 2 3 4 2" xfId="37541" xr:uid="{088DEB1E-0B99-4CE5-BDE2-54B5DECB03E1}"/>
    <cellStyle name="Comma 2 2 2 2 3 4 2 2" xfId="38058" xr:uid="{BBD6B98C-12AF-403B-A678-675CE67F36F1}"/>
    <cellStyle name="Comma 2 2 2 2 3 4 2 2 2" xfId="39309" xr:uid="{0002236A-4792-434E-9601-D39D0D42E885}"/>
    <cellStyle name="Comma 2 2 2 2 3 4 2 3" xfId="38380" xr:uid="{E842BAA3-81AA-42A1-B314-2137A0E3FA7D}"/>
    <cellStyle name="Comma 2 2 2 2 3 4 2 4" xfId="38846" xr:uid="{54E71F40-6CC8-4831-8E9D-245CE32029EF}"/>
    <cellStyle name="Comma 2 2 2 2 3 4 3" xfId="37638" xr:uid="{EE66CC22-0A3B-40BF-85DD-32F989C0FEE2}"/>
    <cellStyle name="Comma 2 2 2 2 3 4 3 2" xfId="38525" xr:uid="{513ABC8F-CDFD-488E-8FD6-46317483E5F0}"/>
    <cellStyle name="Comma 2 2 2 2 3 4 3 3" xfId="38990" xr:uid="{E904E96E-64A6-4591-A92F-66A97F8EE098}"/>
    <cellStyle name="Comma 2 2 2 2 3 4 4" xfId="37737" xr:uid="{D82CC1FE-E046-4E7A-964A-962F9D4853B7}"/>
    <cellStyle name="Comma 2 2 2 2 3 4 4 2" xfId="39134" xr:uid="{2F71C92F-AD64-4325-A775-4C9E7CCB1F62}"/>
    <cellStyle name="Comma 2 2 2 2 3 4 5" xfId="37883" xr:uid="{B5955C48-FD67-445F-A94C-2EA0C21A9C44}"/>
    <cellStyle name="Comma 2 2 2 2 3 4 6" xfId="38205" xr:uid="{E113046B-1643-4430-A548-3E4EDCDA240E}"/>
    <cellStyle name="Comma 2 2 2 2 3 4 7" xfId="38671" xr:uid="{6C6D4B14-9505-4D78-B910-B8C91FFA8833}"/>
    <cellStyle name="Comma 2 2 2 2 3 5" xfId="37324" xr:uid="{1BE302B5-8609-4812-9817-D3FC75A6DD79}"/>
    <cellStyle name="Comma 2 2 2 2 3 5 2" xfId="37785" xr:uid="{43C04D7D-A418-48E0-8463-07C988F28D38}"/>
    <cellStyle name="Comma 2 2 2 2 3 5 2 2" xfId="38106" xr:uid="{DAB768D5-E225-49F7-9027-C3A298B0A373}"/>
    <cellStyle name="Comma 2 2 2 2 3 5 2 2 2" xfId="39357" xr:uid="{4D718118-5ABA-4C48-8A80-E44E66B0F161}"/>
    <cellStyle name="Comma 2 2 2 2 3 5 2 3" xfId="38428" xr:uid="{E9AE417A-3E79-482A-BD40-171F4DDB0419}"/>
    <cellStyle name="Comma 2 2 2 2 3 5 2 4" xfId="38894" xr:uid="{9CC0807B-12BE-4F1F-B4C9-011BA5BB0B75}"/>
    <cellStyle name="Comma 2 2 2 2 3 5 3" xfId="37931" xr:uid="{61C54DB9-7EA1-47A6-94EF-EA6FE14F1E1E}"/>
    <cellStyle name="Comma 2 2 2 2 3 5 3 2" xfId="38573" xr:uid="{BA43C3B5-2581-4C57-AEBB-A040DC26C088}"/>
    <cellStyle name="Comma 2 2 2 2 3 5 3 3" xfId="39038" xr:uid="{B8827632-08F1-4D4A-8614-D3ADCF53BAA9}"/>
    <cellStyle name="Comma 2 2 2 2 3 5 4" xfId="38253" xr:uid="{916A6B90-3F61-4691-B2F4-E5A505777068}"/>
    <cellStyle name="Comma 2 2 2 2 3 5 4 2" xfId="39182" xr:uid="{1436C3F1-DD9A-4086-A526-AEF825FE42A1}"/>
    <cellStyle name="Comma 2 2 2 2 3 5 5" xfId="38719" xr:uid="{48BB5EBD-8E2E-4121-AC76-8BACDDB20658}"/>
    <cellStyle name="Comma 2 2 2 2 3 6" xfId="37342" xr:uid="{109EDD6A-051B-4116-9641-DFB02D7F970F}"/>
    <cellStyle name="Comma 2 2 2 2 3 6 2" xfId="37979" xr:uid="{CB6DA7A4-D843-4F13-BED2-794A3E4E64DD}"/>
    <cellStyle name="Comma 2 2 2 2 3 6 2 2" xfId="39230" xr:uid="{BE075586-7C68-40A8-B925-5D17EA82EEA8}"/>
    <cellStyle name="Comma 2 2 2 2 3 6 3" xfId="38301" xr:uid="{CEE1D1A0-B267-4C83-985E-B428456C04C7}"/>
    <cellStyle name="Comma 2 2 2 2 3 6 4" xfId="38767" xr:uid="{94648A75-44E5-4969-BAE9-2F3144438723}"/>
    <cellStyle name="Comma 2 2 2 2 3 7" xfId="37390" xr:uid="{F97C46BE-4455-49DA-8094-35D25A00FBA5}"/>
    <cellStyle name="Comma 2 2 2 2 3 7 2" xfId="38010" xr:uid="{77CBFF71-6A60-4EC1-B020-79C96CC98680}"/>
    <cellStyle name="Comma 2 2 2 2 3 7 2 2" xfId="39261" xr:uid="{327C308F-82E8-4D34-A14C-CA69BDD599E4}"/>
    <cellStyle name="Comma 2 2 2 2 3 7 3" xfId="38332" xr:uid="{354D6A96-DE0E-49E5-82AD-6D46CE6FB109}"/>
    <cellStyle name="Comma 2 2 2 2 3 7 4" xfId="38798" xr:uid="{8DA06A91-F629-4497-BCD6-A5A4420F22BA}"/>
    <cellStyle name="Comma 2 2 2 2 3 8" xfId="37443" xr:uid="{008C95A4-5AAA-4511-AE44-E3A724D3C083}"/>
    <cellStyle name="Comma 2 2 2 2 3 8 2" xfId="38477" xr:uid="{5F6E44AB-066A-4C8D-B7B6-60E6ED83BD23}"/>
    <cellStyle name="Comma 2 2 2 2 3 8 3" xfId="38942" xr:uid="{A21CEF52-2209-4FF4-9BFF-3289C4A7EC93}"/>
    <cellStyle name="Comma 2 2 2 2 3 9" xfId="37493" xr:uid="{CAEF3734-E707-4C88-9B32-24F410F8C85B}"/>
    <cellStyle name="Comma 2 2 2 2 3 9 2" xfId="39086" xr:uid="{07E95E2D-3EAD-4CCE-830D-AD5C98E311A3}"/>
    <cellStyle name="Comma 2 2 2 2 4" xfId="3227" xr:uid="{7F03D954-4F18-4752-BBD4-0F9C28925EB5}"/>
    <cellStyle name="Comma 2 2 2 2 4 10" xfId="37839" xr:uid="{13605633-15A0-41F8-A92F-8A7101336B69}"/>
    <cellStyle name="Comma 2 2 2 2 4 11" xfId="38161" xr:uid="{DB870F77-BF23-468C-A29D-CF96062D688B}"/>
    <cellStyle name="Comma 2 2 2 2 4 12" xfId="38627" xr:uid="{028AA3CF-543D-4025-9912-B920885256D6}"/>
    <cellStyle name="Comma 2 2 2 2 4 13" xfId="10206" xr:uid="{0B0C0655-15DC-4BDC-BF0C-8D67A5E66E81}"/>
    <cellStyle name="Comma 2 2 2 2 4 2" xfId="3258" xr:uid="{992FAE84-E32B-4631-9339-4F76690F9612}"/>
    <cellStyle name="Comma 2 2 2 2 4 2 10" xfId="38658" xr:uid="{6130820B-FC6D-4196-A457-C6DA0E601106}"/>
    <cellStyle name="Comma 2 2 2 2 4 2 11" xfId="26138" xr:uid="{4596D168-B4B3-4DD6-B80F-0BC94135EF01}"/>
    <cellStyle name="Comma 2 2 2 2 4 2 2" xfId="37377" xr:uid="{E77E0D67-A6E2-4B36-A4C0-B42CE3A98D17}"/>
    <cellStyle name="Comma 2 2 2 2 4 2 2 2" xfId="37576" xr:uid="{02106C4C-0A91-498D-94FD-6D5C8BE08634}"/>
    <cellStyle name="Comma 2 2 2 2 4 2 2 2 2" xfId="38093" xr:uid="{ECEFFF54-0519-404F-A2BD-80B62C22480B}"/>
    <cellStyle name="Comma 2 2 2 2 4 2 2 2 2 2" xfId="39344" xr:uid="{010BCBFA-CA4D-4648-8D90-90803D90222B}"/>
    <cellStyle name="Comma 2 2 2 2 4 2 2 2 3" xfId="38415" xr:uid="{F60731AB-668D-430F-831F-44DB4F75F5AB}"/>
    <cellStyle name="Comma 2 2 2 2 4 2 2 2 4" xfId="38881" xr:uid="{BCAC5593-4486-48F9-837A-DF60090FBD2B}"/>
    <cellStyle name="Comma 2 2 2 2 4 2 2 3" xfId="37673" xr:uid="{1D27CD43-2207-4738-9CFD-55A6A0C72DBC}"/>
    <cellStyle name="Comma 2 2 2 2 4 2 2 3 2" xfId="38560" xr:uid="{867DA0F6-7AF0-4728-B948-5664274C51E8}"/>
    <cellStyle name="Comma 2 2 2 2 4 2 2 3 3" xfId="39025" xr:uid="{7B08E815-0D21-4743-A6F9-4F04A9E9F0D2}"/>
    <cellStyle name="Comma 2 2 2 2 4 2 2 4" xfId="37772" xr:uid="{9D432C62-12A1-4BA1-BD43-40A2BD3D946E}"/>
    <cellStyle name="Comma 2 2 2 2 4 2 2 4 2" xfId="39169" xr:uid="{5598BD57-9742-42AD-A47F-BE3470353A95}"/>
    <cellStyle name="Comma 2 2 2 2 4 2 2 5" xfId="37918" xr:uid="{01B4814A-6A81-426D-928B-6645F4AEA7CD}"/>
    <cellStyle name="Comma 2 2 2 2 4 2 2 6" xfId="38240" xr:uid="{06A06118-D767-473B-A385-FBEFFFCA0473}"/>
    <cellStyle name="Comma 2 2 2 2 4 2 2 7" xfId="38706" xr:uid="{BD65775A-987E-456F-89AB-75E8F817EBA0}"/>
    <cellStyle name="Comma 2 2 2 2 4 2 3" xfId="37425" xr:uid="{D280854C-9289-49D1-B217-69F495D0798B}"/>
    <cellStyle name="Comma 2 2 2 2 4 2 3 2" xfId="37820" xr:uid="{FB2990C0-5AF5-4916-9CD1-B98965E03F96}"/>
    <cellStyle name="Comma 2 2 2 2 4 2 3 2 2" xfId="38141" xr:uid="{59E2E0D8-1428-451F-AF85-561B9A3876B8}"/>
    <cellStyle name="Comma 2 2 2 2 4 2 3 2 2 2" xfId="39392" xr:uid="{1FCF2765-B979-4F80-AAA0-930DD33DFDF4}"/>
    <cellStyle name="Comma 2 2 2 2 4 2 3 2 3" xfId="38463" xr:uid="{CEAB75DF-31D9-45BA-B223-1BA68E256242}"/>
    <cellStyle name="Comma 2 2 2 2 4 2 3 2 4" xfId="38929" xr:uid="{F0CE0EAC-39DE-4DA1-9F67-29211BC4733D}"/>
    <cellStyle name="Comma 2 2 2 2 4 2 3 3" xfId="37966" xr:uid="{9651A461-DFDA-40DC-8A79-7F507ECD514E}"/>
    <cellStyle name="Comma 2 2 2 2 4 2 3 3 2" xfId="38608" xr:uid="{012E96FA-1940-48E9-8FBC-66D0A09C90A7}"/>
    <cellStyle name="Comma 2 2 2 2 4 2 3 3 3" xfId="39073" xr:uid="{DF88787B-D74F-49C8-AF36-3C451330E769}"/>
    <cellStyle name="Comma 2 2 2 2 4 2 3 4" xfId="38288" xr:uid="{1843FD2A-5556-4F2B-A93F-01CF59B1FB28}"/>
    <cellStyle name="Comma 2 2 2 2 4 2 3 4 2" xfId="39217" xr:uid="{89AECDF9-AF0D-468E-97FE-8A13B2AF526C}"/>
    <cellStyle name="Comma 2 2 2 2 4 2 3 5" xfId="38754" xr:uid="{D94894CE-112C-42FF-B8A1-EA80BCBC200C}"/>
    <cellStyle name="Comma 2 2 2 2 4 2 4" xfId="37478" xr:uid="{CE335F85-DF5B-4725-9A34-3AE94748F946}"/>
    <cellStyle name="Comma 2 2 2 2 4 2 4 2" xfId="38045" xr:uid="{7359C125-0BBB-435E-B220-DB912496D03D}"/>
    <cellStyle name="Comma 2 2 2 2 4 2 4 2 2" xfId="39296" xr:uid="{4C31145B-E177-499A-B19F-B0B139451DB2}"/>
    <cellStyle name="Comma 2 2 2 2 4 2 4 3" xfId="38367" xr:uid="{14F7BD5A-837F-4271-81F2-920789C8F36D}"/>
    <cellStyle name="Comma 2 2 2 2 4 2 4 4" xfId="38833" xr:uid="{5434B1F1-9413-4219-AAA1-8917A6E7FB3E}"/>
    <cellStyle name="Comma 2 2 2 2 4 2 5" xfId="37528" xr:uid="{212FC7ED-9204-434A-8A96-F34E732EB6B0}"/>
    <cellStyle name="Comma 2 2 2 2 4 2 5 2" xfId="38512" xr:uid="{3CE860D2-4E60-4CE0-BF77-9C05EEAD401D}"/>
    <cellStyle name="Comma 2 2 2 2 4 2 5 3" xfId="38977" xr:uid="{AF536C6E-729B-439D-AA7B-2CC42839F1AA}"/>
    <cellStyle name="Comma 2 2 2 2 4 2 6" xfId="37625" xr:uid="{9813C8BE-2D3D-4823-AB35-2A4BB0DB7A9F}"/>
    <cellStyle name="Comma 2 2 2 2 4 2 6 2" xfId="39121" xr:uid="{8F3E5747-E22F-4363-B3F5-F5393B732C2B}"/>
    <cellStyle name="Comma 2 2 2 2 4 2 7" xfId="37724" xr:uid="{10FF2C9B-B1F7-4866-ADA4-4D1636009542}"/>
    <cellStyle name="Comma 2 2 2 2 4 2 8" xfId="37870" xr:uid="{8328DB13-1873-4EDE-B914-A9C3ADFDC597}"/>
    <cellStyle name="Comma 2 2 2 2 4 2 9" xfId="38192" xr:uid="{F8C48726-EC8D-48F4-BF5C-975409C33979}"/>
    <cellStyle name="Comma 2 2 2 2 4 3" xfId="37328" xr:uid="{6A5CB6CC-7CC4-4820-BC37-39F47A3FE62C}"/>
    <cellStyle name="Comma 2 2 2 2 4 3 2" xfId="37545" xr:uid="{4C4BEA54-F633-47BD-969E-94A9CCD9E29E}"/>
    <cellStyle name="Comma 2 2 2 2 4 3 2 2" xfId="38062" xr:uid="{1CCC5B2E-9E45-4A98-BDBD-A578A4C0164C}"/>
    <cellStyle name="Comma 2 2 2 2 4 3 2 2 2" xfId="39313" xr:uid="{EE9FDC04-0DD4-4FCF-AF84-7D5C9ECB668A}"/>
    <cellStyle name="Comma 2 2 2 2 4 3 2 3" xfId="38384" xr:uid="{F9FB4FF8-6A63-4E07-A636-83D0861E481C}"/>
    <cellStyle name="Comma 2 2 2 2 4 3 2 4" xfId="38850" xr:uid="{D2004757-E4AC-4473-88B7-0FE9E51AFE9B}"/>
    <cellStyle name="Comma 2 2 2 2 4 3 3" xfId="37642" xr:uid="{2E309011-F951-4DAB-8E7C-D02FF7B48585}"/>
    <cellStyle name="Comma 2 2 2 2 4 3 3 2" xfId="38529" xr:uid="{90901FA5-2B2C-4398-A77A-482234902145}"/>
    <cellStyle name="Comma 2 2 2 2 4 3 3 3" xfId="38994" xr:uid="{98F2B444-68FB-4BFF-8C9B-FB0BC4D9F606}"/>
    <cellStyle name="Comma 2 2 2 2 4 3 4" xfId="37741" xr:uid="{D1CD2D19-AEE2-44E1-BF02-F5CC03CF8C51}"/>
    <cellStyle name="Comma 2 2 2 2 4 3 4 2" xfId="39138" xr:uid="{41AEDAAC-071F-41B5-97F9-44E942B2FA9E}"/>
    <cellStyle name="Comma 2 2 2 2 4 3 5" xfId="37887" xr:uid="{2978A83E-C548-487E-81EF-6884A310AAEA}"/>
    <cellStyle name="Comma 2 2 2 2 4 3 6" xfId="38209" xr:uid="{37D891EA-0738-4870-ABD3-A3D610D80133}"/>
    <cellStyle name="Comma 2 2 2 2 4 3 7" xfId="38675" xr:uid="{0A5B080E-856D-42DA-BC7A-EBC95102645A}"/>
    <cellStyle name="Comma 2 2 2 2 4 4" xfId="37346" xr:uid="{B20080EB-192D-4241-8140-D48848D8BC1B}"/>
    <cellStyle name="Comma 2 2 2 2 4 4 2" xfId="37789" xr:uid="{BA6AA27B-7A5D-479B-9CB7-778BBBD8DEAC}"/>
    <cellStyle name="Comma 2 2 2 2 4 4 2 2" xfId="38110" xr:uid="{B77734A1-3BD2-4B3D-9143-A44A08B213F0}"/>
    <cellStyle name="Comma 2 2 2 2 4 4 2 2 2" xfId="39361" xr:uid="{E48EBC81-B594-4E67-A087-B78D56E5EB14}"/>
    <cellStyle name="Comma 2 2 2 2 4 4 2 3" xfId="38432" xr:uid="{23B58580-303C-4BC0-AE69-B2D313160548}"/>
    <cellStyle name="Comma 2 2 2 2 4 4 2 4" xfId="38898" xr:uid="{5F56320A-25B9-49BA-A9D7-802F8C27E1E2}"/>
    <cellStyle name="Comma 2 2 2 2 4 4 3" xfId="37935" xr:uid="{F46848F2-E7D9-43F4-BFFC-CAF1ED0A2C1C}"/>
    <cellStyle name="Comma 2 2 2 2 4 4 3 2" xfId="38577" xr:uid="{7607870F-FA6D-48C1-98D7-581772EA2132}"/>
    <cellStyle name="Comma 2 2 2 2 4 4 3 3" xfId="39042" xr:uid="{9CBD17E0-774F-4449-B294-49C2F0243F0C}"/>
    <cellStyle name="Comma 2 2 2 2 4 4 4" xfId="38257" xr:uid="{FE71D62F-4F2F-4454-98C9-0B98D7B6C527}"/>
    <cellStyle name="Comma 2 2 2 2 4 4 4 2" xfId="39186" xr:uid="{B4765024-169A-4F82-9479-CD4EBE95B3C4}"/>
    <cellStyle name="Comma 2 2 2 2 4 4 5" xfId="38723" xr:uid="{FE2AA7AF-52D1-4F39-8225-FBB652C94456}"/>
    <cellStyle name="Comma 2 2 2 2 4 5" xfId="37394" xr:uid="{EE6B51F0-6F72-49BD-AB31-8048237BCFE0}"/>
    <cellStyle name="Comma 2 2 2 2 4 5 2" xfId="37983" xr:uid="{C859106F-2B13-4D6B-8166-C5411B954D4C}"/>
    <cellStyle name="Comma 2 2 2 2 4 5 2 2" xfId="39234" xr:uid="{AEA70F07-1B8A-4949-BA61-F706C1697B29}"/>
    <cellStyle name="Comma 2 2 2 2 4 5 3" xfId="38305" xr:uid="{F5EA3DC9-1B52-4442-AF9F-DD9213EEBDD3}"/>
    <cellStyle name="Comma 2 2 2 2 4 5 4" xfId="38771" xr:uid="{5BE2F5BF-7BF6-46FE-8E70-D6D9801BF76B}"/>
    <cellStyle name="Comma 2 2 2 2 4 6" xfId="37447" xr:uid="{F13A63BE-EE08-4647-BC26-B2582904B2EE}"/>
    <cellStyle name="Comma 2 2 2 2 4 6 2" xfId="38014" xr:uid="{F035C26B-AE1F-4EE8-B61C-EEABAB9537D4}"/>
    <cellStyle name="Comma 2 2 2 2 4 6 2 2" xfId="39265" xr:uid="{5268EBB0-AF74-4082-82FC-9D478FC90823}"/>
    <cellStyle name="Comma 2 2 2 2 4 6 3" xfId="38336" xr:uid="{6DD3FC6C-09FE-4EDC-9657-11BE82C92844}"/>
    <cellStyle name="Comma 2 2 2 2 4 6 4" xfId="38802" xr:uid="{D980AE73-F118-4F8F-B719-2B3FE528256C}"/>
    <cellStyle name="Comma 2 2 2 2 4 7" xfId="37497" xr:uid="{54DCAF64-A61D-48AB-AC5D-576B08006359}"/>
    <cellStyle name="Comma 2 2 2 2 4 7 2" xfId="38481" xr:uid="{6357EA7C-1280-4354-8891-6FC6755A9258}"/>
    <cellStyle name="Comma 2 2 2 2 4 7 3" xfId="38946" xr:uid="{AF3FA365-3271-4616-A6E6-F1680C98F812}"/>
    <cellStyle name="Comma 2 2 2 2 4 8" xfId="37594" xr:uid="{073F7C46-B384-4D98-8501-54DEF5C53B89}"/>
    <cellStyle name="Comma 2 2 2 2 4 8 2" xfId="39090" xr:uid="{C7DEC256-6B4B-4FC6-8BC6-12DB25999BC1}"/>
    <cellStyle name="Comma 2 2 2 2 4 9" xfId="37693" xr:uid="{F329AB16-FDF2-4306-A7D5-B45638A8F776}"/>
    <cellStyle name="Comma 2 2 2 2 5" xfId="3233" xr:uid="{5E44D3F3-E08A-4440-B0D9-1EA0969C70E9}"/>
    <cellStyle name="Comma 2 2 2 2 5 10" xfId="38167" xr:uid="{DDADCD3E-E07B-4DAB-9C39-CE3C01389F7A}"/>
    <cellStyle name="Comma 2 2 2 2 5 11" xfId="38633" xr:uid="{AA6C6E63-3D9E-43DD-A924-5E2AF85028EB}"/>
    <cellStyle name="Comma 2 2 2 2 5 12" xfId="16576" xr:uid="{4D9FFB97-03E3-472C-B3FB-436368FB16B0}"/>
    <cellStyle name="Comma 2 2 2 2 5 2" xfId="32508" xr:uid="{A7D1449B-E355-4B77-ABD8-0C8319A7C428}"/>
    <cellStyle name="Comma 2 2 2 2 5 2 2" xfId="37551" xr:uid="{EFF1F853-691E-49F7-8295-E32D51897BED}"/>
    <cellStyle name="Comma 2 2 2 2 5 2 2 2" xfId="38068" xr:uid="{6AFEDAA5-B802-4916-8A39-BCC81D4DAF97}"/>
    <cellStyle name="Comma 2 2 2 2 5 2 2 2 2" xfId="39319" xr:uid="{B25C089F-5F5C-4CE9-947F-E5595C0C1438}"/>
    <cellStyle name="Comma 2 2 2 2 5 2 2 3" xfId="38390" xr:uid="{AF472C13-B5B7-447F-9CAF-4E7AB29083D6}"/>
    <cellStyle name="Comma 2 2 2 2 5 2 2 4" xfId="38856" xr:uid="{9903CDC2-4D52-4AAC-8189-CB42CCDA7582}"/>
    <cellStyle name="Comma 2 2 2 2 5 2 3" xfId="37648" xr:uid="{5792BF66-F877-4A17-8CE7-905253150901}"/>
    <cellStyle name="Comma 2 2 2 2 5 2 3 2" xfId="38535" xr:uid="{28F50E35-B512-4179-A974-33EB6DD8A83B}"/>
    <cellStyle name="Comma 2 2 2 2 5 2 3 3" xfId="39000" xr:uid="{26AE829E-45C2-4FB9-BE86-268913BEDC41}"/>
    <cellStyle name="Comma 2 2 2 2 5 2 4" xfId="37747" xr:uid="{D7EA0A1A-6334-42E7-992C-B945829BC018}"/>
    <cellStyle name="Comma 2 2 2 2 5 2 4 2" xfId="39144" xr:uid="{5028C745-5FD7-42D7-910E-9D4235249F6A}"/>
    <cellStyle name="Comma 2 2 2 2 5 2 5" xfId="37893" xr:uid="{71CDCE32-6E31-4A35-91BC-B343C341EA5A}"/>
    <cellStyle name="Comma 2 2 2 2 5 2 6" xfId="38215" xr:uid="{D7CFE42B-D68E-4AB5-8D11-9CE5D421E985}"/>
    <cellStyle name="Comma 2 2 2 2 5 2 7" xfId="38681" xr:uid="{253319C9-9C88-4B30-B4EF-64AE9EFA951D}"/>
    <cellStyle name="Comma 2 2 2 2 5 3" xfId="37352" xr:uid="{38ECE8FE-AA50-4869-A449-834E110217B8}"/>
    <cellStyle name="Comma 2 2 2 2 5 3 2" xfId="37795" xr:uid="{BC4E8DD3-939A-4396-B022-57CCA381BFB7}"/>
    <cellStyle name="Comma 2 2 2 2 5 3 2 2" xfId="38116" xr:uid="{5BF24430-4F51-4D98-8ABD-991164A3EF2C}"/>
    <cellStyle name="Comma 2 2 2 2 5 3 2 2 2" xfId="39367" xr:uid="{1D2B4B13-DAF1-4CB5-80EF-9E6A612D1877}"/>
    <cellStyle name="Comma 2 2 2 2 5 3 2 3" xfId="38438" xr:uid="{1C8AF33A-D2C1-4009-ADAE-1AC5235358AB}"/>
    <cellStyle name="Comma 2 2 2 2 5 3 2 4" xfId="38904" xr:uid="{A9E94656-EA69-4F10-B094-7755EB26AD14}"/>
    <cellStyle name="Comma 2 2 2 2 5 3 3" xfId="37941" xr:uid="{22409D17-C704-473F-AADC-CF663B3E260A}"/>
    <cellStyle name="Comma 2 2 2 2 5 3 3 2" xfId="38583" xr:uid="{13A5B32E-6068-42BE-BAC2-9102EBDD3E12}"/>
    <cellStyle name="Comma 2 2 2 2 5 3 3 3" xfId="39048" xr:uid="{20712ACA-844D-40D0-98A7-A40416B6CEFD}"/>
    <cellStyle name="Comma 2 2 2 2 5 3 4" xfId="38263" xr:uid="{C545A027-4015-4B48-A7D6-F3A94A9D8F54}"/>
    <cellStyle name="Comma 2 2 2 2 5 3 4 2" xfId="39192" xr:uid="{35168FB3-9AD1-4288-9740-03230FB7CBA8}"/>
    <cellStyle name="Comma 2 2 2 2 5 3 5" xfId="38729" xr:uid="{5B93058A-AE08-498C-97CD-93525CC96342}"/>
    <cellStyle name="Comma 2 2 2 2 5 4" xfId="37400" xr:uid="{E612B50F-45CF-4918-8DA7-EC230B84C14F}"/>
    <cellStyle name="Comma 2 2 2 2 5 4 2" xfId="37989" xr:uid="{60CCBCAD-3865-428C-93F5-C22AD1998C0C}"/>
    <cellStyle name="Comma 2 2 2 2 5 4 2 2" xfId="39240" xr:uid="{C4E8CCD0-D61A-4F78-923C-77F9ED06DE75}"/>
    <cellStyle name="Comma 2 2 2 2 5 4 3" xfId="38311" xr:uid="{8E1CD3FF-E316-470E-8866-00B0C17E2666}"/>
    <cellStyle name="Comma 2 2 2 2 5 4 4" xfId="38777" xr:uid="{658DA532-417E-48CC-B0C9-5BDF16A64B00}"/>
    <cellStyle name="Comma 2 2 2 2 5 5" xfId="37453" xr:uid="{E6AE815D-351D-4610-9C25-0D9AF06395BB}"/>
    <cellStyle name="Comma 2 2 2 2 5 5 2" xfId="38020" xr:uid="{46B14B3F-31F9-4192-85C3-68B81975BC77}"/>
    <cellStyle name="Comma 2 2 2 2 5 5 2 2" xfId="39271" xr:uid="{6EFDDB48-00A2-4020-A7B8-495572E82287}"/>
    <cellStyle name="Comma 2 2 2 2 5 5 3" xfId="38342" xr:uid="{5D7A1462-AAE7-41EB-A361-11D8E0F9B942}"/>
    <cellStyle name="Comma 2 2 2 2 5 5 4" xfId="38808" xr:uid="{D0675BA2-54B6-4F35-9AA3-5BE4FBFCA726}"/>
    <cellStyle name="Comma 2 2 2 2 5 6" xfId="37503" xr:uid="{CC34C44C-27DF-4432-991D-4A3EA9EFC2F1}"/>
    <cellStyle name="Comma 2 2 2 2 5 6 2" xfId="38487" xr:uid="{AB9BA741-862F-408C-B00D-3D8EF786CE10}"/>
    <cellStyle name="Comma 2 2 2 2 5 6 3" xfId="38952" xr:uid="{D1830063-40F4-485B-8474-347845D01825}"/>
    <cellStyle name="Comma 2 2 2 2 5 7" xfId="37600" xr:uid="{8791219E-14FB-4347-A850-90A41B44CB7A}"/>
    <cellStyle name="Comma 2 2 2 2 5 7 2" xfId="39096" xr:uid="{B4EE73E4-F40A-45E2-9857-87055F90858A}"/>
    <cellStyle name="Comma 2 2 2 2 5 8" xfId="37699" xr:uid="{A1D884CC-45A1-466E-8AFB-1C6EB7EC981B}"/>
    <cellStyle name="Comma 2 2 2 2 5 9" xfId="37845" xr:uid="{094A98A3-36F4-4684-A186-F604B98562B7}"/>
    <cellStyle name="Comma 2 2 2 2 6" xfId="3242" xr:uid="{99248552-6315-4981-A7FC-D44BC3EB9586}"/>
    <cellStyle name="Comma 2 2 2 2 6 10" xfId="38642" xr:uid="{2B377DEF-7114-4EB4-BAC3-A95362663831}"/>
    <cellStyle name="Comma 2 2 2 2 6 11" xfId="22924" xr:uid="{44308B35-119F-4E13-9CA7-C97346EBCF14}"/>
    <cellStyle name="Comma 2 2 2 2 6 2" xfId="37361" xr:uid="{5BFAE5F2-6905-42FA-A313-9ADB38081565}"/>
    <cellStyle name="Comma 2 2 2 2 6 2 2" xfId="37560" xr:uid="{37736B57-B737-4C65-99F1-497E52F5823F}"/>
    <cellStyle name="Comma 2 2 2 2 6 2 2 2" xfId="38077" xr:uid="{CB87EFA6-CC06-4F53-9812-6AA5B5CC701C}"/>
    <cellStyle name="Comma 2 2 2 2 6 2 2 2 2" xfId="39328" xr:uid="{D5582AB0-588E-4026-B2C0-08748FAC1AE5}"/>
    <cellStyle name="Comma 2 2 2 2 6 2 2 3" xfId="38399" xr:uid="{4BCA48FB-77AA-4FEA-9E5E-C7BD5C676968}"/>
    <cellStyle name="Comma 2 2 2 2 6 2 2 4" xfId="38865" xr:uid="{0639F84D-CFF6-4803-B61C-29C6B3DD274D}"/>
    <cellStyle name="Comma 2 2 2 2 6 2 3" xfId="37657" xr:uid="{9C9E4971-274E-49AB-A8BA-13C72B22A81F}"/>
    <cellStyle name="Comma 2 2 2 2 6 2 3 2" xfId="38544" xr:uid="{1D042E0C-025B-4184-A687-3717209BE9FF}"/>
    <cellStyle name="Comma 2 2 2 2 6 2 3 3" xfId="39009" xr:uid="{49F61DF6-7A28-478B-89C9-2AA44701DA93}"/>
    <cellStyle name="Comma 2 2 2 2 6 2 4" xfId="37756" xr:uid="{D2F7249A-0C28-45AC-B6F9-80F050397CD7}"/>
    <cellStyle name="Comma 2 2 2 2 6 2 4 2" xfId="39153" xr:uid="{95C8A52B-CC82-4C36-B66C-E5141442104C}"/>
    <cellStyle name="Comma 2 2 2 2 6 2 5" xfId="37902" xr:uid="{E340F77E-C474-40E4-80D6-E624376CEB01}"/>
    <cellStyle name="Comma 2 2 2 2 6 2 6" xfId="38224" xr:uid="{CAE715B4-0070-489F-9FEA-CBBCA100C5AA}"/>
    <cellStyle name="Comma 2 2 2 2 6 2 7" xfId="38690" xr:uid="{179A9F95-79BE-48A5-9B97-DE6D8AC92C05}"/>
    <cellStyle name="Comma 2 2 2 2 6 3" xfId="37409" xr:uid="{D0719FCD-4F58-47D6-9F45-ADF16840FF2D}"/>
    <cellStyle name="Comma 2 2 2 2 6 3 2" xfId="37804" xr:uid="{F6604240-8716-4168-A074-5C89FCD99B84}"/>
    <cellStyle name="Comma 2 2 2 2 6 3 2 2" xfId="38125" xr:uid="{01DFC26A-78F3-4A1A-8108-864CC0F5437A}"/>
    <cellStyle name="Comma 2 2 2 2 6 3 2 2 2" xfId="39376" xr:uid="{A091C6F2-63A7-4386-8089-3E468D963124}"/>
    <cellStyle name="Comma 2 2 2 2 6 3 2 3" xfId="38447" xr:uid="{560EC7E1-677B-403F-A653-7B5391D4A275}"/>
    <cellStyle name="Comma 2 2 2 2 6 3 2 4" xfId="38913" xr:uid="{CD113393-B57C-47D1-802E-24CFF3662106}"/>
    <cellStyle name="Comma 2 2 2 2 6 3 3" xfId="37950" xr:uid="{112C3DA1-5489-4B8F-9AAB-B52320ACD586}"/>
    <cellStyle name="Comma 2 2 2 2 6 3 3 2" xfId="38592" xr:uid="{DA4B6FE1-DB51-44C3-8B53-B519A49FCA36}"/>
    <cellStyle name="Comma 2 2 2 2 6 3 3 3" xfId="39057" xr:uid="{F7144EAA-7AE1-44FC-8728-5A10B38F2E61}"/>
    <cellStyle name="Comma 2 2 2 2 6 3 4" xfId="38272" xr:uid="{83641DDC-0979-4AC1-A8C4-2020659A1141}"/>
    <cellStyle name="Comma 2 2 2 2 6 3 4 2" xfId="39201" xr:uid="{E28B4C81-8EF1-4553-8840-16E9F0FB4FE6}"/>
    <cellStyle name="Comma 2 2 2 2 6 3 5" xfId="38738" xr:uid="{FA48E02D-0E9B-4DB7-B9A2-34843C939503}"/>
    <cellStyle name="Comma 2 2 2 2 6 4" xfId="37462" xr:uid="{C8ECBF5E-7BBC-4806-B170-947399C791B5}"/>
    <cellStyle name="Comma 2 2 2 2 6 4 2" xfId="37998" xr:uid="{10B554BA-FF93-411F-8917-AD1BDD694BE3}"/>
    <cellStyle name="Comma 2 2 2 2 6 4 2 2" xfId="39249" xr:uid="{08C3FC29-C087-4B98-AF8D-AD6CF8842851}"/>
    <cellStyle name="Comma 2 2 2 2 6 4 3" xfId="38320" xr:uid="{212904F7-54FD-4B9C-ABA1-1DB9BD0FC650}"/>
    <cellStyle name="Comma 2 2 2 2 6 4 4" xfId="38786" xr:uid="{4F51CDC0-E89F-4522-A020-A91C350F3062}"/>
    <cellStyle name="Comma 2 2 2 2 6 5" xfId="37512" xr:uid="{E9A2B060-60A3-4BFE-A631-6277B744D408}"/>
    <cellStyle name="Comma 2 2 2 2 6 5 2" xfId="38029" xr:uid="{78C02593-EA91-4730-8DC1-310A37D29411}"/>
    <cellStyle name="Comma 2 2 2 2 6 5 2 2" xfId="39280" xr:uid="{4E6FD27E-AD16-4EF9-A66C-1DCF4A8B7DD4}"/>
    <cellStyle name="Comma 2 2 2 2 6 5 3" xfId="38351" xr:uid="{6F22B3E4-8B0E-4E23-AA87-45241E2CFB61}"/>
    <cellStyle name="Comma 2 2 2 2 6 5 4" xfId="38817" xr:uid="{D0367EA8-98C9-4F48-8D29-CE886B706D77}"/>
    <cellStyle name="Comma 2 2 2 2 6 6" xfId="37609" xr:uid="{E7169F20-3F68-4DF6-8CA2-CD37EBF6ED26}"/>
    <cellStyle name="Comma 2 2 2 2 6 6 2" xfId="38496" xr:uid="{A6F35FEC-CF29-47F3-9929-A61D76FC6C13}"/>
    <cellStyle name="Comma 2 2 2 2 6 6 3" xfId="38961" xr:uid="{E70C8D77-BBF8-406D-837C-3A42CAC42679}"/>
    <cellStyle name="Comma 2 2 2 2 6 7" xfId="37708" xr:uid="{E21539DF-B6A9-47FE-AD41-9DC1C04DED7E}"/>
    <cellStyle name="Comma 2 2 2 2 6 7 2" xfId="39105" xr:uid="{A13A41C5-E2C4-4196-A885-F728243C28DE}"/>
    <cellStyle name="Comma 2 2 2 2 6 8" xfId="37854" xr:uid="{5A3F424F-F00B-4003-8BB8-D4641BCE897E}"/>
    <cellStyle name="Comma 2 2 2 2 6 9" xfId="38176" xr:uid="{2EA52B15-912F-451D-99FA-38957C611728}"/>
    <cellStyle name="Comma 2 2 2 2 7" xfId="3248" xr:uid="{549114FB-5C52-48DE-940E-EC252D2AF0EB}"/>
    <cellStyle name="Comma 2 2 2 2 7 10" xfId="38648" xr:uid="{47E485C4-2231-4B12-8579-C71A2A6E81FE}"/>
    <cellStyle name="Comma 2 2 2 2 7 11" xfId="37293" xr:uid="{CFEFE4CA-32AF-4B9F-861D-DBC8132A3D7C}"/>
    <cellStyle name="Comma 2 2 2 2 7 2" xfId="37367" xr:uid="{52694FB4-418C-4A5A-BF7D-2CED25F96707}"/>
    <cellStyle name="Comma 2 2 2 2 7 2 2" xfId="37566" xr:uid="{66D59567-2D09-4B4B-86E4-C9D2BAE54481}"/>
    <cellStyle name="Comma 2 2 2 2 7 2 2 2" xfId="38083" xr:uid="{28CC5B96-411C-4097-8207-A92D35B4D41B}"/>
    <cellStyle name="Comma 2 2 2 2 7 2 2 2 2" xfId="39334" xr:uid="{C5DADA99-6D41-4CA6-921C-C4469C405C7F}"/>
    <cellStyle name="Comma 2 2 2 2 7 2 2 3" xfId="38405" xr:uid="{A146A228-5E0F-49D7-B3D8-68EBACAE21D0}"/>
    <cellStyle name="Comma 2 2 2 2 7 2 2 4" xfId="38871" xr:uid="{BDB07E21-E964-41EB-92B2-F6BB0F3725E5}"/>
    <cellStyle name="Comma 2 2 2 2 7 2 3" xfId="37663" xr:uid="{2C5A5E16-ABE4-4F17-8070-9EB578530F9B}"/>
    <cellStyle name="Comma 2 2 2 2 7 2 3 2" xfId="38550" xr:uid="{FBF7A668-6468-4BFF-91FF-6E45590D6048}"/>
    <cellStyle name="Comma 2 2 2 2 7 2 3 3" xfId="39015" xr:uid="{0B20B9A3-9703-496F-91B9-830005A7AF0B}"/>
    <cellStyle name="Comma 2 2 2 2 7 2 4" xfId="37762" xr:uid="{0416C434-E1BE-498C-86EC-D84D45D1341E}"/>
    <cellStyle name="Comma 2 2 2 2 7 2 4 2" xfId="39159" xr:uid="{5C39E7D8-2F3A-4FB9-A23B-AEC8444E753C}"/>
    <cellStyle name="Comma 2 2 2 2 7 2 5" xfId="37908" xr:uid="{3771CBF3-BB2C-4BCF-AE98-22597A47F2B6}"/>
    <cellStyle name="Comma 2 2 2 2 7 2 6" xfId="38230" xr:uid="{7EE4A939-FE10-46E3-8162-486AB910907E}"/>
    <cellStyle name="Comma 2 2 2 2 7 2 7" xfId="38696" xr:uid="{EE92CD27-115E-4D70-8585-00F256545BF3}"/>
    <cellStyle name="Comma 2 2 2 2 7 3" xfId="37415" xr:uid="{8B80FD69-5001-4834-BF8B-14ADC8EAF2FB}"/>
    <cellStyle name="Comma 2 2 2 2 7 3 2" xfId="37810" xr:uid="{82E855F0-DF72-4C82-8A1D-BA42BDDB0030}"/>
    <cellStyle name="Comma 2 2 2 2 7 3 2 2" xfId="38131" xr:uid="{F6CF68E6-7CE8-4392-A939-BADBF96A50B2}"/>
    <cellStyle name="Comma 2 2 2 2 7 3 2 2 2" xfId="39382" xr:uid="{4385A8FF-6801-40F0-A5B8-3C72CAD21F76}"/>
    <cellStyle name="Comma 2 2 2 2 7 3 2 3" xfId="38453" xr:uid="{2BCC057E-4D48-41C7-AF56-2E1BFCF6B823}"/>
    <cellStyle name="Comma 2 2 2 2 7 3 2 4" xfId="38919" xr:uid="{FDA71F04-A2C2-4B1D-BA25-A1FE804C398E}"/>
    <cellStyle name="Comma 2 2 2 2 7 3 3" xfId="37956" xr:uid="{60BBD080-9B71-43F8-83E2-6ED61BD2532E}"/>
    <cellStyle name="Comma 2 2 2 2 7 3 3 2" xfId="38598" xr:uid="{DAE78957-4EA4-4876-926F-57A6AD6EB89E}"/>
    <cellStyle name="Comma 2 2 2 2 7 3 3 3" xfId="39063" xr:uid="{F94029CB-DC95-4BC9-9D12-01FAB41A4408}"/>
    <cellStyle name="Comma 2 2 2 2 7 3 4" xfId="38278" xr:uid="{D4093F75-749A-4CD6-BAAE-F031FA4C0525}"/>
    <cellStyle name="Comma 2 2 2 2 7 3 4 2" xfId="39207" xr:uid="{CAAE2161-E5AF-45E1-B8C9-75A278346297}"/>
    <cellStyle name="Comma 2 2 2 2 7 3 5" xfId="38744" xr:uid="{323B3768-72E5-48B1-A671-FF604C6E292A}"/>
    <cellStyle name="Comma 2 2 2 2 7 4" xfId="37468" xr:uid="{4DE1FF48-F7E4-4C9D-8BED-FA31904E76E3}"/>
    <cellStyle name="Comma 2 2 2 2 7 4 2" xfId="38035" xr:uid="{6AB6FF9A-CEF2-410E-9D4E-7FFAD92EE5E2}"/>
    <cellStyle name="Comma 2 2 2 2 7 4 2 2" xfId="39286" xr:uid="{999297A9-DC08-4C9B-BFE5-B4F1AB31FEF4}"/>
    <cellStyle name="Comma 2 2 2 2 7 4 3" xfId="38357" xr:uid="{331928B7-39FC-45FD-8BA9-CBE74A175CDC}"/>
    <cellStyle name="Comma 2 2 2 2 7 4 4" xfId="38823" xr:uid="{8F569BBC-5C01-4DEA-863A-AB578265D74F}"/>
    <cellStyle name="Comma 2 2 2 2 7 5" xfId="37518" xr:uid="{6B5441E6-529F-4086-B8D5-F9A182E25B8A}"/>
    <cellStyle name="Comma 2 2 2 2 7 5 2" xfId="38502" xr:uid="{96D70347-A300-420F-B697-378A453ACEF5}"/>
    <cellStyle name="Comma 2 2 2 2 7 5 3" xfId="38967" xr:uid="{9B5EB148-2E3E-415D-8323-9A7A9EBADABD}"/>
    <cellStyle name="Comma 2 2 2 2 7 6" xfId="37615" xr:uid="{8FE092FA-5E04-400D-8141-885F8C6120F2}"/>
    <cellStyle name="Comma 2 2 2 2 7 6 2" xfId="39111" xr:uid="{2640BF8E-05EA-4909-8116-1E5B00FFE3FE}"/>
    <cellStyle name="Comma 2 2 2 2 7 7" xfId="37714" xr:uid="{560AEF39-1380-4F15-8717-0D4ADC2972BD}"/>
    <cellStyle name="Comma 2 2 2 2 7 8" xfId="37860" xr:uid="{D468974C-85C9-41A3-9B46-F10FF2638278}"/>
    <cellStyle name="Comma 2 2 2 2 7 9" xfId="38182" xr:uid="{A6A9648F-BC02-419C-BF08-564D788CA639}"/>
    <cellStyle name="Comma 2 2 2 2 8" xfId="37301" xr:uid="{BCDD4552-C462-4910-AE1A-5AFF9D67AD82}"/>
    <cellStyle name="Comma 2 2 2 2 8 2" xfId="37535" xr:uid="{F5EA44E3-6E43-4A5F-97FD-784D7B651562}"/>
    <cellStyle name="Comma 2 2 2 2 8 2 2" xfId="38052" xr:uid="{DEE806D3-EDAB-446C-B2B2-24BF21F7CBFF}"/>
    <cellStyle name="Comma 2 2 2 2 8 2 2 2" xfId="39303" xr:uid="{2D50AD9C-97DF-457C-BA66-BFA3D361FB69}"/>
    <cellStyle name="Comma 2 2 2 2 8 2 3" xfId="38374" xr:uid="{6B502717-850C-4924-8B9F-DCC4E5675346}"/>
    <cellStyle name="Comma 2 2 2 2 8 2 4" xfId="38840" xr:uid="{E8E752C6-223D-43F3-B38F-CC3CE22A659B}"/>
    <cellStyle name="Comma 2 2 2 2 8 3" xfId="37632" xr:uid="{095DB890-7E67-4913-A38B-AA70A4A9DC74}"/>
    <cellStyle name="Comma 2 2 2 2 8 3 2" xfId="38519" xr:uid="{85016785-9014-404C-A9C4-3A08B3075D3A}"/>
    <cellStyle name="Comma 2 2 2 2 8 3 3" xfId="38984" xr:uid="{4CE23BB6-0A64-4F5E-AC99-5CA908A75226}"/>
    <cellStyle name="Comma 2 2 2 2 8 4" xfId="37731" xr:uid="{499945AC-44A4-4569-864F-52745FAF355B}"/>
    <cellStyle name="Comma 2 2 2 2 8 4 2" xfId="39128" xr:uid="{9115E9D3-C910-4E00-B49D-450CA89A9FA1}"/>
    <cellStyle name="Comma 2 2 2 2 8 5" xfId="37877" xr:uid="{DCE0AA74-6959-4ECE-81D9-098EED6CC278}"/>
    <cellStyle name="Comma 2 2 2 2 8 6" xfId="38199" xr:uid="{16AB695D-698A-4DA9-BF03-7B579547FCD6}"/>
    <cellStyle name="Comma 2 2 2 2 8 7" xfId="38665" xr:uid="{C9927A18-6D6D-4EE6-A30F-39DF185ADC3A}"/>
    <cellStyle name="Comma 2 2 2 2 9" xfId="37311" xr:uid="{825B67D5-1986-4E40-B5EC-DF501FAB2CEE}"/>
    <cellStyle name="Comma 2 2 2 2 9 2" xfId="37779" xr:uid="{441DA384-6855-4E2A-A558-406E50956899}"/>
    <cellStyle name="Comma 2 2 2 2 9 2 2" xfId="38100" xr:uid="{1F442456-93C9-4E99-9CE8-7CE6190144BA}"/>
    <cellStyle name="Comma 2 2 2 2 9 2 2 2" xfId="39351" xr:uid="{B29AEAE4-1D09-4C86-8CC4-866ECCA5BAA0}"/>
    <cellStyle name="Comma 2 2 2 2 9 2 3" xfId="38422" xr:uid="{8A2CCF95-FC54-4CB6-B0A1-7273EFC7A4FC}"/>
    <cellStyle name="Comma 2 2 2 2 9 2 4" xfId="38888" xr:uid="{888F3243-2053-42E1-989E-87C63710A699}"/>
    <cellStyle name="Comma 2 2 2 2 9 3" xfId="37925" xr:uid="{B8DD9A40-188B-4DDB-A075-6B78B2C4AA88}"/>
    <cellStyle name="Comma 2 2 2 2 9 3 2" xfId="38567" xr:uid="{AB4AB1F0-427F-4FFB-9796-A3750FB7EF5E}"/>
    <cellStyle name="Comma 2 2 2 2 9 3 3" xfId="39032" xr:uid="{1DFB249D-1231-4964-A786-03034A2DC6D9}"/>
    <cellStyle name="Comma 2 2 2 2 9 4" xfId="38247" xr:uid="{B9938665-6462-4CC2-B810-3AD1D7AE6316}"/>
    <cellStyle name="Comma 2 2 2 2 9 4 2" xfId="39176" xr:uid="{413A6CE5-9E7D-4F15-99BC-322D23C6F3C2}"/>
    <cellStyle name="Comma 2 2 2 2 9 5" xfId="38713" xr:uid="{35B1F3B9-2635-4AE4-B0C3-1397785BFCFD}"/>
    <cellStyle name="Comma 2 2 2 20" xfId="37680" xr:uid="{231AF8F7-24D1-4414-8831-4FFEC59ABCBB}"/>
    <cellStyle name="Comma 2 2 2 21" xfId="37827" xr:uid="{6F109C23-12C9-4C4E-8669-F0F831356D53}"/>
    <cellStyle name="Comma 2 2 2 22" xfId="38148" xr:uid="{1D9DA4D3-67C3-4354-9F39-9A68909096F9}"/>
    <cellStyle name="Comma 2 2 2 23" xfId="38614" xr:uid="{4DD93DA9-5DDA-4437-BE04-FC6AA3A50116}"/>
    <cellStyle name="Comma 2 2 2 24" xfId="6269" xr:uid="{5E808307-080C-4E99-8DE4-46336AC5D2E9}"/>
    <cellStyle name="Comma 2 2 2 25" xfId="3122" xr:uid="{DD28A684-4E34-4762-A89F-F6ED8A5DAAA8}"/>
    <cellStyle name="Comma 2 2 2 3" xfId="414" xr:uid="{25AD36E5-AA52-433E-A5C0-8C2B6BF1AAE4}"/>
    <cellStyle name="Comma 2 2 2 3 10" xfId="37385" xr:uid="{A15E679C-1BF0-4776-A381-04C24F69DF64}"/>
    <cellStyle name="Comma 2 2 2 3 10 2" xfId="37974" xr:uid="{55BCD4D7-B46C-4E43-995B-0F4BE4D62A58}"/>
    <cellStyle name="Comma 2 2 2 3 10 2 2" xfId="39225" xr:uid="{B096F057-BF05-401D-9D4B-E6BE21320819}"/>
    <cellStyle name="Comma 2 2 2 3 10 3" xfId="38296" xr:uid="{4CB9A1F0-7D45-43FE-B114-A3AD619692E9}"/>
    <cellStyle name="Comma 2 2 2 3 10 4" xfId="38762" xr:uid="{1CF390F8-C368-47DB-BAA1-C7B1975E73AA}"/>
    <cellStyle name="Comma 2 2 2 3 11" xfId="37438" xr:uid="{46B93D1D-4BA6-4098-95FF-30B72B5CA41F}"/>
    <cellStyle name="Comma 2 2 2 3 11 2" xfId="38005" xr:uid="{1FC4B2B4-862A-410A-826A-693ABF3F231E}"/>
    <cellStyle name="Comma 2 2 2 3 11 2 2" xfId="39256" xr:uid="{3638C5AA-2E99-4B3A-B7C3-1A1777C4B6CE}"/>
    <cellStyle name="Comma 2 2 2 3 11 3" xfId="38327" xr:uid="{74D23259-ECD1-4EF6-BFD9-DAF6C62AAC12}"/>
    <cellStyle name="Comma 2 2 2 3 11 4" xfId="38793" xr:uid="{FCEFCB06-AC60-4ACC-97C5-D78E609EDC3E}"/>
    <cellStyle name="Comma 2 2 2 3 12" xfId="37488" xr:uid="{26436B57-26C0-4756-89BC-6B38EE2E1A89}"/>
    <cellStyle name="Comma 2 2 2 3 12 2" xfId="38472" xr:uid="{B86D8628-4303-4435-B6AA-680AF9BFE826}"/>
    <cellStyle name="Comma 2 2 2 3 12 3" xfId="38937" xr:uid="{59A80609-DDEC-4E5F-B673-C658C431787C}"/>
    <cellStyle name="Comma 2 2 2 3 13" xfId="37585" xr:uid="{DCE2C468-49FC-479E-9F63-7C9632EB5DDD}"/>
    <cellStyle name="Comma 2 2 2 3 13 2" xfId="39081" xr:uid="{4A243795-7C2A-49D0-B77E-F3F9A4FF1935}"/>
    <cellStyle name="Comma 2 2 2 3 14" xfId="37684" xr:uid="{708759CC-311D-47CF-8B3F-4C1A4C7915F2}"/>
    <cellStyle name="Comma 2 2 2 3 15" xfId="37830" xr:uid="{5C4AA116-1E9E-4B6C-A8C2-87EFDEFB8CCC}"/>
    <cellStyle name="Comma 2 2 2 3 16" xfId="38152" xr:uid="{C68D101F-85EF-4151-827F-2805EAD2D89B}"/>
    <cellStyle name="Comma 2 2 2 3 17" xfId="38618" xr:uid="{6FE79363-F26F-4D37-86BD-578EDFA0A0F0}"/>
    <cellStyle name="Comma 2 2 2 3 18" xfId="7713" xr:uid="{3EFAA1C5-19FD-4064-9B20-CFD7EB2180E8}"/>
    <cellStyle name="Comma 2 2 2 3 19" xfId="3217" xr:uid="{78AAA0CE-7F23-4443-8C57-859D4CC6CB1B}"/>
    <cellStyle name="Comma 2 2 2 3 2" xfId="3220" xr:uid="{696ECEB8-0FD3-498B-A2C7-2DFA83BE8ECA}"/>
    <cellStyle name="Comma 2 2 2 3 2 10" xfId="37491" xr:uid="{DEF5C95B-821D-4869-90CA-A6EA18EFE0B1}"/>
    <cellStyle name="Comma 2 2 2 3 2 10 2" xfId="38475" xr:uid="{5FFAC2D5-3644-4DCB-956D-BF3C701303A4}"/>
    <cellStyle name="Comma 2 2 2 3 2 10 3" xfId="38940" xr:uid="{FED14A1D-09A9-427D-BD45-C268985E3006}"/>
    <cellStyle name="Comma 2 2 2 3 2 11" xfId="37588" xr:uid="{285C202E-0FDF-4131-8AA2-C06935460DA7}"/>
    <cellStyle name="Comma 2 2 2 3 2 11 2" xfId="39084" xr:uid="{2CE03E4E-4523-4463-B70F-B77371B80888}"/>
    <cellStyle name="Comma 2 2 2 3 2 12" xfId="37687" xr:uid="{691508F3-128A-4A64-90BC-B6EC44F130F3}"/>
    <cellStyle name="Comma 2 2 2 3 2 13" xfId="37833" xr:uid="{FD21CC16-C981-4422-9354-8660393587AA}"/>
    <cellStyle name="Comma 2 2 2 3 2 14" xfId="38155" xr:uid="{FBE0CBB6-269A-43D1-85A8-BA86AD25C1A2}"/>
    <cellStyle name="Comma 2 2 2 3 2 15" xfId="38621" xr:uid="{1C3AAABB-AD89-4A4F-8AEC-8A8FB91C002E}"/>
    <cellStyle name="Comma 2 2 2 3 2 16" xfId="14083" xr:uid="{73A82961-BD7A-4ACB-8575-A47E39A89D90}"/>
    <cellStyle name="Comma 2 2 2 3 2 2" xfId="3231" xr:uid="{031705C8-D280-4455-8FA1-DB33751D5ABE}"/>
    <cellStyle name="Comma 2 2 2 3 2 2 10" xfId="37843" xr:uid="{8BB8C9DD-AE1D-4C63-B643-70CB9494F34D}"/>
    <cellStyle name="Comma 2 2 2 3 2 2 11" xfId="38165" xr:uid="{5037EFCB-ADA9-4C26-9F98-E060DD3CF19B}"/>
    <cellStyle name="Comma 2 2 2 3 2 2 12" xfId="38631" xr:uid="{A607880A-02C8-4AD4-9D13-C6D6467143F3}"/>
    <cellStyle name="Comma 2 2 2 3 2 2 13" xfId="20453" xr:uid="{5384DA24-C95F-4523-9215-DE07D3C299A4}"/>
    <cellStyle name="Comma 2 2 2 3 2 2 2" xfId="3262" xr:uid="{80A9A370-A99A-44E2-8292-A62F9AC861D6}"/>
    <cellStyle name="Comma 2 2 2 3 2 2 2 10" xfId="38662" xr:uid="{FD509852-9D78-48A6-AB23-837B1145BE83}"/>
    <cellStyle name="Comma 2 2 2 3 2 2 2 11" xfId="36385" xr:uid="{90A35038-59BD-45DB-BE7B-63E8CF0C970A}"/>
    <cellStyle name="Comma 2 2 2 3 2 2 2 2" xfId="37381" xr:uid="{533E9E8C-70D2-4CDE-9F66-264F44A87933}"/>
    <cellStyle name="Comma 2 2 2 3 2 2 2 2 2" xfId="37580" xr:uid="{DB34BE9E-D6FC-4E12-9781-1FC6795BEF09}"/>
    <cellStyle name="Comma 2 2 2 3 2 2 2 2 2 2" xfId="38097" xr:uid="{ADA574F3-07EA-4787-BAFC-7E4E75442A57}"/>
    <cellStyle name="Comma 2 2 2 3 2 2 2 2 2 2 2" xfId="39348" xr:uid="{08535728-B7A5-4CE3-ADA6-A3C4AE25A43F}"/>
    <cellStyle name="Comma 2 2 2 3 2 2 2 2 2 3" xfId="38419" xr:uid="{ECA01C56-E9A7-49FC-8861-C6D7EF3794A2}"/>
    <cellStyle name="Comma 2 2 2 3 2 2 2 2 2 4" xfId="38885" xr:uid="{5C796D30-2E86-47C0-B2C1-04835DAF277F}"/>
    <cellStyle name="Comma 2 2 2 3 2 2 2 2 3" xfId="37677" xr:uid="{36D44CF1-095D-4C98-9D82-668C1D3F503D}"/>
    <cellStyle name="Comma 2 2 2 3 2 2 2 2 3 2" xfId="38564" xr:uid="{E22144BA-F7CC-4C3A-B079-ACCE9A6FD0CE}"/>
    <cellStyle name="Comma 2 2 2 3 2 2 2 2 3 3" xfId="39029" xr:uid="{23C57F1B-5106-4F04-837D-026ABA999F15}"/>
    <cellStyle name="Comma 2 2 2 3 2 2 2 2 4" xfId="37776" xr:uid="{3F3149B5-428A-48BB-A746-41838F5E8C00}"/>
    <cellStyle name="Comma 2 2 2 3 2 2 2 2 4 2" xfId="39173" xr:uid="{2AE0342C-15E9-4AFD-97B6-CC9C091B5372}"/>
    <cellStyle name="Comma 2 2 2 3 2 2 2 2 5" xfId="37922" xr:uid="{E8CA24DB-4E94-4C14-B9EF-0F7EE2535A61}"/>
    <cellStyle name="Comma 2 2 2 3 2 2 2 2 6" xfId="38244" xr:uid="{FE766E1B-3B6E-47B7-80C3-D5127FFB8402}"/>
    <cellStyle name="Comma 2 2 2 3 2 2 2 2 7" xfId="38710" xr:uid="{352162DD-D4A1-4251-A688-BA974FF8621A}"/>
    <cellStyle name="Comma 2 2 2 3 2 2 2 3" xfId="37429" xr:uid="{D1933CBE-E5EE-4A56-881C-1CDDAEB0E7AB}"/>
    <cellStyle name="Comma 2 2 2 3 2 2 2 3 2" xfId="37824" xr:uid="{93B18D46-1BB6-434D-A989-AF36F577B37B}"/>
    <cellStyle name="Comma 2 2 2 3 2 2 2 3 2 2" xfId="38145" xr:uid="{50130C97-B3E7-4815-A294-536B172F7570}"/>
    <cellStyle name="Comma 2 2 2 3 2 2 2 3 2 2 2" xfId="39396" xr:uid="{9D51219C-4628-49E2-9267-E3C86AF6D7C7}"/>
    <cellStyle name="Comma 2 2 2 3 2 2 2 3 2 3" xfId="38467" xr:uid="{D91BBC9F-6556-405B-9D8A-FC111950B4B5}"/>
    <cellStyle name="Comma 2 2 2 3 2 2 2 3 2 4" xfId="38933" xr:uid="{7959F6F2-1B82-4F61-AC3D-8327D019A846}"/>
    <cellStyle name="Comma 2 2 2 3 2 2 2 3 3" xfId="37970" xr:uid="{FCD2A1C0-E265-4D45-9269-411363CB3197}"/>
    <cellStyle name="Comma 2 2 2 3 2 2 2 3 3 2" xfId="38612" xr:uid="{3991F3CF-3522-4D94-9E87-BDC112A3168E}"/>
    <cellStyle name="Comma 2 2 2 3 2 2 2 3 3 3" xfId="39077" xr:uid="{64A3A7FA-AED3-4E12-B979-507156F8208C}"/>
    <cellStyle name="Comma 2 2 2 3 2 2 2 3 4" xfId="38292" xr:uid="{8516EA3F-D359-4DC5-97A3-1347F9CD9DF8}"/>
    <cellStyle name="Comma 2 2 2 3 2 2 2 3 4 2" xfId="39221" xr:uid="{9578AEBE-3BFD-47A8-93EA-71F47FC1204F}"/>
    <cellStyle name="Comma 2 2 2 3 2 2 2 3 5" xfId="38758" xr:uid="{3816A035-25F0-4F8F-8B29-D3AEFE6B1D9E}"/>
    <cellStyle name="Comma 2 2 2 3 2 2 2 4" xfId="37482" xr:uid="{2EC7EDC4-4030-421A-A0FD-F193B111F883}"/>
    <cellStyle name="Comma 2 2 2 3 2 2 2 4 2" xfId="38049" xr:uid="{C65D5ADB-C3B9-4117-9371-7D8D30E105B2}"/>
    <cellStyle name="Comma 2 2 2 3 2 2 2 4 2 2" xfId="39300" xr:uid="{27D911A2-B347-4F33-B4F8-8608E4B0DDDA}"/>
    <cellStyle name="Comma 2 2 2 3 2 2 2 4 3" xfId="38371" xr:uid="{A46CD6EE-CE46-4B9F-8BEA-81F9792FFE33}"/>
    <cellStyle name="Comma 2 2 2 3 2 2 2 4 4" xfId="38837" xr:uid="{8278C0D4-302C-4980-905C-4DF875F4AEFA}"/>
    <cellStyle name="Comma 2 2 2 3 2 2 2 5" xfId="37532" xr:uid="{5D51B25F-DE9B-40D0-8310-C7E704A39419}"/>
    <cellStyle name="Comma 2 2 2 3 2 2 2 5 2" xfId="38516" xr:uid="{57729F0E-685F-42A5-BB01-90BA8089629D}"/>
    <cellStyle name="Comma 2 2 2 3 2 2 2 5 3" xfId="38981" xr:uid="{0367D0E7-59D2-4EED-980E-AED3E4DEFB7B}"/>
    <cellStyle name="Comma 2 2 2 3 2 2 2 6" xfId="37629" xr:uid="{70C4A137-5828-4607-8E89-2F4A389F59FB}"/>
    <cellStyle name="Comma 2 2 2 3 2 2 2 6 2" xfId="39125" xr:uid="{5E4463AE-B2C0-472D-B894-FC986C9466DA}"/>
    <cellStyle name="Comma 2 2 2 3 2 2 2 7" xfId="37728" xr:uid="{F4E0D70F-6ADD-4179-B3B1-BDB7C4193035}"/>
    <cellStyle name="Comma 2 2 2 3 2 2 2 8" xfId="37874" xr:uid="{6C1F248F-8F3E-4795-AF02-6F9A8A91E5A7}"/>
    <cellStyle name="Comma 2 2 2 3 2 2 2 9" xfId="38196" xr:uid="{460D7D46-2EFE-497D-84E1-A022332E1A5C}"/>
    <cellStyle name="Comma 2 2 2 3 2 2 3" xfId="37332" xr:uid="{EBA027E3-D72E-4FB2-B5A4-C9A1A6A6F89C}"/>
    <cellStyle name="Comma 2 2 2 3 2 2 3 2" xfId="37549" xr:uid="{82CF8A83-5C03-4B6B-9655-C2C375B3CFC0}"/>
    <cellStyle name="Comma 2 2 2 3 2 2 3 2 2" xfId="38066" xr:uid="{15E8DA60-2AB6-429E-BCEA-856DEBAD3142}"/>
    <cellStyle name="Comma 2 2 2 3 2 2 3 2 2 2" xfId="39317" xr:uid="{94ECD709-BE98-4FCD-898B-45D77154619F}"/>
    <cellStyle name="Comma 2 2 2 3 2 2 3 2 3" xfId="38388" xr:uid="{60691128-06BA-49A6-B6DC-3CA5F96F21DD}"/>
    <cellStyle name="Comma 2 2 2 3 2 2 3 2 4" xfId="38854" xr:uid="{C2671B03-C428-400A-980B-55FEC7966F98}"/>
    <cellStyle name="Comma 2 2 2 3 2 2 3 3" xfId="37646" xr:uid="{8FE1869D-E044-45BC-A7C9-0C2ACB11DF08}"/>
    <cellStyle name="Comma 2 2 2 3 2 2 3 3 2" xfId="38533" xr:uid="{D632FEEA-9774-4DEE-BE60-8275D54393B5}"/>
    <cellStyle name="Comma 2 2 2 3 2 2 3 3 3" xfId="38998" xr:uid="{09336A0C-0401-41C3-B22C-B0C7B0ABF649}"/>
    <cellStyle name="Comma 2 2 2 3 2 2 3 4" xfId="37745" xr:uid="{8B42A721-5EDC-4FE4-854B-720C253A271E}"/>
    <cellStyle name="Comma 2 2 2 3 2 2 3 4 2" xfId="39142" xr:uid="{332DCC23-DD5C-4705-A121-4BB7AFDC9826}"/>
    <cellStyle name="Comma 2 2 2 3 2 2 3 5" xfId="37891" xr:uid="{D2F0F872-F046-4A61-8982-EAC7CD54EF17}"/>
    <cellStyle name="Comma 2 2 2 3 2 2 3 6" xfId="38213" xr:uid="{C909A8DE-21B1-4FF4-BE1E-81F33C06442D}"/>
    <cellStyle name="Comma 2 2 2 3 2 2 3 7" xfId="38679" xr:uid="{0297D69B-0C73-4AF0-AE07-98A3EF00574C}"/>
    <cellStyle name="Comma 2 2 2 3 2 2 4" xfId="37350" xr:uid="{08CD4ACF-1390-4E8C-B3E0-C572C0D04B67}"/>
    <cellStyle name="Comma 2 2 2 3 2 2 4 2" xfId="37793" xr:uid="{C11B8BEA-FCD1-4C93-9B86-BCEE99A1FA18}"/>
    <cellStyle name="Comma 2 2 2 3 2 2 4 2 2" xfId="38114" xr:uid="{8CD0A5F2-6F24-4047-98DB-F1DE9DBE2F41}"/>
    <cellStyle name="Comma 2 2 2 3 2 2 4 2 2 2" xfId="39365" xr:uid="{F5988246-F6CF-4D6F-97A2-5FE6116EA246}"/>
    <cellStyle name="Comma 2 2 2 3 2 2 4 2 3" xfId="38436" xr:uid="{2FD6A12B-BAC9-44C7-9E34-93D549225509}"/>
    <cellStyle name="Comma 2 2 2 3 2 2 4 2 4" xfId="38902" xr:uid="{AD1DCBAC-6BED-4AB1-AE72-B73F2A2F7857}"/>
    <cellStyle name="Comma 2 2 2 3 2 2 4 3" xfId="37939" xr:uid="{B95FE8BC-880C-4EF3-BBE8-10BBA4DDB76F}"/>
    <cellStyle name="Comma 2 2 2 3 2 2 4 3 2" xfId="38581" xr:uid="{FE2AB773-D88F-457B-868D-DB38439E8C88}"/>
    <cellStyle name="Comma 2 2 2 3 2 2 4 3 3" xfId="39046" xr:uid="{E8A632C3-C2E0-4AA7-AFA8-3CCFC144E889}"/>
    <cellStyle name="Comma 2 2 2 3 2 2 4 4" xfId="38261" xr:uid="{E0709D60-B381-4B2A-8693-9CBDA3D688D0}"/>
    <cellStyle name="Comma 2 2 2 3 2 2 4 4 2" xfId="39190" xr:uid="{4EC7F85C-FEDA-47FF-A494-DBDB4C41BB9B}"/>
    <cellStyle name="Comma 2 2 2 3 2 2 4 5" xfId="38727" xr:uid="{345CE4E2-96C2-40C9-9EA1-52F88686BF3A}"/>
    <cellStyle name="Comma 2 2 2 3 2 2 5" xfId="37398" xr:uid="{68F95E76-8302-453D-90F1-A7A0DFB3056B}"/>
    <cellStyle name="Comma 2 2 2 3 2 2 5 2" xfId="37987" xr:uid="{758C3449-4D53-4C70-B08B-1D0AE50B9633}"/>
    <cellStyle name="Comma 2 2 2 3 2 2 5 2 2" xfId="39238" xr:uid="{9C503FEB-6088-4D8C-BE7D-BF26463FB57A}"/>
    <cellStyle name="Comma 2 2 2 3 2 2 5 3" xfId="38309" xr:uid="{7B4A3DD2-7AAD-464D-ACD8-CDF4EC47C013}"/>
    <cellStyle name="Comma 2 2 2 3 2 2 5 4" xfId="38775" xr:uid="{5F01AB91-3A89-4E58-87F0-FDF3A264EBCA}"/>
    <cellStyle name="Comma 2 2 2 3 2 2 6" xfId="37451" xr:uid="{CC35D7FF-118D-4CF8-BC55-53FE0C596132}"/>
    <cellStyle name="Comma 2 2 2 3 2 2 6 2" xfId="38018" xr:uid="{B21934FC-B4D2-4522-969D-5F624509A192}"/>
    <cellStyle name="Comma 2 2 2 3 2 2 6 2 2" xfId="39269" xr:uid="{0A198831-D701-4F83-A4DB-703C9D01D921}"/>
    <cellStyle name="Comma 2 2 2 3 2 2 6 3" xfId="38340" xr:uid="{26B8175F-B455-4D45-8AC4-4D7D9E04A80A}"/>
    <cellStyle name="Comma 2 2 2 3 2 2 6 4" xfId="38806" xr:uid="{75FB4F06-D6AE-4DC6-9E32-A7D9AC0504BB}"/>
    <cellStyle name="Comma 2 2 2 3 2 2 7" xfId="37501" xr:uid="{5C1B3900-7CDA-48A7-AEBF-B3BED288B837}"/>
    <cellStyle name="Comma 2 2 2 3 2 2 7 2" xfId="38485" xr:uid="{1F139E72-E6D4-43DD-B0FE-2C0F5CDD2BD7}"/>
    <cellStyle name="Comma 2 2 2 3 2 2 7 3" xfId="38950" xr:uid="{A3F1EA1D-EA5A-473F-81B2-58D6DEAD20A0}"/>
    <cellStyle name="Comma 2 2 2 3 2 2 8" xfId="37598" xr:uid="{074D0C83-A001-441C-9142-2E9EF4D9E878}"/>
    <cellStyle name="Comma 2 2 2 3 2 2 8 2" xfId="39094" xr:uid="{22D9CF57-66D5-443D-97A6-5C02D5D4595D}"/>
    <cellStyle name="Comma 2 2 2 3 2 2 9" xfId="37697" xr:uid="{7AF4D006-B18D-4E57-8573-725F8527F924}"/>
    <cellStyle name="Comma 2 2 2 3 2 3" xfId="3237" xr:uid="{64536969-9FE5-4B86-9D2C-F1D39C6A27AC}"/>
    <cellStyle name="Comma 2 2 2 3 2 3 10" xfId="38637" xr:uid="{C44D74DC-C2A9-41AE-A3EF-93FDEBE65EFC}"/>
    <cellStyle name="Comma 2 2 2 3 2 3 11" xfId="30015" xr:uid="{9AA79A59-C169-4661-96EE-C8ED00552B7A}"/>
    <cellStyle name="Comma 2 2 2 3 2 3 2" xfId="37356" xr:uid="{F0C06CF9-B777-48B8-BFBC-512C9A8CBF74}"/>
    <cellStyle name="Comma 2 2 2 3 2 3 2 2" xfId="37555" xr:uid="{801ACE3D-EBF0-4F3E-BC0D-D99F6106FED8}"/>
    <cellStyle name="Comma 2 2 2 3 2 3 2 2 2" xfId="38072" xr:uid="{F6F62365-AF16-40E4-8D75-D4CA9889FA79}"/>
    <cellStyle name="Comma 2 2 2 3 2 3 2 2 2 2" xfId="39323" xr:uid="{67944207-47F1-47EE-B0EA-A3D77CF144E8}"/>
    <cellStyle name="Comma 2 2 2 3 2 3 2 2 3" xfId="38394" xr:uid="{17744B2A-4C40-4AFA-97BA-8EE1C1624BEE}"/>
    <cellStyle name="Comma 2 2 2 3 2 3 2 2 4" xfId="38860" xr:uid="{08B00444-758D-43F9-897D-EE0985DB57A4}"/>
    <cellStyle name="Comma 2 2 2 3 2 3 2 3" xfId="37652" xr:uid="{F1505578-1418-4D37-B216-AD83B8DBB7C9}"/>
    <cellStyle name="Comma 2 2 2 3 2 3 2 3 2" xfId="38539" xr:uid="{F7019CE2-C6B7-4AAF-BEAA-16EAB3788EC5}"/>
    <cellStyle name="Comma 2 2 2 3 2 3 2 3 3" xfId="39004" xr:uid="{0E354013-CB53-44DE-8A07-85EB61DE54B1}"/>
    <cellStyle name="Comma 2 2 2 3 2 3 2 4" xfId="37751" xr:uid="{8738EC06-72A8-4A01-8316-BE61D61AA41A}"/>
    <cellStyle name="Comma 2 2 2 3 2 3 2 4 2" xfId="39148" xr:uid="{C065612D-9376-43D6-8A0B-AB1B2AB090FB}"/>
    <cellStyle name="Comma 2 2 2 3 2 3 2 5" xfId="37897" xr:uid="{55C032C8-8AF2-4CCD-8D6D-1B7692DA77DF}"/>
    <cellStyle name="Comma 2 2 2 3 2 3 2 6" xfId="38219" xr:uid="{5C8E525E-C355-4897-9D7A-AE1C2D185CBF}"/>
    <cellStyle name="Comma 2 2 2 3 2 3 2 7" xfId="38685" xr:uid="{F1B6F8C1-58AA-44F8-9AB2-D5C2A94C8ED2}"/>
    <cellStyle name="Comma 2 2 2 3 2 3 3" xfId="37404" xr:uid="{1ADCDD5E-9178-40D9-A893-FA3808F2F4BE}"/>
    <cellStyle name="Comma 2 2 2 3 2 3 3 2" xfId="37799" xr:uid="{7B69E07A-67F0-4EA8-AD36-7C322F49B47D}"/>
    <cellStyle name="Comma 2 2 2 3 2 3 3 2 2" xfId="38120" xr:uid="{423A60AB-A7B5-49C1-8A71-AC368CC5FF50}"/>
    <cellStyle name="Comma 2 2 2 3 2 3 3 2 2 2" xfId="39371" xr:uid="{B62F9BED-7A65-4922-B685-AEFD58115EE0}"/>
    <cellStyle name="Comma 2 2 2 3 2 3 3 2 3" xfId="38442" xr:uid="{6F0FE389-A5AC-491C-9743-6B3EFF5847C1}"/>
    <cellStyle name="Comma 2 2 2 3 2 3 3 2 4" xfId="38908" xr:uid="{B4596CEE-AAAE-4978-AFF7-4E1BB7BBB36B}"/>
    <cellStyle name="Comma 2 2 2 3 2 3 3 3" xfId="37945" xr:uid="{817E4F01-5CC7-4237-B03C-567FEB7DA022}"/>
    <cellStyle name="Comma 2 2 2 3 2 3 3 3 2" xfId="38587" xr:uid="{E6B5AD5A-ACAF-4ACD-8F2D-293B71ECC80E}"/>
    <cellStyle name="Comma 2 2 2 3 2 3 3 3 3" xfId="39052" xr:uid="{332152E9-6F3A-4E1C-9D6C-186478370CD3}"/>
    <cellStyle name="Comma 2 2 2 3 2 3 3 4" xfId="38267" xr:uid="{9B648E78-2D8E-464F-A8B3-C2A8D4670878}"/>
    <cellStyle name="Comma 2 2 2 3 2 3 3 4 2" xfId="39196" xr:uid="{8AC9F4D1-2AC6-434F-8F46-17BE025BD647}"/>
    <cellStyle name="Comma 2 2 2 3 2 3 3 5" xfId="38733" xr:uid="{448D480D-A627-40CC-BE65-C88148A093BB}"/>
    <cellStyle name="Comma 2 2 2 3 2 3 4" xfId="37457" xr:uid="{DE98A1F0-3EFF-4556-A398-A6714AC5730A}"/>
    <cellStyle name="Comma 2 2 2 3 2 3 4 2" xfId="37993" xr:uid="{15E63569-8A0F-454C-886E-AB4F9D5ECD96}"/>
    <cellStyle name="Comma 2 2 2 3 2 3 4 2 2" xfId="39244" xr:uid="{DCC3D33C-FF95-4EED-93F7-316F6E691B12}"/>
    <cellStyle name="Comma 2 2 2 3 2 3 4 3" xfId="38315" xr:uid="{030DC455-CEF5-4761-878F-719D17A52B50}"/>
    <cellStyle name="Comma 2 2 2 3 2 3 4 4" xfId="38781" xr:uid="{38EA822A-52C8-4141-B0EF-9D477E67888C}"/>
    <cellStyle name="Comma 2 2 2 3 2 3 5" xfId="37507" xr:uid="{4CDE3881-8B2E-464E-8DCE-838945AF249B}"/>
    <cellStyle name="Comma 2 2 2 3 2 3 5 2" xfId="38024" xr:uid="{51722FB6-E287-4EA5-A324-B73664992D92}"/>
    <cellStyle name="Comma 2 2 2 3 2 3 5 2 2" xfId="39275" xr:uid="{467DBC80-B15F-4286-9E10-C53E7DF9261D}"/>
    <cellStyle name="Comma 2 2 2 3 2 3 5 3" xfId="38346" xr:uid="{2C658539-BDA5-40D3-846F-CC9325722C15}"/>
    <cellStyle name="Comma 2 2 2 3 2 3 5 4" xfId="38812" xr:uid="{CB44026C-F5EC-424B-B4F5-B7DD10E3EA1F}"/>
    <cellStyle name="Comma 2 2 2 3 2 3 6" xfId="37604" xr:uid="{13B54B6B-0798-4AC2-8AD6-E87713B9B359}"/>
    <cellStyle name="Comma 2 2 2 3 2 3 6 2" xfId="38491" xr:uid="{272F0A92-EA77-46FD-B461-CE4D15A9DFF6}"/>
    <cellStyle name="Comma 2 2 2 3 2 3 6 3" xfId="38956" xr:uid="{8D95937D-F956-432C-B142-0810A213C26E}"/>
    <cellStyle name="Comma 2 2 2 3 2 3 7" xfId="37703" xr:uid="{DA433B64-1A59-4501-A8E5-1BAD508979D0}"/>
    <cellStyle name="Comma 2 2 2 3 2 3 7 2" xfId="39100" xr:uid="{E64EA14E-8737-466A-B332-E72E8C16112F}"/>
    <cellStyle name="Comma 2 2 2 3 2 3 8" xfId="37849" xr:uid="{5BEE1703-197D-4751-89B2-B0039E6B3A58}"/>
    <cellStyle name="Comma 2 2 2 3 2 3 9" xfId="38171" xr:uid="{AC2B47D7-C8C7-4B49-9110-EA91C48C4042}"/>
    <cellStyle name="Comma 2 2 2 3 2 4" xfId="3246" xr:uid="{58E73411-BCCE-4A1A-A9E2-77A7733D04DB}"/>
    <cellStyle name="Comma 2 2 2 3 2 4 10" xfId="38646" xr:uid="{4C5E6C69-4C47-458A-96AD-43E1ADA656F3}"/>
    <cellStyle name="Comma 2 2 2 3 2 4 11" xfId="37305" xr:uid="{15ECD189-AB29-4651-A655-5029615C20A2}"/>
    <cellStyle name="Comma 2 2 2 3 2 4 2" xfId="37365" xr:uid="{6A699811-6ABA-4CE2-BE5E-9DE27D9C7137}"/>
    <cellStyle name="Comma 2 2 2 3 2 4 2 2" xfId="37564" xr:uid="{4B5FDF0E-09C9-465B-8377-55DDAEEF7513}"/>
    <cellStyle name="Comma 2 2 2 3 2 4 2 2 2" xfId="38081" xr:uid="{0412406F-DB76-4D2F-8285-588A66062791}"/>
    <cellStyle name="Comma 2 2 2 3 2 4 2 2 2 2" xfId="39332" xr:uid="{AC2411FD-13B5-49C3-8B4A-98C98B0B32A5}"/>
    <cellStyle name="Comma 2 2 2 3 2 4 2 2 3" xfId="38403" xr:uid="{3518530B-3426-4FFD-B6E7-D184DF654098}"/>
    <cellStyle name="Comma 2 2 2 3 2 4 2 2 4" xfId="38869" xr:uid="{9DCE917A-4FBC-405E-B9D8-C870AA3DAE44}"/>
    <cellStyle name="Comma 2 2 2 3 2 4 2 3" xfId="37661" xr:uid="{D2A896E5-1ACE-44AE-BA08-CAD2E5182491}"/>
    <cellStyle name="Comma 2 2 2 3 2 4 2 3 2" xfId="38548" xr:uid="{A3F0411C-6274-4EFB-8934-7F5CEF5EEAE5}"/>
    <cellStyle name="Comma 2 2 2 3 2 4 2 3 3" xfId="39013" xr:uid="{831B1957-C25A-41CB-99CD-1E4CBBA47AF2}"/>
    <cellStyle name="Comma 2 2 2 3 2 4 2 4" xfId="37760" xr:uid="{E5C46BDA-DD41-4AF5-80FE-10F30E29DC8E}"/>
    <cellStyle name="Comma 2 2 2 3 2 4 2 4 2" xfId="39157" xr:uid="{3A858406-A202-471E-B2CA-8FDF9E697907}"/>
    <cellStyle name="Comma 2 2 2 3 2 4 2 5" xfId="37906" xr:uid="{F06E7077-8450-4834-883D-2602EE5D44C4}"/>
    <cellStyle name="Comma 2 2 2 3 2 4 2 6" xfId="38228" xr:uid="{57FB4F1A-23AB-4729-B4C4-0543F2A7B9D5}"/>
    <cellStyle name="Comma 2 2 2 3 2 4 2 7" xfId="38694" xr:uid="{1A293BB3-9BD6-45AB-9866-59A4EBF7B572}"/>
    <cellStyle name="Comma 2 2 2 3 2 4 3" xfId="37413" xr:uid="{253799AD-3DFE-4CBD-8AF8-C8B8B5AA8243}"/>
    <cellStyle name="Comma 2 2 2 3 2 4 3 2" xfId="37808" xr:uid="{75F2C868-3376-476C-A536-BF34FE360827}"/>
    <cellStyle name="Comma 2 2 2 3 2 4 3 2 2" xfId="38129" xr:uid="{96FF2CE7-3303-4D01-BBB0-C0A0A16AE80F}"/>
    <cellStyle name="Comma 2 2 2 3 2 4 3 2 2 2" xfId="39380" xr:uid="{3A0A5843-6430-4BEF-B16C-9D3E942D0C43}"/>
    <cellStyle name="Comma 2 2 2 3 2 4 3 2 3" xfId="38451" xr:uid="{6DDCE0EE-221B-4D7E-8162-5C5CD8802161}"/>
    <cellStyle name="Comma 2 2 2 3 2 4 3 2 4" xfId="38917" xr:uid="{5E6BDF28-5599-43D7-BA2A-DB7B10A49304}"/>
    <cellStyle name="Comma 2 2 2 3 2 4 3 3" xfId="37954" xr:uid="{4D1E6612-DCBE-4E21-BBAB-9216E5BC639D}"/>
    <cellStyle name="Comma 2 2 2 3 2 4 3 3 2" xfId="38596" xr:uid="{9280162A-211B-417B-B61B-0A718E91AC8E}"/>
    <cellStyle name="Comma 2 2 2 3 2 4 3 3 3" xfId="39061" xr:uid="{F0E9C59F-7FA8-4871-9E0F-61BA607215B3}"/>
    <cellStyle name="Comma 2 2 2 3 2 4 3 4" xfId="38276" xr:uid="{0EFA9FD4-110D-4103-A88B-081A21928696}"/>
    <cellStyle name="Comma 2 2 2 3 2 4 3 4 2" xfId="39205" xr:uid="{43BF59F0-14E7-4151-BBCB-B06166FCBB9F}"/>
    <cellStyle name="Comma 2 2 2 3 2 4 3 5" xfId="38742" xr:uid="{47EF8FF9-8B86-44CA-BD38-2BF4E1C382FA}"/>
    <cellStyle name="Comma 2 2 2 3 2 4 4" xfId="37466" xr:uid="{D8DF0E39-879A-410B-9245-FE26C9531599}"/>
    <cellStyle name="Comma 2 2 2 3 2 4 4 2" xfId="38002" xr:uid="{E6378ADB-73F0-4951-A56C-C859728ADE4D}"/>
    <cellStyle name="Comma 2 2 2 3 2 4 4 2 2" xfId="39253" xr:uid="{C38E86F6-E12B-4FA0-BA45-9FF8BA11EBE0}"/>
    <cellStyle name="Comma 2 2 2 3 2 4 4 3" xfId="38324" xr:uid="{4E434250-825B-4BDA-81C2-B2480D9DA6A7}"/>
    <cellStyle name="Comma 2 2 2 3 2 4 4 4" xfId="38790" xr:uid="{31C17C29-3B32-480E-95A0-2F807E3B514E}"/>
    <cellStyle name="Comma 2 2 2 3 2 4 5" xfId="37516" xr:uid="{C5454558-D5C6-4906-A0F4-FE29221B4222}"/>
    <cellStyle name="Comma 2 2 2 3 2 4 5 2" xfId="38033" xr:uid="{5F5803A4-984D-43EA-A039-92B0027D92E2}"/>
    <cellStyle name="Comma 2 2 2 3 2 4 5 2 2" xfId="39284" xr:uid="{6427EA66-877C-422E-826C-0E26E746379D}"/>
    <cellStyle name="Comma 2 2 2 3 2 4 5 3" xfId="38355" xr:uid="{D3D9C917-9BF9-48A4-A30B-636AE8F7FE3E}"/>
    <cellStyle name="Comma 2 2 2 3 2 4 5 4" xfId="38821" xr:uid="{F9F60F1D-C3EE-49F2-8D4B-C80C17ECCD2D}"/>
    <cellStyle name="Comma 2 2 2 3 2 4 6" xfId="37613" xr:uid="{81C70BCD-657B-4251-A575-2EDD12A93572}"/>
    <cellStyle name="Comma 2 2 2 3 2 4 6 2" xfId="38500" xr:uid="{DD68D942-2F1E-4683-A1FA-81AE37FCD1BB}"/>
    <cellStyle name="Comma 2 2 2 3 2 4 6 3" xfId="38965" xr:uid="{7479E0A7-C30E-480B-A23B-A0F5631C75A7}"/>
    <cellStyle name="Comma 2 2 2 3 2 4 7" xfId="37712" xr:uid="{3EB3A525-5DB8-4FC7-B35B-73FC8F555960}"/>
    <cellStyle name="Comma 2 2 2 3 2 4 7 2" xfId="39109" xr:uid="{7864FB24-F4B9-46C2-B3F9-4FDA6E0B7C9F}"/>
    <cellStyle name="Comma 2 2 2 3 2 4 8" xfId="37858" xr:uid="{CB4C3EB1-1D52-481E-A0C3-D17EA35274C9}"/>
    <cellStyle name="Comma 2 2 2 3 2 4 9" xfId="38180" xr:uid="{9FB498E7-E8E8-4B44-8BF1-727818A97C09}"/>
    <cellStyle name="Comma 2 2 2 3 2 5" xfId="3252" xr:uid="{89F1FDCA-D731-455A-A729-99C4F3F3E1AB}"/>
    <cellStyle name="Comma 2 2 2 3 2 5 10" xfId="38652" xr:uid="{0072E52B-D9DC-4BCB-A3CB-F9BB933B0252}"/>
    <cellStyle name="Comma 2 2 2 3 2 5 11" xfId="37315" xr:uid="{9FD57012-6991-4665-9C5C-5A12E57AD289}"/>
    <cellStyle name="Comma 2 2 2 3 2 5 2" xfId="37371" xr:uid="{56105D13-602C-4AA6-AEB6-2B0C7E7F7C7C}"/>
    <cellStyle name="Comma 2 2 2 3 2 5 2 2" xfId="37570" xr:uid="{EC1926A7-D328-405B-8B25-2D72F7E01EB2}"/>
    <cellStyle name="Comma 2 2 2 3 2 5 2 2 2" xfId="38087" xr:uid="{E2F2CBE0-68BD-4F51-9671-C600F9E1D653}"/>
    <cellStyle name="Comma 2 2 2 3 2 5 2 2 2 2" xfId="39338" xr:uid="{D4FA4CEB-E38B-4BC8-AA92-E9CE334374EB}"/>
    <cellStyle name="Comma 2 2 2 3 2 5 2 2 3" xfId="38409" xr:uid="{021799AA-1280-4E0E-AA28-BAA40FD14112}"/>
    <cellStyle name="Comma 2 2 2 3 2 5 2 2 4" xfId="38875" xr:uid="{F940A20C-4EED-4793-8203-F60850170074}"/>
    <cellStyle name="Comma 2 2 2 3 2 5 2 3" xfId="37667" xr:uid="{CB235DCE-273B-4991-90F0-4CE3115823A3}"/>
    <cellStyle name="Comma 2 2 2 3 2 5 2 3 2" xfId="38554" xr:uid="{E92A8DDD-5201-4816-A96E-FDE2296D2BDB}"/>
    <cellStyle name="Comma 2 2 2 3 2 5 2 3 3" xfId="39019" xr:uid="{813831AB-6F63-4250-85DF-1D2B5C7A902D}"/>
    <cellStyle name="Comma 2 2 2 3 2 5 2 4" xfId="37766" xr:uid="{C732A6F5-7B90-4123-89BD-4AAA36840680}"/>
    <cellStyle name="Comma 2 2 2 3 2 5 2 4 2" xfId="39163" xr:uid="{E7DE1F70-9E25-4269-AE40-93B5CAC0F42C}"/>
    <cellStyle name="Comma 2 2 2 3 2 5 2 5" xfId="37912" xr:uid="{338E9CA2-9599-415F-944C-88C2D25B3157}"/>
    <cellStyle name="Comma 2 2 2 3 2 5 2 6" xfId="38234" xr:uid="{423B1207-FBC3-48F1-AF27-24E81E0F5336}"/>
    <cellStyle name="Comma 2 2 2 3 2 5 2 7" xfId="38700" xr:uid="{297BDEBE-F048-49D4-B466-4BCA157FD148}"/>
    <cellStyle name="Comma 2 2 2 3 2 5 3" xfId="37419" xr:uid="{456849CB-1C34-413A-AFA7-C17D790DEC8E}"/>
    <cellStyle name="Comma 2 2 2 3 2 5 3 2" xfId="37814" xr:uid="{986643DF-E297-4C88-8550-E699B0504716}"/>
    <cellStyle name="Comma 2 2 2 3 2 5 3 2 2" xfId="38135" xr:uid="{50BBD28D-A600-431C-B419-02920454FF49}"/>
    <cellStyle name="Comma 2 2 2 3 2 5 3 2 2 2" xfId="39386" xr:uid="{AE181D34-A4D3-41E2-A470-0B5C7D2845AB}"/>
    <cellStyle name="Comma 2 2 2 3 2 5 3 2 3" xfId="38457" xr:uid="{5ED993DC-050A-421B-BB34-A088F83C88A1}"/>
    <cellStyle name="Comma 2 2 2 3 2 5 3 2 4" xfId="38923" xr:uid="{D06A1CE3-188A-4E81-92BA-96A47EF78FA2}"/>
    <cellStyle name="Comma 2 2 2 3 2 5 3 3" xfId="37960" xr:uid="{185BF96C-1313-40B5-9BD2-34C66D4E01CA}"/>
    <cellStyle name="Comma 2 2 2 3 2 5 3 3 2" xfId="38602" xr:uid="{C6CB657E-9C90-4B2B-A2DD-570B79FD71DE}"/>
    <cellStyle name="Comma 2 2 2 3 2 5 3 3 3" xfId="39067" xr:uid="{B43831EB-00F0-4CD9-B75E-64CD7D5B7F64}"/>
    <cellStyle name="Comma 2 2 2 3 2 5 3 4" xfId="38282" xr:uid="{CDC5FC69-11BC-46C1-9F82-3FC6B78B46E4}"/>
    <cellStyle name="Comma 2 2 2 3 2 5 3 4 2" xfId="39211" xr:uid="{75D4ADE8-EBCF-4F5E-A0BE-FB8FA3783606}"/>
    <cellStyle name="Comma 2 2 2 3 2 5 3 5" xfId="38748" xr:uid="{A02050F8-0D6A-476A-9CDF-CD4B1A4379D4}"/>
    <cellStyle name="Comma 2 2 2 3 2 5 4" xfId="37472" xr:uid="{9912EC7A-E618-41D8-B8C2-EB23B492DBB0}"/>
    <cellStyle name="Comma 2 2 2 3 2 5 4 2" xfId="38039" xr:uid="{E57118B2-9FF0-424E-A007-C5EE45649151}"/>
    <cellStyle name="Comma 2 2 2 3 2 5 4 2 2" xfId="39290" xr:uid="{D3BCCA34-360E-4C2A-AC2E-C3AC56AF81BC}"/>
    <cellStyle name="Comma 2 2 2 3 2 5 4 3" xfId="38361" xr:uid="{1C08057A-CF9D-446A-8E7D-379BFACD5ABC}"/>
    <cellStyle name="Comma 2 2 2 3 2 5 4 4" xfId="38827" xr:uid="{B6948AAB-5249-4AF9-BF78-8223C6ABAEAE}"/>
    <cellStyle name="Comma 2 2 2 3 2 5 5" xfId="37522" xr:uid="{7A40F5C6-33CD-446E-B578-03B8C2B8C2EA}"/>
    <cellStyle name="Comma 2 2 2 3 2 5 5 2" xfId="38506" xr:uid="{9DFCEB3E-3FF7-40E2-AE1C-5E2665952CB1}"/>
    <cellStyle name="Comma 2 2 2 3 2 5 5 3" xfId="38971" xr:uid="{18396756-4214-4718-B1BA-7D6DFCE33652}"/>
    <cellStyle name="Comma 2 2 2 3 2 5 6" xfId="37619" xr:uid="{27545D04-6EC6-49AB-8BFD-B783F55B69C6}"/>
    <cellStyle name="Comma 2 2 2 3 2 5 6 2" xfId="39115" xr:uid="{B4B84448-60B2-4EDD-AD89-4671CA6DBA1C}"/>
    <cellStyle name="Comma 2 2 2 3 2 5 7" xfId="37718" xr:uid="{B0E364B1-AF7D-4304-BC58-73C5A5C959FE}"/>
    <cellStyle name="Comma 2 2 2 3 2 5 8" xfId="37864" xr:uid="{73E9517D-0D18-4C2F-9955-315BF72E26F0}"/>
    <cellStyle name="Comma 2 2 2 3 2 5 9" xfId="38186" xr:uid="{32A86187-D3F5-48C9-AB25-B924464496F5}"/>
    <cellStyle name="Comma 2 2 2 3 2 6" xfId="37322" xr:uid="{A9D5864E-8C4D-432D-83B2-B852600C10C7}"/>
    <cellStyle name="Comma 2 2 2 3 2 6 2" xfId="37539" xr:uid="{21C4BF9A-26DA-49C8-99B4-D0F863E4C268}"/>
    <cellStyle name="Comma 2 2 2 3 2 6 2 2" xfId="38056" xr:uid="{D886ECDD-477F-4DA7-8FC1-4664B74777AD}"/>
    <cellStyle name="Comma 2 2 2 3 2 6 2 2 2" xfId="39307" xr:uid="{D2D29E3C-6F20-4DCB-B4FE-842B37DB894C}"/>
    <cellStyle name="Comma 2 2 2 3 2 6 2 3" xfId="38378" xr:uid="{D73621A5-0001-4E52-B5F0-5AEFCA17AAAA}"/>
    <cellStyle name="Comma 2 2 2 3 2 6 2 4" xfId="38844" xr:uid="{A7798DF5-3DFD-4008-A657-B266EB35D299}"/>
    <cellStyle name="Comma 2 2 2 3 2 6 3" xfId="37636" xr:uid="{A19A9008-9D6C-41E8-905B-8AF440398573}"/>
    <cellStyle name="Comma 2 2 2 3 2 6 3 2" xfId="38523" xr:uid="{A1E68EF6-087E-4C8C-9B86-C57F2105D033}"/>
    <cellStyle name="Comma 2 2 2 3 2 6 3 3" xfId="38988" xr:uid="{CBBC9992-2909-4DD4-BA98-28CB8CDD14C0}"/>
    <cellStyle name="Comma 2 2 2 3 2 6 4" xfId="37735" xr:uid="{DF4037AB-7550-4069-9538-7ED117C8DD27}"/>
    <cellStyle name="Comma 2 2 2 3 2 6 4 2" xfId="39132" xr:uid="{7189CEF7-81C1-4D57-B629-C36F791845AF}"/>
    <cellStyle name="Comma 2 2 2 3 2 6 5" xfId="37881" xr:uid="{0432A8BB-46F7-46CE-BC92-D3BEBB3B0669}"/>
    <cellStyle name="Comma 2 2 2 3 2 6 6" xfId="38203" xr:uid="{8265497E-F42C-4BB7-818D-F1932AB035D4}"/>
    <cellStyle name="Comma 2 2 2 3 2 6 7" xfId="38669" xr:uid="{D02906AE-75C8-4EF9-B416-4D7B0F09E144}"/>
    <cellStyle name="Comma 2 2 2 3 2 7" xfId="37340" xr:uid="{93F6BB40-2A6A-4009-AA41-FF6A0D92EC97}"/>
    <cellStyle name="Comma 2 2 2 3 2 7 2" xfId="37783" xr:uid="{2BF11131-2B0E-494D-BC10-A55E12D1DD0D}"/>
    <cellStyle name="Comma 2 2 2 3 2 7 2 2" xfId="38104" xr:uid="{2DEDBAFD-6CF4-4DD2-8820-E1AE530AD50A}"/>
    <cellStyle name="Comma 2 2 2 3 2 7 2 2 2" xfId="39355" xr:uid="{31860B54-F9A1-43E2-A4B8-A1D2ECBE5436}"/>
    <cellStyle name="Comma 2 2 2 3 2 7 2 3" xfId="38426" xr:uid="{01994932-96EA-4149-9809-CE8D1C6536FB}"/>
    <cellStyle name="Comma 2 2 2 3 2 7 2 4" xfId="38892" xr:uid="{D042340D-5579-4684-87EE-04D16D4F77B5}"/>
    <cellStyle name="Comma 2 2 2 3 2 7 3" xfId="37929" xr:uid="{9474D5FF-120E-4574-B74C-376DFEA30E9E}"/>
    <cellStyle name="Comma 2 2 2 3 2 7 3 2" xfId="38571" xr:uid="{5F49D239-75A0-47B5-BE13-AA0A9AD30733}"/>
    <cellStyle name="Comma 2 2 2 3 2 7 3 3" xfId="39036" xr:uid="{3B60C466-B9DD-40EF-8BA0-E6AAE819C220}"/>
    <cellStyle name="Comma 2 2 2 3 2 7 4" xfId="38251" xr:uid="{64653939-622D-4210-9A98-E6C700070422}"/>
    <cellStyle name="Comma 2 2 2 3 2 7 4 2" xfId="39180" xr:uid="{BA8A744F-D1DA-4C41-A927-7C0583604E81}"/>
    <cellStyle name="Comma 2 2 2 3 2 7 5" xfId="38717" xr:uid="{08AB59AC-658F-48CC-822C-42685C6261D8}"/>
    <cellStyle name="Comma 2 2 2 3 2 8" xfId="37388" xr:uid="{E2E24EFB-778B-48A4-9310-4E63F3DE22D9}"/>
    <cellStyle name="Comma 2 2 2 3 2 8 2" xfId="37977" xr:uid="{F237AB50-385E-460A-AB5C-A16A8791671B}"/>
    <cellStyle name="Comma 2 2 2 3 2 8 2 2" xfId="39228" xr:uid="{0A0D279B-6522-460B-A2E9-3EB96C13558E}"/>
    <cellStyle name="Comma 2 2 2 3 2 8 3" xfId="38299" xr:uid="{189F0090-FC75-4185-BDF8-515848A479E5}"/>
    <cellStyle name="Comma 2 2 2 3 2 8 4" xfId="38765" xr:uid="{4FF1033C-2F22-4F24-8967-A677D6D5AD38}"/>
    <cellStyle name="Comma 2 2 2 3 2 9" xfId="37441" xr:uid="{CB341ACA-466E-48B6-92A8-368FD893F253}"/>
    <cellStyle name="Comma 2 2 2 3 2 9 2" xfId="38008" xr:uid="{AAE9F80B-3666-4398-BB2A-43C2F1CD43B4}"/>
    <cellStyle name="Comma 2 2 2 3 2 9 2 2" xfId="39259" xr:uid="{A02A1A27-768F-4304-AF17-1E5BF5704C7E}"/>
    <cellStyle name="Comma 2 2 2 3 2 9 3" xfId="38330" xr:uid="{DC009A36-209E-4821-B128-92AD8A1726B4}"/>
    <cellStyle name="Comma 2 2 2 3 2 9 4" xfId="38796" xr:uid="{444C4C58-067F-40F3-883B-AD816726D526}"/>
    <cellStyle name="Comma 2 2 2 3 20" xfId="39748" xr:uid="{37EB84A4-43A5-4C2D-B162-92ED00739609}"/>
    <cellStyle name="Comma 2 2 2 3 3" xfId="3223" xr:uid="{2E2DA2A6-A273-43FF-8EE0-64ED74774196}"/>
    <cellStyle name="Comma 2 2 2 3 3 10" xfId="37690" xr:uid="{F1B6C23A-9FE2-4CA3-B501-C49530446DC6}"/>
    <cellStyle name="Comma 2 2 2 3 3 11" xfId="37836" xr:uid="{CC61B14F-6D2A-4B87-875B-EA1BF7B2F87B}"/>
    <cellStyle name="Comma 2 2 2 3 3 12" xfId="38158" xr:uid="{F828BF5E-7EA0-4337-94D3-247C8F41758C}"/>
    <cellStyle name="Comma 2 2 2 3 3 13" xfId="38624" xr:uid="{432DA435-0700-45A2-A34C-C8ABAF17134D}"/>
    <cellStyle name="Comma 2 2 2 3 3 14" xfId="10927" xr:uid="{715D79CB-5B9F-4E95-8B51-8FEE4088F68E}"/>
    <cellStyle name="Comma 2 2 2 3 3 2" xfId="3240" xr:uid="{0CE2295D-ABA2-46A5-A15A-F3F888994CE4}"/>
    <cellStyle name="Comma 2 2 2 3 3 2 10" xfId="38640" xr:uid="{72C76695-659A-4C95-A556-77D0FC4B7201}"/>
    <cellStyle name="Comma 2 2 2 3 3 2 11" xfId="26859" xr:uid="{7D220122-7829-4BA4-8873-A9431A7736BD}"/>
    <cellStyle name="Comma 2 2 2 3 3 2 2" xfId="37359" xr:uid="{8158FDFE-6265-4B47-9278-E642A2BC67BD}"/>
    <cellStyle name="Comma 2 2 2 3 3 2 2 2" xfId="37558" xr:uid="{D56E25B3-76DF-4535-8696-C97052E4F196}"/>
    <cellStyle name="Comma 2 2 2 3 3 2 2 2 2" xfId="38075" xr:uid="{02A83833-D469-4273-9F6F-48249E1445CA}"/>
    <cellStyle name="Comma 2 2 2 3 3 2 2 2 2 2" xfId="39326" xr:uid="{0FE06F87-EFA4-40E0-B8DB-4A5520C29C22}"/>
    <cellStyle name="Comma 2 2 2 3 3 2 2 2 3" xfId="38397" xr:uid="{F91DEAA5-8841-4B45-9BC9-A9D2D2CBA56F}"/>
    <cellStyle name="Comma 2 2 2 3 3 2 2 2 4" xfId="38863" xr:uid="{33426D1A-3154-4C10-80D3-A785B735584D}"/>
    <cellStyle name="Comma 2 2 2 3 3 2 2 3" xfId="37655" xr:uid="{3E3DAA25-C8ED-4D0D-A016-00C94AAAD535}"/>
    <cellStyle name="Comma 2 2 2 3 3 2 2 3 2" xfId="38542" xr:uid="{5B3FF017-3A58-48F9-A403-DC54C92DFF0D}"/>
    <cellStyle name="Comma 2 2 2 3 3 2 2 3 3" xfId="39007" xr:uid="{B799D6F6-7F92-420D-8891-5D003B977F52}"/>
    <cellStyle name="Comma 2 2 2 3 3 2 2 4" xfId="37754" xr:uid="{349CD6DD-AFF8-4FD1-BB7C-87DAE28DF95C}"/>
    <cellStyle name="Comma 2 2 2 3 3 2 2 4 2" xfId="39151" xr:uid="{E5EBE75C-BAB7-4D6F-8F0C-85E8459CF24C}"/>
    <cellStyle name="Comma 2 2 2 3 3 2 2 5" xfId="37900" xr:uid="{8270BE5F-42CD-48A5-948E-D5E814927D3A}"/>
    <cellStyle name="Comma 2 2 2 3 3 2 2 6" xfId="38222" xr:uid="{29F19B5A-0D9B-421A-BB44-06F5453F0A40}"/>
    <cellStyle name="Comma 2 2 2 3 3 2 2 7" xfId="38688" xr:uid="{29CA8275-EC78-4EFE-87C4-7B8F99FA569D}"/>
    <cellStyle name="Comma 2 2 2 3 3 2 3" xfId="37407" xr:uid="{A2F2FD94-88A1-4C5A-8CCA-F725752F16C3}"/>
    <cellStyle name="Comma 2 2 2 3 3 2 3 2" xfId="37802" xr:uid="{929AA92E-5445-4539-B0E0-47965AE39042}"/>
    <cellStyle name="Comma 2 2 2 3 3 2 3 2 2" xfId="38123" xr:uid="{27F9E6D9-BE50-41BA-AE9B-9E21A9FAF815}"/>
    <cellStyle name="Comma 2 2 2 3 3 2 3 2 2 2" xfId="39374" xr:uid="{CC8C08C2-A548-4713-9E55-8F4C31AAEE8D}"/>
    <cellStyle name="Comma 2 2 2 3 3 2 3 2 3" xfId="38445" xr:uid="{C42C2539-6374-4CA9-B4D9-3FFBDB7DC7D6}"/>
    <cellStyle name="Comma 2 2 2 3 3 2 3 2 4" xfId="38911" xr:uid="{DC8EB2E5-9D60-445A-844E-72A502DFB117}"/>
    <cellStyle name="Comma 2 2 2 3 3 2 3 3" xfId="37948" xr:uid="{A9C427B0-EA64-4C8B-BD58-86A949C883F5}"/>
    <cellStyle name="Comma 2 2 2 3 3 2 3 3 2" xfId="38590" xr:uid="{07140DB0-1D3F-4738-87ED-5592F77AC40A}"/>
    <cellStyle name="Comma 2 2 2 3 3 2 3 3 3" xfId="39055" xr:uid="{A91B2D40-D55C-466C-ACC2-CC9AE051A46B}"/>
    <cellStyle name="Comma 2 2 2 3 3 2 3 4" xfId="38270" xr:uid="{10853FAB-DB6F-4C16-8905-5AC0127AEA97}"/>
    <cellStyle name="Comma 2 2 2 3 3 2 3 4 2" xfId="39199" xr:uid="{ECCB071F-E5B4-4A9C-B3D3-2BE2134EA355}"/>
    <cellStyle name="Comma 2 2 2 3 3 2 3 5" xfId="38736" xr:uid="{D0C1FCCB-440F-455F-964B-A4B45F5F8674}"/>
    <cellStyle name="Comma 2 2 2 3 3 2 4" xfId="37460" xr:uid="{E5298456-9C12-48A4-8818-6722ACA7507D}"/>
    <cellStyle name="Comma 2 2 2 3 3 2 4 2" xfId="37996" xr:uid="{D32893B2-6F12-4A4C-91B9-A6B21A48C355}"/>
    <cellStyle name="Comma 2 2 2 3 3 2 4 2 2" xfId="39247" xr:uid="{B48B5860-D3FF-4ADE-810A-F88A2F9F0203}"/>
    <cellStyle name="Comma 2 2 2 3 3 2 4 3" xfId="38318" xr:uid="{712BA1AA-5F95-4B56-AF88-EC905A940A0E}"/>
    <cellStyle name="Comma 2 2 2 3 3 2 4 4" xfId="38784" xr:uid="{1ABE0B52-E9A6-49C7-9454-8EE80BC3B718}"/>
    <cellStyle name="Comma 2 2 2 3 3 2 5" xfId="37510" xr:uid="{2F6C2F13-C886-4F60-A72B-1A00D1E7DBC2}"/>
    <cellStyle name="Comma 2 2 2 3 3 2 5 2" xfId="38027" xr:uid="{B828B6B1-C2D2-4117-9E98-BBA0C9B5EC53}"/>
    <cellStyle name="Comma 2 2 2 3 3 2 5 2 2" xfId="39278" xr:uid="{C6D22895-B63E-4D8C-8E81-E8A21E7BE36D}"/>
    <cellStyle name="Comma 2 2 2 3 3 2 5 3" xfId="38349" xr:uid="{B7EE7536-806A-48B2-B023-ACA9B03328B5}"/>
    <cellStyle name="Comma 2 2 2 3 3 2 5 4" xfId="38815" xr:uid="{40B30A03-59E8-45BB-9B62-57B775CD3385}"/>
    <cellStyle name="Comma 2 2 2 3 3 2 6" xfId="37607" xr:uid="{124B0113-C883-44ED-90E4-21109FFF91F3}"/>
    <cellStyle name="Comma 2 2 2 3 3 2 6 2" xfId="38494" xr:uid="{BE364476-07E5-465D-9224-BCBBC2A51648}"/>
    <cellStyle name="Comma 2 2 2 3 3 2 6 3" xfId="38959" xr:uid="{9B866AD2-BD0C-40D2-BD9E-990FCDF92535}"/>
    <cellStyle name="Comma 2 2 2 3 3 2 7" xfId="37706" xr:uid="{889C2535-09CD-4A0C-8202-7B7BDDE146C1}"/>
    <cellStyle name="Comma 2 2 2 3 3 2 7 2" xfId="39103" xr:uid="{04B4041B-31B5-485C-9D60-3FC046CDE430}"/>
    <cellStyle name="Comma 2 2 2 3 3 2 8" xfId="37852" xr:uid="{75A6B9CA-D116-4A1D-B192-BE5B823FFF4C}"/>
    <cellStyle name="Comma 2 2 2 3 3 2 9" xfId="38174" xr:uid="{7A80D60B-EF19-4FCD-ABFA-9CBB1CCC67B5}"/>
    <cellStyle name="Comma 2 2 2 3 3 3" xfId="3255" xr:uid="{C52CFF55-1446-4E95-AE6D-47ACAEFE624B}"/>
    <cellStyle name="Comma 2 2 2 3 3 3 10" xfId="38655" xr:uid="{901C2E0E-108D-465C-817C-EC0445D3EFAD}"/>
    <cellStyle name="Comma 2 2 2 3 3 3 11" xfId="37308" xr:uid="{FF5DC856-B7F5-43A5-B49C-F699066E8129}"/>
    <cellStyle name="Comma 2 2 2 3 3 3 2" xfId="37374" xr:uid="{C44A0412-A103-43D8-8059-CF3C1122ED52}"/>
    <cellStyle name="Comma 2 2 2 3 3 3 2 2" xfId="37573" xr:uid="{8F427AFA-DEC5-4EB5-9F56-F563B6310DA9}"/>
    <cellStyle name="Comma 2 2 2 3 3 3 2 2 2" xfId="38090" xr:uid="{D4B8666C-2575-45DF-A1BC-64557529D26A}"/>
    <cellStyle name="Comma 2 2 2 3 3 3 2 2 2 2" xfId="39341" xr:uid="{319CAF3B-02B0-4528-9787-5A5965B2A9B1}"/>
    <cellStyle name="Comma 2 2 2 3 3 3 2 2 3" xfId="38412" xr:uid="{6FDC923B-6776-42B2-A821-45530FE1FA20}"/>
    <cellStyle name="Comma 2 2 2 3 3 3 2 2 4" xfId="38878" xr:uid="{295E08E9-90CC-4A05-8641-30CF78F4E32F}"/>
    <cellStyle name="Comma 2 2 2 3 3 3 2 3" xfId="37670" xr:uid="{DA493EA1-50CC-4913-BB04-0FE62DD5F7D2}"/>
    <cellStyle name="Comma 2 2 2 3 3 3 2 3 2" xfId="38557" xr:uid="{AC100AC7-CB68-4A86-ADA7-3EDC39C3552D}"/>
    <cellStyle name="Comma 2 2 2 3 3 3 2 3 3" xfId="39022" xr:uid="{E2D6A5C2-5FB2-4175-B94C-34E8124F8127}"/>
    <cellStyle name="Comma 2 2 2 3 3 3 2 4" xfId="37769" xr:uid="{5798A401-FA2A-4DA3-8A2B-D3C69F222282}"/>
    <cellStyle name="Comma 2 2 2 3 3 3 2 4 2" xfId="39166" xr:uid="{066D4653-EE5A-4025-8344-F25B86CCC84A}"/>
    <cellStyle name="Comma 2 2 2 3 3 3 2 5" xfId="37915" xr:uid="{1AB5EAC6-13C9-45AC-A302-DE0B1D50F62D}"/>
    <cellStyle name="Comma 2 2 2 3 3 3 2 6" xfId="38237" xr:uid="{1ED136C8-D7F8-4CB6-BF9F-C356537C8220}"/>
    <cellStyle name="Comma 2 2 2 3 3 3 2 7" xfId="38703" xr:uid="{339E2EF2-DEFB-4052-B043-6A32377275B0}"/>
    <cellStyle name="Comma 2 2 2 3 3 3 3" xfId="37422" xr:uid="{9461A6B4-CFB7-4986-ADDA-310AB4DEEF8C}"/>
    <cellStyle name="Comma 2 2 2 3 3 3 3 2" xfId="37817" xr:uid="{5D04B672-0DE2-4D5A-B356-8C3CC60F2112}"/>
    <cellStyle name="Comma 2 2 2 3 3 3 3 2 2" xfId="38138" xr:uid="{C34E01FA-38CA-4861-839C-265A0067EC88}"/>
    <cellStyle name="Comma 2 2 2 3 3 3 3 2 2 2" xfId="39389" xr:uid="{A79D5B20-4FBB-4ECB-9699-B511530B86EE}"/>
    <cellStyle name="Comma 2 2 2 3 3 3 3 2 3" xfId="38460" xr:uid="{88353F59-D844-4E99-8F4C-D276ABD27102}"/>
    <cellStyle name="Comma 2 2 2 3 3 3 3 2 4" xfId="38926" xr:uid="{B97D8EBD-99D3-40C3-A4CE-BB4FEBD69CDC}"/>
    <cellStyle name="Comma 2 2 2 3 3 3 3 3" xfId="37963" xr:uid="{537D2DB4-D1E7-4105-971A-CF8D8E936F40}"/>
    <cellStyle name="Comma 2 2 2 3 3 3 3 3 2" xfId="38605" xr:uid="{F72F5665-1231-4075-A7C5-0F0C5BEFF6E9}"/>
    <cellStyle name="Comma 2 2 2 3 3 3 3 3 3" xfId="39070" xr:uid="{6C86F766-1C4A-4454-8840-C69A75B86635}"/>
    <cellStyle name="Comma 2 2 2 3 3 3 3 4" xfId="38285" xr:uid="{904CA56E-96D2-45FA-9B03-78A0591A8EC8}"/>
    <cellStyle name="Comma 2 2 2 3 3 3 3 4 2" xfId="39214" xr:uid="{773490EC-2F90-4A21-8B14-27CEA0DE89A9}"/>
    <cellStyle name="Comma 2 2 2 3 3 3 3 5" xfId="38751" xr:uid="{E49F886F-FF48-4FA0-81B8-829806C550C4}"/>
    <cellStyle name="Comma 2 2 2 3 3 3 4" xfId="37475" xr:uid="{40A7715E-5076-4C0E-9636-7E86DE9477F7}"/>
    <cellStyle name="Comma 2 2 2 3 3 3 4 2" xfId="38042" xr:uid="{667F5026-4293-44DE-8D1B-2B96ADAE0EDB}"/>
    <cellStyle name="Comma 2 2 2 3 3 3 4 2 2" xfId="39293" xr:uid="{221129E7-4F51-4D78-BC70-2C992F2F8130}"/>
    <cellStyle name="Comma 2 2 2 3 3 3 4 3" xfId="38364" xr:uid="{B63726D4-3FC4-4591-8BDA-001F2DEF14CC}"/>
    <cellStyle name="Comma 2 2 2 3 3 3 4 4" xfId="38830" xr:uid="{71DDCE0F-B183-4AF7-A3DE-9CA798EEB687}"/>
    <cellStyle name="Comma 2 2 2 3 3 3 5" xfId="37525" xr:uid="{F1D9D4FF-D48D-4E5A-941B-3DF842FE975C}"/>
    <cellStyle name="Comma 2 2 2 3 3 3 5 2" xfId="38509" xr:uid="{A1E71F51-64AE-493B-B10F-556DCD501389}"/>
    <cellStyle name="Comma 2 2 2 3 3 3 5 3" xfId="38974" xr:uid="{DE595E7F-A85F-445E-953C-40E7B6014BDF}"/>
    <cellStyle name="Comma 2 2 2 3 3 3 6" xfId="37622" xr:uid="{ABC1DA0F-5ABA-4925-BEDA-39F7A39D5F24}"/>
    <cellStyle name="Comma 2 2 2 3 3 3 6 2" xfId="39118" xr:uid="{E5C2A9AF-1B2D-4AF5-9105-4B0484EE4390}"/>
    <cellStyle name="Comma 2 2 2 3 3 3 7" xfId="37721" xr:uid="{43CFA6CC-E605-4E0B-9E98-11672D276861}"/>
    <cellStyle name="Comma 2 2 2 3 3 3 8" xfId="37867" xr:uid="{58321B8C-5D24-4AAB-9F0D-4682BF6170D2}"/>
    <cellStyle name="Comma 2 2 2 3 3 3 9" xfId="38189" xr:uid="{CFA28E89-8BE7-4648-9A22-65DCC5588F36}"/>
    <cellStyle name="Comma 2 2 2 3 3 4" xfId="37325" xr:uid="{2670E37E-3B4F-4E27-9F52-81A1E1DFF5BD}"/>
    <cellStyle name="Comma 2 2 2 3 3 4 2" xfId="37542" xr:uid="{434B85DE-56E7-4A28-8907-F83BEBCA869F}"/>
    <cellStyle name="Comma 2 2 2 3 3 4 2 2" xfId="38059" xr:uid="{042249AA-0F24-4E9F-A949-435121AF55AD}"/>
    <cellStyle name="Comma 2 2 2 3 3 4 2 2 2" xfId="39310" xr:uid="{CA82416B-03C9-44F6-A7BF-EBC62E9F9194}"/>
    <cellStyle name="Comma 2 2 2 3 3 4 2 3" xfId="38381" xr:uid="{EAAC2ACA-3788-4D0C-8CD2-99CB32D99EBC}"/>
    <cellStyle name="Comma 2 2 2 3 3 4 2 4" xfId="38847" xr:uid="{B6B6C136-6968-46EE-951B-959942BECE73}"/>
    <cellStyle name="Comma 2 2 2 3 3 4 3" xfId="37639" xr:uid="{56359519-B27A-4D33-8904-475BD1BE6D02}"/>
    <cellStyle name="Comma 2 2 2 3 3 4 3 2" xfId="38526" xr:uid="{30E1E84A-54DF-4379-AB08-43179FECD8A9}"/>
    <cellStyle name="Comma 2 2 2 3 3 4 3 3" xfId="38991" xr:uid="{96A5CBD6-9B28-4C51-816E-CEC1C865F21D}"/>
    <cellStyle name="Comma 2 2 2 3 3 4 4" xfId="37738" xr:uid="{0CEAB70F-AFA1-4637-BA26-B05D462FF539}"/>
    <cellStyle name="Comma 2 2 2 3 3 4 4 2" xfId="39135" xr:uid="{A07D8F5F-4165-4611-8154-2A2D22669EDB}"/>
    <cellStyle name="Comma 2 2 2 3 3 4 5" xfId="37884" xr:uid="{9DC9743D-84CC-4789-9049-6428425FD4C8}"/>
    <cellStyle name="Comma 2 2 2 3 3 4 6" xfId="38206" xr:uid="{D8E994D6-C766-4170-B292-19425020F246}"/>
    <cellStyle name="Comma 2 2 2 3 3 4 7" xfId="38672" xr:uid="{5E088FE3-072A-406D-A823-31E95903FE13}"/>
    <cellStyle name="Comma 2 2 2 3 3 5" xfId="37343" xr:uid="{EEB42ED5-E3D1-4CBD-A341-B3D4C19D32B5}"/>
    <cellStyle name="Comma 2 2 2 3 3 5 2" xfId="37786" xr:uid="{3E891359-257F-4E51-9B93-54B1064619B5}"/>
    <cellStyle name="Comma 2 2 2 3 3 5 2 2" xfId="38107" xr:uid="{68BBAD67-2A6E-4F72-8721-9EB5498831B2}"/>
    <cellStyle name="Comma 2 2 2 3 3 5 2 2 2" xfId="39358" xr:uid="{990D4AD9-CD31-459B-A3F8-2EB9B66762C5}"/>
    <cellStyle name="Comma 2 2 2 3 3 5 2 3" xfId="38429" xr:uid="{52ABA75B-3BD5-44FD-8477-9E56B3DBDA1E}"/>
    <cellStyle name="Comma 2 2 2 3 3 5 2 4" xfId="38895" xr:uid="{25377C27-AC6D-4A66-999E-7DA7FA588E64}"/>
    <cellStyle name="Comma 2 2 2 3 3 5 3" xfId="37932" xr:uid="{2C1A95F4-8238-4639-8542-7AB4E59D6604}"/>
    <cellStyle name="Comma 2 2 2 3 3 5 3 2" xfId="38574" xr:uid="{21542546-08E9-4D7C-8082-CE3208F59CF5}"/>
    <cellStyle name="Comma 2 2 2 3 3 5 3 3" xfId="39039" xr:uid="{D71C5CCB-72B8-4CFB-B49C-D12F4F518B10}"/>
    <cellStyle name="Comma 2 2 2 3 3 5 4" xfId="38254" xr:uid="{9F5FE9C5-5CF6-41B8-B42A-3E49C12A42F5}"/>
    <cellStyle name="Comma 2 2 2 3 3 5 4 2" xfId="39183" xr:uid="{FACCCDEB-D280-4F4D-A2A0-0A833C88C253}"/>
    <cellStyle name="Comma 2 2 2 3 3 5 5" xfId="38720" xr:uid="{E6D2E11C-EBA7-44D4-BFEA-89B07FE586F5}"/>
    <cellStyle name="Comma 2 2 2 3 3 6" xfId="37391" xr:uid="{B25F0672-E170-432C-B2C7-964A07858972}"/>
    <cellStyle name="Comma 2 2 2 3 3 6 2" xfId="37980" xr:uid="{BCF5F32A-9569-41B8-B205-D1DBAF0036A8}"/>
    <cellStyle name="Comma 2 2 2 3 3 6 2 2" xfId="39231" xr:uid="{AA3C8948-19CF-4575-86AE-E5A54785332F}"/>
    <cellStyle name="Comma 2 2 2 3 3 6 3" xfId="38302" xr:uid="{628C0A44-4E64-408E-AA6F-3FEDF4C8860E}"/>
    <cellStyle name="Comma 2 2 2 3 3 6 4" xfId="38768" xr:uid="{1801BDDE-B1DC-41CC-944F-BC0DF6D9FF46}"/>
    <cellStyle name="Comma 2 2 2 3 3 7" xfId="37444" xr:uid="{90BB7912-C0D6-455C-925D-89CD8FB8D002}"/>
    <cellStyle name="Comma 2 2 2 3 3 7 2" xfId="38011" xr:uid="{644F9AE2-A4B5-41FD-8C16-819D51AC7F69}"/>
    <cellStyle name="Comma 2 2 2 3 3 7 2 2" xfId="39262" xr:uid="{C02AA3AB-8FC1-40E1-9D79-28D0F92B152F}"/>
    <cellStyle name="Comma 2 2 2 3 3 7 3" xfId="38333" xr:uid="{26EC8165-1C57-462C-AB41-429AE62D5E37}"/>
    <cellStyle name="Comma 2 2 2 3 3 7 4" xfId="38799" xr:uid="{50FE6700-E2EC-4592-B898-74B6D573D81F}"/>
    <cellStyle name="Comma 2 2 2 3 3 8" xfId="37494" xr:uid="{4B5E1611-7375-4083-A308-59B01DC6CCFC}"/>
    <cellStyle name="Comma 2 2 2 3 3 8 2" xfId="38478" xr:uid="{3E74DF7A-5C50-4ED7-B824-FFEE818A8907}"/>
    <cellStyle name="Comma 2 2 2 3 3 8 3" xfId="38943" xr:uid="{4AE2EB3E-7815-4810-8E06-D398C32D0512}"/>
    <cellStyle name="Comma 2 2 2 3 3 9" xfId="37591" xr:uid="{1E511B61-BF0E-4E9B-882C-62133349ACB5}"/>
    <cellStyle name="Comma 2 2 2 3 3 9 2" xfId="39087" xr:uid="{9DBB9FEF-DEF0-471E-A54B-C2229372B742}"/>
    <cellStyle name="Comma 2 2 2 3 4" xfId="3228" xr:uid="{099B5991-DA9E-4400-A8B1-38BF8B01B810}"/>
    <cellStyle name="Comma 2 2 2 3 4 10" xfId="37840" xr:uid="{EEA99AF1-540C-4627-B8CA-3C9EE8044F35}"/>
    <cellStyle name="Comma 2 2 2 3 4 11" xfId="38162" xr:uid="{DEA835CE-8E64-47CF-B6F2-7A19C8929BD5}"/>
    <cellStyle name="Comma 2 2 2 3 4 12" xfId="38628" xr:uid="{3A40B9D8-6B50-49A3-A09A-6289D14E8260}"/>
    <cellStyle name="Comma 2 2 2 3 4 13" xfId="17297" xr:uid="{E24E27CE-569A-4ACC-9FCB-672D2E0A67BD}"/>
    <cellStyle name="Comma 2 2 2 3 4 2" xfId="3259" xr:uid="{34AF60D3-8DEA-4C15-9F4C-286382A7D99A}"/>
    <cellStyle name="Comma 2 2 2 3 4 2 10" xfId="38659" xr:uid="{4E9A88B8-2CC8-4C2C-A38A-AB52DFF64D83}"/>
    <cellStyle name="Comma 2 2 2 3 4 2 11" xfId="33229" xr:uid="{24D18ED5-9D03-4EE7-A9D8-9EE6579BEC56}"/>
    <cellStyle name="Comma 2 2 2 3 4 2 2" xfId="37378" xr:uid="{4772E619-9A8A-4916-A953-2FADB0C5038D}"/>
    <cellStyle name="Comma 2 2 2 3 4 2 2 2" xfId="37577" xr:uid="{F9523E30-5C25-4E13-A256-B879F7C52416}"/>
    <cellStyle name="Comma 2 2 2 3 4 2 2 2 2" xfId="38094" xr:uid="{07FAEF6D-CD99-4B85-AAEB-7C8E2729C83A}"/>
    <cellStyle name="Comma 2 2 2 3 4 2 2 2 2 2" xfId="39345" xr:uid="{AA22CFAE-12F9-4E87-A030-F24246351257}"/>
    <cellStyle name="Comma 2 2 2 3 4 2 2 2 3" xfId="38416" xr:uid="{34D13CF9-F8F6-411A-ADB5-911BA27AD5D3}"/>
    <cellStyle name="Comma 2 2 2 3 4 2 2 2 4" xfId="38882" xr:uid="{FA42F505-86BD-486A-859E-6CE66EDC2CF8}"/>
    <cellStyle name="Comma 2 2 2 3 4 2 2 3" xfId="37674" xr:uid="{6FD83F85-422B-4427-879F-3D594D6B5561}"/>
    <cellStyle name="Comma 2 2 2 3 4 2 2 3 2" xfId="38561" xr:uid="{BE06F303-990A-4AFA-B59A-DDBE4C276AAE}"/>
    <cellStyle name="Comma 2 2 2 3 4 2 2 3 3" xfId="39026" xr:uid="{9AC0BA4E-6E8E-4982-B3C6-3EBA67A7C32D}"/>
    <cellStyle name="Comma 2 2 2 3 4 2 2 4" xfId="37773" xr:uid="{005A89C1-C91B-4934-A564-ADE783521989}"/>
    <cellStyle name="Comma 2 2 2 3 4 2 2 4 2" xfId="39170" xr:uid="{9254D5D0-DBB3-4E8D-A3B1-5A62C93E77D0}"/>
    <cellStyle name="Comma 2 2 2 3 4 2 2 5" xfId="37919" xr:uid="{E3542ABA-85CC-423A-8C87-9CFF0F0CFC3A}"/>
    <cellStyle name="Comma 2 2 2 3 4 2 2 6" xfId="38241" xr:uid="{E29A9EB8-00C8-41E1-8DF1-6F4C0329AA40}"/>
    <cellStyle name="Comma 2 2 2 3 4 2 2 7" xfId="38707" xr:uid="{B2256BAD-35E2-41F4-94F3-35A3E73C3843}"/>
    <cellStyle name="Comma 2 2 2 3 4 2 3" xfId="37426" xr:uid="{2D26AB89-C51C-4AA1-889E-8F6190898496}"/>
    <cellStyle name="Comma 2 2 2 3 4 2 3 2" xfId="37821" xr:uid="{FD5D34B9-F0C0-4F99-8365-F9D42F5F7A94}"/>
    <cellStyle name="Comma 2 2 2 3 4 2 3 2 2" xfId="38142" xr:uid="{09C72C33-14BE-4A22-A4D5-634B4E5ABFC5}"/>
    <cellStyle name="Comma 2 2 2 3 4 2 3 2 2 2" xfId="39393" xr:uid="{4F3C273B-0B8C-4A37-8318-EACBC8DC541B}"/>
    <cellStyle name="Comma 2 2 2 3 4 2 3 2 3" xfId="38464" xr:uid="{D0EA22CA-A91A-41C6-85C5-F64E1A6B2E97}"/>
    <cellStyle name="Comma 2 2 2 3 4 2 3 2 4" xfId="38930" xr:uid="{8AC33815-9FB1-4FDF-BBF5-EAB5517D1F6D}"/>
    <cellStyle name="Comma 2 2 2 3 4 2 3 3" xfId="37967" xr:uid="{490F498C-5D80-4B2E-8675-58540518795B}"/>
    <cellStyle name="Comma 2 2 2 3 4 2 3 3 2" xfId="38609" xr:uid="{CC7E78CB-B462-448B-A245-E7BF7F3449B2}"/>
    <cellStyle name="Comma 2 2 2 3 4 2 3 3 3" xfId="39074" xr:uid="{875BF5E3-FDDF-4C14-829C-FC0564D5C985}"/>
    <cellStyle name="Comma 2 2 2 3 4 2 3 4" xfId="38289" xr:uid="{04B91EC4-7359-4FFC-ACCC-E51A6D04DE29}"/>
    <cellStyle name="Comma 2 2 2 3 4 2 3 4 2" xfId="39218" xr:uid="{6EC1D364-5831-4FC2-81F2-7B92E929D25A}"/>
    <cellStyle name="Comma 2 2 2 3 4 2 3 5" xfId="38755" xr:uid="{4DC1DB30-F4B7-4977-AA5E-AB6DF724401B}"/>
    <cellStyle name="Comma 2 2 2 3 4 2 4" xfId="37479" xr:uid="{97FC3D5B-3F50-4E42-A2DD-E9645243233E}"/>
    <cellStyle name="Comma 2 2 2 3 4 2 4 2" xfId="38046" xr:uid="{47713DE3-9EBB-4117-AD26-64EED59A6C03}"/>
    <cellStyle name="Comma 2 2 2 3 4 2 4 2 2" xfId="39297" xr:uid="{2CB9BD2F-6623-48C7-BB0B-6B0E549476B9}"/>
    <cellStyle name="Comma 2 2 2 3 4 2 4 3" xfId="38368" xr:uid="{1F0E11A4-8BBA-4E74-8470-631F6055157F}"/>
    <cellStyle name="Comma 2 2 2 3 4 2 4 4" xfId="38834" xr:uid="{DD088DA0-6A28-401D-A242-39D8B343D2C9}"/>
    <cellStyle name="Comma 2 2 2 3 4 2 5" xfId="37529" xr:uid="{A888D03A-1E8C-4D79-96EC-5DF7FB3A30B6}"/>
    <cellStyle name="Comma 2 2 2 3 4 2 5 2" xfId="38513" xr:uid="{119F45A6-6895-40B0-922D-2739EBACD667}"/>
    <cellStyle name="Comma 2 2 2 3 4 2 5 3" xfId="38978" xr:uid="{CAE2A296-C4EC-4671-9C34-7671933F39F5}"/>
    <cellStyle name="Comma 2 2 2 3 4 2 6" xfId="37626" xr:uid="{5EA6A73F-E944-41B9-8FEF-0D3F7CB9181A}"/>
    <cellStyle name="Comma 2 2 2 3 4 2 6 2" xfId="39122" xr:uid="{6D2D49F6-F16F-45BF-AA46-74DF596341AE}"/>
    <cellStyle name="Comma 2 2 2 3 4 2 7" xfId="37725" xr:uid="{C44288C2-2B05-4218-8701-14173585C971}"/>
    <cellStyle name="Comma 2 2 2 3 4 2 8" xfId="37871" xr:uid="{E9AD6D91-B10C-46C2-A2EB-AD2AB5DB58ED}"/>
    <cellStyle name="Comma 2 2 2 3 4 2 9" xfId="38193" xr:uid="{454BCABB-AF2C-47AC-A2E0-3345489A22F2}"/>
    <cellStyle name="Comma 2 2 2 3 4 3" xfId="37329" xr:uid="{DB6B3468-92E8-49F3-B6C5-A2838D555AAD}"/>
    <cellStyle name="Comma 2 2 2 3 4 3 2" xfId="37546" xr:uid="{7413A341-E01A-4D1D-9AB2-917899395D07}"/>
    <cellStyle name="Comma 2 2 2 3 4 3 2 2" xfId="38063" xr:uid="{6D8ADDE8-65E4-4837-B508-ADBF67FA8EEA}"/>
    <cellStyle name="Comma 2 2 2 3 4 3 2 2 2" xfId="39314" xr:uid="{0FA33AF5-59AE-4A53-8B26-248A68C149B9}"/>
    <cellStyle name="Comma 2 2 2 3 4 3 2 3" xfId="38385" xr:uid="{7E76015D-0B6F-467B-92D8-BDB0297C321A}"/>
    <cellStyle name="Comma 2 2 2 3 4 3 2 4" xfId="38851" xr:uid="{349DF5EC-4FCF-4970-85D7-5B7C3B76D6E3}"/>
    <cellStyle name="Comma 2 2 2 3 4 3 3" xfId="37643" xr:uid="{E68733C7-1034-4144-8EE3-232E6E2B06AF}"/>
    <cellStyle name="Comma 2 2 2 3 4 3 3 2" xfId="38530" xr:uid="{C13474D6-AE3D-49FD-A628-5113E407BF9C}"/>
    <cellStyle name="Comma 2 2 2 3 4 3 3 3" xfId="38995" xr:uid="{3092A755-C4C7-4A9A-B2F7-3D57A659660F}"/>
    <cellStyle name="Comma 2 2 2 3 4 3 4" xfId="37742" xr:uid="{FA50EF2F-83E6-4180-AB96-A025A0C15244}"/>
    <cellStyle name="Comma 2 2 2 3 4 3 4 2" xfId="39139" xr:uid="{698F4A0E-4DEC-4A65-9450-27765563887E}"/>
    <cellStyle name="Comma 2 2 2 3 4 3 5" xfId="37888" xr:uid="{CEAFB53B-8077-4AC8-B305-6B4D8DA2D715}"/>
    <cellStyle name="Comma 2 2 2 3 4 3 6" xfId="38210" xr:uid="{7F273493-770A-4176-8C27-CC36A19A83D5}"/>
    <cellStyle name="Comma 2 2 2 3 4 3 7" xfId="38676" xr:uid="{FAE1C03F-0E50-4ED8-9C7C-5D36A625F3D9}"/>
    <cellStyle name="Comma 2 2 2 3 4 4" xfId="37347" xr:uid="{8B470915-4562-4D62-8693-7B7599CCE3CE}"/>
    <cellStyle name="Comma 2 2 2 3 4 4 2" xfId="37790" xr:uid="{3847B965-71C4-4A72-B6CF-6311E9F41142}"/>
    <cellStyle name="Comma 2 2 2 3 4 4 2 2" xfId="38111" xr:uid="{6AF147ED-AE2B-4D92-9AD6-022ECAF48EDE}"/>
    <cellStyle name="Comma 2 2 2 3 4 4 2 2 2" xfId="39362" xr:uid="{8F3F1D92-E012-4E6D-BEB0-625CCE5D8140}"/>
    <cellStyle name="Comma 2 2 2 3 4 4 2 3" xfId="38433" xr:uid="{DEB12312-ED9B-46B0-9E94-6340C826B166}"/>
    <cellStyle name="Comma 2 2 2 3 4 4 2 4" xfId="38899" xr:uid="{80FD5F08-4132-488E-A531-D0543C620C2F}"/>
    <cellStyle name="Comma 2 2 2 3 4 4 3" xfId="37936" xr:uid="{79B3FCEA-B522-4032-80CA-B20D6493F7E0}"/>
    <cellStyle name="Comma 2 2 2 3 4 4 3 2" xfId="38578" xr:uid="{FDF58A81-B078-4ADB-BCA8-BF66322A286E}"/>
    <cellStyle name="Comma 2 2 2 3 4 4 3 3" xfId="39043" xr:uid="{95C3C7B7-20B1-4915-94FF-A225022D90EB}"/>
    <cellStyle name="Comma 2 2 2 3 4 4 4" xfId="38258" xr:uid="{C0FE9860-CCEB-40A1-A4DE-CC5208ECAD25}"/>
    <cellStyle name="Comma 2 2 2 3 4 4 4 2" xfId="39187" xr:uid="{56EC916B-D6B6-46F1-83F4-C277EF653C53}"/>
    <cellStyle name="Comma 2 2 2 3 4 4 5" xfId="38724" xr:uid="{28687AD6-D7F1-4747-86B5-99687C21BA78}"/>
    <cellStyle name="Comma 2 2 2 3 4 5" xfId="37395" xr:uid="{092E1596-631E-4987-84F5-D98BDAB3955C}"/>
    <cellStyle name="Comma 2 2 2 3 4 5 2" xfId="37984" xr:uid="{AC97AEE0-1D43-4E84-91D8-DB0E6F9B0FF5}"/>
    <cellStyle name="Comma 2 2 2 3 4 5 2 2" xfId="39235" xr:uid="{4CD7F081-4006-4644-B40E-3F34FF75CD80}"/>
    <cellStyle name="Comma 2 2 2 3 4 5 3" xfId="38306" xr:uid="{AEC77CD2-56E6-44B1-A362-93248D61404B}"/>
    <cellStyle name="Comma 2 2 2 3 4 5 4" xfId="38772" xr:uid="{070AD99F-728C-4E68-AC05-C27B2B349C04}"/>
    <cellStyle name="Comma 2 2 2 3 4 6" xfId="37448" xr:uid="{97D5BBD6-80A7-4DFC-8EF2-B6EA3585AD1F}"/>
    <cellStyle name="Comma 2 2 2 3 4 6 2" xfId="38015" xr:uid="{4A5BCB00-FDA9-4F18-A03A-C5922B034848}"/>
    <cellStyle name="Comma 2 2 2 3 4 6 2 2" xfId="39266" xr:uid="{48078745-0870-4705-A380-52C6380D7BE8}"/>
    <cellStyle name="Comma 2 2 2 3 4 6 3" xfId="38337" xr:uid="{D120513D-1163-49A7-914E-336B388087AF}"/>
    <cellStyle name="Comma 2 2 2 3 4 6 4" xfId="38803" xr:uid="{45277A4C-01EF-4B2B-A0CF-8BD3102E6F29}"/>
    <cellStyle name="Comma 2 2 2 3 4 7" xfId="37498" xr:uid="{AD38B890-7FFC-455D-87E1-84D2357C0E62}"/>
    <cellStyle name="Comma 2 2 2 3 4 7 2" xfId="38482" xr:uid="{B416F0AC-FA50-4885-BE9B-8A556BA07D52}"/>
    <cellStyle name="Comma 2 2 2 3 4 7 3" xfId="38947" xr:uid="{2E9B8C03-85EC-43CF-AA84-ADC0D052957B}"/>
    <cellStyle name="Comma 2 2 2 3 4 8" xfId="37595" xr:uid="{FD02F983-87EB-4DD0-9518-3AA505975F1F}"/>
    <cellStyle name="Comma 2 2 2 3 4 8 2" xfId="39091" xr:uid="{1DE5002F-E2DA-4E87-A3CA-65BA717B6BD4}"/>
    <cellStyle name="Comma 2 2 2 3 4 9" xfId="37694" xr:uid="{86F2EBAC-1C75-4012-964D-D79BF3E70A51}"/>
    <cellStyle name="Comma 2 2 2 3 5" xfId="3234" xr:uid="{06E300DC-93CC-4B43-805B-317621540451}"/>
    <cellStyle name="Comma 2 2 2 3 5 10" xfId="38634" xr:uid="{7204A5C7-17CC-4E95-9D7E-E20122D1E5C7}"/>
    <cellStyle name="Comma 2 2 2 3 5 11" xfId="23645" xr:uid="{A2DA378A-9614-43BB-BA87-B1A69CB2874D}"/>
    <cellStyle name="Comma 2 2 2 3 5 2" xfId="37353" xr:uid="{CC8B5B59-0A7B-4090-9E5D-8BEF34E10EEA}"/>
    <cellStyle name="Comma 2 2 2 3 5 2 2" xfId="37552" xr:uid="{01900B44-67BE-4496-A088-30AAC1B72DE2}"/>
    <cellStyle name="Comma 2 2 2 3 5 2 2 2" xfId="38069" xr:uid="{BA8752D0-378D-4B98-B98E-A4B63DA10704}"/>
    <cellStyle name="Comma 2 2 2 3 5 2 2 2 2" xfId="39320" xr:uid="{14BE28BE-BB24-400A-BF3D-6FE323727D6E}"/>
    <cellStyle name="Comma 2 2 2 3 5 2 2 3" xfId="38391" xr:uid="{0D657BA5-C18F-4B36-A516-66D0DBE9B3A8}"/>
    <cellStyle name="Comma 2 2 2 3 5 2 2 4" xfId="38857" xr:uid="{B1F09325-52F9-4B61-9D7D-E878A6416B00}"/>
    <cellStyle name="Comma 2 2 2 3 5 2 3" xfId="37649" xr:uid="{CD247C70-D2DF-49CA-831B-8A7309C66DEE}"/>
    <cellStyle name="Comma 2 2 2 3 5 2 3 2" xfId="38536" xr:uid="{09536C07-B2EA-412A-A51D-FCAC2FBEFB7E}"/>
    <cellStyle name="Comma 2 2 2 3 5 2 3 3" xfId="39001" xr:uid="{83DB76B5-50D3-463D-86D5-1822149938B8}"/>
    <cellStyle name="Comma 2 2 2 3 5 2 4" xfId="37748" xr:uid="{5E3824CE-50DF-4C1D-B05D-08D0448EC1F1}"/>
    <cellStyle name="Comma 2 2 2 3 5 2 4 2" xfId="39145" xr:uid="{F91D88E4-E6BB-4EE9-882E-605C92AA0487}"/>
    <cellStyle name="Comma 2 2 2 3 5 2 5" xfId="37894" xr:uid="{00A21FCB-2445-42F3-9471-5E7926405F0A}"/>
    <cellStyle name="Comma 2 2 2 3 5 2 6" xfId="38216" xr:uid="{3CAF08F6-25EE-4F5A-AF4C-30AD7B1FA31E}"/>
    <cellStyle name="Comma 2 2 2 3 5 2 7" xfId="38682" xr:uid="{6552E155-EB81-4DDA-8128-DF976CA245EB}"/>
    <cellStyle name="Comma 2 2 2 3 5 3" xfId="37401" xr:uid="{B5D7C7E6-B8B3-4AF9-A65C-D39E69AF9B5B}"/>
    <cellStyle name="Comma 2 2 2 3 5 3 2" xfId="37796" xr:uid="{4B4AC58D-C1B9-4788-887F-E8D78D56C4A6}"/>
    <cellStyle name="Comma 2 2 2 3 5 3 2 2" xfId="38117" xr:uid="{4AD74A7F-99FC-473E-87FB-B5D249435871}"/>
    <cellStyle name="Comma 2 2 2 3 5 3 2 2 2" xfId="39368" xr:uid="{82036075-9884-432B-90DE-292A4B1479B8}"/>
    <cellStyle name="Comma 2 2 2 3 5 3 2 3" xfId="38439" xr:uid="{67F1E8D3-8985-42C1-A86A-02113546F2FF}"/>
    <cellStyle name="Comma 2 2 2 3 5 3 2 4" xfId="38905" xr:uid="{54DFD409-3066-4EE4-9711-260F2DF62E7C}"/>
    <cellStyle name="Comma 2 2 2 3 5 3 3" xfId="37942" xr:uid="{371A8555-8EC3-4B94-BD47-4EC99CDE997E}"/>
    <cellStyle name="Comma 2 2 2 3 5 3 3 2" xfId="38584" xr:uid="{8163A42F-19F6-4A1A-8154-C5D3164D8B00}"/>
    <cellStyle name="Comma 2 2 2 3 5 3 3 3" xfId="39049" xr:uid="{180E8666-6638-4655-B21B-51AC86E541D5}"/>
    <cellStyle name="Comma 2 2 2 3 5 3 4" xfId="38264" xr:uid="{740F7F11-E3E9-4114-B8A4-42AA9475C8EF}"/>
    <cellStyle name="Comma 2 2 2 3 5 3 4 2" xfId="39193" xr:uid="{724A12C3-E9D8-45EE-896D-422562E39181}"/>
    <cellStyle name="Comma 2 2 2 3 5 3 5" xfId="38730" xr:uid="{F892E2A1-8FB9-41C6-8909-DE0353BF7281}"/>
    <cellStyle name="Comma 2 2 2 3 5 4" xfId="37454" xr:uid="{E6673B19-5F97-4434-B7BB-21152FB3801C}"/>
    <cellStyle name="Comma 2 2 2 3 5 4 2" xfId="37990" xr:uid="{D722E4B5-6FAE-4728-8F49-B19396A590EA}"/>
    <cellStyle name="Comma 2 2 2 3 5 4 2 2" xfId="39241" xr:uid="{ED000A33-78C9-4C8E-BD12-CA2E83F59A7B}"/>
    <cellStyle name="Comma 2 2 2 3 5 4 3" xfId="38312" xr:uid="{729CFF00-5DA7-47C0-9A5C-E72E45F58933}"/>
    <cellStyle name="Comma 2 2 2 3 5 4 4" xfId="38778" xr:uid="{961336B5-C295-4A2B-88C0-D2C93C609EB2}"/>
    <cellStyle name="Comma 2 2 2 3 5 5" xfId="37504" xr:uid="{5246545A-3A95-40C1-846A-4F11B49FF2C0}"/>
    <cellStyle name="Comma 2 2 2 3 5 5 2" xfId="38021" xr:uid="{597B82E4-F6B4-4E93-AA3C-6D13D0EAF313}"/>
    <cellStyle name="Comma 2 2 2 3 5 5 2 2" xfId="39272" xr:uid="{22BC303B-F963-4002-ACF9-F741DB6FE9F8}"/>
    <cellStyle name="Comma 2 2 2 3 5 5 3" xfId="38343" xr:uid="{C34047AF-238F-4709-9B0F-74C4807CA5E5}"/>
    <cellStyle name="Comma 2 2 2 3 5 5 4" xfId="38809" xr:uid="{94A015DB-607E-408F-8835-14F1971F9D83}"/>
    <cellStyle name="Comma 2 2 2 3 5 6" xfId="37601" xr:uid="{5D8B2754-6808-45B4-8D87-CF233F14C056}"/>
    <cellStyle name="Comma 2 2 2 3 5 6 2" xfId="38488" xr:uid="{353915CD-4A5F-4D59-81B6-538DD3A211EA}"/>
    <cellStyle name="Comma 2 2 2 3 5 6 3" xfId="38953" xr:uid="{A6186757-6B3A-441B-B415-FD6CDBCA3DD9}"/>
    <cellStyle name="Comma 2 2 2 3 5 7" xfId="37700" xr:uid="{8EB4FF3F-7345-4DA2-B604-78D2E0BAFD99}"/>
    <cellStyle name="Comma 2 2 2 3 5 7 2" xfId="39097" xr:uid="{E1B0ACBF-568D-4A3A-945D-CC50ABA5495F}"/>
    <cellStyle name="Comma 2 2 2 3 5 8" xfId="37846" xr:uid="{5BA6A116-2BE4-49E6-B652-88AD1423AFC0}"/>
    <cellStyle name="Comma 2 2 2 3 5 9" xfId="38168" xr:uid="{0163340E-3672-4A34-B1F5-0B0464586119}"/>
    <cellStyle name="Comma 2 2 2 3 6" xfId="3243" xr:uid="{3A978E90-D347-420C-A430-61D72A3928CF}"/>
    <cellStyle name="Comma 2 2 2 3 6 10" xfId="38643" xr:uid="{BAF75AC1-BCA8-4D1A-8A65-C4FBD53C77B4}"/>
    <cellStyle name="Comma 2 2 2 3 6 11" xfId="37302" xr:uid="{693318BE-1943-4CDD-B293-772D39DCAA7B}"/>
    <cellStyle name="Comma 2 2 2 3 6 2" xfId="37362" xr:uid="{CE793FE2-84A8-4495-A568-C7F490FB5455}"/>
    <cellStyle name="Comma 2 2 2 3 6 2 2" xfId="37561" xr:uid="{61BB450E-5A23-4E99-A1F5-B99F3075832D}"/>
    <cellStyle name="Comma 2 2 2 3 6 2 2 2" xfId="38078" xr:uid="{AB652DEA-44AE-4206-BAAE-4E64E20A579D}"/>
    <cellStyle name="Comma 2 2 2 3 6 2 2 2 2" xfId="39329" xr:uid="{CF3CF13C-2E3B-4ED3-9E37-2F7DEA1C4003}"/>
    <cellStyle name="Comma 2 2 2 3 6 2 2 3" xfId="38400" xr:uid="{09625C3A-5089-4CB8-8CBC-6D87AE9D575F}"/>
    <cellStyle name="Comma 2 2 2 3 6 2 2 4" xfId="38866" xr:uid="{EB0C91CE-0F4C-43B8-818E-F2DD7611D605}"/>
    <cellStyle name="Comma 2 2 2 3 6 2 3" xfId="37658" xr:uid="{DD09B047-97EC-4BA7-9220-266D9DC4A276}"/>
    <cellStyle name="Comma 2 2 2 3 6 2 3 2" xfId="38545" xr:uid="{BB7E2088-C265-433B-A2A8-2CD44F12152F}"/>
    <cellStyle name="Comma 2 2 2 3 6 2 3 3" xfId="39010" xr:uid="{073F7E0A-E745-4B4A-953A-08A63C83E5D3}"/>
    <cellStyle name="Comma 2 2 2 3 6 2 4" xfId="37757" xr:uid="{889FFC81-DC50-49B3-98CE-509B6A7236FF}"/>
    <cellStyle name="Comma 2 2 2 3 6 2 4 2" xfId="39154" xr:uid="{20F6584C-EAEE-466C-ADD7-4559DA08601D}"/>
    <cellStyle name="Comma 2 2 2 3 6 2 5" xfId="37903" xr:uid="{BABF5CA3-B166-4227-A9EC-C26541BCD07D}"/>
    <cellStyle name="Comma 2 2 2 3 6 2 6" xfId="38225" xr:uid="{C5128712-1A41-4750-95D4-0F4EC417BA13}"/>
    <cellStyle name="Comma 2 2 2 3 6 2 7" xfId="38691" xr:uid="{E87D14F6-2B4F-416D-B1A7-3916985C6AF2}"/>
    <cellStyle name="Comma 2 2 2 3 6 3" xfId="37410" xr:uid="{D5A765DC-8EDD-49E0-84F9-59BB0F4DEC61}"/>
    <cellStyle name="Comma 2 2 2 3 6 3 2" xfId="37805" xr:uid="{B8CAD482-F9C3-439C-B286-B2C72267DCF0}"/>
    <cellStyle name="Comma 2 2 2 3 6 3 2 2" xfId="38126" xr:uid="{CBB1E6E4-60E9-49CF-A40A-912808136CB3}"/>
    <cellStyle name="Comma 2 2 2 3 6 3 2 2 2" xfId="39377" xr:uid="{00E65D17-3ED1-4DD9-BEF5-FD1D9AE866B7}"/>
    <cellStyle name="Comma 2 2 2 3 6 3 2 3" xfId="38448" xr:uid="{67964205-F52E-4144-86F9-A5F41C5DDC24}"/>
    <cellStyle name="Comma 2 2 2 3 6 3 2 4" xfId="38914" xr:uid="{450A6D30-E4FE-445E-A178-E62270EAC647}"/>
    <cellStyle name="Comma 2 2 2 3 6 3 3" xfId="37951" xr:uid="{907BA8B7-B299-43CC-9777-866C4C6DC40F}"/>
    <cellStyle name="Comma 2 2 2 3 6 3 3 2" xfId="38593" xr:uid="{99A1A20C-6FAC-4E5D-9A98-1A278121CF91}"/>
    <cellStyle name="Comma 2 2 2 3 6 3 3 3" xfId="39058" xr:uid="{A94EC3C4-CBE5-4529-A604-7E87B9EB7571}"/>
    <cellStyle name="Comma 2 2 2 3 6 3 4" xfId="38273" xr:uid="{F291F7A4-6723-44ED-867A-AD43AFF35977}"/>
    <cellStyle name="Comma 2 2 2 3 6 3 4 2" xfId="39202" xr:uid="{CCA5855E-37A2-4136-98DD-256D80D6F1C9}"/>
    <cellStyle name="Comma 2 2 2 3 6 3 5" xfId="38739" xr:uid="{DA5651E2-A667-4E36-9D5A-802747181527}"/>
    <cellStyle name="Comma 2 2 2 3 6 4" xfId="37463" xr:uid="{439DF92F-14A5-4706-AD7E-048BF396A925}"/>
    <cellStyle name="Comma 2 2 2 3 6 4 2" xfId="37999" xr:uid="{67EBDA94-8DB9-4360-A716-694E81424F33}"/>
    <cellStyle name="Comma 2 2 2 3 6 4 2 2" xfId="39250" xr:uid="{D6689ED9-B663-4357-8E18-EE8194DBE948}"/>
    <cellStyle name="Comma 2 2 2 3 6 4 3" xfId="38321" xr:uid="{CB5CB9E3-7DE0-47C6-B53B-FC675485EF02}"/>
    <cellStyle name="Comma 2 2 2 3 6 4 4" xfId="38787" xr:uid="{359474E6-2F0E-4D86-85A6-1727CC853841}"/>
    <cellStyle name="Comma 2 2 2 3 6 5" xfId="37513" xr:uid="{7F5B4F78-44AB-4AEB-B137-C3594E855A37}"/>
    <cellStyle name="Comma 2 2 2 3 6 5 2" xfId="38030" xr:uid="{9547664D-7019-4E4F-932A-7B07AB5EA42B}"/>
    <cellStyle name="Comma 2 2 2 3 6 5 2 2" xfId="39281" xr:uid="{82E248C6-0773-4DB9-BCB2-90D6CDA842B3}"/>
    <cellStyle name="Comma 2 2 2 3 6 5 3" xfId="38352" xr:uid="{C4CE4AF7-14E4-41A6-9F64-FDCA1CBC5064}"/>
    <cellStyle name="Comma 2 2 2 3 6 5 4" xfId="38818" xr:uid="{9B71DB0E-9FC3-411D-9222-AEBD90229042}"/>
    <cellStyle name="Comma 2 2 2 3 6 6" xfId="37610" xr:uid="{133BE059-0AAA-42F5-A62E-E6554DAA92FD}"/>
    <cellStyle name="Comma 2 2 2 3 6 6 2" xfId="38497" xr:uid="{21546816-0D8C-4B47-8A18-5A75E4A777E8}"/>
    <cellStyle name="Comma 2 2 2 3 6 6 3" xfId="38962" xr:uid="{E7F02A4F-8DE6-4A35-9F88-220930665784}"/>
    <cellStyle name="Comma 2 2 2 3 6 7" xfId="37709" xr:uid="{5954D66D-CD75-47DC-BDC0-AAD39ED98888}"/>
    <cellStyle name="Comma 2 2 2 3 6 7 2" xfId="39106" xr:uid="{2B9234F1-ACC2-4049-B733-0D5986598DDE}"/>
    <cellStyle name="Comma 2 2 2 3 6 8" xfId="37855" xr:uid="{F5A2A37D-422C-4152-A9A2-345B0BF20682}"/>
    <cellStyle name="Comma 2 2 2 3 6 9" xfId="38177" xr:uid="{46558885-723F-45E0-B8F4-2546942F6AB7}"/>
    <cellStyle name="Comma 2 2 2 3 7" xfId="3249" xr:uid="{AF30CEA4-6641-4187-AE13-0ED43A0817D0}"/>
    <cellStyle name="Comma 2 2 2 3 7 10" xfId="38649" xr:uid="{35E65B6B-E7D5-4B4D-B6D0-6A7432673ABD}"/>
    <cellStyle name="Comma 2 2 2 3 7 11" xfId="37312" xr:uid="{3D05214F-E75D-495A-8188-5F4055364EAE}"/>
    <cellStyle name="Comma 2 2 2 3 7 2" xfId="37368" xr:uid="{24015AEE-C4A6-4AA0-BACF-5DA6DA1FE476}"/>
    <cellStyle name="Comma 2 2 2 3 7 2 2" xfId="37567" xr:uid="{592C1778-71C2-461E-95AF-3353C27FBD08}"/>
    <cellStyle name="Comma 2 2 2 3 7 2 2 2" xfId="38084" xr:uid="{7AC0E033-43EF-40EE-9BA8-696CC944DD72}"/>
    <cellStyle name="Comma 2 2 2 3 7 2 2 2 2" xfId="39335" xr:uid="{EAC23294-F92B-4DAC-845D-DCE5ADEDE6BC}"/>
    <cellStyle name="Comma 2 2 2 3 7 2 2 3" xfId="38406" xr:uid="{CA6AED37-8AB8-4C4F-9BBA-C2343D9BA1D7}"/>
    <cellStyle name="Comma 2 2 2 3 7 2 2 4" xfId="38872" xr:uid="{75E53A19-CF8A-4CBC-9908-538867AFF126}"/>
    <cellStyle name="Comma 2 2 2 3 7 2 3" xfId="37664" xr:uid="{A4C2AA93-0CBE-42DC-897D-1009BA9CC748}"/>
    <cellStyle name="Comma 2 2 2 3 7 2 3 2" xfId="38551" xr:uid="{FF9B01E1-2B8E-477E-92F9-93E19A7A6678}"/>
    <cellStyle name="Comma 2 2 2 3 7 2 3 3" xfId="39016" xr:uid="{C49458F7-FEC3-47EE-97E0-6E29519E784D}"/>
    <cellStyle name="Comma 2 2 2 3 7 2 4" xfId="37763" xr:uid="{FDB363E8-CA7C-4F60-9B5F-883558A0D36B}"/>
    <cellStyle name="Comma 2 2 2 3 7 2 4 2" xfId="39160" xr:uid="{441478C5-79DA-4A34-8282-978DB447C17E}"/>
    <cellStyle name="Comma 2 2 2 3 7 2 5" xfId="37909" xr:uid="{9BAEB7D6-4FE6-4A3F-9DC7-356789088E7A}"/>
    <cellStyle name="Comma 2 2 2 3 7 2 6" xfId="38231" xr:uid="{1B1B4E34-A458-4DCC-B45E-E435915D7A74}"/>
    <cellStyle name="Comma 2 2 2 3 7 2 7" xfId="38697" xr:uid="{292DCAD2-C847-458B-AEAF-B0AC9458119E}"/>
    <cellStyle name="Comma 2 2 2 3 7 3" xfId="37416" xr:uid="{2761E052-6DB4-4EBF-B97A-FE638BC50843}"/>
    <cellStyle name="Comma 2 2 2 3 7 3 2" xfId="37811" xr:uid="{181F769E-236D-47AB-A8C3-2231BE1416D4}"/>
    <cellStyle name="Comma 2 2 2 3 7 3 2 2" xfId="38132" xr:uid="{D7B8D7F3-1D9A-4171-8F88-E78C08A6BE46}"/>
    <cellStyle name="Comma 2 2 2 3 7 3 2 2 2" xfId="39383" xr:uid="{43E85857-210A-48BB-B0FA-DB5D3816CF54}"/>
    <cellStyle name="Comma 2 2 2 3 7 3 2 3" xfId="38454" xr:uid="{BFF9420E-A6B7-4170-A39B-3DBF8E35830B}"/>
    <cellStyle name="Comma 2 2 2 3 7 3 2 4" xfId="38920" xr:uid="{46B2262C-12A6-4A3C-9B5D-53E03271DF06}"/>
    <cellStyle name="Comma 2 2 2 3 7 3 3" xfId="37957" xr:uid="{4D78E6DB-E1CE-4BE7-A657-D202927DDC7C}"/>
    <cellStyle name="Comma 2 2 2 3 7 3 3 2" xfId="38599" xr:uid="{A5BDE35D-7F8A-4ED4-9B77-DD92CF2CF4E7}"/>
    <cellStyle name="Comma 2 2 2 3 7 3 3 3" xfId="39064" xr:uid="{39D56523-245D-4A21-A8BA-94AA54501348}"/>
    <cellStyle name="Comma 2 2 2 3 7 3 4" xfId="38279" xr:uid="{9DD0CCD9-85A6-48CE-84C4-0B9EA70E7EAE}"/>
    <cellStyle name="Comma 2 2 2 3 7 3 4 2" xfId="39208" xr:uid="{888032A0-C836-4653-9A4E-F674991B762D}"/>
    <cellStyle name="Comma 2 2 2 3 7 3 5" xfId="38745" xr:uid="{5A3CDDBB-BAAF-424C-A94D-31F38B4EB5F0}"/>
    <cellStyle name="Comma 2 2 2 3 7 4" xfId="37469" xr:uid="{1ADA1BAC-3B71-4668-BB36-35C7EF438486}"/>
    <cellStyle name="Comma 2 2 2 3 7 4 2" xfId="38036" xr:uid="{038D0E4A-1211-4A60-AD9E-3CF2BBF730BA}"/>
    <cellStyle name="Comma 2 2 2 3 7 4 2 2" xfId="39287" xr:uid="{DE8EE318-5044-469E-B5C4-EAC78B01D8A0}"/>
    <cellStyle name="Comma 2 2 2 3 7 4 3" xfId="38358" xr:uid="{515A95A6-05EC-4FD0-BDCA-C0BE10343D2F}"/>
    <cellStyle name="Comma 2 2 2 3 7 4 4" xfId="38824" xr:uid="{2F9DDEE3-A280-43F7-8CEF-8829CB29A493}"/>
    <cellStyle name="Comma 2 2 2 3 7 5" xfId="37519" xr:uid="{02EA7E63-94F3-484F-89CC-E36177886183}"/>
    <cellStyle name="Comma 2 2 2 3 7 5 2" xfId="38503" xr:uid="{09CCFBBB-7324-4F12-B595-355608B3CFE7}"/>
    <cellStyle name="Comma 2 2 2 3 7 5 3" xfId="38968" xr:uid="{CA00D65F-F686-4AC3-8606-7C2AA99E1063}"/>
    <cellStyle name="Comma 2 2 2 3 7 6" xfId="37616" xr:uid="{CC1F4E51-19D8-4002-B499-2BF78DFCF164}"/>
    <cellStyle name="Comma 2 2 2 3 7 6 2" xfId="39112" xr:uid="{BFF166B4-C4A1-4226-A8E5-67F34BEE45A0}"/>
    <cellStyle name="Comma 2 2 2 3 7 7" xfId="37715" xr:uid="{9820E9F0-8DAE-42AB-BDE3-5FA2BBC43022}"/>
    <cellStyle name="Comma 2 2 2 3 7 8" xfId="37861" xr:uid="{F5208BD2-E6A6-46ED-BF77-C4F67069843E}"/>
    <cellStyle name="Comma 2 2 2 3 7 9" xfId="38183" xr:uid="{0255D5D1-7BFD-46A6-95BD-CD452C575535}"/>
    <cellStyle name="Comma 2 2 2 3 8" xfId="37319" xr:uid="{E3E33BFD-A50E-401E-A222-0F5D03A8E99B}"/>
    <cellStyle name="Comma 2 2 2 3 8 2" xfId="37536" xr:uid="{F1A345F5-7B0E-4963-9A7F-314824F03E35}"/>
    <cellStyle name="Comma 2 2 2 3 8 2 2" xfId="38053" xr:uid="{11F8DC15-C85E-42C5-B188-F503BFD11421}"/>
    <cellStyle name="Comma 2 2 2 3 8 2 2 2" xfId="39304" xr:uid="{D82ABB55-DA4A-4144-826E-92AAF1162E8F}"/>
    <cellStyle name="Comma 2 2 2 3 8 2 3" xfId="38375" xr:uid="{1C8B1D65-53CD-4104-B506-740833638D4A}"/>
    <cellStyle name="Comma 2 2 2 3 8 2 4" xfId="38841" xr:uid="{67684C56-7FBA-4D38-A8C6-75B01A578A39}"/>
    <cellStyle name="Comma 2 2 2 3 8 3" xfId="37633" xr:uid="{049DCC7A-56A7-4EE4-8A7C-078511BA1919}"/>
    <cellStyle name="Comma 2 2 2 3 8 3 2" xfId="38520" xr:uid="{D5DE7346-2943-42FD-BB9C-FDED9A005EC3}"/>
    <cellStyle name="Comma 2 2 2 3 8 3 3" xfId="38985" xr:uid="{04BACE5A-514E-40F5-B8C1-5FB0609ACD80}"/>
    <cellStyle name="Comma 2 2 2 3 8 4" xfId="37732" xr:uid="{00870577-C7A1-4060-A3CD-1B2A31CAE070}"/>
    <cellStyle name="Comma 2 2 2 3 8 4 2" xfId="39129" xr:uid="{01A43F58-0599-4751-ABBC-7A37C3ED962F}"/>
    <cellStyle name="Comma 2 2 2 3 8 5" xfId="37878" xr:uid="{4EBB8EF4-7A33-439A-A50C-A871EDAEB0EE}"/>
    <cellStyle name="Comma 2 2 2 3 8 6" xfId="38200" xr:uid="{CA148BB4-794B-43B1-9108-A18A4409CBD3}"/>
    <cellStyle name="Comma 2 2 2 3 8 7" xfId="38666" xr:uid="{6ACFB856-E80E-4E49-ADC9-545CB06B2411}"/>
    <cellStyle name="Comma 2 2 2 3 9" xfId="37337" xr:uid="{0ED97FB4-7463-4606-823E-F77A6FF93B7A}"/>
    <cellStyle name="Comma 2 2 2 3 9 2" xfId="37780" xr:uid="{3AA68956-0B18-4F1A-8405-3BC903DC051D}"/>
    <cellStyle name="Comma 2 2 2 3 9 2 2" xfId="38101" xr:uid="{13775580-E377-429A-95F1-0A4F9780CBFE}"/>
    <cellStyle name="Comma 2 2 2 3 9 2 2 2" xfId="39352" xr:uid="{9E6090F6-E27F-452D-B61E-0558626F84B9}"/>
    <cellStyle name="Comma 2 2 2 3 9 2 3" xfId="38423" xr:uid="{CF9916D2-22D4-4BDA-BC57-B74E14A3F712}"/>
    <cellStyle name="Comma 2 2 2 3 9 2 4" xfId="38889" xr:uid="{5BFCD922-5C16-4033-8A7F-7CCD54840E66}"/>
    <cellStyle name="Comma 2 2 2 3 9 3" xfId="37926" xr:uid="{943FE70D-5183-40E8-8841-A20761FE64ED}"/>
    <cellStyle name="Comma 2 2 2 3 9 3 2" xfId="38568" xr:uid="{6A5593B4-99D2-425B-8D6F-3B4AB5D4F2F4}"/>
    <cellStyle name="Comma 2 2 2 3 9 3 3" xfId="39033" xr:uid="{9FDBCE2F-F8B8-42E7-8017-76EE24CD2B98}"/>
    <cellStyle name="Comma 2 2 2 3 9 4" xfId="38248" xr:uid="{265356E4-AEA4-4082-A22F-96C0816217AB}"/>
    <cellStyle name="Comma 2 2 2 3 9 4 2" xfId="39177" xr:uid="{1B5FA036-5DBA-4891-8325-19EEE8F6330B}"/>
    <cellStyle name="Comma 2 2 2 3 9 5" xfId="38714" xr:uid="{8EC7447F-3718-45B2-8AEF-2958A36ED816}"/>
    <cellStyle name="Comma 2 2 2 4" xfId="3218" xr:uid="{F80F814C-35BC-4277-B3AC-F04A2F6291C4}"/>
    <cellStyle name="Comma 2 2 2 4 10" xfId="37489" xr:uid="{B145B7AC-AAE8-48B3-A4D8-B9BFA40EDE48}"/>
    <cellStyle name="Comma 2 2 2 4 10 2" xfId="38473" xr:uid="{E10A9BF1-AFD2-4DE2-BAF3-441AAC09A3D3}"/>
    <cellStyle name="Comma 2 2 2 4 10 3" xfId="38938" xr:uid="{A95B53FD-AA7E-454E-A851-53AB81EE273E}"/>
    <cellStyle name="Comma 2 2 2 4 11" xfId="37586" xr:uid="{C976F863-8C63-463B-8FC8-5FB86FF77399}"/>
    <cellStyle name="Comma 2 2 2 4 11 2" xfId="39082" xr:uid="{6614C30D-F099-481D-B63E-74A3AEE97920}"/>
    <cellStyle name="Comma 2 2 2 4 12" xfId="37685" xr:uid="{F493D5F5-B5CF-47E0-871D-5259788E5B16}"/>
    <cellStyle name="Comma 2 2 2 4 13" xfId="37831" xr:uid="{60A6713E-C20C-4F87-8334-7FD2769B7B91}"/>
    <cellStyle name="Comma 2 2 2 4 14" xfId="38153" xr:uid="{3AD6CC50-3C61-4CA8-A13E-AB3CCB76616C}"/>
    <cellStyle name="Comma 2 2 2 4 15" xfId="38619" xr:uid="{C29F3A11-4A6B-4613-8C95-E36B80CE3242}"/>
    <cellStyle name="Comma 2 2 2 4 16" xfId="9485" xr:uid="{3A04FBA4-7373-4F36-87A7-A8E791DAA887}"/>
    <cellStyle name="Comma 2 2 2 4 2" xfId="3229" xr:uid="{99B56A1B-543B-42D5-837E-5DFC6CD541E3}"/>
    <cellStyle name="Comma 2 2 2 4 2 10" xfId="37841" xr:uid="{3CB87D8B-30C7-4656-9021-E499398A61A2}"/>
    <cellStyle name="Comma 2 2 2 4 2 11" xfId="38163" xr:uid="{DE09A3CC-24FD-49D2-BE7E-014B075E9C3C}"/>
    <cellStyle name="Comma 2 2 2 4 2 12" xfId="38629" xr:uid="{D08430AD-54C8-4554-A7FD-284216A050D7}"/>
    <cellStyle name="Comma 2 2 2 4 2 13" xfId="15855" xr:uid="{63F4DEB3-0838-4526-A599-0D658C9D335D}"/>
    <cellStyle name="Comma 2 2 2 4 2 2" xfId="3260" xr:uid="{9B2AA7E4-9E1D-4F2E-B637-3B0142C8C03A}"/>
    <cellStyle name="Comma 2 2 2 4 2 2 10" xfId="38660" xr:uid="{B48C586E-59EE-4B91-A8D6-120D9B386B05}"/>
    <cellStyle name="Comma 2 2 2 4 2 2 11" xfId="31787" xr:uid="{7A37D541-7211-437F-A50C-ECC342D881C6}"/>
    <cellStyle name="Comma 2 2 2 4 2 2 2" xfId="37379" xr:uid="{B4E3BAD4-782A-4A05-BA14-F8D297B5EDA1}"/>
    <cellStyle name="Comma 2 2 2 4 2 2 2 2" xfId="37578" xr:uid="{22B5334A-D403-4BB2-98A1-5F52FADE2E37}"/>
    <cellStyle name="Comma 2 2 2 4 2 2 2 2 2" xfId="38095" xr:uid="{74574A99-39B0-4DB8-A648-F2362CB03F67}"/>
    <cellStyle name="Comma 2 2 2 4 2 2 2 2 2 2" xfId="39346" xr:uid="{F994930A-471B-4FC4-873A-749C0365C2F0}"/>
    <cellStyle name="Comma 2 2 2 4 2 2 2 2 3" xfId="38417" xr:uid="{6EB16975-FF82-4CED-B3DA-9FB0FD1E00FA}"/>
    <cellStyle name="Comma 2 2 2 4 2 2 2 2 4" xfId="38883" xr:uid="{6EB8BDBD-61E4-4781-8BCD-F76BA3FE7604}"/>
    <cellStyle name="Comma 2 2 2 4 2 2 2 3" xfId="37675" xr:uid="{1391E4E5-2026-4FBD-8653-BA6FD6FD2FF5}"/>
    <cellStyle name="Comma 2 2 2 4 2 2 2 3 2" xfId="38562" xr:uid="{2A85FD0B-18CB-4D56-B8AB-CDBDA8F966DB}"/>
    <cellStyle name="Comma 2 2 2 4 2 2 2 3 3" xfId="39027" xr:uid="{190229C5-4C91-49B4-BACD-8A8F61E653B0}"/>
    <cellStyle name="Comma 2 2 2 4 2 2 2 4" xfId="37774" xr:uid="{1B773531-08A1-4E4D-BA8E-685477E15C1B}"/>
    <cellStyle name="Comma 2 2 2 4 2 2 2 4 2" xfId="39171" xr:uid="{728AE29A-7695-4B8C-8AD9-EB28439A504B}"/>
    <cellStyle name="Comma 2 2 2 4 2 2 2 5" xfId="37920" xr:uid="{F55A99E2-662B-4717-A17E-0405AE316BEC}"/>
    <cellStyle name="Comma 2 2 2 4 2 2 2 6" xfId="38242" xr:uid="{838D0932-DD1E-436F-813B-B395A6F0C5E0}"/>
    <cellStyle name="Comma 2 2 2 4 2 2 2 7" xfId="38708" xr:uid="{66FF9E2C-508C-40DB-9E03-E76B724C0DDD}"/>
    <cellStyle name="Comma 2 2 2 4 2 2 3" xfId="37427" xr:uid="{378C4884-B65A-45CC-904B-E1DF2D54FD30}"/>
    <cellStyle name="Comma 2 2 2 4 2 2 3 2" xfId="37822" xr:uid="{0EAF7554-1985-4340-A22A-24B5AB33225B}"/>
    <cellStyle name="Comma 2 2 2 4 2 2 3 2 2" xfId="38143" xr:uid="{4C172CA4-6347-4F00-AFB4-A61D0D9D91E5}"/>
    <cellStyle name="Comma 2 2 2 4 2 2 3 2 2 2" xfId="39394" xr:uid="{47F42A20-0511-4BDF-BEAE-BABB4F44073B}"/>
    <cellStyle name="Comma 2 2 2 4 2 2 3 2 3" xfId="38465" xr:uid="{BCF3EFFA-3F96-418F-BACB-76D8ADD812B2}"/>
    <cellStyle name="Comma 2 2 2 4 2 2 3 2 4" xfId="38931" xr:uid="{C22FAED7-DA9C-4728-869F-B9E1264EB17C}"/>
    <cellStyle name="Comma 2 2 2 4 2 2 3 3" xfId="37968" xr:uid="{3417B49F-CA1C-4183-B646-4456F7D77E6D}"/>
    <cellStyle name="Comma 2 2 2 4 2 2 3 3 2" xfId="38610" xr:uid="{0EFF5FE4-3309-4362-BB42-C60740DC1D02}"/>
    <cellStyle name="Comma 2 2 2 4 2 2 3 3 3" xfId="39075" xr:uid="{08648948-5AE9-46F5-A6B4-38465495DED7}"/>
    <cellStyle name="Comma 2 2 2 4 2 2 3 4" xfId="38290" xr:uid="{9908BA60-B0DD-4D4A-ACF8-970AC8087DA4}"/>
    <cellStyle name="Comma 2 2 2 4 2 2 3 4 2" xfId="39219" xr:uid="{A45B5FBC-DECC-4515-A285-F78784358CCF}"/>
    <cellStyle name="Comma 2 2 2 4 2 2 3 5" xfId="38756" xr:uid="{9F222916-BB50-4BFB-A7D1-2E49BFEC177D}"/>
    <cellStyle name="Comma 2 2 2 4 2 2 4" xfId="37480" xr:uid="{2D855D4D-0C83-4584-9183-AFA1F2B5A9BB}"/>
    <cellStyle name="Comma 2 2 2 4 2 2 4 2" xfId="38047" xr:uid="{41214A99-3F88-4D63-8EB2-DAF467072847}"/>
    <cellStyle name="Comma 2 2 2 4 2 2 4 2 2" xfId="39298" xr:uid="{DCCDC294-CFF6-4512-80C0-99A5941F2143}"/>
    <cellStyle name="Comma 2 2 2 4 2 2 4 3" xfId="38369" xr:uid="{85AD167D-A7B3-43FF-8AB9-607E91D6B0A4}"/>
    <cellStyle name="Comma 2 2 2 4 2 2 4 4" xfId="38835" xr:uid="{50913255-F0CA-4FB0-AFC6-6708008598CA}"/>
    <cellStyle name="Comma 2 2 2 4 2 2 5" xfId="37530" xr:uid="{552A5161-E942-468F-AE6B-0C37B3FE137A}"/>
    <cellStyle name="Comma 2 2 2 4 2 2 5 2" xfId="38514" xr:uid="{69AA8381-8347-41A8-A40A-3D2C2B1466E3}"/>
    <cellStyle name="Comma 2 2 2 4 2 2 5 3" xfId="38979" xr:uid="{E66C85A1-8240-460F-9E2F-B0021F46F4EE}"/>
    <cellStyle name="Comma 2 2 2 4 2 2 6" xfId="37627" xr:uid="{1264E1B0-02EB-4067-8E12-53CDC275AC70}"/>
    <cellStyle name="Comma 2 2 2 4 2 2 6 2" xfId="39123" xr:uid="{77153F80-5524-479C-8CA9-573638F3CE3C}"/>
    <cellStyle name="Comma 2 2 2 4 2 2 7" xfId="37726" xr:uid="{C8DC1747-000D-4F25-ABAF-F5E4BE0476FA}"/>
    <cellStyle name="Comma 2 2 2 4 2 2 8" xfId="37872" xr:uid="{8B4F254A-0840-49AA-AF18-720DC4C46085}"/>
    <cellStyle name="Comma 2 2 2 4 2 2 9" xfId="38194" xr:uid="{EAC744FD-7B06-4A16-A442-3ABFE8032756}"/>
    <cellStyle name="Comma 2 2 2 4 2 3" xfId="37330" xr:uid="{D8CEC395-3F3F-4A33-9205-AE964960A63E}"/>
    <cellStyle name="Comma 2 2 2 4 2 3 2" xfId="37547" xr:uid="{12A25354-62F2-4F08-A21F-1DADDFEB5F53}"/>
    <cellStyle name="Comma 2 2 2 4 2 3 2 2" xfId="38064" xr:uid="{BE62F08F-1482-4863-B4BE-2A4051A6FE07}"/>
    <cellStyle name="Comma 2 2 2 4 2 3 2 2 2" xfId="39315" xr:uid="{F117C8BB-A96A-4865-AC56-2008D1C4945A}"/>
    <cellStyle name="Comma 2 2 2 4 2 3 2 3" xfId="38386" xr:uid="{8C9BE213-5528-43E8-AB25-27B677A8719E}"/>
    <cellStyle name="Comma 2 2 2 4 2 3 2 4" xfId="38852" xr:uid="{9CF5AD95-AC69-4D9F-B2F2-B50D167596E2}"/>
    <cellStyle name="Comma 2 2 2 4 2 3 3" xfId="37644" xr:uid="{681FCEB7-02F9-4417-852F-4AE820402B9D}"/>
    <cellStyle name="Comma 2 2 2 4 2 3 3 2" xfId="38531" xr:uid="{06402705-0A5A-49CA-B3B5-37D18626435E}"/>
    <cellStyle name="Comma 2 2 2 4 2 3 3 3" xfId="38996" xr:uid="{156D9A4E-9F25-498B-8CD2-5641305C11F4}"/>
    <cellStyle name="Comma 2 2 2 4 2 3 4" xfId="37743" xr:uid="{DD06128C-BA10-471A-A801-9D81968EF2A1}"/>
    <cellStyle name="Comma 2 2 2 4 2 3 4 2" xfId="39140" xr:uid="{0E8B7E21-E893-4BFD-A555-0A8E67E7ED79}"/>
    <cellStyle name="Comma 2 2 2 4 2 3 5" xfId="37889" xr:uid="{A8095981-0B01-43D8-9456-9A127B8C9EA8}"/>
    <cellStyle name="Comma 2 2 2 4 2 3 6" xfId="38211" xr:uid="{B5375535-7623-464B-BC72-AC00A5A3D40C}"/>
    <cellStyle name="Comma 2 2 2 4 2 3 7" xfId="38677" xr:uid="{6853827C-ECCD-4921-B410-2ED038D73C23}"/>
    <cellStyle name="Comma 2 2 2 4 2 4" xfId="37348" xr:uid="{C11D444C-2B66-4C95-B531-3C02AED8BC34}"/>
    <cellStyle name="Comma 2 2 2 4 2 4 2" xfId="37791" xr:uid="{A90E5613-6CDB-4B88-BBBD-970E022D8275}"/>
    <cellStyle name="Comma 2 2 2 4 2 4 2 2" xfId="38112" xr:uid="{8F5E34B3-0718-4D21-AF8E-5BBCEDF8E7EB}"/>
    <cellStyle name="Comma 2 2 2 4 2 4 2 2 2" xfId="39363" xr:uid="{78967936-BF8E-4A3D-99A5-443E7A5B3030}"/>
    <cellStyle name="Comma 2 2 2 4 2 4 2 3" xfId="38434" xr:uid="{D22732F3-5BA3-4606-BC5C-F08EA680A8A0}"/>
    <cellStyle name="Comma 2 2 2 4 2 4 2 4" xfId="38900" xr:uid="{06A5BF4B-DCA5-4277-B2AB-ECEDC0CBBE89}"/>
    <cellStyle name="Comma 2 2 2 4 2 4 3" xfId="37937" xr:uid="{25043A7C-481A-402B-A5E5-F84F09347607}"/>
    <cellStyle name="Comma 2 2 2 4 2 4 3 2" xfId="38579" xr:uid="{46A985DE-DE7C-4C28-813B-BCA6C736DA8B}"/>
    <cellStyle name="Comma 2 2 2 4 2 4 3 3" xfId="39044" xr:uid="{F1BBA48E-7263-4BCB-9F13-BE51A368D0A3}"/>
    <cellStyle name="Comma 2 2 2 4 2 4 4" xfId="38259" xr:uid="{C962128F-CB3C-49AE-8C7F-0707C5881A63}"/>
    <cellStyle name="Comma 2 2 2 4 2 4 4 2" xfId="39188" xr:uid="{BC581D34-28B9-45D0-9FD2-8DE27BBC99E0}"/>
    <cellStyle name="Comma 2 2 2 4 2 4 5" xfId="38725" xr:uid="{43829401-7D87-4486-9022-537CC035143B}"/>
    <cellStyle name="Comma 2 2 2 4 2 5" xfId="37396" xr:uid="{A7A1F096-B3D9-4818-BDBE-36F7A855EAD1}"/>
    <cellStyle name="Comma 2 2 2 4 2 5 2" xfId="37985" xr:uid="{BCAE3FDF-167F-480A-A44E-B57B2CFC60D4}"/>
    <cellStyle name="Comma 2 2 2 4 2 5 2 2" xfId="39236" xr:uid="{A177E069-FBEC-4696-8F8F-BB0196C71255}"/>
    <cellStyle name="Comma 2 2 2 4 2 5 3" xfId="38307" xr:uid="{5F25507F-A522-47C3-B048-683C5C7B715E}"/>
    <cellStyle name="Comma 2 2 2 4 2 5 4" xfId="38773" xr:uid="{F18CBD36-0823-4090-9711-19EB1EA5D80A}"/>
    <cellStyle name="Comma 2 2 2 4 2 6" xfId="37449" xr:uid="{83289FF2-2F35-4F35-821E-FBEC3D3AFCC2}"/>
    <cellStyle name="Comma 2 2 2 4 2 6 2" xfId="38016" xr:uid="{31E9497B-C864-4CF5-A7B9-C99B51C57230}"/>
    <cellStyle name="Comma 2 2 2 4 2 6 2 2" xfId="39267" xr:uid="{BDFFDFA3-44E5-4307-8304-E85FF076ED25}"/>
    <cellStyle name="Comma 2 2 2 4 2 6 3" xfId="38338" xr:uid="{979146DA-EB3B-4ACB-B1DA-52446F9B654E}"/>
    <cellStyle name="Comma 2 2 2 4 2 6 4" xfId="38804" xr:uid="{ED4F2D81-775A-4B25-9D97-CFF3E94FA509}"/>
    <cellStyle name="Comma 2 2 2 4 2 7" xfId="37499" xr:uid="{3627817A-16D5-470A-9A01-F71921BED28B}"/>
    <cellStyle name="Comma 2 2 2 4 2 7 2" xfId="38483" xr:uid="{61DE6901-8A38-41EF-8593-2ED454B7B099}"/>
    <cellStyle name="Comma 2 2 2 4 2 7 3" xfId="38948" xr:uid="{DAE36423-4B88-4612-AF31-6E51F9B6612E}"/>
    <cellStyle name="Comma 2 2 2 4 2 8" xfId="37596" xr:uid="{22D062AB-0B91-4BA0-875B-AD45C4D870B7}"/>
    <cellStyle name="Comma 2 2 2 4 2 8 2" xfId="39092" xr:uid="{95B76337-52E4-4942-94D4-902D6A111B1D}"/>
    <cellStyle name="Comma 2 2 2 4 2 9" xfId="37695" xr:uid="{D1AA5581-F0C6-498F-A48A-919723737234}"/>
    <cellStyle name="Comma 2 2 2 4 3" xfId="3235" xr:uid="{573DA25F-F05A-4A7A-895C-62EAE151930F}"/>
    <cellStyle name="Comma 2 2 2 4 3 10" xfId="38635" xr:uid="{93AB7A98-0B18-4F9F-BDF9-3C73F6C6D051}"/>
    <cellStyle name="Comma 2 2 2 4 3 11" xfId="25417" xr:uid="{61B01BA4-79B4-462C-8C19-EC273213F699}"/>
    <cellStyle name="Comma 2 2 2 4 3 2" xfId="37354" xr:uid="{6A25E7EB-BEA6-4E92-A5C4-90CB26205278}"/>
    <cellStyle name="Comma 2 2 2 4 3 2 2" xfId="37553" xr:uid="{1E7CF001-418A-4048-B53E-089F8F287F49}"/>
    <cellStyle name="Comma 2 2 2 4 3 2 2 2" xfId="38070" xr:uid="{070CD3FA-32A8-4F96-9D3D-FD48B708DA74}"/>
    <cellStyle name="Comma 2 2 2 4 3 2 2 2 2" xfId="39321" xr:uid="{96A98131-B318-471E-9C23-10C2BC200AB6}"/>
    <cellStyle name="Comma 2 2 2 4 3 2 2 3" xfId="38392" xr:uid="{C76E22B5-FCA7-418E-8178-1F820766B9B2}"/>
    <cellStyle name="Comma 2 2 2 4 3 2 2 4" xfId="38858" xr:uid="{B49C784C-A42E-4D68-AB10-629A9B1CE9A0}"/>
    <cellStyle name="Comma 2 2 2 4 3 2 3" xfId="37650" xr:uid="{150EC318-B078-4D8D-8489-3609A2CFBCAB}"/>
    <cellStyle name="Comma 2 2 2 4 3 2 3 2" xfId="38537" xr:uid="{68925429-6CBA-44F8-A6E3-ED1177DEEC4C}"/>
    <cellStyle name="Comma 2 2 2 4 3 2 3 3" xfId="39002" xr:uid="{78FF1969-A86A-4518-9903-D963C559CEF0}"/>
    <cellStyle name="Comma 2 2 2 4 3 2 4" xfId="37749" xr:uid="{367BBFDC-AAA8-4F5D-9FB1-A3991F03632B}"/>
    <cellStyle name="Comma 2 2 2 4 3 2 4 2" xfId="39146" xr:uid="{2F2DB810-DA25-4B7E-9F07-BAFE8032B099}"/>
    <cellStyle name="Comma 2 2 2 4 3 2 5" xfId="37895" xr:uid="{391DCD01-A3FD-434A-9703-F21A17BBDF89}"/>
    <cellStyle name="Comma 2 2 2 4 3 2 6" xfId="38217" xr:uid="{BEF6BECB-9B8E-4001-9F70-007F8BC7DA82}"/>
    <cellStyle name="Comma 2 2 2 4 3 2 7" xfId="38683" xr:uid="{F299EAAF-7032-4806-AC80-1721B2455456}"/>
    <cellStyle name="Comma 2 2 2 4 3 3" xfId="37402" xr:uid="{8DBE1875-B7F3-459C-A515-9742F562A5C2}"/>
    <cellStyle name="Comma 2 2 2 4 3 3 2" xfId="37797" xr:uid="{0FA4368C-F4E3-434B-8E84-4386BCFE6E4F}"/>
    <cellStyle name="Comma 2 2 2 4 3 3 2 2" xfId="38118" xr:uid="{AC05E74F-25F7-4650-AB8A-A7C304496701}"/>
    <cellStyle name="Comma 2 2 2 4 3 3 2 2 2" xfId="39369" xr:uid="{0B7F708D-E006-43C9-960C-2552C66456AE}"/>
    <cellStyle name="Comma 2 2 2 4 3 3 2 3" xfId="38440" xr:uid="{A3C3EA6F-4E39-40DE-8864-2C451B4A4365}"/>
    <cellStyle name="Comma 2 2 2 4 3 3 2 4" xfId="38906" xr:uid="{C9C8E2B9-132E-47F1-8CC7-32669493E53D}"/>
    <cellStyle name="Comma 2 2 2 4 3 3 3" xfId="37943" xr:uid="{625633CD-6030-4350-B451-816457ED6E65}"/>
    <cellStyle name="Comma 2 2 2 4 3 3 3 2" xfId="38585" xr:uid="{25EC2099-7E79-4590-B8CE-E2C22132E87B}"/>
    <cellStyle name="Comma 2 2 2 4 3 3 3 3" xfId="39050" xr:uid="{430064ED-CD29-4D46-9155-B7FDEF15BB1A}"/>
    <cellStyle name="Comma 2 2 2 4 3 3 4" xfId="38265" xr:uid="{3E65FCD3-CD6B-434E-8238-F002EF0C09C4}"/>
    <cellStyle name="Comma 2 2 2 4 3 3 4 2" xfId="39194" xr:uid="{D239D64E-664B-43F8-AA73-09688D68D396}"/>
    <cellStyle name="Comma 2 2 2 4 3 3 5" xfId="38731" xr:uid="{10970505-AD28-4306-B88A-080D14DC80D3}"/>
    <cellStyle name="Comma 2 2 2 4 3 4" xfId="37455" xr:uid="{F98290C0-DA5A-44AE-A1E9-86EE87F7D0FF}"/>
    <cellStyle name="Comma 2 2 2 4 3 4 2" xfId="37991" xr:uid="{1C8E34A5-0FD1-4455-A270-6F2AE94E5365}"/>
    <cellStyle name="Comma 2 2 2 4 3 4 2 2" xfId="39242" xr:uid="{63AEB2AF-0482-4B44-81C3-1DE464AE7B4D}"/>
    <cellStyle name="Comma 2 2 2 4 3 4 3" xfId="38313" xr:uid="{C576F092-D664-49B3-8E8B-54F3C3A74146}"/>
    <cellStyle name="Comma 2 2 2 4 3 4 4" xfId="38779" xr:uid="{B0BB3FA6-A77A-474D-97B7-90639BCD10C5}"/>
    <cellStyle name="Comma 2 2 2 4 3 5" xfId="37505" xr:uid="{09CBF4CA-E086-4827-8F1D-E6263E97DF17}"/>
    <cellStyle name="Comma 2 2 2 4 3 5 2" xfId="38022" xr:uid="{0C5EED72-8977-4C83-B05A-840BB735124A}"/>
    <cellStyle name="Comma 2 2 2 4 3 5 2 2" xfId="39273" xr:uid="{A6AD725A-3802-4600-B544-83FBA17B57E1}"/>
    <cellStyle name="Comma 2 2 2 4 3 5 3" xfId="38344" xr:uid="{F6CDFD49-BC63-44CC-B6DA-5A4A78C736D8}"/>
    <cellStyle name="Comma 2 2 2 4 3 5 4" xfId="38810" xr:uid="{5C4EB9E4-882E-4DEE-B23B-D6DB27C9F737}"/>
    <cellStyle name="Comma 2 2 2 4 3 6" xfId="37602" xr:uid="{A94FF125-8264-48DA-BCAA-6F2AC2A39E85}"/>
    <cellStyle name="Comma 2 2 2 4 3 6 2" xfId="38489" xr:uid="{F2D8A624-4AA0-4E9E-9AB9-E05407692144}"/>
    <cellStyle name="Comma 2 2 2 4 3 6 3" xfId="38954" xr:uid="{7A0D2D09-BACA-4F8C-8553-DDFF6553A6CD}"/>
    <cellStyle name="Comma 2 2 2 4 3 7" xfId="37701" xr:uid="{C1AF5E88-75A2-4B7B-96B5-DB9F84F1DD1E}"/>
    <cellStyle name="Comma 2 2 2 4 3 7 2" xfId="39098" xr:uid="{28F96070-7C2D-4F5E-92CC-F43543EEAD38}"/>
    <cellStyle name="Comma 2 2 2 4 3 8" xfId="37847" xr:uid="{C01CF2B0-B0FC-4A31-859F-BCD8817586D1}"/>
    <cellStyle name="Comma 2 2 2 4 3 9" xfId="38169" xr:uid="{FE508BBF-CF34-4B13-A9C9-CE0EACA0272E}"/>
    <cellStyle name="Comma 2 2 2 4 4" xfId="3244" xr:uid="{2C5B17BE-BA01-4960-B470-47A82CF34882}"/>
    <cellStyle name="Comma 2 2 2 4 4 10" xfId="38644" xr:uid="{9813E1A5-A14E-4D92-92AF-6AA5CAA715A4}"/>
    <cellStyle name="Comma 2 2 2 4 4 11" xfId="37303" xr:uid="{D7C164C7-BA6C-4709-BB35-B6E723351E60}"/>
    <cellStyle name="Comma 2 2 2 4 4 2" xfId="37363" xr:uid="{B858F26D-9A5E-421E-9E53-92A304E6112D}"/>
    <cellStyle name="Comma 2 2 2 4 4 2 2" xfId="37562" xr:uid="{3246A6F9-5B2B-4E87-968D-0DDC444ECAE2}"/>
    <cellStyle name="Comma 2 2 2 4 4 2 2 2" xfId="38079" xr:uid="{F04CDB42-D3D4-4842-AC66-84419B5E588C}"/>
    <cellStyle name="Comma 2 2 2 4 4 2 2 2 2" xfId="39330" xr:uid="{83C4261B-577B-4928-834B-9F12D699C5D9}"/>
    <cellStyle name="Comma 2 2 2 4 4 2 2 3" xfId="38401" xr:uid="{73E311E2-B2BE-4566-B99B-21A8C0D474D7}"/>
    <cellStyle name="Comma 2 2 2 4 4 2 2 4" xfId="38867" xr:uid="{4C6C6A66-1347-465B-B2DA-E090BE201474}"/>
    <cellStyle name="Comma 2 2 2 4 4 2 3" xfId="37659" xr:uid="{13530FBB-164F-4776-BE8D-2277DAD54730}"/>
    <cellStyle name="Comma 2 2 2 4 4 2 3 2" xfId="38546" xr:uid="{85F9C8ED-5B14-43F3-A17F-3B1CC2ADFAA5}"/>
    <cellStyle name="Comma 2 2 2 4 4 2 3 3" xfId="39011" xr:uid="{4819E468-C7F2-4F9A-A2D9-9624E00EC2F7}"/>
    <cellStyle name="Comma 2 2 2 4 4 2 4" xfId="37758" xr:uid="{5FE2080F-E773-49D7-BB34-39138D6D13F1}"/>
    <cellStyle name="Comma 2 2 2 4 4 2 4 2" xfId="39155" xr:uid="{EF71E456-4F50-4139-9324-94787AC34B14}"/>
    <cellStyle name="Comma 2 2 2 4 4 2 5" xfId="37904" xr:uid="{B5197B64-6305-473F-98B7-F4BE91C76DCE}"/>
    <cellStyle name="Comma 2 2 2 4 4 2 6" xfId="38226" xr:uid="{B75D2CC0-512A-49CB-8834-C573053EDC34}"/>
    <cellStyle name="Comma 2 2 2 4 4 2 7" xfId="38692" xr:uid="{3CFB201D-2E9A-44F8-815A-D0AA65CC8DD2}"/>
    <cellStyle name="Comma 2 2 2 4 4 3" xfId="37411" xr:uid="{9A6F9C66-27C6-4F0D-B96B-2E1AA350A44B}"/>
    <cellStyle name="Comma 2 2 2 4 4 3 2" xfId="37806" xr:uid="{465130D4-63B1-49B3-93CB-8C3569571A1B}"/>
    <cellStyle name="Comma 2 2 2 4 4 3 2 2" xfId="38127" xr:uid="{56CCB581-C884-4B63-AC6C-3229A977A2CD}"/>
    <cellStyle name="Comma 2 2 2 4 4 3 2 2 2" xfId="39378" xr:uid="{EE578D32-FC6A-44D0-83B0-47EA7EBEDCC0}"/>
    <cellStyle name="Comma 2 2 2 4 4 3 2 3" xfId="38449" xr:uid="{F1A4D48A-F546-4C06-8E4F-0AEBB45AB23E}"/>
    <cellStyle name="Comma 2 2 2 4 4 3 2 4" xfId="38915" xr:uid="{65E760F7-8644-485F-ACE6-0EE53EE50F0E}"/>
    <cellStyle name="Comma 2 2 2 4 4 3 3" xfId="37952" xr:uid="{F1152391-6D78-4CBE-BF13-39AFBB8B440A}"/>
    <cellStyle name="Comma 2 2 2 4 4 3 3 2" xfId="38594" xr:uid="{A12C0069-000F-4D80-96FA-430796C314DA}"/>
    <cellStyle name="Comma 2 2 2 4 4 3 3 3" xfId="39059" xr:uid="{10091B4F-E7FE-4249-9AFD-D73AC239AA67}"/>
    <cellStyle name="Comma 2 2 2 4 4 3 4" xfId="38274" xr:uid="{E3EE221B-FCDE-4F12-9D98-78F1DD44CFC0}"/>
    <cellStyle name="Comma 2 2 2 4 4 3 4 2" xfId="39203" xr:uid="{24418B6B-C015-422F-B305-B34170F577CA}"/>
    <cellStyle name="Comma 2 2 2 4 4 3 5" xfId="38740" xr:uid="{D411CFA2-0A88-4711-AFCB-189373511842}"/>
    <cellStyle name="Comma 2 2 2 4 4 4" xfId="37464" xr:uid="{C1D79131-4221-4BC1-B5DA-4F9EAF13A91A}"/>
    <cellStyle name="Comma 2 2 2 4 4 4 2" xfId="38000" xr:uid="{D6B62C83-EF43-438F-A9DF-77225F780339}"/>
    <cellStyle name="Comma 2 2 2 4 4 4 2 2" xfId="39251" xr:uid="{52DEB9A4-08EA-4538-9D05-C04DB3839E40}"/>
    <cellStyle name="Comma 2 2 2 4 4 4 3" xfId="38322" xr:uid="{8186A286-318A-42B1-A4B4-FB8C5C1374A7}"/>
    <cellStyle name="Comma 2 2 2 4 4 4 4" xfId="38788" xr:uid="{BA1DEAE6-5FBD-471C-ACA7-6B7CC23E9491}"/>
    <cellStyle name="Comma 2 2 2 4 4 5" xfId="37514" xr:uid="{63F950D5-D142-4E6F-916C-17A6313B6682}"/>
    <cellStyle name="Comma 2 2 2 4 4 5 2" xfId="38031" xr:uid="{A90B3A62-8A72-4246-91B1-E7414A3381AC}"/>
    <cellStyle name="Comma 2 2 2 4 4 5 2 2" xfId="39282" xr:uid="{E87A5FE6-BAC3-4F0F-B8F8-B519A1A52344}"/>
    <cellStyle name="Comma 2 2 2 4 4 5 3" xfId="38353" xr:uid="{76B554F0-A581-47E3-BE99-300072A9E2F4}"/>
    <cellStyle name="Comma 2 2 2 4 4 5 4" xfId="38819" xr:uid="{26E8CEDD-5A6B-46FF-BD7B-B89778C651A4}"/>
    <cellStyle name="Comma 2 2 2 4 4 6" xfId="37611" xr:uid="{F9968894-921E-4B8F-8166-386F22E07087}"/>
    <cellStyle name="Comma 2 2 2 4 4 6 2" xfId="38498" xr:uid="{F80A5830-33B3-4477-A59F-BAEE3B542C46}"/>
    <cellStyle name="Comma 2 2 2 4 4 6 3" xfId="38963" xr:uid="{8B84B6F1-F4C1-40F9-962C-F8FB1DC194B4}"/>
    <cellStyle name="Comma 2 2 2 4 4 7" xfId="37710" xr:uid="{0009DE62-610A-427E-9BA5-5629D7A745F9}"/>
    <cellStyle name="Comma 2 2 2 4 4 7 2" xfId="39107" xr:uid="{1B5DB627-826D-49B6-B585-9AF192C3F6AC}"/>
    <cellStyle name="Comma 2 2 2 4 4 8" xfId="37856" xr:uid="{3E114DC3-CEE7-470E-AB6C-AA36A60AB3BE}"/>
    <cellStyle name="Comma 2 2 2 4 4 9" xfId="38178" xr:uid="{01C5B3B5-C33C-4E0C-94F6-A09AE799B7B5}"/>
    <cellStyle name="Comma 2 2 2 4 5" xfId="3250" xr:uid="{BF6D2095-9518-4B3B-9474-DDCFAD5737F0}"/>
    <cellStyle name="Comma 2 2 2 4 5 10" xfId="38650" xr:uid="{9565FB2D-9A5F-45D7-92EF-3B4CBF6C4702}"/>
    <cellStyle name="Comma 2 2 2 4 5 11" xfId="37313" xr:uid="{DC221A9C-FA5C-4DE9-9497-D78225AE6F92}"/>
    <cellStyle name="Comma 2 2 2 4 5 2" xfId="37369" xr:uid="{C603B865-2A46-49B3-B919-126972A722C4}"/>
    <cellStyle name="Comma 2 2 2 4 5 2 2" xfId="37568" xr:uid="{A2033D26-30D1-4CF8-8039-0566F4B5497D}"/>
    <cellStyle name="Comma 2 2 2 4 5 2 2 2" xfId="38085" xr:uid="{CE9E10A5-2AC2-4C0C-8FAF-F2690CFE013C}"/>
    <cellStyle name="Comma 2 2 2 4 5 2 2 2 2" xfId="39336" xr:uid="{0F10B5C0-03CA-4EB8-B529-71E95736AD04}"/>
    <cellStyle name="Comma 2 2 2 4 5 2 2 3" xfId="38407" xr:uid="{267587F2-BA90-490F-9E97-09EC4D0A998E}"/>
    <cellStyle name="Comma 2 2 2 4 5 2 2 4" xfId="38873" xr:uid="{E45287F2-DCC3-411A-9A36-42D69D7A8BB6}"/>
    <cellStyle name="Comma 2 2 2 4 5 2 3" xfId="37665" xr:uid="{EAAA03E2-7FD8-4531-8866-5D05DE957275}"/>
    <cellStyle name="Comma 2 2 2 4 5 2 3 2" xfId="38552" xr:uid="{AF1C1599-B979-4996-AC95-9DDF62833B49}"/>
    <cellStyle name="Comma 2 2 2 4 5 2 3 3" xfId="39017" xr:uid="{0446C95E-FD16-4E6B-B084-9C8D88B61683}"/>
    <cellStyle name="Comma 2 2 2 4 5 2 4" xfId="37764" xr:uid="{FEF5DF9D-C81E-4AC6-8E1A-9246C2B16C36}"/>
    <cellStyle name="Comma 2 2 2 4 5 2 4 2" xfId="39161" xr:uid="{76D6D6D9-5187-49F6-998B-F7D2B333716A}"/>
    <cellStyle name="Comma 2 2 2 4 5 2 5" xfId="37910" xr:uid="{7D031925-81E1-4A53-B95B-6ED4B0A28945}"/>
    <cellStyle name="Comma 2 2 2 4 5 2 6" xfId="38232" xr:uid="{24BE644C-255E-427B-812A-29B8F7FAB1B9}"/>
    <cellStyle name="Comma 2 2 2 4 5 2 7" xfId="38698" xr:uid="{6E874686-33A9-457B-A0F1-ADA42DB0D89E}"/>
    <cellStyle name="Comma 2 2 2 4 5 3" xfId="37417" xr:uid="{1B7DBD3D-6254-450B-9C57-DE72706DB5E8}"/>
    <cellStyle name="Comma 2 2 2 4 5 3 2" xfId="37812" xr:uid="{A9F2D06D-8AE7-4EE3-B3F8-1CEAE62686E0}"/>
    <cellStyle name="Comma 2 2 2 4 5 3 2 2" xfId="38133" xr:uid="{03E14312-2C5B-46F6-8EB8-4EABF3D4FA1E}"/>
    <cellStyle name="Comma 2 2 2 4 5 3 2 2 2" xfId="39384" xr:uid="{610CBB16-33B0-42B4-86A0-CF8855F0A236}"/>
    <cellStyle name="Comma 2 2 2 4 5 3 2 3" xfId="38455" xr:uid="{10055932-EE2E-45A5-ABE0-DCE31CBECF7E}"/>
    <cellStyle name="Comma 2 2 2 4 5 3 2 4" xfId="38921" xr:uid="{6543891C-1964-441C-B09E-B5D80046B4CF}"/>
    <cellStyle name="Comma 2 2 2 4 5 3 3" xfId="37958" xr:uid="{3E9E1FB9-DE52-4969-8A88-CFBF0F45D464}"/>
    <cellStyle name="Comma 2 2 2 4 5 3 3 2" xfId="38600" xr:uid="{676DFC96-617A-40DC-82DE-D4295390B5A7}"/>
    <cellStyle name="Comma 2 2 2 4 5 3 3 3" xfId="39065" xr:uid="{E8CECE9A-81DA-4890-89C6-5CEAF49C3E55}"/>
    <cellStyle name="Comma 2 2 2 4 5 3 4" xfId="38280" xr:uid="{E95CFDFB-BF6B-45EE-8ABD-9DF783965732}"/>
    <cellStyle name="Comma 2 2 2 4 5 3 4 2" xfId="39209" xr:uid="{39538C27-1630-4832-8713-B28A03ECB29C}"/>
    <cellStyle name="Comma 2 2 2 4 5 3 5" xfId="38746" xr:uid="{60EE7564-FEAC-475F-9789-CA6FE2E7CA3E}"/>
    <cellStyle name="Comma 2 2 2 4 5 4" xfId="37470" xr:uid="{0E548489-EA30-4735-9A62-3E7F5D951AE2}"/>
    <cellStyle name="Comma 2 2 2 4 5 4 2" xfId="38037" xr:uid="{7F0C7638-F887-41C7-9819-C7E9AA3398C9}"/>
    <cellStyle name="Comma 2 2 2 4 5 4 2 2" xfId="39288" xr:uid="{0AA5F940-FDEF-4AB0-BAE6-F49227A2E63F}"/>
    <cellStyle name="Comma 2 2 2 4 5 4 3" xfId="38359" xr:uid="{D26F04E9-6E22-4492-B8F3-7CE7D4FFF89A}"/>
    <cellStyle name="Comma 2 2 2 4 5 4 4" xfId="38825" xr:uid="{5C92AD6F-9E37-4566-AFC2-DB94B1237180}"/>
    <cellStyle name="Comma 2 2 2 4 5 5" xfId="37520" xr:uid="{D4919462-34A7-4FC3-BEE3-9AE72D5CEE94}"/>
    <cellStyle name="Comma 2 2 2 4 5 5 2" xfId="38504" xr:uid="{06F3C205-3352-47F0-8BDE-19971C503DF5}"/>
    <cellStyle name="Comma 2 2 2 4 5 5 3" xfId="38969" xr:uid="{055B3ABA-F17B-484B-BA91-2FDFE5B139CA}"/>
    <cellStyle name="Comma 2 2 2 4 5 6" xfId="37617" xr:uid="{973634FB-F58F-423A-822D-D6CEFE26F327}"/>
    <cellStyle name="Comma 2 2 2 4 5 6 2" xfId="39113" xr:uid="{0024770B-D105-40CA-9165-6435CDE23BD2}"/>
    <cellStyle name="Comma 2 2 2 4 5 7" xfId="37716" xr:uid="{874F4DA9-1709-49B3-9463-BA242E6AAE29}"/>
    <cellStyle name="Comma 2 2 2 4 5 8" xfId="37862" xr:uid="{1CF84D61-1335-4EB9-9456-FD16CDA3E59B}"/>
    <cellStyle name="Comma 2 2 2 4 5 9" xfId="38184" xr:uid="{3CD3E876-88F5-4D51-9E02-39F193944935}"/>
    <cellStyle name="Comma 2 2 2 4 6" xfId="37320" xr:uid="{C4C8B0B1-C29D-4A8D-B981-7629CBFFC054}"/>
    <cellStyle name="Comma 2 2 2 4 6 2" xfId="37537" xr:uid="{A7E686C7-0219-4724-81A8-3674B77D949C}"/>
    <cellStyle name="Comma 2 2 2 4 6 2 2" xfId="38054" xr:uid="{F1D0D34A-2817-4C37-B1BC-AF3B4C769311}"/>
    <cellStyle name="Comma 2 2 2 4 6 2 2 2" xfId="39305" xr:uid="{43E00792-1D4A-4C81-8623-6895792E58B7}"/>
    <cellStyle name="Comma 2 2 2 4 6 2 3" xfId="38376" xr:uid="{614A94EA-CC49-4D99-B88B-F29FCA26EE54}"/>
    <cellStyle name="Comma 2 2 2 4 6 2 4" xfId="38842" xr:uid="{43C44A96-43C5-4DB9-B13A-1116B811D061}"/>
    <cellStyle name="Comma 2 2 2 4 6 3" xfId="37634" xr:uid="{1E702933-2CD0-412D-BF26-AEB2CA1A4417}"/>
    <cellStyle name="Comma 2 2 2 4 6 3 2" xfId="38521" xr:uid="{B12F7348-51F0-40F5-B967-DB2661F08A40}"/>
    <cellStyle name="Comma 2 2 2 4 6 3 3" xfId="38986" xr:uid="{5CA0DBD0-574E-438E-B25E-68F952764BFB}"/>
    <cellStyle name="Comma 2 2 2 4 6 4" xfId="37733" xr:uid="{1EE0CD3B-B892-4D48-9D25-D7016DFFE517}"/>
    <cellStyle name="Comma 2 2 2 4 6 4 2" xfId="39130" xr:uid="{CF09E695-D291-47B6-9121-3EA68D8BCDD0}"/>
    <cellStyle name="Comma 2 2 2 4 6 5" xfId="37879" xr:uid="{4F2412B2-F426-4B07-98ED-B41A835CFDD8}"/>
    <cellStyle name="Comma 2 2 2 4 6 6" xfId="38201" xr:uid="{05A72EFB-F3B2-44FB-84A1-6CA50B0B08EA}"/>
    <cellStyle name="Comma 2 2 2 4 6 7" xfId="38667" xr:uid="{E7A37949-9745-43E1-BDEE-1BE873912B64}"/>
    <cellStyle name="Comma 2 2 2 4 7" xfId="37338" xr:uid="{B072B291-2F75-4D18-9EAE-A8C8B6FB6AA3}"/>
    <cellStyle name="Comma 2 2 2 4 7 2" xfId="37781" xr:uid="{8FC723DE-A83C-498C-BD91-1E35796C2191}"/>
    <cellStyle name="Comma 2 2 2 4 7 2 2" xfId="38102" xr:uid="{1FD164D5-900F-4CE9-A9E0-ADC7477403F2}"/>
    <cellStyle name="Comma 2 2 2 4 7 2 2 2" xfId="39353" xr:uid="{690BA790-2702-4069-B306-7C4D792B15AF}"/>
    <cellStyle name="Comma 2 2 2 4 7 2 3" xfId="38424" xr:uid="{AC2B6D9A-8E9A-452D-AD70-A4ABE3CFD422}"/>
    <cellStyle name="Comma 2 2 2 4 7 2 4" xfId="38890" xr:uid="{645212C9-12B3-4A97-8CB6-33D6386C57CC}"/>
    <cellStyle name="Comma 2 2 2 4 7 3" xfId="37927" xr:uid="{9B783099-F4CB-4D2D-A1D5-930605E258F1}"/>
    <cellStyle name="Comma 2 2 2 4 7 3 2" xfId="38569" xr:uid="{B74B129D-DF0D-4C0E-855E-06C86EADAC5D}"/>
    <cellStyle name="Comma 2 2 2 4 7 3 3" xfId="39034" xr:uid="{66B1A0A5-5B8F-4233-BA4A-7A9EDCED11F1}"/>
    <cellStyle name="Comma 2 2 2 4 7 4" xfId="38249" xr:uid="{1389172F-983D-4958-A4DE-37042007AE66}"/>
    <cellStyle name="Comma 2 2 2 4 7 4 2" xfId="39178" xr:uid="{DAF79D47-CF4B-47BD-8440-53A9F3FBBB55}"/>
    <cellStyle name="Comma 2 2 2 4 7 5" xfId="38715" xr:uid="{59EAC7E8-7D22-4731-BF32-0FA08FC3F8B8}"/>
    <cellStyle name="Comma 2 2 2 4 8" xfId="37386" xr:uid="{249162C0-F036-460D-8DED-BA8736C545D9}"/>
    <cellStyle name="Comma 2 2 2 4 8 2" xfId="37975" xr:uid="{2F5BEFA3-74EC-4AC1-A3D4-06F2638497BA}"/>
    <cellStyle name="Comma 2 2 2 4 8 2 2" xfId="39226" xr:uid="{0F6232C9-F918-4D7F-8AF4-E720CF3A4276}"/>
    <cellStyle name="Comma 2 2 2 4 8 3" xfId="38297" xr:uid="{59BD0C64-3EF1-44AD-B353-ECCFADE3EACC}"/>
    <cellStyle name="Comma 2 2 2 4 8 4" xfId="38763" xr:uid="{9981A9F9-A079-444B-B71A-EE01191F17DA}"/>
    <cellStyle name="Comma 2 2 2 4 9" xfId="37439" xr:uid="{1C892225-6A35-43D7-80D5-90D34C37DDC0}"/>
    <cellStyle name="Comma 2 2 2 4 9 2" xfId="38006" xr:uid="{B39A9F66-D2B5-4129-822F-96A4A929437C}"/>
    <cellStyle name="Comma 2 2 2 4 9 2 2" xfId="39257" xr:uid="{950052D1-EA35-4DB1-B9A4-350B60C1110C}"/>
    <cellStyle name="Comma 2 2 2 4 9 3" xfId="38328" xr:uid="{204A0C5D-54E7-4205-9CF4-C579853FC4E8}"/>
    <cellStyle name="Comma 2 2 2 4 9 4" xfId="38794" xr:uid="{D2AA4A0E-5ECF-4625-9CAD-2D9801651594}"/>
    <cellStyle name="Comma 2 2 2 5" xfId="3221" xr:uid="{692CE9AD-0296-4A07-8BFB-F1E716DA7F30}"/>
    <cellStyle name="Comma 2 2 2 5 10" xfId="37589" xr:uid="{2336FB8B-7144-44BF-A720-241C2B95C6D1}"/>
    <cellStyle name="Comma 2 2 2 5 11" xfId="37688" xr:uid="{F044E6D1-EFA1-452C-AA4B-58660C898C92}"/>
    <cellStyle name="Comma 2 2 2 5 12" xfId="37834" xr:uid="{81262A6D-B278-4446-A723-CF79B566CA0A}"/>
    <cellStyle name="Comma 2 2 2 5 13" xfId="38156" xr:uid="{9BF767E4-E00B-4412-AD73-A2E6E3A3D10F}"/>
    <cellStyle name="Comma 2 2 2 5 14" xfId="38622" xr:uid="{F45CB7F0-B867-4934-A8C8-09F143CDE5AB}"/>
    <cellStyle name="Comma 2 2 2 5 15" xfId="12641" xr:uid="{F3728084-CEB0-43AB-AAFF-43F9E29CAE04}"/>
    <cellStyle name="Comma 2 2 2 5 2" xfId="3238" xr:uid="{F0DD3717-B50E-4E5D-8E06-B21D434E059A}"/>
    <cellStyle name="Comma 2 2 2 5 2 10" xfId="38172" xr:uid="{8EEC75E7-8EEE-486A-9AE4-C11398A19180}"/>
    <cellStyle name="Comma 2 2 2 5 2 11" xfId="38638" xr:uid="{828B9ADA-E4FD-43FE-97DA-0670EC96392E}"/>
    <cellStyle name="Comma 2 2 2 5 2 12" xfId="19011" xr:uid="{CF83E0E6-87D4-4C65-97C3-107F4D0F5564}"/>
    <cellStyle name="Comma 2 2 2 5 2 2" xfId="34943" xr:uid="{91886178-7911-42F1-98A1-31D46C09BACC}"/>
    <cellStyle name="Comma 2 2 2 5 2 2 2" xfId="37556" xr:uid="{EAA1D3EC-3DE7-4B5C-980F-619A0BE37753}"/>
    <cellStyle name="Comma 2 2 2 5 2 2 2 2" xfId="38073" xr:uid="{8C734185-AE79-44EC-8EC3-C7C0554AAAF2}"/>
    <cellStyle name="Comma 2 2 2 5 2 2 2 2 2" xfId="39324" xr:uid="{D406B715-CD03-47C9-AC3B-B9A69D76BA53}"/>
    <cellStyle name="Comma 2 2 2 5 2 2 2 3" xfId="38395" xr:uid="{28272063-25C2-471B-A059-258F6D3A438F}"/>
    <cellStyle name="Comma 2 2 2 5 2 2 2 4" xfId="38861" xr:uid="{DF01FA61-CB6A-402A-870F-78F97C25CD71}"/>
    <cellStyle name="Comma 2 2 2 5 2 2 3" xfId="37653" xr:uid="{A0B40745-DF26-408C-A260-1D831091A6D6}"/>
    <cellStyle name="Comma 2 2 2 5 2 2 3 2" xfId="38540" xr:uid="{E602AA3A-8566-4500-984B-190C069B7DB1}"/>
    <cellStyle name="Comma 2 2 2 5 2 2 3 3" xfId="39005" xr:uid="{CF2A8227-EE99-41C9-AEF7-DD90CABF9A1F}"/>
    <cellStyle name="Comma 2 2 2 5 2 2 4" xfId="37752" xr:uid="{5C5C0B01-578B-472A-A594-887689DD6E93}"/>
    <cellStyle name="Comma 2 2 2 5 2 2 4 2" xfId="39149" xr:uid="{FF53D853-D2FE-4159-B9BD-014F739F82B3}"/>
    <cellStyle name="Comma 2 2 2 5 2 2 5" xfId="37898" xr:uid="{8D49A560-BC02-48AD-909F-D0EA272178C6}"/>
    <cellStyle name="Comma 2 2 2 5 2 2 6" xfId="38220" xr:uid="{6006B733-B1D4-4CCB-A1F7-42D7C42B1251}"/>
    <cellStyle name="Comma 2 2 2 5 2 2 7" xfId="38686" xr:uid="{BEF8989C-4EAF-4E76-BE5A-2C4FABB2BB61}"/>
    <cellStyle name="Comma 2 2 2 5 2 3" xfId="37357" xr:uid="{ABB2A2D6-FFC1-44F0-9DB0-1CD93F717A67}"/>
    <cellStyle name="Comma 2 2 2 5 2 3 2" xfId="37800" xr:uid="{12EA006D-EE73-4E65-A023-574CFBA83A6F}"/>
    <cellStyle name="Comma 2 2 2 5 2 3 2 2" xfId="38121" xr:uid="{DDFE426F-1624-48A8-A3DD-0DA3B3EC9FA5}"/>
    <cellStyle name="Comma 2 2 2 5 2 3 2 2 2" xfId="39372" xr:uid="{48872915-FE59-43B5-B73F-F2F2E885B189}"/>
    <cellStyle name="Comma 2 2 2 5 2 3 2 3" xfId="38443" xr:uid="{AA5DF375-7583-415D-A2F9-B0DB340E25C3}"/>
    <cellStyle name="Comma 2 2 2 5 2 3 2 4" xfId="38909" xr:uid="{D27B0180-808D-4A7A-A32B-8C564791E1FB}"/>
    <cellStyle name="Comma 2 2 2 5 2 3 3" xfId="37946" xr:uid="{57E6416D-FFA3-482F-95E5-DDA6F2C32C48}"/>
    <cellStyle name="Comma 2 2 2 5 2 3 3 2" xfId="38588" xr:uid="{23143DB8-84B3-476F-8CC9-51D68C2B8F7B}"/>
    <cellStyle name="Comma 2 2 2 5 2 3 3 3" xfId="39053" xr:uid="{83F5A682-719B-4610-B606-97F32885103A}"/>
    <cellStyle name="Comma 2 2 2 5 2 3 4" xfId="38268" xr:uid="{E6A3C418-D0B5-41C5-A5CB-7D7FD2F31250}"/>
    <cellStyle name="Comma 2 2 2 5 2 3 4 2" xfId="39197" xr:uid="{7C32095F-014B-4272-A114-2441E77FA6B3}"/>
    <cellStyle name="Comma 2 2 2 5 2 3 5" xfId="38734" xr:uid="{736B29C4-47B4-46C5-8AFC-33156534CACF}"/>
    <cellStyle name="Comma 2 2 2 5 2 4" xfId="37405" xr:uid="{B99B74C0-5DF8-4A8A-A9D4-3A5B442E5107}"/>
    <cellStyle name="Comma 2 2 2 5 2 4 2" xfId="37994" xr:uid="{13486AC1-CD7C-4FF8-A82E-E1BA1473A4E6}"/>
    <cellStyle name="Comma 2 2 2 5 2 4 2 2" xfId="39245" xr:uid="{9D1CF181-FC49-410D-8CD1-23FFBFE8BB81}"/>
    <cellStyle name="Comma 2 2 2 5 2 4 3" xfId="38316" xr:uid="{E511DB73-433C-4C43-9687-A6EBAAE2CE77}"/>
    <cellStyle name="Comma 2 2 2 5 2 4 4" xfId="38782" xr:uid="{DB7C11E9-5A3B-4F57-8D4F-FBD0762F48DB}"/>
    <cellStyle name="Comma 2 2 2 5 2 5" xfId="37458" xr:uid="{34ADF90D-5A9B-4D8E-90C4-CFF440225B9E}"/>
    <cellStyle name="Comma 2 2 2 5 2 5 2" xfId="38025" xr:uid="{517727F0-42D9-4D01-84A7-6A00C3FB8E60}"/>
    <cellStyle name="Comma 2 2 2 5 2 5 2 2" xfId="39276" xr:uid="{7167DCB0-77CF-41DD-AC6C-789EAFCA815F}"/>
    <cellStyle name="Comma 2 2 2 5 2 5 3" xfId="38347" xr:uid="{4871C80C-C783-4E52-B2F3-37E797B84D20}"/>
    <cellStyle name="Comma 2 2 2 5 2 5 4" xfId="38813" xr:uid="{D0524736-92B2-41B1-B812-DACF2E7E15ED}"/>
    <cellStyle name="Comma 2 2 2 5 2 6" xfId="37508" xr:uid="{47204B58-EDFD-4FCE-800C-9449E59A89BD}"/>
    <cellStyle name="Comma 2 2 2 5 2 6 2" xfId="38492" xr:uid="{B0DEFF3C-4224-4CB8-8AD3-C0968334E248}"/>
    <cellStyle name="Comma 2 2 2 5 2 6 3" xfId="38957" xr:uid="{EF99B44A-474F-49A2-8075-AB86C56BAC53}"/>
    <cellStyle name="Comma 2 2 2 5 2 7" xfId="37605" xr:uid="{94FE1B3A-B965-4211-96AC-75F191322F41}"/>
    <cellStyle name="Comma 2 2 2 5 2 7 2" xfId="39101" xr:uid="{436B9C84-0394-4DA3-B32D-760ABEA3505A}"/>
    <cellStyle name="Comma 2 2 2 5 2 8" xfId="37704" xr:uid="{56115222-47DE-4A89-9D5D-BC8710BCA3A3}"/>
    <cellStyle name="Comma 2 2 2 5 2 9" xfId="37850" xr:uid="{FCCC84A5-7EAC-4F2F-83E2-5A54D6DAD4F5}"/>
    <cellStyle name="Comma 2 2 2 5 3" xfId="3253" xr:uid="{31029B4C-6458-4264-9DDF-5B3C64E8BD06}"/>
    <cellStyle name="Comma 2 2 2 5 3 10" xfId="38653" xr:uid="{56D9F599-B044-46CC-8FF7-ABB55CE19B27}"/>
    <cellStyle name="Comma 2 2 2 5 3 11" xfId="28573" xr:uid="{F00863BE-3D1E-4ECB-9FB4-40DB1F837797}"/>
    <cellStyle name="Comma 2 2 2 5 3 2" xfId="37372" xr:uid="{FB835D4E-D59A-4DEB-B82E-D951681CC397}"/>
    <cellStyle name="Comma 2 2 2 5 3 2 2" xfId="37571" xr:uid="{66F339C4-8521-4541-B5F8-F9F318FB9C4D}"/>
    <cellStyle name="Comma 2 2 2 5 3 2 2 2" xfId="38088" xr:uid="{43C3A97E-E747-450E-A085-536AE85BCD06}"/>
    <cellStyle name="Comma 2 2 2 5 3 2 2 2 2" xfId="39339" xr:uid="{B005337E-85A0-495E-A0EA-626B91338D2E}"/>
    <cellStyle name="Comma 2 2 2 5 3 2 2 3" xfId="38410" xr:uid="{EEA273EA-9946-4F19-8A30-879F924F7C63}"/>
    <cellStyle name="Comma 2 2 2 5 3 2 2 4" xfId="38876" xr:uid="{9B292CB3-D597-4DD8-94E3-63617AD6ED0A}"/>
    <cellStyle name="Comma 2 2 2 5 3 2 3" xfId="37668" xr:uid="{0ABFBE5C-22D5-4AD6-9651-C177EB66EC68}"/>
    <cellStyle name="Comma 2 2 2 5 3 2 3 2" xfId="38555" xr:uid="{0BDEB341-4674-4140-9FBE-99CF30533276}"/>
    <cellStyle name="Comma 2 2 2 5 3 2 3 3" xfId="39020" xr:uid="{DA7DD8E7-565D-40D3-86CE-D9F8B45E6029}"/>
    <cellStyle name="Comma 2 2 2 5 3 2 4" xfId="37767" xr:uid="{9CDB673D-92D3-41CF-8FBC-81A3704D55BD}"/>
    <cellStyle name="Comma 2 2 2 5 3 2 4 2" xfId="39164" xr:uid="{DE25CDEF-7B09-4A29-8356-054CC8ED2981}"/>
    <cellStyle name="Comma 2 2 2 5 3 2 5" xfId="37913" xr:uid="{A757B301-DC6C-4BF4-AA49-EC6E4C80C037}"/>
    <cellStyle name="Comma 2 2 2 5 3 2 6" xfId="38235" xr:uid="{8DB89EA3-F4AE-478C-B281-717E420C08A4}"/>
    <cellStyle name="Comma 2 2 2 5 3 2 7" xfId="38701" xr:uid="{42FF9563-6534-4B41-9DCF-D1363E49279F}"/>
    <cellStyle name="Comma 2 2 2 5 3 3" xfId="37420" xr:uid="{20B9B71B-C63D-4860-9F96-6E5E1D6DBD51}"/>
    <cellStyle name="Comma 2 2 2 5 3 3 2" xfId="37815" xr:uid="{462613B6-6A70-48CA-9E79-04E7261E5182}"/>
    <cellStyle name="Comma 2 2 2 5 3 3 2 2" xfId="38136" xr:uid="{FC13222E-776C-4703-B515-3B861F0387BB}"/>
    <cellStyle name="Comma 2 2 2 5 3 3 2 2 2" xfId="39387" xr:uid="{5095251D-3DBC-4BBC-BE83-37CD16DAA518}"/>
    <cellStyle name="Comma 2 2 2 5 3 3 2 3" xfId="38458" xr:uid="{1D840F6E-D21E-4040-8EC8-EC391E0488B1}"/>
    <cellStyle name="Comma 2 2 2 5 3 3 2 4" xfId="38924" xr:uid="{AA3FD7E0-8F1C-4352-9E70-8E77C1AA59D3}"/>
    <cellStyle name="Comma 2 2 2 5 3 3 3" xfId="37961" xr:uid="{427FF1D7-9E12-4432-B919-F574242B53B5}"/>
    <cellStyle name="Comma 2 2 2 5 3 3 3 2" xfId="38603" xr:uid="{A3CEDAA3-D92E-4CBE-8AE8-30F27E33250D}"/>
    <cellStyle name="Comma 2 2 2 5 3 3 3 3" xfId="39068" xr:uid="{0690937C-3C72-42C2-A6DF-F17E7CC1EAF9}"/>
    <cellStyle name="Comma 2 2 2 5 3 3 4" xfId="38283" xr:uid="{FC14B8BE-791F-43A2-A87D-6BF62B34715B}"/>
    <cellStyle name="Comma 2 2 2 5 3 3 4 2" xfId="39212" xr:uid="{08175C6E-75BA-4D26-8945-611E51531DAD}"/>
    <cellStyle name="Comma 2 2 2 5 3 3 5" xfId="38749" xr:uid="{7F21C5E5-F682-4C60-8F90-156B12C17CB6}"/>
    <cellStyle name="Comma 2 2 2 5 3 4" xfId="37473" xr:uid="{ED21790C-AF45-47BB-833F-3F142E1D43AA}"/>
    <cellStyle name="Comma 2 2 2 5 3 4 2" xfId="38040" xr:uid="{C8C45F12-7A90-47B0-B6FB-8F7297966306}"/>
    <cellStyle name="Comma 2 2 2 5 3 4 2 2" xfId="39291" xr:uid="{27308C22-F428-4DD3-9E82-B8E35D09D0F7}"/>
    <cellStyle name="Comma 2 2 2 5 3 4 3" xfId="38362" xr:uid="{4D19D7BE-A7EC-44AE-9E83-B34C27EAC007}"/>
    <cellStyle name="Comma 2 2 2 5 3 4 4" xfId="38828" xr:uid="{77A90F0A-F975-45D5-A72A-E611B16D79ED}"/>
    <cellStyle name="Comma 2 2 2 5 3 5" xfId="37523" xr:uid="{E0B647B7-62AC-43AB-8A6C-41B0896C2D3A}"/>
    <cellStyle name="Comma 2 2 2 5 3 5 2" xfId="38507" xr:uid="{3D7C26F2-6ED9-407B-B9B6-207CE5E17B61}"/>
    <cellStyle name="Comma 2 2 2 5 3 5 3" xfId="38972" xr:uid="{CB0B4993-1BA2-466F-8C86-B319DA4ED7F5}"/>
    <cellStyle name="Comma 2 2 2 5 3 6" xfId="37620" xr:uid="{6A4DE74D-8097-4F74-9797-F0942A502CEA}"/>
    <cellStyle name="Comma 2 2 2 5 3 6 2" xfId="39116" xr:uid="{8EC6B6F5-729A-438B-AD50-18834F89ECA5}"/>
    <cellStyle name="Comma 2 2 2 5 3 7" xfId="37719" xr:uid="{765EAECB-A3C6-4F73-9438-D02D599BAD63}"/>
    <cellStyle name="Comma 2 2 2 5 3 8" xfId="37865" xr:uid="{A73A95B1-3751-4F14-A587-7C011DE99EDC}"/>
    <cellStyle name="Comma 2 2 2 5 3 9" xfId="38187" xr:uid="{72050AAD-2BC0-46B5-AF69-50EDAC94C498}"/>
    <cellStyle name="Comma 2 2 2 5 4" xfId="37306" xr:uid="{57E0F106-4A86-41AD-AE0A-8A870F347F33}"/>
    <cellStyle name="Comma 2 2 2 5 4 2" xfId="37540" xr:uid="{37C9F102-4CAC-4B0C-8D90-33F606057433}"/>
    <cellStyle name="Comma 2 2 2 5 4 2 2" xfId="38057" xr:uid="{4971424E-ADAA-477A-88DB-24700FC97A09}"/>
    <cellStyle name="Comma 2 2 2 5 4 2 2 2" xfId="39308" xr:uid="{680CC099-BC0E-4DE2-8211-E2153337CDA4}"/>
    <cellStyle name="Comma 2 2 2 5 4 2 3" xfId="38379" xr:uid="{3134B840-2597-4E8E-A70F-12B84D283DE2}"/>
    <cellStyle name="Comma 2 2 2 5 4 2 4" xfId="38845" xr:uid="{EE13E5FD-0875-4C76-8CE8-C3DE13AF2C72}"/>
    <cellStyle name="Comma 2 2 2 5 4 3" xfId="37637" xr:uid="{6CF97F04-D11D-4CAD-A26D-C0CA5619F8E6}"/>
    <cellStyle name="Comma 2 2 2 5 4 3 2" xfId="38524" xr:uid="{28A14EF2-CCF7-4E3D-BD5F-A0015D0C6A32}"/>
    <cellStyle name="Comma 2 2 2 5 4 3 3" xfId="38989" xr:uid="{BFDE83F0-5201-46D1-8DE1-9C2A861A468A}"/>
    <cellStyle name="Comma 2 2 2 5 4 4" xfId="37736" xr:uid="{6C5228EE-6448-4366-9423-58FB143A8736}"/>
    <cellStyle name="Comma 2 2 2 5 4 4 2" xfId="39133" xr:uid="{30F6DC07-733C-4C99-B95C-E6ED1342547B}"/>
    <cellStyle name="Comma 2 2 2 5 4 5" xfId="37882" xr:uid="{3F7B06D6-4326-4636-8A08-E594B3A9E51A}"/>
    <cellStyle name="Comma 2 2 2 5 4 6" xfId="38204" xr:uid="{36E12327-FB0C-4D97-8436-6F7550D48272}"/>
    <cellStyle name="Comma 2 2 2 5 4 7" xfId="38670" xr:uid="{A5DFEEAF-2DB4-4A6A-B047-929CA39DC4E2}"/>
    <cellStyle name="Comma 2 2 2 5 5" xfId="37323" xr:uid="{A8201334-6F54-44FB-B9A0-5349C9398E03}"/>
    <cellStyle name="Comma 2 2 2 5 5 2" xfId="37784" xr:uid="{CBC37E6F-0CDB-4252-A5CB-148D503A1493}"/>
    <cellStyle name="Comma 2 2 2 5 5 2 2" xfId="38105" xr:uid="{228CAE39-C74A-461C-B5A7-E6A3C3EF6F0B}"/>
    <cellStyle name="Comma 2 2 2 5 5 2 2 2" xfId="39356" xr:uid="{90887765-9F68-45EE-B289-3852A0B25B5C}"/>
    <cellStyle name="Comma 2 2 2 5 5 2 3" xfId="38427" xr:uid="{74BC25F8-606C-4EA1-BA8F-23DEB6B38C8D}"/>
    <cellStyle name="Comma 2 2 2 5 5 2 4" xfId="38893" xr:uid="{0BB090FE-EC48-4CF6-9C0C-8A62681E56FA}"/>
    <cellStyle name="Comma 2 2 2 5 5 3" xfId="37930" xr:uid="{F2A2F8E6-88E9-4E36-B323-1F3E7EB6392B}"/>
    <cellStyle name="Comma 2 2 2 5 5 3 2" xfId="38572" xr:uid="{17B5B1EE-9D6D-49F2-8EB5-2772DD2D17E3}"/>
    <cellStyle name="Comma 2 2 2 5 5 3 3" xfId="39037" xr:uid="{F7B7A2D6-1C95-4198-90E6-29C5DAE73279}"/>
    <cellStyle name="Comma 2 2 2 5 5 4" xfId="38252" xr:uid="{69252D31-EE98-4911-AD41-39EAC696D823}"/>
    <cellStyle name="Comma 2 2 2 5 5 4 2" xfId="39181" xr:uid="{37D3B85A-831E-4275-B82F-593D02D36533}"/>
    <cellStyle name="Comma 2 2 2 5 5 5" xfId="38718" xr:uid="{16290C30-0359-4A7B-A220-B24396390093}"/>
    <cellStyle name="Comma 2 2 2 5 6" xfId="37341" xr:uid="{B2AF5583-D534-45EC-95A0-AF8EBDEA5855}"/>
    <cellStyle name="Comma 2 2 2 5 6 2" xfId="37978" xr:uid="{6BECB1E5-F502-4A1C-99DF-C7EB265DF38C}"/>
    <cellStyle name="Comma 2 2 2 5 6 2 2" xfId="39229" xr:uid="{654595EE-C33C-4E80-9FAD-3A3561053E91}"/>
    <cellStyle name="Comma 2 2 2 5 6 3" xfId="38300" xr:uid="{98D2C1B4-9524-416E-AA5D-AAAB397ECA49}"/>
    <cellStyle name="Comma 2 2 2 5 6 4" xfId="38766" xr:uid="{22B4408A-B190-4E45-B575-5A4D8873E667}"/>
    <cellStyle name="Comma 2 2 2 5 7" xfId="37389" xr:uid="{60851D74-7BA0-413B-BE93-43A1C5A0885C}"/>
    <cellStyle name="Comma 2 2 2 5 7 2" xfId="38009" xr:uid="{C32D8A34-CA2D-4FE5-9AFE-10EB5B72211B}"/>
    <cellStyle name="Comma 2 2 2 5 7 2 2" xfId="39260" xr:uid="{8E21FD07-4346-490D-ADD1-D971EAFA0A52}"/>
    <cellStyle name="Comma 2 2 2 5 7 3" xfId="38331" xr:uid="{B36C0543-AF65-4C2F-913B-68A095F4C37D}"/>
    <cellStyle name="Comma 2 2 2 5 7 4" xfId="38797" xr:uid="{887B894B-9C5F-4FD5-B6AB-FC8D6EE85053}"/>
    <cellStyle name="Comma 2 2 2 5 8" xfId="37442" xr:uid="{F0F72A13-C912-43BF-93BF-1B5F9275536F}"/>
    <cellStyle name="Comma 2 2 2 5 8 2" xfId="38476" xr:uid="{758AF0C7-58F4-4592-BE01-8F4DE515A064}"/>
    <cellStyle name="Comma 2 2 2 5 8 3" xfId="38941" xr:uid="{DB64630B-8456-4CD3-BC1D-D90F6C7745EF}"/>
    <cellStyle name="Comma 2 2 2 5 9" xfId="37492" xr:uid="{9F95582C-F176-4A86-8CE8-EBFEC6715EA2}"/>
    <cellStyle name="Comma 2 2 2 5 9 2" xfId="39085" xr:uid="{CE0B3BE7-A5A4-43B3-9A2A-3A664B6E4DB9}"/>
    <cellStyle name="Comma 2 2 2 6" xfId="3226" xr:uid="{105BC554-4092-4B17-AA01-318D26F4B7AA}"/>
    <cellStyle name="Comma 2 2 2 6 10" xfId="37838" xr:uid="{3D3F2EE8-0A47-4849-AE3A-588D472A3952}"/>
    <cellStyle name="Comma 2 2 2 6 11" xfId="38160" xr:uid="{74402AF1-4E0A-4B69-AC46-9ACB584A30FA}"/>
    <cellStyle name="Comma 2 2 2 6 12" xfId="38626" xr:uid="{64BD8D81-643E-4656-AE79-AEC26EAA1A42}"/>
    <cellStyle name="Comma 2 2 2 6 13" xfId="8611" xr:uid="{0D8FE742-281A-4ED3-B0F5-D21B327991DE}"/>
    <cellStyle name="Comma 2 2 2 6 2" xfId="3257" xr:uid="{280A3A18-9D3F-4ADD-AB6E-7E0DD64E3921}"/>
    <cellStyle name="Comma 2 2 2 6 2 10" xfId="38657" xr:uid="{977B4E78-8540-474C-92E9-CE23F6E729EB}"/>
    <cellStyle name="Comma 2 2 2 6 2 11" xfId="24543" xr:uid="{181CD58D-E661-4676-89B4-20AE78CFB7CA}"/>
    <cellStyle name="Comma 2 2 2 6 2 2" xfId="37376" xr:uid="{CFD6293E-24C9-4E73-AA59-6A7C67591D34}"/>
    <cellStyle name="Comma 2 2 2 6 2 2 2" xfId="37575" xr:uid="{F6572D93-0889-483C-8FF7-89D248E55B35}"/>
    <cellStyle name="Comma 2 2 2 6 2 2 2 2" xfId="38092" xr:uid="{5C6BC7E5-ACE7-4CBF-8E83-D6437EF6CAAB}"/>
    <cellStyle name="Comma 2 2 2 6 2 2 2 2 2" xfId="39343" xr:uid="{AF7F53AC-4BEF-49D9-8169-2C9961A22C65}"/>
    <cellStyle name="Comma 2 2 2 6 2 2 2 3" xfId="38414" xr:uid="{55A25A4D-E530-4333-80D9-A2749CF83EC2}"/>
    <cellStyle name="Comma 2 2 2 6 2 2 2 4" xfId="38880" xr:uid="{BD3ECEF8-09C7-4F70-A4EB-1AC211C583F2}"/>
    <cellStyle name="Comma 2 2 2 6 2 2 3" xfId="37672" xr:uid="{A28A90D2-1AD6-42C9-B8C2-B9891962E049}"/>
    <cellStyle name="Comma 2 2 2 6 2 2 3 2" xfId="38559" xr:uid="{8E10A987-F241-4A68-BF8B-2D58865382E6}"/>
    <cellStyle name="Comma 2 2 2 6 2 2 3 3" xfId="39024" xr:uid="{24AD67FC-34FA-4F67-BA87-3D778A5BFFCE}"/>
    <cellStyle name="Comma 2 2 2 6 2 2 4" xfId="37771" xr:uid="{0B2C662F-D55C-485D-AB12-5568FE5DD4F3}"/>
    <cellStyle name="Comma 2 2 2 6 2 2 4 2" xfId="39168" xr:uid="{A3B080EE-3610-47F4-8110-582929DAC3C1}"/>
    <cellStyle name="Comma 2 2 2 6 2 2 5" xfId="37917" xr:uid="{22C3BA93-FC15-4FD7-A3AF-CD2383FADB89}"/>
    <cellStyle name="Comma 2 2 2 6 2 2 6" xfId="38239" xr:uid="{4D580F02-BD69-4107-A46B-2ADBECB8CEF8}"/>
    <cellStyle name="Comma 2 2 2 6 2 2 7" xfId="38705" xr:uid="{2D785B6F-67DE-401D-8999-E9A538214188}"/>
    <cellStyle name="Comma 2 2 2 6 2 3" xfId="37424" xr:uid="{8F2B3CC3-DCE0-4294-A78D-AF7976FCA18F}"/>
    <cellStyle name="Comma 2 2 2 6 2 3 2" xfId="37819" xr:uid="{986257E2-343C-4049-AF12-A6CE7A4F8346}"/>
    <cellStyle name="Comma 2 2 2 6 2 3 2 2" xfId="38140" xr:uid="{6C017002-C1A0-41FB-A23F-0A236CFFC8D2}"/>
    <cellStyle name="Comma 2 2 2 6 2 3 2 2 2" xfId="39391" xr:uid="{8960DABB-74B3-4F92-BD46-3B1A946155CD}"/>
    <cellStyle name="Comma 2 2 2 6 2 3 2 3" xfId="38462" xr:uid="{F32A6794-C0EF-418A-A450-43A56A9B652E}"/>
    <cellStyle name="Comma 2 2 2 6 2 3 2 4" xfId="38928" xr:uid="{55A80126-1074-43DA-980C-AC5D72E57B40}"/>
    <cellStyle name="Comma 2 2 2 6 2 3 3" xfId="37965" xr:uid="{D339CB4D-6EE8-4210-B92C-D447D95D0E85}"/>
    <cellStyle name="Comma 2 2 2 6 2 3 3 2" xfId="38607" xr:uid="{BC358079-2E28-4FB9-B7C5-6CBDC762275E}"/>
    <cellStyle name="Comma 2 2 2 6 2 3 3 3" xfId="39072" xr:uid="{1F27E48F-0D48-44B0-96EC-6D1A140E0932}"/>
    <cellStyle name="Comma 2 2 2 6 2 3 4" xfId="38287" xr:uid="{8DB296E5-8A88-4C40-B9D0-8DB1D86E0580}"/>
    <cellStyle name="Comma 2 2 2 6 2 3 4 2" xfId="39216" xr:uid="{49A65059-13A7-496C-B2FA-D3D77217820B}"/>
    <cellStyle name="Comma 2 2 2 6 2 3 5" xfId="38753" xr:uid="{D46D33DB-B2BF-4AF4-BE4E-16B8D4EEA8E5}"/>
    <cellStyle name="Comma 2 2 2 6 2 4" xfId="37477" xr:uid="{498EFF63-312E-4EB3-8083-9EDD7D14AF5A}"/>
    <cellStyle name="Comma 2 2 2 6 2 4 2" xfId="38044" xr:uid="{EFA6E09B-9A1C-45AF-B523-FD786270287B}"/>
    <cellStyle name="Comma 2 2 2 6 2 4 2 2" xfId="39295" xr:uid="{557003E5-311D-473C-B968-D2D6452B9D6B}"/>
    <cellStyle name="Comma 2 2 2 6 2 4 3" xfId="38366" xr:uid="{829D380D-1273-4348-BFF2-7EA3409D1AB9}"/>
    <cellStyle name="Comma 2 2 2 6 2 4 4" xfId="38832" xr:uid="{6D4589FC-6854-440C-A19B-53973C50F21F}"/>
    <cellStyle name="Comma 2 2 2 6 2 5" xfId="37527" xr:uid="{EAB32073-B933-4950-9E42-55198EC2D9A3}"/>
    <cellStyle name="Comma 2 2 2 6 2 5 2" xfId="38511" xr:uid="{A4CC8934-D4A4-4522-8062-2CEF7C6A1283}"/>
    <cellStyle name="Comma 2 2 2 6 2 5 3" xfId="38976" xr:uid="{BCDD8D9B-558C-4F30-87D7-50A563502990}"/>
    <cellStyle name="Comma 2 2 2 6 2 6" xfId="37624" xr:uid="{2C9E75BC-5151-4503-83F7-BDAFA6555AF1}"/>
    <cellStyle name="Comma 2 2 2 6 2 6 2" xfId="39120" xr:uid="{23C69A46-5B8F-446B-A4E5-EADAA04BE60C}"/>
    <cellStyle name="Comma 2 2 2 6 2 7" xfId="37723" xr:uid="{362E9CF4-8560-44C0-AD19-EA098E278749}"/>
    <cellStyle name="Comma 2 2 2 6 2 8" xfId="37869" xr:uid="{3C72178C-F054-4CBC-A79D-D99766ADF19C}"/>
    <cellStyle name="Comma 2 2 2 6 2 9" xfId="38191" xr:uid="{37B42D85-E8EF-4018-99A6-CA4B3307BD7E}"/>
    <cellStyle name="Comma 2 2 2 6 3" xfId="37327" xr:uid="{3B40ECEC-EB0E-43C5-A3AF-C4E32A9FBA83}"/>
    <cellStyle name="Comma 2 2 2 6 3 2" xfId="37544" xr:uid="{E3B666E6-456C-4108-8D4F-D4218EC72FDC}"/>
    <cellStyle name="Comma 2 2 2 6 3 2 2" xfId="38061" xr:uid="{A3282A38-E6B1-412A-880B-025A781881AD}"/>
    <cellStyle name="Comma 2 2 2 6 3 2 2 2" xfId="39312" xr:uid="{DE0FA9C8-0A37-4A3B-B9D1-D18E88838496}"/>
    <cellStyle name="Comma 2 2 2 6 3 2 3" xfId="38383" xr:uid="{81F47407-2618-426F-A940-9C89EB417785}"/>
    <cellStyle name="Comma 2 2 2 6 3 2 4" xfId="38849" xr:uid="{CA36EEA9-FA7E-4F86-B6D6-C3F84C07C3EC}"/>
    <cellStyle name="Comma 2 2 2 6 3 3" xfId="37641" xr:uid="{C8F8BCC9-B2F9-4471-92AE-642ED2E5DFCD}"/>
    <cellStyle name="Comma 2 2 2 6 3 3 2" xfId="38528" xr:uid="{3C605EC0-57F6-47D1-BAAC-A1CBB4CBF279}"/>
    <cellStyle name="Comma 2 2 2 6 3 3 3" xfId="38993" xr:uid="{E5C79D60-BC2D-4051-B5E2-F4A88BF30CBC}"/>
    <cellStyle name="Comma 2 2 2 6 3 4" xfId="37740" xr:uid="{4E9BB8FC-FBF5-459C-8535-0A2EF8F42D01}"/>
    <cellStyle name="Comma 2 2 2 6 3 4 2" xfId="39137" xr:uid="{C33BB2A6-3B16-4E57-8595-6FE4EB2F3E8C}"/>
    <cellStyle name="Comma 2 2 2 6 3 5" xfId="37886" xr:uid="{CE8CCD25-C741-49CD-8C91-333C7B8FBC7F}"/>
    <cellStyle name="Comma 2 2 2 6 3 6" xfId="38208" xr:uid="{7DEEEACA-7E38-432D-8433-29BB9D45F4D2}"/>
    <cellStyle name="Comma 2 2 2 6 3 7" xfId="38674" xr:uid="{0C81C530-9574-4B7D-B65A-84F498B75A4C}"/>
    <cellStyle name="Comma 2 2 2 6 4" xfId="37345" xr:uid="{3436686D-96E3-4A28-9EC6-023F774157C0}"/>
    <cellStyle name="Comma 2 2 2 6 4 2" xfId="37788" xr:uid="{C4CB277D-F5C4-4DA8-9D78-8D08A16EF21D}"/>
    <cellStyle name="Comma 2 2 2 6 4 2 2" xfId="38109" xr:uid="{C87131A2-8110-46F2-8E45-955CF36CD60F}"/>
    <cellStyle name="Comma 2 2 2 6 4 2 2 2" xfId="39360" xr:uid="{3BC68142-6922-4B1B-984F-ED6ADB360D4B}"/>
    <cellStyle name="Comma 2 2 2 6 4 2 3" xfId="38431" xr:uid="{6755E462-F955-4E86-8421-7AD9A9D016AC}"/>
    <cellStyle name="Comma 2 2 2 6 4 2 4" xfId="38897" xr:uid="{EFE4ECFC-AD24-4B0B-833A-B16FBE2CCC86}"/>
    <cellStyle name="Comma 2 2 2 6 4 3" xfId="37934" xr:uid="{EAB77CA4-8E2F-451A-9257-9559C9F37AFC}"/>
    <cellStyle name="Comma 2 2 2 6 4 3 2" xfId="38576" xr:uid="{F09350FB-5553-4494-B220-21C16310786F}"/>
    <cellStyle name="Comma 2 2 2 6 4 3 3" xfId="39041" xr:uid="{A42B8B1A-2C2B-4C29-ACA2-83203E1430CB}"/>
    <cellStyle name="Comma 2 2 2 6 4 4" xfId="38256" xr:uid="{DA6B1260-D531-475D-90AC-9EB0C880389C}"/>
    <cellStyle name="Comma 2 2 2 6 4 4 2" xfId="39185" xr:uid="{C24F1EFF-BAFF-441E-B654-20ACD4A5C5EE}"/>
    <cellStyle name="Comma 2 2 2 6 4 5" xfId="38722" xr:uid="{E9866DBD-D4B9-490C-AB65-7C79F1EA2AC1}"/>
    <cellStyle name="Comma 2 2 2 6 5" xfId="37393" xr:uid="{6A881982-F8CE-4AE4-B193-8212743D3C5F}"/>
    <cellStyle name="Comma 2 2 2 6 5 2" xfId="37982" xr:uid="{5E22CDF3-97C1-41CF-B70C-B70FDEC95CEB}"/>
    <cellStyle name="Comma 2 2 2 6 5 2 2" xfId="39233" xr:uid="{F202AED3-2CF5-4FE4-B7FD-016E09F47B8B}"/>
    <cellStyle name="Comma 2 2 2 6 5 3" xfId="38304" xr:uid="{ED251B24-EB3C-4884-B808-1A7875F8C0EB}"/>
    <cellStyle name="Comma 2 2 2 6 5 4" xfId="38770" xr:uid="{F3A26FF8-53BB-4568-A52B-5C7101B32333}"/>
    <cellStyle name="Comma 2 2 2 6 6" xfId="37446" xr:uid="{BC0A0898-F514-43E5-87B0-71BF2CAEBBC8}"/>
    <cellStyle name="Comma 2 2 2 6 6 2" xfId="38013" xr:uid="{E3CCC4BC-3AF0-453D-832F-507191A33991}"/>
    <cellStyle name="Comma 2 2 2 6 6 2 2" xfId="39264" xr:uid="{968CA72E-605F-46A4-81D9-996279455746}"/>
    <cellStyle name="Comma 2 2 2 6 6 3" xfId="38335" xr:uid="{9D6CD97B-096D-4948-8E35-408D9B9BE528}"/>
    <cellStyle name="Comma 2 2 2 6 6 4" xfId="38801" xr:uid="{90382297-08A0-411B-82DA-3CC9BA338393}"/>
    <cellStyle name="Comma 2 2 2 6 7" xfId="37496" xr:uid="{2E7F28A3-582F-407E-AB8E-7976E43BBB8A}"/>
    <cellStyle name="Comma 2 2 2 6 7 2" xfId="38480" xr:uid="{1E6A9369-CE16-4058-8F35-54075283994A}"/>
    <cellStyle name="Comma 2 2 2 6 7 3" xfId="38945" xr:uid="{2992E03E-93F6-4398-94FC-AF2F9F3E1C22}"/>
    <cellStyle name="Comma 2 2 2 6 8" xfId="37593" xr:uid="{773A3E48-280F-4A35-86D5-AF60F6E69F34}"/>
    <cellStyle name="Comma 2 2 2 6 8 2" xfId="39089" xr:uid="{5D218101-8ACF-4FD7-8E96-AF8E57210DF8}"/>
    <cellStyle name="Comma 2 2 2 6 9" xfId="37692" xr:uid="{C3D01A88-015D-4597-B0BC-79D155C4039C}"/>
    <cellStyle name="Comma 2 2 2 7" xfId="3232" xr:uid="{1960C99E-CF62-4AE7-8856-357A2C75E875}"/>
    <cellStyle name="Comma 2 2 2 7 10" xfId="38166" xr:uid="{C149359F-1E3D-4D5B-B71F-E09A22F54C4B}"/>
    <cellStyle name="Comma 2 2 2 7 11" xfId="38632" xr:uid="{671BFF4C-F084-4F87-9E0C-FD3B2813877C}"/>
    <cellStyle name="Comma 2 2 2 7 12" xfId="14981" xr:uid="{E82FB3F6-5A4E-4035-BD44-4CDE153B6C1D}"/>
    <cellStyle name="Comma 2 2 2 7 2" xfId="30913" xr:uid="{71529516-013D-4F18-933B-931DC0255414}"/>
    <cellStyle name="Comma 2 2 2 7 2 2" xfId="37550" xr:uid="{73C99B0B-A5EF-482A-A20C-42881EA3825C}"/>
    <cellStyle name="Comma 2 2 2 7 2 2 2" xfId="38067" xr:uid="{835A1FC3-75D1-4F3F-A1B0-D0303F196387}"/>
    <cellStyle name="Comma 2 2 2 7 2 2 2 2" xfId="39318" xr:uid="{1DBCEB40-F908-4674-9E4C-33951DE2A658}"/>
    <cellStyle name="Comma 2 2 2 7 2 2 3" xfId="38389" xr:uid="{79D28F00-EE29-4BE0-BBE1-D9D9CE5C5AF6}"/>
    <cellStyle name="Comma 2 2 2 7 2 2 4" xfId="38855" xr:uid="{B55CDE9F-021E-4B63-A2BF-6FE077A5304C}"/>
    <cellStyle name="Comma 2 2 2 7 2 3" xfId="37647" xr:uid="{CCB3C9B8-B76B-4560-A2B0-29643C352442}"/>
    <cellStyle name="Comma 2 2 2 7 2 3 2" xfId="38534" xr:uid="{B75ABD53-E21E-4DF8-9C2F-6080475BCC69}"/>
    <cellStyle name="Comma 2 2 2 7 2 3 3" xfId="38999" xr:uid="{8E4309DA-EF23-41F0-A5D4-D5899D258D12}"/>
    <cellStyle name="Comma 2 2 2 7 2 4" xfId="37746" xr:uid="{8B9FF4BB-494B-43B9-BEE0-0B7E53ED609F}"/>
    <cellStyle name="Comma 2 2 2 7 2 4 2" xfId="39143" xr:uid="{04503619-C253-4EA2-B3B1-46E16EA04803}"/>
    <cellStyle name="Comma 2 2 2 7 2 5" xfId="37892" xr:uid="{F09E1050-741F-4667-BFD3-A8F0B88AFCDD}"/>
    <cellStyle name="Comma 2 2 2 7 2 6" xfId="38214" xr:uid="{C7646BE2-3F46-4183-B479-072C38A44508}"/>
    <cellStyle name="Comma 2 2 2 7 2 7" xfId="38680" xr:uid="{831A56C7-8EE7-424B-BC17-7B1D79FBB2F8}"/>
    <cellStyle name="Comma 2 2 2 7 3" xfId="37351" xr:uid="{872FAE4B-1FAD-42C9-B3BB-77630118911E}"/>
    <cellStyle name="Comma 2 2 2 7 3 2" xfId="37794" xr:uid="{842F9BF5-ED76-4C5A-AC69-969C38FE7E03}"/>
    <cellStyle name="Comma 2 2 2 7 3 2 2" xfId="38115" xr:uid="{9D1B1414-6591-4472-8CB2-8548DA147F6A}"/>
    <cellStyle name="Comma 2 2 2 7 3 2 2 2" xfId="39366" xr:uid="{DE3A53C7-832F-4703-825D-224B58013A82}"/>
    <cellStyle name="Comma 2 2 2 7 3 2 3" xfId="38437" xr:uid="{943AA441-2EA1-4F7E-89F1-A9ABCF5EC3A5}"/>
    <cellStyle name="Comma 2 2 2 7 3 2 4" xfId="38903" xr:uid="{9A7D93BB-0CBE-4AF6-9E3B-9D420CE594F6}"/>
    <cellStyle name="Comma 2 2 2 7 3 3" xfId="37940" xr:uid="{C513DB25-A164-4143-9002-DE95D2CF2EE6}"/>
    <cellStyle name="Comma 2 2 2 7 3 3 2" xfId="38582" xr:uid="{3C3057AE-170B-44DE-9D46-C2DBA8334D07}"/>
    <cellStyle name="Comma 2 2 2 7 3 3 3" xfId="39047" xr:uid="{0E63177A-FA19-45B6-B28B-64FBB03044F2}"/>
    <cellStyle name="Comma 2 2 2 7 3 4" xfId="38262" xr:uid="{3AB6457C-EDC7-4B7E-A09F-9F65E26621A6}"/>
    <cellStyle name="Comma 2 2 2 7 3 4 2" xfId="39191" xr:uid="{42783130-7E4C-4E67-AB4F-5845DD31DCFF}"/>
    <cellStyle name="Comma 2 2 2 7 3 5" xfId="38728" xr:uid="{DB3876DC-3D63-4D94-9C37-4A7C6CD9869A}"/>
    <cellStyle name="Comma 2 2 2 7 4" xfId="37399" xr:uid="{ABB995CD-AAC8-4693-B21C-654283B7ABD1}"/>
    <cellStyle name="Comma 2 2 2 7 4 2" xfId="37988" xr:uid="{D57DD0E8-2DFE-407A-9100-CDE8AA4CE4E9}"/>
    <cellStyle name="Comma 2 2 2 7 4 2 2" xfId="39239" xr:uid="{50C9CB04-4E08-4B11-ADA6-B2F6BA8688E0}"/>
    <cellStyle name="Comma 2 2 2 7 4 3" xfId="38310" xr:uid="{3035A227-886A-4C03-AD64-0B024D849204}"/>
    <cellStyle name="Comma 2 2 2 7 4 4" xfId="38776" xr:uid="{9178BC4F-47A8-4665-88CE-409A3420BB9B}"/>
    <cellStyle name="Comma 2 2 2 7 5" xfId="37452" xr:uid="{9F585205-18C8-47BA-9E22-CEB014A2D3F0}"/>
    <cellStyle name="Comma 2 2 2 7 5 2" xfId="38019" xr:uid="{D300BC89-C00D-4D2D-941D-3422448C1DD2}"/>
    <cellStyle name="Comma 2 2 2 7 5 2 2" xfId="39270" xr:uid="{533C6AD7-479D-4B3A-8744-7D2A1FA1C869}"/>
    <cellStyle name="Comma 2 2 2 7 5 3" xfId="38341" xr:uid="{9268105D-9AC9-45FA-8857-73583DC31E5D}"/>
    <cellStyle name="Comma 2 2 2 7 5 4" xfId="38807" xr:uid="{1E673CD7-4C3B-48C5-B3E1-9583E46A9698}"/>
    <cellStyle name="Comma 2 2 2 7 6" xfId="37502" xr:uid="{24476302-2BA2-4DE6-9F7A-376E08C6EC1C}"/>
    <cellStyle name="Comma 2 2 2 7 6 2" xfId="38486" xr:uid="{42765840-29D0-461D-AEF1-B936C2EC0F3C}"/>
    <cellStyle name="Comma 2 2 2 7 6 3" xfId="38951" xr:uid="{C9F66C89-4F98-47CB-91EA-9E99527C9971}"/>
    <cellStyle name="Comma 2 2 2 7 7" xfId="37599" xr:uid="{6CF4CC29-6A81-4BD4-B1CA-943CF9C79029}"/>
    <cellStyle name="Comma 2 2 2 7 7 2" xfId="39095" xr:uid="{B9BDB40A-1028-4042-89C2-F65A43B45ED6}"/>
    <cellStyle name="Comma 2 2 2 7 8" xfId="37698" xr:uid="{A7DE323C-28F9-4844-9DDF-C7FAA19F47E1}"/>
    <cellStyle name="Comma 2 2 2 7 9" xfId="37844" xr:uid="{B73501B3-D4D3-4E17-A8DE-F559E3196040}"/>
    <cellStyle name="Comma 2 2 2 8" xfId="3241" xr:uid="{F432FE3F-89D7-456B-BA5C-177C0D7954DE}"/>
    <cellStyle name="Comma 2 2 2 8 10" xfId="38641" xr:uid="{679340E4-D457-48B4-8013-1FA5A3A435DE}"/>
    <cellStyle name="Comma 2 2 2 8 11" xfId="22203" xr:uid="{06829E09-9FCD-4FDF-85E1-8528854CB8F0}"/>
    <cellStyle name="Comma 2 2 2 8 2" xfId="37360" xr:uid="{5808047D-54A4-4649-82A8-DF115DD6FD0F}"/>
    <cellStyle name="Comma 2 2 2 8 2 2" xfId="37559" xr:uid="{80E3A7B5-DF67-46D7-8098-AA25230BAF26}"/>
    <cellStyle name="Comma 2 2 2 8 2 2 2" xfId="38076" xr:uid="{68781126-A3C3-4322-80EA-388AB993FA9C}"/>
    <cellStyle name="Comma 2 2 2 8 2 2 2 2" xfId="39327" xr:uid="{49A4E201-8D7D-45E0-BC25-675F2E22E8D4}"/>
    <cellStyle name="Comma 2 2 2 8 2 2 3" xfId="38398" xr:uid="{666CFD8F-CBCE-4F26-922A-6B5CEA036D1D}"/>
    <cellStyle name="Comma 2 2 2 8 2 2 4" xfId="38864" xr:uid="{791E40D5-395A-4718-BF90-0BE2658DE7D2}"/>
    <cellStyle name="Comma 2 2 2 8 2 3" xfId="37656" xr:uid="{81794013-C853-4B37-B28D-B004FE7284C8}"/>
    <cellStyle name="Comma 2 2 2 8 2 3 2" xfId="38543" xr:uid="{DB505679-8FC1-43E7-9BEA-996A471758C4}"/>
    <cellStyle name="Comma 2 2 2 8 2 3 3" xfId="39008" xr:uid="{245591AA-2A2F-4F67-82F4-8270CECE867F}"/>
    <cellStyle name="Comma 2 2 2 8 2 4" xfId="37755" xr:uid="{C3B13839-78D6-4AA0-8C1F-CA29D72E9704}"/>
    <cellStyle name="Comma 2 2 2 8 2 4 2" xfId="39152" xr:uid="{29BED0F9-E9FA-43D2-918D-F8DF20FD62B0}"/>
    <cellStyle name="Comma 2 2 2 8 2 5" xfId="37901" xr:uid="{DE04DEFB-FEAB-41A8-B665-20DF8230B2EB}"/>
    <cellStyle name="Comma 2 2 2 8 2 6" xfId="38223" xr:uid="{793972B2-1A76-4FF0-8887-6D31069AD4D6}"/>
    <cellStyle name="Comma 2 2 2 8 2 7" xfId="38689" xr:uid="{57C444B2-CBE0-4713-B4B7-36048BE52E90}"/>
    <cellStyle name="Comma 2 2 2 8 3" xfId="37408" xr:uid="{B4695784-0CB6-45CD-975F-8923AFF2391A}"/>
    <cellStyle name="Comma 2 2 2 8 3 2" xfId="37803" xr:uid="{16E892BC-CB3D-4F27-B393-4159946B855B}"/>
    <cellStyle name="Comma 2 2 2 8 3 2 2" xfId="38124" xr:uid="{06CEA8B9-0DA3-4701-ABEC-D7A1410AA6AA}"/>
    <cellStyle name="Comma 2 2 2 8 3 2 2 2" xfId="39375" xr:uid="{38DD060F-5349-4117-8E02-CE5279AD129C}"/>
    <cellStyle name="Comma 2 2 2 8 3 2 3" xfId="38446" xr:uid="{1D452EF6-A5FD-45E4-8492-73AE394A030C}"/>
    <cellStyle name="Comma 2 2 2 8 3 2 4" xfId="38912" xr:uid="{92F980E4-6766-48E3-82D6-37F61066F2E4}"/>
    <cellStyle name="Comma 2 2 2 8 3 3" xfId="37949" xr:uid="{F2EF36DA-1767-4A85-8D01-06D31B7A2936}"/>
    <cellStyle name="Comma 2 2 2 8 3 3 2" xfId="38591" xr:uid="{CB2A6346-31C5-4277-9995-BEDBF2EBA7BE}"/>
    <cellStyle name="Comma 2 2 2 8 3 3 3" xfId="39056" xr:uid="{8792783B-13AF-4E85-BE75-D15C4F63F309}"/>
    <cellStyle name="Comma 2 2 2 8 3 4" xfId="38271" xr:uid="{02EB0E2A-5C49-4F71-9A3C-3286D5862BFD}"/>
    <cellStyle name="Comma 2 2 2 8 3 4 2" xfId="39200" xr:uid="{C7007045-65F0-4D5D-8715-19EA34BF8ADA}"/>
    <cellStyle name="Comma 2 2 2 8 3 5" xfId="38737" xr:uid="{7769B696-C053-4A8A-804A-0611DB9D7DC2}"/>
    <cellStyle name="Comma 2 2 2 8 4" xfId="37461" xr:uid="{A1404BEB-8D47-42AA-A76C-19B0C6BA1031}"/>
    <cellStyle name="Comma 2 2 2 8 4 2" xfId="37997" xr:uid="{C5653561-9082-4F5E-BAE1-7D6B90C009C3}"/>
    <cellStyle name="Comma 2 2 2 8 4 2 2" xfId="39248" xr:uid="{654EC9E2-F07B-450B-B5E8-E85B8DFE163E}"/>
    <cellStyle name="Comma 2 2 2 8 4 3" xfId="38319" xr:uid="{791F70EB-C959-4BC0-A7F6-43AA38FCFD85}"/>
    <cellStyle name="Comma 2 2 2 8 4 4" xfId="38785" xr:uid="{0E28DCCE-B9D0-4992-81C9-FB324C96F0DD}"/>
    <cellStyle name="Comma 2 2 2 8 5" xfId="37511" xr:uid="{513B5FE1-7383-4821-A51D-B525E83F9A13}"/>
    <cellStyle name="Comma 2 2 2 8 5 2" xfId="38028" xr:uid="{A4EEB5F3-7A8F-4074-BF2A-FFA242AFD6C9}"/>
    <cellStyle name="Comma 2 2 2 8 5 2 2" xfId="39279" xr:uid="{51EC3168-0D3E-429E-B6D6-429E097F540E}"/>
    <cellStyle name="Comma 2 2 2 8 5 3" xfId="38350" xr:uid="{0690D950-E0D6-427E-AF7A-891D4011EFDF}"/>
    <cellStyle name="Comma 2 2 2 8 5 4" xfId="38816" xr:uid="{4CBD0A50-BA42-4F90-9CB3-F6370752044A}"/>
    <cellStyle name="Comma 2 2 2 8 6" xfId="37608" xr:uid="{BE56FC14-A947-4F13-A6E7-C1F9E042515A}"/>
    <cellStyle name="Comma 2 2 2 8 6 2" xfId="38495" xr:uid="{7E57A2BE-CD7A-4FE1-8596-ADCFBDAF9C12}"/>
    <cellStyle name="Comma 2 2 2 8 6 3" xfId="38960" xr:uid="{FAF1BFA1-E21D-460B-8433-D1FC4959CBB1}"/>
    <cellStyle name="Comma 2 2 2 8 7" xfId="37707" xr:uid="{60FD315A-1AF3-471B-8CA8-389CCD007682}"/>
    <cellStyle name="Comma 2 2 2 8 7 2" xfId="39104" xr:uid="{9AE1D30A-1490-4EC5-ACD5-ED71263D2D6C}"/>
    <cellStyle name="Comma 2 2 2 8 8" xfId="37853" xr:uid="{9364C2D6-54B7-43C2-B730-BBD861637FAE}"/>
    <cellStyle name="Comma 2 2 2 8 9" xfId="38175" xr:uid="{F621E0DE-FF0C-4FB1-AFB5-0604FC2C2C5A}"/>
    <cellStyle name="Comma 2 2 2 9" xfId="3247" xr:uid="{E89029DA-56ED-478D-838F-D10E48CCD690}"/>
    <cellStyle name="Comma 2 2 2 9 10" xfId="38647" xr:uid="{9C7822FC-E6D4-41C7-A280-241464DCD63F}"/>
    <cellStyle name="Comma 2 2 2 9 11" xfId="37275" xr:uid="{5E0855E1-0117-4211-9DE1-555D6C71C52D}"/>
    <cellStyle name="Comma 2 2 2 9 2" xfId="37366" xr:uid="{69C1B1C1-B2AA-4233-AD5D-DCE787B1639A}"/>
    <cellStyle name="Comma 2 2 2 9 2 2" xfId="37565" xr:uid="{15EB417D-7CA8-41FE-A1AD-05788B8ABD31}"/>
    <cellStyle name="Comma 2 2 2 9 2 2 2" xfId="38082" xr:uid="{54D705FF-ADE1-4E24-9F19-AC6E19C198FB}"/>
    <cellStyle name="Comma 2 2 2 9 2 2 2 2" xfId="39333" xr:uid="{B67743B1-5E29-47CF-92B4-3EBE00A7386E}"/>
    <cellStyle name="Comma 2 2 2 9 2 2 3" xfId="38404" xr:uid="{A56B7D84-9C1E-4140-895F-E90B9FE4B70F}"/>
    <cellStyle name="Comma 2 2 2 9 2 2 4" xfId="38870" xr:uid="{24A68218-EFC9-4E0E-8E90-FABEDD6518B2}"/>
    <cellStyle name="Comma 2 2 2 9 2 3" xfId="37662" xr:uid="{F2C79C13-D000-4B1B-B009-B7A671C5EBD0}"/>
    <cellStyle name="Comma 2 2 2 9 2 3 2" xfId="38549" xr:uid="{AEB86947-692F-4FC7-A987-BCE994EAB097}"/>
    <cellStyle name="Comma 2 2 2 9 2 3 3" xfId="39014" xr:uid="{027C8429-E0E1-43E7-98C4-578824CEECBB}"/>
    <cellStyle name="Comma 2 2 2 9 2 4" xfId="37761" xr:uid="{3DCAEF29-2AA0-44CE-89F1-3CA3DFC91A0C}"/>
    <cellStyle name="Comma 2 2 2 9 2 4 2" xfId="39158" xr:uid="{991C981F-9A29-49AB-96BD-C4EF33B28866}"/>
    <cellStyle name="Comma 2 2 2 9 2 5" xfId="37907" xr:uid="{A349D689-F426-443C-B571-0E0540848ED6}"/>
    <cellStyle name="Comma 2 2 2 9 2 6" xfId="38229" xr:uid="{77769CB4-6884-4C70-9510-DF0382547110}"/>
    <cellStyle name="Comma 2 2 2 9 2 7" xfId="38695" xr:uid="{DCC06E04-C7E0-4C71-8D63-20A0529CCE41}"/>
    <cellStyle name="Comma 2 2 2 9 3" xfId="37414" xr:uid="{CDDDA27D-9D8D-4067-91A4-74EAE04DDE31}"/>
    <cellStyle name="Comma 2 2 2 9 3 2" xfId="37809" xr:uid="{A74DDC46-32C2-4101-81FE-D3F95772CCC5}"/>
    <cellStyle name="Comma 2 2 2 9 3 2 2" xfId="38130" xr:uid="{D2FF1256-7B91-442A-BD95-3CE2FEB9E2E3}"/>
    <cellStyle name="Comma 2 2 2 9 3 2 2 2" xfId="39381" xr:uid="{F3E40A51-DB16-4BB5-B564-170FC7C2A948}"/>
    <cellStyle name="Comma 2 2 2 9 3 2 3" xfId="38452" xr:uid="{57CB710B-C65A-4150-AC67-8F510CD114E2}"/>
    <cellStyle name="Comma 2 2 2 9 3 2 4" xfId="38918" xr:uid="{FCDD28B3-AC5F-4452-B60F-DDFB49F8B9A3}"/>
    <cellStyle name="Comma 2 2 2 9 3 3" xfId="37955" xr:uid="{C11CB449-D977-4173-B2CF-70135F794A85}"/>
    <cellStyle name="Comma 2 2 2 9 3 3 2" xfId="38597" xr:uid="{80CC7C89-8698-486D-8ECB-8288C03A767E}"/>
    <cellStyle name="Comma 2 2 2 9 3 3 3" xfId="39062" xr:uid="{41FA6562-BEE3-4EF1-9615-218CE26B4E55}"/>
    <cellStyle name="Comma 2 2 2 9 3 4" xfId="38277" xr:uid="{B9DE2C66-DC6F-45D6-8A12-A9F11B93FFC5}"/>
    <cellStyle name="Comma 2 2 2 9 3 4 2" xfId="39206" xr:uid="{47C720FA-64D5-4A01-B4B1-08D894AED27A}"/>
    <cellStyle name="Comma 2 2 2 9 3 5" xfId="38743" xr:uid="{1D25EBD0-16B3-4F25-9AC7-0B4A21C249FF}"/>
    <cellStyle name="Comma 2 2 2 9 4" xfId="37467" xr:uid="{0E0231FA-E335-41F0-BF6F-3E6C35031F0E}"/>
    <cellStyle name="Comma 2 2 2 9 4 2" xfId="38034" xr:uid="{9C51F0CD-16D9-45DB-AD1A-11A8277F2902}"/>
    <cellStyle name="Comma 2 2 2 9 4 2 2" xfId="39285" xr:uid="{40B5CEF2-AADE-4897-BE52-288558581007}"/>
    <cellStyle name="Comma 2 2 2 9 4 3" xfId="38356" xr:uid="{6CF56238-2DBE-4AF8-994F-03EAB3DB4BC4}"/>
    <cellStyle name="Comma 2 2 2 9 4 4" xfId="38822" xr:uid="{31009AF4-FFF8-444A-8D8D-62AF4E84A445}"/>
    <cellStyle name="Comma 2 2 2 9 5" xfId="37517" xr:uid="{D4A4C2EF-1510-4FE1-9F3B-C86480CEC69E}"/>
    <cellStyle name="Comma 2 2 2 9 5 2" xfId="38501" xr:uid="{C1920546-FC69-4D57-8645-A39AE87C0AA1}"/>
    <cellStyle name="Comma 2 2 2 9 5 3" xfId="38966" xr:uid="{4EDC181F-AE60-4935-84E1-EE389C316B49}"/>
    <cellStyle name="Comma 2 2 2 9 6" xfId="37614" xr:uid="{7FF306C2-4953-4439-930E-E42CBA0405FD}"/>
    <cellStyle name="Comma 2 2 2 9 6 2" xfId="39110" xr:uid="{EF9CA31B-D5D4-43FE-B8C6-2FE8495B6657}"/>
    <cellStyle name="Comma 2 2 2 9 7" xfId="37713" xr:uid="{9F783DB5-9B28-4C80-B89C-F2272524A3B1}"/>
    <cellStyle name="Comma 2 2 2 9 8" xfId="37859" xr:uid="{BAE8B2B7-796B-42BD-8A34-D036435AA669}"/>
    <cellStyle name="Comma 2 2 2 9 9" xfId="38181" xr:uid="{BCA3B5A4-3C71-4A75-BD75-E63D8952EAF0}"/>
    <cellStyle name="Comma 2 2 3" xfId="358" xr:uid="{0071FF9A-0213-4F3F-900E-F0DF12D4D779}"/>
    <cellStyle name="Comma 2 2 3 2" xfId="412" xr:uid="{75524617-35F0-4B2D-A435-AFA2160824D1}"/>
    <cellStyle name="Comma 2 2 3 2 2" xfId="18531" xr:uid="{2A92680B-AD78-44D0-90D4-D5D2D34824A2}"/>
    <cellStyle name="Comma 2 2 3 2 2 2" xfId="34463" xr:uid="{0EFF0159-896E-464C-95EE-F3E261270091}"/>
    <cellStyle name="Comma 2 2 3 2 3" xfId="28093" xr:uid="{7FDA0A8D-BB37-4C72-8545-25B1761A93BC}"/>
    <cellStyle name="Comma 2 2 3 2 4" xfId="12161" xr:uid="{D52BE941-AD36-422E-B181-78B9C528B9A3}"/>
    <cellStyle name="Comma 2 2 3 3" xfId="9005" xr:uid="{565570C3-A234-4182-A177-AE2FFE2B40E6}"/>
    <cellStyle name="Comma 2 2 3 3 2" xfId="24937" xr:uid="{70F78BE8-6D67-4ACD-9530-33933CBEE2F6}"/>
    <cellStyle name="Comma 2 2 3 4" xfId="15375" xr:uid="{7ED4C7BC-5B51-42E9-B866-5B1C7038F2EB}"/>
    <cellStyle name="Comma 2 2 3 4 2" xfId="31307" xr:uid="{90B2541A-A745-4D54-B6AE-5DC189A098C1}"/>
    <cellStyle name="Comma 2 2 3 5" xfId="21723" xr:uid="{9D07A17A-E074-491B-A784-00B57945CAC2}"/>
    <cellStyle name="Comma 2 2 3 6" xfId="5777" xr:uid="{BFF7B910-469C-4747-8219-1AC28FCBB8B9}"/>
    <cellStyle name="Comma 2 2 3 7" xfId="39737" xr:uid="{10C4E735-D5E0-4541-ABB2-C381CD255435}"/>
    <cellStyle name="Comma 2 2 4" xfId="355" xr:uid="{CD6DED80-C30D-4CD5-80C4-37A43392DA3F}"/>
    <cellStyle name="Comma 2 2 4 2" xfId="15011" xr:uid="{CF1F3F1B-C4F4-4E41-9993-AF9095E87175}"/>
    <cellStyle name="Comma 2 2 4 2 2" xfId="30943" xr:uid="{332F7452-8054-4CA2-BFC0-D82BC8CCEB8E}"/>
    <cellStyle name="Comma 2 2 4 3" xfId="24573" xr:uid="{C26D8492-2F08-41FF-8B71-5C2CC04E7F3E}"/>
    <cellStyle name="Comma 2 2 4 4" xfId="8641" xr:uid="{F320246B-844C-4E7B-BCAC-4DD78FE10CDE}"/>
    <cellStyle name="Comma 2 2 5" xfId="163" xr:uid="{F2B77905-A168-45D2-8DA2-5DBA435C3353}"/>
    <cellStyle name="Comma 2 2 5 2" xfId="18167" xr:uid="{1CC51A33-3405-48B7-9C42-75D311A8FBA2}"/>
    <cellStyle name="Comma 2 2 5 2 2" xfId="34099" xr:uid="{8089ABBE-AC26-4341-8A9F-1529A37F4513}"/>
    <cellStyle name="Comma 2 2 5 3" xfId="27729" xr:uid="{B979C274-2EF9-4B8E-ADF8-83A06ED6E9F0}"/>
    <cellStyle name="Comma 2 2 5 4" xfId="11797" xr:uid="{7308872A-3F1A-47C6-A2DC-27EFADA1686D}"/>
    <cellStyle name="Comma 2 2 5 5" xfId="39536" xr:uid="{5C4529C5-F344-4304-AACD-E9DDA459474A}"/>
    <cellStyle name="Comma 2 2 6" xfId="8581" xr:uid="{D7C9A2CA-3910-4E81-A725-F261A2751E25}"/>
    <cellStyle name="Comma 2 2 6 2" xfId="24513" xr:uid="{F64A78AE-53F8-48FA-AD11-A5620368B2A3}"/>
    <cellStyle name="Comma 2 2 7" xfId="14951" xr:uid="{5A964972-9C53-455D-9A73-910D9326DB33}"/>
    <cellStyle name="Comma 2 2 7 2" xfId="30883" xr:uid="{911D28A7-42BA-4B3D-9995-6AA5B3B8796A}"/>
    <cellStyle name="Comma 2 2 8" xfId="21321" xr:uid="{E3B896E1-B886-444F-B1B5-502EE1617889}"/>
    <cellStyle name="Comma 2 2 8 2" xfId="37253" xr:uid="{B1DDBFE9-B428-4C7B-B807-5D6E5533B8CE}"/>
    <cellStyle name="Comma 2 2 9" xfId="21338" xr:uid="{A8F83BFF-7B57-46D9-A9E8-0722DB1343E1}"/>
    <cellStyle name="Comma 2 3" xfId="189" xr:uid="{6276364D-E856-4A08-9B56-AC79E0CA8907}"/>
    <cellStyle name="Comma 2 3 10" xfId="3274" xr:uid="{9FA64572-00EE-4721-948E-55D535065B4A}"/>
    <cellStyle name="Comma 2 3 11" xfId="2575" xr:uid="{89D4F54B-F756-4986-B808-1D49F0FD2FF5}"/>
    <cellStyle name="Comma 2 3 12" xfId="39538" xr:uid="{A248F1C0-F298-4B49-B3FA-690A41128265}"/>
    <cellStyle name="Comma 2 3 2" xfId="210" xr:uid="{5835645A-C56F-44EC-B969-0AE7B96A0A03}"/>
    <cellStyle name="Comma 2 3 2 10" xfId="39739" xr:uid="{8CDF73E0-D0DD-4C4F-A806-2702B2278BDA}"/>
    <cellStyle name="Comma 2 3 2 2" xfId="8194" xr:uid="{9D165D00-316A-4A0D-8806-7969FA4C0180}"/>
    <cellStyle name="Comma 2 3 2 2 2" xfId="14564" xr:uid="{9816DE90-934A-41F6-89ED-C83A2F658111}"/>
    <cellStyle name="Comma 2 3 2 2 2 2" xfId="20934" xr:uid="{6CFA0DE9-BAB2-4BFB-A6C1-9658EFC91E8C}"/>
    <cellStyle name="Comma 2 3 2 2 2 2 2" xfId="36866" xr:uid="{CDAD2B13-74C7-4980-97ED-32E08578588C}"/>
    <cellStyle name="Comma 2 3 2 2 2 3" xfId="30496" xr:uid="{DF204194-28DA-4BE7-9B1B-B4F8D32C35DA}"/>
    <cellStyle name="Comma 2 3 2 2 3" xfId="11408" xr:uid="{9CCE696E-72E8-4C38-B575-CEE28D05BB30}"/>
    <cellStyle name="Comma 2 3 2 2 3 2" xfId="27340" xr:uid="{58D7C795-BD78-42EF-9B20-C50CBF4F62A0}"/>
    <cellStyle name="Comma 2 3 2 2 4" xfId="17778" xr:uid="{C8CEED24-43E0-4828-9945-D4ED80B77948}"/>
    <cellStyle name="Comma 2 3 2 2 4 2" xfId="33710" xr:uid="{C556D1F7-7439-460F-8A12-3ADF674C4C51}"/>
    <cellStyle name="Comma 2 3 2 2 5" xfId="24126" xr:uid="{1C048964-5596-4E06-8E41-917B3D06C548}"/>
    <cellStyle name="Comma 2 3 2 3" xfId="13122" xr:uid="{F756470F-92C3-4FB0-9FA2-293EEB05BC7D}"/>
    <cellStyle name="Comma 2 3 2 3 2" xfId="19492" xr:uid="{71B2EC54-6174-4CD4-8D9E-8A69F18FD8BB}"/>
    <cellStyle name="Comma 2 3 2 3 2 2" xfId="35424" xr:uid="{CECD8381-7DF3-4BB2-AB37-25341877EA20}"/>
    <cellStyle name="Comma 2 3 2 3 3" xfId="29054" xr:uid="{21D762CD-F661-4154-A9B3-E46DB3468A4F}"/>
    <cellStyle name="Comma 2 3 2 4" xfId="9966" xr:uid="{976C28E4-9AB4-4128-BA2F-ED4E9019A188}"/>
    <cellStyle name="Comma 2 3 2 4 2" xfId="25898" xr:uid="{5CB5DE9E-FC78-490E-BB68-1017C81AB725}"/>
    <cellStyle name="Comma 2 3 2 5" xfId="16336" xr:uid="{B533FDB6-19CF-4B7E-B9C3-6B92E7EA7FFE}"/>
    <cellStyle name="Comma 2 3 2 5 2" xfId="32268" xr:uid="{89D94ADC-DE19-4181-8A5B-58A99292B5EF}"/>
    <cellStyle name="Comma 2 3 2 6" xfId="22684" xr:uid="{F8B75DD4-1EF3-486A-9DC3-D39B1E6B8DA1}"/>
    <cellStyle name="Comma 2 3 2 7" xfId="6752" xr:uid="{A4C13198-B8A8-47FE-B585-416B002B1814}"/>
    <cellStyle name="Comma 2 3 2 8" xfId="39426" xr:uid="{9601B82B-97B8-45EB-BAF9-11E3E8AED5AF}"/>
    <cellStyle name="Comma 2 3 2 9" xfId="2893" xr:uid="{4DA02096-E017-4842-B6AB-0704E5C38388}"/>
    <cellStyle name="Comma 2 3 3" xfId="208" xr:uid="{B587C516-70E9-4708-8395-629AA880335B}"/>
    <cellStyle name="Comma 2 3 3 2" xfId="13843" xr:uid="{2972F392-9700-4B02-A972-5C680E0815E8}"/>
    <cellStyle name="Comma 2 3 3 2 2" xfId="20213" xr:uid="{5B0E327A-5055-4C1F-8C76-17856F2D6F28}"/>
    <cellStyle name="Comma 2 3 3 2 2 2" xfId="36145" xr:uid="{7CD99A27-02AE-4278-9889-E5F72E464DD3}"/>
    <cellStyle name="Comma 2 3 3 2 3" xfId="29775" xr:uid="{F969C61E-7990-404E-A3D2-D7DD94DC429A}"/>
    <cellStyle name="Comma 2 3 3 3" xfId="10687" xr:uid="{CABC1852-0D85-4C21-93EA-936FF5F4B3DC}"/>
    <cellStyle name="Comma 2 3 3 3 2" xfId="26619" xr:uid="{C6474208-E365-4619-990D-F646D3146C55}"/>
    <cellStyle name="Comma 2 3 3 4" xfId="17057" xr:uid="{70DBF015-EE14-4E0C-96D8-668D76D8BCC9}"/>
    <cellStyle name="Comma 2 3 3 4 2" xfId="32989" xr:uid="{F25BD4D6-827C-4FFE-8361-02391C9C4D23}"/>
    <cellStyle name="Comma 2 3 3 5" xfId="23405" xr:uid="{49A165E8-9661-45E6-85AE-BC65279D1675}"/>
    <cellStyle name="Comma 2 3 3 6" xfId="7473" xr:uid="{FB8A3B81-B51C-469A-B2C1-ACF3EA219FAE}"/>
    <cellStyle name="Comma 2 3 3 7" xfId="39749" xr:uid="{C99EA102-902D-4B9A-B176-E7B7EE181DFA}"/>
    <cellStyle name="Comma 2 3 4" xfId="6029" xr:uid="{C44F56D3-BA47-4F36-AB64-8DCC5F6E3238}"/>
    <cellStyle name="Comma 2 3 4 2" xfId="12401" xr:uid="{1360B484-8204-4DF8-9198-BDA406859338}"/>
    <cellStyle name="Comma 2 3 4 2 2" xfId="18771" xr:uid="{F64FA10C-CB36-4CBA-A902-D22102CBB712}"/>
    <cellStyle name="Comma 2 3 4 2 2 2" xfId="34703" xr:uid="{928B95D0-29EE-435C-93A6-BE9B45B00BEC}"/>
    <cellStyle name="Comma 2 3 4 2 3" xfId="28333" xr:uid="{8923859F-93B6-40BD-8DF5-9625ECB1C01A}"/>
    <cellStyle name="Comma 2 3 4 3" xfId="9245" xr:uid="{68D0B6DE-53EA-424E-91AB-AC5677BEE10F}"/>
    <cellStyle name="Comma 2 3 4 3 2" xfId="25177" xr:uid="{57C60757-2D5C-4290-A24D-FEF230208555}"/>
    <cellStyle name="Comma 2 3 4 4" xfId="15615" xr:uid="{094A29C5-067D-407C-ACBC-0CA21F1A1C4D}"/>
    <cellStyle name="Comma 2 3 4 4 2" xfId="31547" xr:uid="{BC46138C-62F8-4930-B781-8D5A62CAEF41}"/>
    <cellStyle name="Comma 2 3 4 5" xfId="21963" xr:uid="{807BBA30-C9AB-41C4-8212-AA2820502EFC}"/>
    <cellStyle name="Comma 2 3 5" xfId="8627" xr:uid="{B80C6B5D-AD81-4668-BD72-79D66D1D0C3B}"/>
    <cellStyle name="Comma 2 3 5 2" xfId="14997" xr:uid="{6112943C-1587-4F51-BD7A-0AADD8AF8FB2}"/>
    <cellStyle name="Comma 2 3 5 2 2" xfId="30929" xr:uid="{A2AD695B-20FF-4F1F-AEB1-CF76B5163CF1}"/>
    <cellStyle name="Comma 2 3 5 3" xfId="24559" xr:uid="{26B5E4C7-A9F4-4CBC-9211-EB5DBD214CB8}"/>
    <cellStyle name="Comma 2 3 6" xfId="11783" xr:uid="{0AE6F1DF-7369-48BF-92D4-F88CCAFCF6D6}"/>
    <cellStyle name="Comma 2 3 6 2" xfId="18153" xr:uid="{9C099904-8A41-4A9F-A803-AE91AD7E30AC}"/>
    <cellStyle name="Comma 2 3 6 2 2" xfId="34085" xr:uid="{3990F1AA-F6F3-4325-B586-EFEC642C3528}"/>
    <cellStyle name="Comma 2 3 6 3" xfId="27715" xr:uid="{2A1C20DF-3282-4750-8652-4272E09E7D91}"/>
    <cellStyle name="Comma 2 3 7" xfId="8597" xr:uid="{EF55859F-0151-4789-A367-052A72D6D1AB}"/>
    <cellStyle name="Comma 2 3 7 2" xfId="24529" xr:uid="{BAB09849-EFF5-4FCE-ABE7-E638B172EE45}"/>
    <cellStyle name="Comma 2 3 8" xfId="14967" xr:uid="{D10413D2-D693-40FA-9AF1-872BA0C8BD67}"/>
    <cellStyle name="Comma 2 3 8 2" xfId="30899" xr:uid="{6B30341D-9AB5-4024-9D64-B3132AF87C50}"/>
    <cellStyle name="Comma 2 3 9" xfId="21345" xr:uid="{149515CF-DBEC-43A3-910B-2AB7F5E4F08A}"/>
    <cellStyle name="Comma 2 4" xfId="209" xr:uid="{D88CAD28-8F52-40E2-BEBD-76BD75143DB0}"/>
    <cellStyle name="Comma 2 4 10" xfId="3275" xr:uid="{333DBF81-DD8C-4817-98B6-BE295AA308BC}"/>
    <cellStyle name="Comma 2 4 10 2" xfId="8628" xr:uid="{76176CF8-492F-40B6-8BE2-4D863F650575}"/>
    <cellStyle name="Comma 2 4 10 2 2" xfId="14998" xr:uid="{2B76A5A6-EAC5-4A63-900C-B901007C2188}"/>
    <cellStyle name="Comma 2 4 10 2 2 2" xfId="30930" xr:uid="{F92B789A-2087-4B6D-A811-F14A99B053E7}"/>
    <cellStyle name="Comma 2 4 10 2 3" xfId="24560" xr:uid="{3493F973-495C-4F31-9686-29C30CF8C70D}"/>
    <cellStyle name="Comma 2 4 10 3" xfId="11784" xr:uid="{25BB2DAD-108B-4C04-81E3-B4439E854BA8}"/>
    <cellStyle name="Comma 2 4 10 3 2" xfId="18154" xr:uid="{48E15B02-44C1-478D-9228-37F5DC754834}"/>
    <cellStyle name="Comma 2 4 10 3 2 2" xfId="34086" xr:uid="{9C8197DD-38B8-4AEF-94B7-E263FF9AFB6C}"/>
    <cellStyle name="Comma 2 4 10 3 3" xfId="27716" xr:uid="{F500B6A4-8DD4-4F8B-B5B2-D958D57B3530}"/>
    <cellStyle name="Comma 2 4 10 4" xfId="8598" xr:uid="{0C2D3D0C-07CF-4A2A-97E7-51E82CDD5248}"/>
    <cellStyle name="Comma 2 4 10 4 2" xfId="24530" xr:uid="{1A77D42F-057D-4633-BF0D-B251B9DDC404}"/>
    <cellStyle name="Comma 2 4 10 5" xfId="14968" xr:uid="{A58CEF4C-3082-4E62-B253-3CC4AB3D225E}"/>
    <cellStyle name="Comma 2 4 10 5 2" xfId="30900" xr:uid="{B6194014-92B5-40A9-9E0E-C45DD485D7D7}"/>
    <cellStyle name="Comma 2 4 10 6" xfId="21346" xr:uid="{7076012C-DE25-4FB2-875D-38A3AF6012EC}"/>
    <cellStyle name="Comma 2 4 11" xfId="6400" xr:uid="{5099CAFC-08D3-448F-AFBE-2281F676CCDD}"/>
    <cellStyle name="Comma 2 4 11 2" xfId="9615" xr:uid="{34E31515-214C-4308-B4DC-F62A50954755}"/>
    <cellStyle name="Comma 2 4 11 2 2" xfId="15985" xr:uid="{17C8AF72-1F7A-4946-BFAB-2F218A10C652}"/>
    <cellStyle name="Comma 2 4 11 2 2 2" xfId="31917" xr:uid="{BA03AA02-14D6-4B09-82D1-B6E4B9002ECD}"/>
    <cellStyle name="Comma 2 4 11 2 3" xfId="25547" xr:uid="{F46D845D-067D-4713-910D-284C8CAB7804}"/>
    <cellStyle name="Comma 2 4 11 3" xfId="12771" xr:uid="{3E0805E0-428E-47BE-B401-FD2DD328E304}"/>
    <cellStyle name="Comma 2 4 11 3 2" xfId="19141" xr:uid="{A6C63C79-A9EA-43AD-8581-1BE724F1B436}"/>
    <cellStyle name="Comma 2 4 11 3 2 2" xfId="35073" xr:uid="{2AF43A8E-6DFD-4D71-891F-9D487859FDD1}"/>
    <cellStyle name="Comma 2 4 11 3 3" xfId="28703" xr:uid="{06C79AB2-6620-40E2-8EAF-43F1D2100278}"/>
    <cellStyle name="Comma 2 4 11 4" xfId="8595" xr:uid="{42EFD390-0943-475E-B791-74A10BF81876}"/>
    <cellStyle name="Comma 2 4 11 4 2" xfId="24527" xr:uid="{35A4E4DE-F4B0-4DFE-817A-FBAD087848C7}"/>
    <cellStyle name="Comma 2 4 11 5" xfId="14965" xr:uid="{1A71B3C6-CA56-485F-A45C-E9D72BD2B66A}"/>
    <cellStyle name="Comma 2 4 11 5 2" xfId="30897" xr:uid="{90C1D5A9-E45A-4FB5-9307-49F045053551}"/>
    <cellStyle name="Comma 2 4 11 6" xfId="22333" xr:uid="{4BBDB91B-0A04-4B3D-8BDF-D8763137357F}"/>
    <cellStyle name="Comma 2 4 12" xfId="8625" xr:uid="{609D4FE2-B85A-442D-BBD4-45F8765DD89B}"/>
    <cellStyle name="Comma 2 4 12 2" xfId="14995" xr:uid="{F32C5D15-56D9-423C-B860-6476E5F67793}"/>
    <cellStyle name="Comma 2 4 12 2 2" xfId="30927" xr:uid="{19568A8D-8F52-46AF-A4FF-E9B96607F83A}"/>
    <cellStyle name="Comma 2 4 12 3" xfId="24557" xr:uid="{A297604A-A053-4775-A7BB-17BCB3585EEC}"/>
    <cellStyle name="Comma 2 4 13" xfId="11781" xr:uid="{13551C70-8CC7-4F75-B8EF-95287B1B7718}"/>
    <cellStyle name="Comma 2 4 13 2" xfId="18151" xr:uid="{736D1DFF-031C-4CBA-B19B-31979E17E0C3}"/>
    <cellStyle name="Comma 2 4 13 2 2" xfId="34083" xr:uid="{68CD485D-9316-4AB1-BA6E-150E8CCAC540}"/>
    <cellStyle name="Comma 2 4 13 3" xfId="27713" xr:uid="{4A912FEB-F698-47AB-985A-E9A5DA2CCABC}"/>
    <cellStyle name="Comma 2 4 14" xfId="8568" xr:uid="{A8E14539-EA18-40DE-9579-843C283104F0}"/>
    <cellStyle name="Comma 2 4 14 2" xfId="24500" xr:uid="{11EAC8D3-EA24-4410-AA15-2D7D8340D9A3}"/>
    <cellStyle name="Comma 2 4 15" xfId="14938" xr:uid="{B13751ED-BF1A-4DAF-BCE0-4CB80023FA05}"/>
    <cellStyle name="Comma 2 4 15 2" xfId="30870" xr:uid="{E8ADA6AA-610E-4900-BD5B-72E681023B2E}"/>
    <cellStyle name="Comma 2 4 16" xfId="21308" xr:uid="{A654B344-ECF3-4CC5-815D-745ED385450F}"/>
    <cellStyle name="Comma 2 4 16 2" xfId="37240" xr:uid="{9C78D50C-32E3-43DB-9BF3-82811DD77782}"/>
    <cellStyle name="Comma 2 4 17" xfId="21343" xr:uid="{69BDDCFF-C199-4279-B4F0-C3DD1607AC64}"/>
    <cellStyle name="Comma 2 4 18" xfId="3270" xr:uid="{337A6567-3BC9-4BE2-A9EC-39E5D131E825}"/>
    <cellStyle name="Comma 2 4 19" xfId="2250" xr:uid="{DA470B9C-5D0C-48D4-902E-6EE86F4ABF6F}"/>
    <cellStyle name="Comma 2 4 2" xfId="418" xr:uid="{DB421EEF-94D9-4120-8EA1-B63A82A9253F}"/>
    <cellStyle name="Comma 2 4 2 10" xfId="8626" xr:uid="{F5EE87D3-B94C-4306-9CC9-9965F9001DDA}"/>
    <cellStyle name="Comma 2 4 2 10 2" xfId="14996" xr:uid="{50D4C54B-39C5-413A-BC53-82057A3F38B7}"/>
    <cellStyle name="Comma 2 4 2 10 2 2" xfId="30928" xr:uid="{8BF611AA-8965-4B90-B5FA-16CA3F70047F}"/>
    <cellStyle name="Comma 2 4 2 10 3" xfId="24558" xr:uid="{4FD88552-F5A9-492E-A599-EE838577D07C}"/>
    <cellStyle name="Comma 2 4 2 11" xfId="11782" xr:uid="{095D4DF5-6688-4D84-849A-477D3F0FA646}"/>
    <cellStyle name="Comma 2 4 2 11 2" xfId="18152" xr:uid="{C3B9A513-6D5A-4C7E-9D37-3000B9177E8A}"/>
    <cellStyle name="Comma 2 4 2 11 2 2" xfId="34084" xr:uid="{8C4FFBFA-9CCB-41A8-BE04-33FF1B7C4474}"/>
    <cellStyle name="Comma 2 4 2 11 3" xfId="27714" xr:uid="{897F0401-092C-49E9-A41C-4A4850FE0AEF}"/>
    <cellStyle name="Comma 2 4 2 12" xfId="8570" xr:uid="{EFC38867-018B-4DB3-B556-67E60E420E9F}"/>
    <cellStyle name="Comma 2 4 2 12 2" xfId="24502" xr:uid="{4101354B-D71F-4B30-9FB0-FD26F2A6B6C2}"/>
    <cellStyle name="Comma 2 4 2 13" xfId="14940" xr:uid="{0E1E7861-E593-4C47-9451-F27B87E047F4}"/>
    <cellStyle name="Comma 2 4 2 13 2" xfId="30872" xr:uid="{7CE52BFE-F316-4514-A212-552CE2F95BA1}"/>
    <cellStyle name="Comma 2 4 2 14" xfId="21310" xr:uid="{CF89CD8D-E297-4EF7-9156-2444456E1DD1}"/>
    <cellStyle name="Comma 2 4 2 14 2" xfId="37242" xr:uid="{07089EBB-1649-4B67-B004-C51FBDD75A0C}"/>
    <cellStyle name="Comma 2 4 2 15" xfId="21344" xr:uid="{DB881231-C64F-4706-8DA7-0D81B6AF7F87}"/>
    <cellStyle name="Comma 2 4 2 16" xfId="3273" xr:uid="{E13194B2-F830-4C92-8144-6D718E136677}"/>
    <cellStyle name="Comma 2 4 2 17" xfId="39740" xr:uid="{2E11B054-624F-4C0B-96C6-FBE5AC48CE32}"/>
    <cellStyle name="Comma 2 4 2 2" xfId="3280" xr:uid="{8DC11879-6BB8-460E-A782-E76CAFFBBF1E}"/>
    <cellStyle name="Comma 2 4 2 2 2" xfId="3294" xr:uid="{B0874F02-3BBC-4EC6-BF8A-B7D1756720A8}"/>
    <cellStyle name="Comma 2 4 2 2 2 2" xfId="8616" xr:uid="{F725F29F-426E-4BD2-A46F-535EAD37858B}"/>
    <cellStyle name="Comma 2 4 2 2 2 2 2" xfId="14986" xr:uid="{55EE35C1-0FD0-4684-B6D7-7378D437DCAE}"/>
    <cellStyle name="Comma 2 4 2 2 2 2 2 2" xfId="30918" xr:uid="{8CEF4D6C-A87E-4B85-A8FC-EEB63C1DD078}"/>
    <cellStyle name="Comma 2 4 2 2 2 2 3" xfId="24548" xr:uid="{8F5A2D8C-5981-4262-9C88-EAFB5ECC3B0C}"/>
    <cellStyle name="Comma 2 4 2 2 2 3" xfId="8646" xr:uid="{7DBD3FD1-448C-4148-B4F9-4D4D1E16B590}"/>
    <cellStyle name="Comma 2 4 2 2 2 3 2" xfId="15016" xr:uid="{EFE974F8-F408-422D-91DD-0D6A47DAF431}"/>
    <cellStyle name="Comma 2 4 2 2 2 3 2 2" xfId="30948" xr:uid="{14A2C27F-3A36-4592-93C7-FC67A54B3B13}"/>
    <cellStyle name="Comma 2 4 2 2 2 3 3" xfId="24578" xr:uid="{BA0B9C2F-A2C9-4800-BBE1-93997BE38450}"/>
    <cellStyle name="Comma 2 4 2 2 2 4" xfId="11802" xr:uid="{7371172B-3017-448E-8180-691058CF7E37}"/>
    <cellStyle name="Comma 2 4 2 2 2 4 2" xfId="18172" xr:uid="{B65E297B-BE50-4A62-8E16-7552C4E22D8F}"/>
    <cellStyle name="Comma 2 4 2 2 2 4 2 2" xfId="34104" xr:uid="{63818539-66B0-4F21-8AAE-60CD7BA49D00}"/>
    <cellStyle name="Comma 2 4 2 2 2 4 3" xfId="27734" xr:uid="{54650F68-86DD-4886-A34C-A8B58A14E664}"/>
    <cellStyle name="Comma 2 4 2 2 2 5" xfId="8586" xr:uid="{E31EB5E9-3B44-4928-83F9-1247C8FFF3C4}"/>
    <cellStyle name="Comma 2 4 2 2 2 5 2" xfId="24518" xr:uid="{767470AC-BAE3-4722-88C7-0F09590B72A3}"/>
    <cellStyle name="Comma 2 4 2 2 2 6" xfId="14956" xr:uid="{0B254F85-E91F-4449-9E98-593C41E59450}"/>
    <cellStyle name="Comma 2 4 2 2 2 6 2" xfId="30888" xr:uid="{EAA6B8E4-5EAF-44F6-A238-B57DDDC2B3FA}"/>
    <cellStyle name="Comma 2 4 2 2 2 7" xfId="21326" xr:uid="{E236B67F-24F0-4EFA-BB67-2B2010C07671}"/>
    <cellStyle name="Comma 2 4 2 2 2 7 2" xfId="37258" xr:uid="{443D4A80-AD44-473C-B5DE-580068A023CD}"/>
    <cellStyle name="Comma 2 4 2 2 2 8" xfId="21364" xr:uid="{6CA3B9B8-90AC-4C45-B400-886FFB0890C5}"/>
    <cellStyle name="Comma 2 4 2 2 3" xfId="8564" xr:uid="{C3E4097F-7E75-4F1F-970F-152B09EC0158}"/>
    <cellStyle name="Comma 2 4 2 2 3 2" xfId="11778" xr:uid="{20C30446-055D-4FD9-8080-A4406516C6D1}"/>
    <cellStyle name="Comma 2 4 2 2 3 2 2" xfId="18148" xr:uid="{15D1813C-19B6-408D-9F60-B4D509278FEB}"/>
    <cellStyle name="Comma 2 4 2 2 3 2 2 2" xfId="34080" xr:uid="{4B9EB209-3015-429A-96CA-37330FBEDBDB}"/>
    <cellStyle name="Comma 2 4 2 2 3 2 3" xfId="27710" xr:uid="{F26A2426-0C77-4FFC-8DBE-99D33DDA78F1}"/>
    <cellStyle name="Comma 2 4 2 2 3 3" xfId="14934" xr:uid="{F45DCB71-B3E0-4285-A4E6-E39114F683B1}"/>
    <cellStyle name="Comma 2 4 2 2 3 3 2" xfId="21304" xr:uid="{FF8B07F8-C8C3-419E-80A8-5890E8A6DF9E}"/>
    <cellStyle name="Comma 2 4 2 2 3 3 2 2" xfId="37236" xr:uid="{4AB2C7E9-8E03-4F88-AFA7-1A0B28F91EFF}"/>
    <cellStyle name="Comma 2 4 2 2 3 3 3" xfId="30866" xr:uid="{F2D5C786-287D-4E61-ADF5-B2A4F83A155B}"/>
    <cellStyle name="Comma 2 4 2 2 3 4" xfId="8602" xr:uid="{D2D7DF54-4831-4037-9074-0E5A51DC7CD9}"/>
    <cellStyle name="Comma 2 4 2 2 3 4 2" xfId="24534" xr:uid="{C22184B0-0E19-4EF7-BF1C-27B5AFE8596B}"/>
    <cellStyle name="Comma 2 4 2 2 3 5" xfId="14972" xr:uid="{E5E9BF37-B19E-40E4-AB96-4C405FEB18B4}"/>
    <cellStyle name="Comma 2 4 2 2 3 5 2" xfId="30904" xr:uid="{1C831070-D4C4-491F-B630-D2DE9D40903D}"/>
    <cellStyle name="Comma 2 4 2 2 3 6" xfId="24496" xr:uid="{95C9B5DD-22AB-410D-B98F-FC7E18102014}"/>
    <cellStyle name="Comma 2 4 2 2 4" xfId="8632" xr:uid="{E4CB2A62-B254-4D1D-9BA3-39264DFB8488}"/>
    <cellStyle name="Comma 2 4 2 2 4 2" xfId="15002" xr:uid="{9F462714-AF72-4FB1-915C-869711CE2004}"/>
    <cellStyle name="Comma 2 4 2 2 4 2 2" xfId="30934" xr:uid="{2D727E37-697C-4970-AA05-BBED86CAD58D}"/>
    <cellStyle name="Comma 2 4 2 2 4 3" xfId="24564" xr:uid="{8327A0CC-1C42-4986-B1CE-6F973C79E1E9}"/>
    <cellStyle name="Comma 2 4 2 2 5" xfId="11788" xr:uid="{57E15D2E-CD95-4BC0-AADF-8EA2B6CA95F8}"/>
    <cellStyle name="Comma 2 4 2 2 5 2" xfId="18158" xr:uid="{985F2D34-FBE7-403D-8C11-2A4F9A65743B}"/>
    <cellStyle name="Comma 2 4 2 2 5 2 2" xfId="34090" xr:uid="{3113D418-8B37-4B9E-AFAA-ED3F91E17874}"/>
    <cellStyle name="Comma 2 4 2 2 5 3" xfId="27720" xr:uid="{43B7CC61-3253-4C4F-A18B-5555AEA3180C}"/>
    <cellStyle name="Comma 2 4 2 2 6" xfId="8572" xr:uid="{260DE37B-727F-486C-BDE8-19EE58A3046D}"/>
    <cellStyle name="Comma 2 4 2 2 6 2" xfId="24504" xr:uid="{5411FFC5-6230-4D76-A939-15747D03FD4C}"/>
    <cellStyle name="Comma 2 4 2 2 7" xfId="14942" xr:uid="{09EC320B-AAB2-4655-8A0D-ACA915935639}"/>
    <cellStyle name="Comma 2 4 2 2 7 2" xfId="30874" xr:uid="{7AB2FCD2-CCA8-4C05-9A1C-D4B578168E77}"/>
    <cellStyle name="Comma 2 4 2 2 8" xfId="21312" xr:uid="{89BE26B9-B200-4E4E-9F69-EBAB3AFD8603}"/>
    <cellStyle name="Comma 2 4 2 2 8 2" xfId="37244" xr:uid="{FE9D48E8-8AC9-4B94-B2CC-F24DD0B4A354}"/>
    <cellStyle name="Comma 2 4 2 2 9" xfId="21350" xr:uid="{B6E291F2-BDCF-4163-B235-9C3D0048E63B}"/>
    <cellStyle name="Comma 2 4 2 3" xfId="3282" xr:uid="{662C2CE3-F43B-4155-BABF-2AF430D19EB5}"/>
    <cellStyle name="Comma 2 4 2 3 2" xfId="3296" xr:uid="{5DF168C4-ED8E-4FDB-A9E8-F575CB001269}"/>
    <cellStyle name="Comma 2 4 2 3 2 2" xfId="8618" xr:uid="{D06481AD-938D-4716-82E7-30F78EF9D66B}"/>
    <cellStyle name="Comma 2 4 2 3 2 2 2" xfId="14988" xr:uid="{E722328F-2B80-4EB7-85CD-ADD0EFBEFC55}"/>
    <cellStyle name="Comma 2 4 2 3 2 2 2 2" xfId="30920" xr:uid="{B9576E26-AD58-477A-8108-5582057906DE}"/>
    <cellStyle name="Comma 2 4 2 3 2 2 3" xfId="24550" xr:uid="{54DACD80-0EA1-4476-8063-E5F6B3EBADB6}"/>
    <cellStyle name="Comma 2 4 2 3 2 3" xfId="8648" xr:uid="{0749341B-DB6D-4F49-BE1A-0ACFEBB376FB}"/>
    <cellStyle name="Comma 2 4 2 3 2 3 2" xfId="15018" xr:uid="{47263D5C-2165-41F0-9AFC-AD33FEC47020}"/>
    <cellStyle name="Comma 2 4 2 3 2 3 2 2" xfId="30950" xr:uid="{CBBE04FF-C591-427A-9282-0C20AE5BADD1}"/>
    <cellStyle name="Comma 2 4 2 3 2 3 3" xfId="24580" xr:uid="{9559C304-D2F6-4B05-81C7-709565A14F12}"/>
    <cellStyle name="Comma 2 4 2 3 2 4" xfId="11804" xr:uid="{1655F0AB-43CA-4390-9832-FB4C89AA7B66}"/>
    <cellStyle name="Comma 2 4 2 3 2 4 2" xfId="18174" xr:uid="{9A5FB1D8-517A-4FB2-A16D-A71032A54B17}"/>
    <cellStyle name="Comma 2 4 2 3 2 4 2 2" xfId="34106" xr:uid="{AF3EF431-C59C-477B-8BB6-EE8639BB806E}"/>
    <cellStyle name="Comma 2 4 2 3 2 4 3" xfId="27736" xr:uid="{20165805-C380-47CC-B130-F3B94B64CB14}"/>
    <cellStyle name="Comma 2 4 2 3 2 5" xfId="8588" xr:uid="{2804D37E-7A87-454E-BF0F-4305FA48D160}"/>
    <cellStyle name="Comma 2 4 2 3 2 5 2" xfId="24520" xr:uid="{E989B115-714A-4115-99CA-EDB82518C7A5}"/>
    <cellStyle name="Comma 2 4 2 3 2 6" xfId="14958" xr:uid="{CADCE418-698D-409A-9E1C-F3B8B531DBD7}"/>
    <cellStyle name="Comma 2 4 2 3 2 6 2" xfId="30890" xr:uid="{20818693-D397-4248-BE9C-963E08DB621B}"/>
    <cellStyle name="Comma 2 4 2 3 2 7" xfId="21328" xr:uid="{278FA68B-74C1-4D3D-885D-AD9871CD1232}"/>
    <cellStyle name="Comma 2 4 2 3 2 7 2" xfId="37260" xr:uid="{1FC6A5BD-28F0-43FB-8E98-9211E97C3F61}"/>
    <cellStyle name="Comma 2 4 2 3 2 8" xfId="21366" xr:uid="{D0661132-249C-41A9-A223-A77A7AD0D9CA}"/>
    <cellStyle name="Comma 2 4 2 3 3" xfId="8604" xr:uid="{5CDD8E71-7819-479D-8B83-7083994995B6}"/>
    <cellStyle name="Comma 2 4 2 3 3 2" xfId="14974" xr:uid="{CFC271E8-728E-413B-A96A-0C5C54454170}"/>
    <cellStyle name="Comma 2 4 2 3 3 2 2" xfId="30906" xr:uid="{2505DDEF-CD9E-4A39-BC71-6EB1EDB4645B}"/>
    <cellStyle name="Comma 2 4 2 3 3 3" xfId="24536" xr:uid="{E91CE7ED-98DE-4FC9-A514-7039B6ABBAA8}"/>
    <cellStyle name="Comma 2 4 2 3 4" xfId="8634" xr:uid="{6B1AE28A-07A8-4437-8A65-90941007C2DE}"/>
    <cellStyle name="Comma 2 4 2 3 4 2" xfId="15004" xr:uid="{E55ACFBF-2404-4213-9AEC-B99ED706081E}"/>
    <cellStyle name="Comma 2 4 2 3 4 2 2" xfId="30936" xr:uid="{B638DE57-F6E0-4C94-B393-8F20B38B53AB}"/>
    <cellStyle name="Comma 2 4 2 3 4 3" xfId="24566" xr:uid="{7B07074A-8655-41C7-9043-E29FB08A8FD0}"/>
    <cellStyle name="Comma 2 4 2 3 5" xfId="11790" xr:uid="{D9FBDE97-9CCB-45DA-9DB4-7F2AE28F3CCC}"/>
    <cellStyle name="Comma 2 4 2 3 5 2" xfId="18160" xr:uid="{6F2CC51C-4805-472F-A5E7-C14554AE4790}"/>
    <cellStyle name="Comma 2 4 2 3 5 2 2" xfId="34092" xr:uid="{EE95FAF9-86AA-4B16-BC43-F4EF16852321}"/>
    <cellStyle name="Comma 2 4 2 3 5 3" xfId="27722" xr:uid="{2B54645A-4CF1-46C7-BD63-9947361EC13D}"/>
    <cellStyle name="Comma 2 4 2 3 6" xfId="8574" xr:uid="{31ABCB20-0905-47C7-AA58-24A39FEE0D6F}"/>
    <cellStyle name="Comma 2 4 2 3 6 2" xfId="24506" xr:uid="{8B52308C-01A2-43EF-B58D-BA68690636BB}"/>
    <cellStyle name="Comma 2 4 2 3 7" xfId="14944" xr:uid="{C1094846-272B-4F6C-ABA6-F3EFF8DE8AFE}"/>
    <cellStyle name="Comma 2 4 2 3 7 2" xfId="30876" xr:uid="{AA55ECA5-E412-4B88-84E0-465E15A6418B}"/>
    <cellStyle name="Comma 2 4 2 3 8" xfId="21314" xr:uid="{967F214A-8473-44A5-8FFB-B88FBB2B0C5E}"/>
    <cellStyle name="Comma 2 4 2 3 8 2" xfId="37246" xr:uid="{EC1665B1-0463-4638-A949-1B465666CDF1}"/>
    <cellStyle name="Comma 2 4 2 3 9" xfId="21352" xr:uid="{2CACF4EB-C30C-4A07-8CF2-5E2A318546B4}"/>
    <cellStyle name="Comma 2 4 2 4" xfId="3284" xr:uid="{E7947FB3-C3A2-4811-AB4D-56AC8B1182F1}"/>
    <cellStyle name="Comma 2 4 2 4 2" xfId="3298" xr:uid="{962DA561-A9EE-4ED0-9945-DE31DAB80D7C}"/>
    <cellStyle name="Comma 2 4 2 4 2 2" xfId="8620" xr:uid="{4E489E9B-4747-49AB-A587-49023D3F0B5E}"/>
    <cellStyle name="Comma 2 4 2 4 2 2 2" xfId="14990" xr:uid="{FDD7CD66-BEBE-44EE-AB27-1BFE11A66583}"/>
    <cellStyle name="Comma 2 4 2 4 2 2 2 2" xfId="30922" xr:uid="{25E78342-BA0B-4328-A878-8C1F872C2060}"/>
    <cellStyle name="Comma 2 4 2 4 2 2 3" xfId="24552" xr:uid="{FD98642D-637D-458E-B407-52C94391CEB7}"/>
    <cellStyle name="Comma 2 4 2 4 2 3" xfId="8650" xr:uid="{06F1ECC1-88B5-4BD6-9043-7F72B28AE90C}"/>
    <cellStyle name="Comma 2 4 2 4 2 3 2" xfId="15020" xr:uid="{48C81D43-4A2B-4FBA-A9A5-73E5DA71A64E}"/>
    <cellStyle name="Comma 2 4 2 4 2 3 2 2" xfId="30952" xr:uid="{9D164813-7CA4-4819-9B54-2DF293A286BE}"/>
    <cellStyle name="Comma 2 4 2 4 2 3 3" xfId="24582" xr:uid="{25EDA6B7-DCE8-46E9-B27D-4B17150A7620}"/>
    <cellStyle name="Comma 2 4 2 4 2 4" xfId="11806" xr:uid="{13F0709B-FC90-443A-B928-1197B49EA738}"/>
    <cellStyle name="Comma 2 4 2 4 2 4 2" xfId="18176" xr:uid="{59744140-5DA4-4947-80A3-670689ED039C}"/>
    <cellStyle name="Comma 2 4 2 4 2 4 2 2" xfId="34108" xr:uid="{685D42F4-8C37-40AE-818C-883A379E0B4D}"/>
    <cellStyle name="Comma 2 4 2 4 2 4 3" xfId="27738" xr:uid="{831ECEED-35F9-4811-B8C8-6E5C96E7307D}"/>
    <cellStyle name="Comma 2 4 2 4 2 5" xfId="8590" xr:uid="{DD55B235-8AD6-44FB-B12C-1F629209073C}"/>
    <cellStyle name="Comma 2 4 2 4 2 5 2" xfId="24522" xr:uid="{8F5F2CB7-5CDB-4BF5-9917-26D4A14353EA}"/>
    <cellStyle name="Comma 2 4 2 4 2 6" xfId="14960" xr:uid="{B8C8C625-1AD1-4CEE-B8FA-8D288005A3E3}"/>
    <cellStyle name="Comma 2 4 2 4 2 6 2" xfId="30892" xr:uid="{15556F0B-5840-46A7-A302-2C802AEED2ED}"/>
    <cellStyle name="Comma 2 4 2 4 2 7" xfId="21330" xr:uid="{BED0D9B5-8BE7-4747-BD43-2CC6096662CC}"/>
    <cellStyle name="Comma 2 4 2 4 2 7 2" xfId="37262" xr:uid="{679FBD46-263F-44E6-95B2-AB7596FAE15C}"/>
    <cellStyle name="Comma 2 4 2 4 2 8" xfId="21368" xr:uid="{9300EEDE-703E-4561-839A-FC1984BB5096}"/>
    <cellStyle name="Comma 2 4 2 4 3" xfId="8606" xr:uid="{EE8FDB8D-FEA1-4BF1-B68A-340D4075F35D}"/>
    <cellStyle name="Comma 2 4 2 4 3 2" xfId="14976" xr:uid="{7E75CE31-F41F-4DC0-8547-D2EBBFAD1DC1}"/>
    <cellStyle name="Comma 2 4 2 4 3 2 2" xfId="30908" xr:uid="{EA93B6CB-20BA-4541-A009-438997C4163B}"/>
    <cellStyle name="Comma 2 4 2 4 3 3" xfId="24538" xr:uid="{654C341E-30A1-4789-A637-F7CA38FF56EF}"/>
    <cellStyle name="Comma 2 4 2 4 4" xfId="8636" xr:uid="{CC6B7A94-E3C3-4C5E-AD16-845DC7A44505}"/>
    <cellStyle name="Comma 2 4 2 4 4 2" xfId="15006" xr:uid="{8874CBB3-E780-4BAC-B112-1A9BEF74C073}"/>
    <cellStyle name="Comma 2 4 2 4 4 2 2" xfId="30938" xr:uid="{78C38EDE-A3BE-49AE-8A8D-CA05B90A72F2}"/>
    <cellStyle name="Comma 2 4 2 4 4 3" xfId="24568" xr:uid="{42F7C1ED-B3D5-474C-97A0-237361513E13}"/>
    <cellStyle name="Comma 2 4 2 4 5" xfId="11792" xr:uid="{62D90203-6972-4D2F-9474-C4AD77EB65CA}"/>
    <cellStyle name="Comma 2 4 2 4 5 2" xfId="18162" xr:uid="{88A94258-CDE3-45CF-8678-47A20A70A02A}"/>
    <cellStyle name="Comma 2 4 2 4 5 2 2" xfId="34094" xr:uid="{864013BC-7828-441E-9D4B-8FA058C927BE}"/>
    <cellStyle name="Comma 2 4 2 4 5 3" xfId="27724" xr:uid="{A2DDC90E-EA72-489F-B6E3-C6E11A5A17BA}"/>
    <cellStyle name="Comma 2 4 2 4 6" xfId="8576" xr:uid="{54B26C71-5960-4BC1-AA4C-5F28183EDD5D}"/>
    <cellStyle name="Comma 2 4 2 4 6 2" xfId="24508" xr:uid="{65C5AC0D-9824-4123-8B67-6699C02B2F99}"/>
    <cellStyle name="Comma 2 4 2 4 7" xfId="14946" xr:uid="{CB008897-172E-45C9-A5A8-C1E56672788D}"/>
    <cellStyle name="Comma 2 4 2 4 7 2" xfId="30878" xr:uid="{D972CDCB-6DC8-4D4C-8B2D-E7D41DFF4115}"/>
    <cellStyle name="Comma 2 4 2 4 8" xfId="21316" xr:uid="{446DD1F7-DD0A-4111-A16F-82C2EBB809E5}"/>
    <cellStyle name="Comma 2 4 2 4 8 2" xfId="37248" xr:uid="{253F4E63-EBA2-42BE-B2B5-1326F4E35955}"/>
    <cellStyle name="Comma 2 4 2 4 9" xfId="21354" xr:uid="{9267806E-9425-4229-95A3-072136C84FC3}"/>
    <cellStyle name="Comma 2 4 2 5" xfId="3286" xr:uid="{B3F2AC80-2B01-4356-A8FE-49F6844A6A98}"/>
    <cellStyle name="Comma 2 4 2 5 2" xfId="3300" xr:uid="{272331F7-3E58-40A6-A8EB-B90264F279A9}"/>
    <cellStyle name="Comma 2 4 2 5 2 2" xfId="8622" xr:uid="{D7422CEC-42E8-41F0-9891-2FD8D82AB35C}"/>
    <cellStyle name="Comma 2 4 2 5 2 2 2" xfId="14992" xr:uid="{1EC7F5B5-54AE-40DA-B865-4F57E3305003}"/>
    <cellStyle name="Comma 2 4 2 5 2 2 2 2" xfId="30924" xr:uid="{76C01BC3-9253-4FA2-AA20-F89CDBC48AFC}"/>
    <cellStyle name="Comma 2 4 2 5 2 2 3" xfId="24554" xr:uid="{A60DB4F9-7679-4EE1-BEF4-8274CF921A4D}"/>
    <cellStyle name="Comma 2 4 2 5 2 3" xfId="8652" xr:uid="{23C8F21D-0805-42E9-8CC4-BB2BE45E13F6}"/>
    <cellStyle name="Comma 2 4 2 5 2 3 2" xfId="15022" xr:uid="{4734F1C9-FA98-47BB-AF95-28B873D26191}"/>
    <cellStyle name="Comma 2 4 2 5 2 3 2 2" xfId="30954" xr:uid="{519914BB-2DF5-4CAF-B917-569B60D383B4}"/>
    <cellStyle name="Comma 2 4 2 5 2 3 3" xfId="24584" xr:uid="{61575BC4-004E-4759-96AE-B2D3FA57634F}"/>
    <cellStyle name="Comma 2 4 2 5 2 4" xfId="11808" xr:uid="{8353C62A-4FE7-4855-9D2F-3CF10C05A62D}"/>
    <cellStyle name="Comma 2 4 2 5 2 4 2" xfId="18178" xr:uid="{57AC0FF9-3558-41E1-9B13-E66B60854AC3}"/>
    <cellStyle name="Comma 2 4 2 5 2 4 2 2" xfId="34110" xr:uid="{590E5FDC-32D4-452C-A13F-F1839A2A0A15}"/>
    <cellStyle name="Comma 2 4 2 5 2 4 3" xfId="27740" xr:uid="{396A3551-2DBD-4D78-841B-44F4AC9D2EDF}"/>
    <cellStyle name="Comma 2 4 2 5 2 5" xfId="8592" xr:uid="{51AE3CF7-5077-415F-9961-1DCFC910A963}"/>
    <cellStyle name="Comma 2 4 2 5 2 5 2" xfId="24524" xr:uid="{575C1143-160B-4CC0-99AF-2033EC4099C8}"/>
    <cellStyle name="Comma 2 4 2 5 2 6" xfId="14962" xr:uid="{F675B4DF-D4ED-4DC7-8890-CBD107511C04}"/>
    <cellStyle name="Comma 2 4 2 5 2 6 2" xfId="30894" xr:uid="{51A21100-6C50-4205-98D3-171B27CD5543}"/>
    <cellStyle name="Comma 2 4 2 5 2 7" xfId="21332" xr:uid="{4E7D5530-C1F5-4E02-A14E-065501FA9453}"/>
    <cellStyle name="Comma 2 4 2 5 2 7 2" xfId="37264" xr:uid="{8AAAB86B-4AAC-4268-80A7-9AB79F3C736C}"/>
    <cellStyle name="Comma 2 4 2 5 2 8" xfId="21370" xr:uid="{3B1257D0-300F-4041-86BE-30254A043CCB}"/>
    <cellStyle name="Comma 2 4 2 5 3" xfId="8608" xr:uid="{0E4E6B7D-1233-45B3-9220-05F0AEBC7CD7}"/>
    <cellStyle name="Comma 2 4 2 5 3 2" xfId="14978" xr:uid="{4229043E-3B4F-49B8-9DD0-E5A2D6B1E609}"/>
    <cellStyle name="Comma 2 4 2 5 3 2 2" xfId="30910" xr:uid="{C8AE0BF4-310A-4FE4-A63B-23096B0868E6}"/>
    <cellStyle name="Comma 2 4 2 5 3 3" xfId="24540" xr:uid="{4F09191D-5F86-441C-B6A8-D2F66EAF30A9}"/>
    <cellStyle name="Comma 2 4 2 5 4" xfId="8638" xr:uid="{3F5BF2D1-E46C-4074-9CC2-288EDF293B21}"/>
    <cellStyle name="Comma 2 4 2 5 4 2" xfId="15008" xr:uid="{10B109A1-29CA-4C68-9CE0-52CEDCDFAFE7}"/>
    <cellStyle name="Comma 2 4 2 5 4 2 2" xfId="30940" xr:uid="{57BB48D9-82D0-4289-B0E5-67FF3051EF9C}"/>
    <cellStyle name="Comma 2 4 2 5 4 3" xfId="24570" xr:uid="{CFB06013-A636-4A39-8D9C-E1476C2737C2}"/>
    <cellStyle name="Comma 2 4 2 5 5" xfId="11794" xr:uid="{8094038E-295D-43EF-9678-C79A201AA762}"/>
    <cellStyle name="Comma 2 4 2 5 5 2" xfId="18164" xr:uid="{C89875EF-92C6-4E2E-8461-9280CB56B086}"/>
    <cellStyle name="Comma 2 4 2 5 5 2 2" xfId="34096" xr:uid="{2D690EB5-E51F-4E19-AD28-84CBAB9A15CC}"/>
    <cellStyle name="Comma 2 4 2 5 5 3" xfId="27726" xr:uid="{AA4A8C9E-F235-4AE8-99AA-293A3E015C97}"/>
    <cellStyle name="Comma 2 4 2 5 6" xfId="8578" xr:uid="{58EE5B95-884D-47A6-8460-857DC024F916}"/>
    <cellStyle name="Comma 2 4 2 5 6 2" xfId="24510" xr:uid="{7E50C097-501A-4A74-8641-08570CEDB9DE}"/>
    <cellStyle name="Comma 2 4 2 5 7" xfId="14948" xr:uid="{B4B0180E-AFCB-4D5C-B434-B47F056B2E38}"/>
    <cellStyle name="Comma 2 4 2 5 7 2" xfId="30880" xr:uid="{CA1A27BB-B209-405A-88BD-3D95F1750F05}"/>
    <cellStyle name="Comma 2 4 2 5 8" xfId="21318" xr:uid="{F78D2CD5-37F7-423A-AD24-B8062DAC4E87}"/>
    <cellStyle name="Comma 2 4 2 5 8 2" xfId="37250" xr:uid="{8C81F71B-4AA2-4E2C-A637-4C857AB06161}"/>
    <cellStyle name="Comma 2 4 2 5 9" xfId="21356" xr:uid="{23EA2E7D-905A-430C-912C-5D187648F214}"/>
    <cellStyle name="Comma 2 4 2 6" xfId="3288" xr:uid="{127396E5-9FCA-4791-B307-9089154A140E}"/>
    <cellStyle name="Comma 2 4 2 6 2" xfId="3302" xr:uid="{65DBB5D7-18EC-4B51-8219-D3BF717C6EA0}"/>
    <cellStyle name="Comma 2 4 2 6 2 2" xfId="8624" xr:uid="{AE3B0A3C-C538-4696-B7B8-46AE5A68C244}"/>
    <cellStyle name="Comma 2 4 2 6 2 2 2" xfId="14994" xr:uid="{FD43E01C-9649-40F9-9222-531A2A888411}"/>
    <cellStyle name="Comma 2 4 2 6 2 2 2 2" xfId="30926" xr:uid="{2CF5E1C7-6390-4D31-9CB3-002A1F431493}"/>
    <cellStyle name="Comma 2 4 2 6 2 2 3" xfId="24556" xr:uid="{9084E35F-C647-4D63-B17A-4FC0C8E0F15D}"/>
    <cellStyle name="Comma 2 4 2 6 2 3" xfId="8654" xr:uid="{1B8FF6DB-7998-4B07-809C-F9B9EFDA3964}"/>
    <cellStyle name="Comma 2 4 2 6 2 3 2" xfId="15024" xr:uid="{C86961B8-8A77-4730-BFDE-96312C213C66}"/>
    <cellStyle name="Comma 2 4 2 6 2 3 2 2" xfId="30956" xr:uid="{FA44FED5-659E-4591-BBB7-4BDB22532B71}"/>
    <cellStyle name="Comma 2 4 2 6 2 3 3" xfId="24586" xr:uid="{90822BFA-27C7-4981-BD5C-706A1FDD878C}"/>
    <cellStyle name="Comma 2 4 2 6 2 4" xfId="11810" xr:uid="{DE622327-8B52-425C-94A2-EAB9EC6507CF}"/>
    <cellStyle name="Comma 2 4 2 6 2 4 2" xfId="18180" xr:uid="{C6822788-97D0-40B2-9357-F9317D01A3AB}"/>
    <cellStyle name="Comma 2 4 2 6 2 4 2 2" xfId="34112" xr:uid="{1FD211B2-8854-4D3A-A907-DE5DD074CCE1}"/>
    <cellStyle name="Comma 2 4 2 6 2 4 3" xfId="27742" xr:uid="{08C0F4FC-AA97-4B47-9112-B538123F436A}"/>
    <cellStyle name="Comma 2 4 2 6 2 5" xfId="8594" xr:uid="{49C3130A-006E-40E7-8FA8-FCAA7BA5009A}"/>
    <cellStyle name="Comma 2 4 2 6 2 5 2" xfId="24526" xr:uid="{C2E0E93E-E91A-451B-A813-EFDD2EA496D9}"/>
    <cellStyle name="Comma 2 4 2 6 2 6" xfId="14964" xr:uid="{36790A34-E29D-46B7-BE6E-50FCC208A92D}"/>
    <cellStyle name="Comma 2 4 2 6 2 6 2" xfId="30896" xr:uid="{04CE788F-F17D-4733-A6AF-E5D5155CEBE2}"/>
    <cellStyle name="Comma 2 4 2 6 2 7" xfId="21334" xr:uid="{D4514D2E-1DD1-4639-B4E4-EA6EBA190545}"/>
    <cellStyle name="Comma 2 4 2 6 2 7 2" xfId="37266" xr:uid="{77858B1A-C1EA-40F5-8B20-014D3D083F12}"/>
    <cellStyle name="Comma 2 4 2 6 2 8" xfId="21372" xr:uid="{9682E1E9-1927-4439-9175-BC47CB49E52C}"/>
    <cellStyle name="Comma 2 4 2 6 3" xfId="8610" xr:uid="{F6A25F1C-907B-4353-B2DC-DDD691B2FB6D}"/>
    <cellStyle name="Comma 2 4 2 6 3 2" xfId="14980" xr:uid="{81809537-4AEA-46C1-ABA3-F70257171C9D}"/>
    <cellStyle name="Comma 2 4 2 6 3 2 2" xfId="30912" xr:uid="{6AFB7243-A97B-47C2-9A2A-F16C8A2AE5D1}"/>
    <cellStyle name="Comma 2 4 2 6 3 3" xfId="24542" xr:uid="{E1E18749-D5D3-4002-9211-FDF36A3E26BD}"/>
    <cellStyle name="Comma 2 4 2 6 4" xfId="8640" xr:uid="{10B3EB7F-DEAB-4692-850F-7142863C797E}"/>
    <cellStyle name="Comma 2 4 2 6 4 2" xfId="15010" xr:uid="{01A4BFD6-074B-4E6A-A77C-97D7AFF44DCA}"/>
    <cellStyle name="Comma 2 4 2 6 4 2 2" xfId="30942" xr:uid="{3C66BF55-CC30-45E7-94B6-22F2ED48A3B1}"/>
    <cellStyle name="Comma 2 4 2 6 4 3" xfId="24572" xr:uid="{03B8EF44-90F6-47F2-8BBB-A40092917E7E}"/>
    <cellStyle name="Comma 2 4 2 6 5" xfId="11796" xr:uid="{3369E4BE-3EA1-4C81-BE25-41B9E63868B0}"/>
    <cellStyle name="Comma 2 4 2 6 5 2" xfId="18166" xr:uid="{9978DC53-80B8-4152-BD8E-DD0A7229E81D}"/>
    <cellStyle name="Comma 2 4 2 6 5 2 2" xfId="34098" xr:uid="{E15FDBB8-E90A-444D-9DF7-6D10072E0329}"/>
    <cellStyle name="Comma 2 4 2 6 5 3" xfId="27728" xr:uid="{48BE4918-7CA9-494D-B884-A3631FD5035E}"/>
    <cellStyle name="Comma 2 4 2 6 6" xfId="8580" xr:uid="{1EB6B5A9-14A8-4677-BDD1-B0BAC4CE1932}"/>
    <cellStyle name="Comma 2 4 2 6 6 2" xfId="24512" xr:uid="{D3FA3562-C101-47C4-845B-B20C0698C692}"/>
    <cellStyle name="Comma 2 4 2 6 7" xfId="14950" xr:uid="{24A1A15E-1105-4F05-8283-CD8FF5828F8E}"/>
    <cellStyle name="Comma 2 4 2 6 7 2" xfId="30882" xr:uid="{FDFD2CC1-8845-465C-9DB2-B09278242BAB}"/>
    <cellStyle name="Comma 2 4 2 6 8" xfId="21320" xr:uid="{D7303054-33C4-4A5D-BDF0-0B11335E44BA}"/>
    <cellStyle name="Comma 2 4 2 6 8 2" xfId="37252" xr:uid="{235284EA-DE59-447A-829E-07F45E32E38D}"/>
    <cellStyle name="Comma 2 4 2 6 9" xfId="21358" xr:uid="{8CB04E07-A286-4D31-BAF0-253F283BB978}"/>
    <cellStyle name="Comma 2 4 2 7" xfId="3292" xr:uid="{6D83581A-4E4A-491F-9609-423442943FB4}"/>
    <cellStyle name="Comma 2 4 2 7 2" xfId="8614" xr:uid="{2C80FEF0-8BFA-40E7-81A1-EBA3ACC5CCD9}"/>
    <cellStyle name="Comma 2 4 2 7 2 2" xfId="14984" xr:uid="{778BBC78-B28B-4683-B393-EA33D87819DE}"/>
    <cellStyle name="Comma 2 4 2 7 2 2 2" xfId="30916" xr:uid="{68F5A2BD-795B-4E9C-B300-0AD1F2217790}"/>
    <cellStyle name="Comma 2 4 2 7 2 3" xfId="24546" xr:uid="{AFADBAA1-1301-41BF-B084-B98DD28F0888}"/>
    <cellStyle name="Comma 2 4 2 7 3" xfId="8644" xr:uid="{E0FE0756-9B0E-4DA8-B4AB-C4D9AD082C73}"/>
    <cellStyle name="Comma 2 4 2 7 3 2" xfId="15014" xr:uid="{91989649-2415-44AB-B1A8-7A0CF91D4A7E}"/>
    <cellStyle name="Comma 2 4 2 7 3 2 2" xfId="30946" xr:uid="{2D46EED8-8D4B-455C-BF98-E4354CD5D168}"/>
    <cellStyle name="Comma 2 4 2 7 3 3" xfId="24576" xr:uid="{46A55BDD-1621-4836-8BFA-B2A7EB5C2086}"/>
    <cellStyle name="Comma 2 4 2 7 4" xfId="11800" xr:uid="{757D47D1-6A03-4E72-9E38-0D6599E1C5F3}"/>
    <cellStyle name="Comma 2 4 2 7 4 2" xfId="18170" xr:uid="{1CF11BDC-874F-4268-B5B7-E7F6886AB7C9}"/>
    <cellStyle name="Comma 2 4 2 7 4 2 2" xfId="34102" xr:uid="{CDDABBF9-D55F-4DE8-A2D7-67DFBEC61637}"/>
    <cellStyle name="Comma 2 4 2 7 4 3" xfId="27732" xr:uid="{2E425390-F868-4CAC-851D-87FB175F8F05}"/>
    <cellStyle name="Comma 2 4 2 7 5" xfId="8584" xr:uid="{9622B8AE-1AEA-4476-BBCE-93F8DBA064CB}"/>
    <cellStyle name="Comma 2 4 2 7 5 2" xfId="24516" xr:uid="{A19325B3-7305-4246-BF03-75FE4B7717EE}"/>
    <cellStyle name="Comma 2 4 2 7 6" xfId="14954" xr:uid="{533C3A98-218F-45F5-A499-CD6C5FD57542}"/>
    <cellStyle name="Comma 2 4 2 7 6 2" xfId="30886" xr:uid="{81334826-1578-4D77-842D-BDC35227593A}"/>
    <cellStyle name="Comma 2 4 2 7 7" xfId="21324" xr:uid="{0AE3FD76-1F55-44AE-9C09-873F536DE898}"/>
    <cellStyle name="Comma 2 4 2 7 7 2" xfId="37256" xr:uid="{38496F12-88E6-4BEB-AA76-015EA9094A4C}"/>
    <cellStyle name="Comma 2 4 2 7 8" xfId="21362" xr:uid="{256AF9BE-C23D-42F8-A504-B994225B3795}"/>
    <cellStyle name="Comma 2 4 2 8" xfId="3278" xr:uid="{74F1706D-76C9-4AAC-9745-61144E78100B}"/>
    <cellStyle name="Comma 2 4 2 8 2" xfId="8630" xr:uid="{F47CDF56-D547-4348-AAE2-77B953533336}"/>
    <cellStyle name="Comma 2 4 2 8 2 2" xfId="15000" xr:uid="{33DECA5E-EACC-4DDC-8DF2-EC03D881E4A3}"/>
    <cellStyle name="Comma 2 4 2 8 2 2 2" xfId="30932" xr:uid="{F605678B-909E-4E36-A7E3-C306BBC2F30F}"/>
    <cellStyle name="Comma 2 4 2 8 2 3" xfId="24562" xr:uid="{AAF78733-F0F6-404D-AB42-5F9AC3432803}"/>
    <cellStyle name="Comma 2 4 2 8 3" xfId="11786" xr:uid="{A9ACBEF1-9FDC-4B0B-8AE8-EA23F8BD2A31}"/>
    <cellStyle name="Comma 2 4 2 8 3 2" xfId="18156" xr:uid="{E9AB1ADD-040E-4079-A12F-EE57DF94A578}"/>
    <cellStyle name="Comma 2 4 2 8 3 2 2" xfId="34088" xr:uid="{5EA4292A-679C-4732-80F5-84DBB6798153}"/>
    <cellStyle name="Comma 2 4 2 8 3 3" xfId="27718" xr:uid="{50BFF602-97C2-4F70-A433-EFA679FC9BFB}"/>
    <cellStyle name="Comma 2 4 2 8 4" xfId="8600" xr:uid="{ABD70A2A-8991-4B59-BFA9-A00B9B5CAEBF}"/>
    <cellStyle name="Comma 2 4 2 8 4 2" xfId="24532" xr:uid="{5C33A4CD-B89A-4249-81F3-641C7B50D40B}"/>
    <cellStyle name="Comma 2 4 2 8 5" xfId="14970" xr:uid="{1DCCCADD-69BD-4F6B-9C57-C89A82CD3822}"/>
    <cellStyle name="Comma 2 4 2 8 5 2" xfId="30902" xr:uid="{8FAF905E-2B2A-4ADE-A271-0FCC9B5107AA}"/>
    <cellStyle name="Comma 2 4 2 8 6" xfId="21348" xr:uid="{B64589F4-D47A-4A41-8883-1B630113F09A}"/>
    <cellStyle name="Comma 2 4 2 9" xfId="7122" xr:uid="{4A3019CD-5A66-40F6-A590-44984C2801D0}"/>
    <cellStyle name="Comma 2 4 2 9 2" xfId="10336" xr:uid="{6E844F6D-1537-4F42-A14C-84BC50D21FEF}"/>
    <cellStyle name="Comma 2 4 2 9 2 2" xfId="16706" xr:uid="{B1240D9F-C682-4F5D-BB3A-B5C63DADCBAF}"/>
    <cellStyle name="Comma 2 4 2 9 2 2 2" xfId="32638" xr:uid="{8576A7F7-1ED5-431E-ABF9-64A2B666E443}"/>
    <cellStyle name="Comma 2 4 2 9 2 3" xfId="26268" xr:uid="{4540C193-FD61-474E-B5A6-C9F955C36677}"/>
    <cellStyle name="Comma 2 4 2 9 3" xfId="13492" xr:uid="{672BADB5-DCC2-425F-B86D-8433D5A5969F}"/>
    <cellStyle name="Comma 2 4 2 9 3 2" xfId="19862" xr:uid="{295B403B-CBBE-45CD-8C54-6220605CA0DA}"/>
    <cellStyle name="Comma 2 4 2 9 3 2 2" xfId="35794" xr:uid="{3EC652BC-7FEB-4331-AE7F-9E1915C8A294}"/>
    <cellStyle name="Comma 2 4 2 9 3 3" xfId="29424" xr:uid="{14898137-8D4B-447E-BDE3-B3C56904874E}"/>
    <cellStyle name="Comma 2 4 2 9 4" xfId="8596" xr:uid="{7EBED118-9C6C-4551-877C-AEB624EC86A9}"/>
    <cellStyle name="Comma 2 4 2 9 4 2" xfId="24528" xr:uid="{73BD2957-FBF9-4444-B77A-BA26896C8C53}"/>
    <cellStyle name="Comma 2 4 2 9 5" xfId="14966" xr:uid="{8C53B606-84B0-4CD4-8630-90F08D9CDF04}"/>
    <cellStyle name="Comma 2 4 2 9 5 2" xfId="30898" xr:uid="{06BD6FF1-A3B5-4C2D-A27C-B95B6DEE9F24}"/>
    <cellStyle name="Comma 2 4 2 9 6" xfId="23054" xr:uid="{075B98DD-65F7-4455-8095-8BC667DE39E8}"/>
    <cellStyle name="Comma 2 4 20" xfId="39539" xr:uid="{B63395BE-8A5D-42A7-A8C6-D48B3B3504F5}"/>
    <cellStyle name="Comma 2 4 3" xfId="3277" xr:uid="{2E71548F-4311-4019-A4F5-D73B83491206}"/>
    <cellStyle name="Comma 2 4 3 10" xfId="39750" xr:uid="{BF35CC17-3009-425F-B2EF-601376BB22C2}"/>
    <cellStyle name="Comma 2 4 3 2" xfId="3291" xr:uid="{DAC452BB-1478-42D0-915B-38AF115CE3EE}"/>
    <cellStyle name="Comma 2 4 3 2 2" xfId="8613" xr:uid="{6FB8D8A8-C2AE-400B-A24C-2DCA7311C01E}"/>
    <cellStyle name="Comma 2 4 3 2 2 2" xfId="14983" xr:uid="{747AEADB-2279-4AAB-A221-74683F3828CB}"/>
    <cellStyle name="Comma 2 4 3 2 2 2 2" xfId="30915" xr:uid="{EB8FB6DC-618E-45D9-8DC4-D119175E064E}"/>
    <cellStyle name="Comma 2 4 3 2 2 3" xfId="24545" xr:uid="{0D7561C1-5DC6-4E35-AAB1-59ECBB9819D1}"/>
    <cellStyle name="Comma 2 4 3 2 3" xfId="8643" xr:uid="{BB799F11-134A-43AA-9F76-08D122790487}"/>
    <cellStyle name="Comma 2 4 3 2 3 2" xfId="15013" xr:uid="{67097BDF-784D-4418-B8B9-828F11178605}"/>
    <cellStyle name="Comma 2 4 3 2 3 2 2" xfId="30945" xr:uid="{3B6871BA-06E1-4E79-A6E4-F882C2EFD626}"/>
    <cellStyle name="Comma 2 4 3 2 3 3" xfId="24575" xr:uid="{469D9326-3073-4975-B540-9C485A734E71}"/>
    <cellStyle name="Comma 2 4 3 2 4" xfId="11799" xr:uid="{7E21D8FF-EE77-47D1-B76A-D4EA1ACFB2F1}"/>
    <cellStyle name="Comma 2 4 3 2 4 2" xfId="18169" xr:uid="{32408E04-3D0B-48EE-A368-F3BD67AC5683}"/>
    <cellStyle name="Comma 2 4 3 2 4 2 2" xfId="34101" xr:uid="{6BD1AA81-BF64-45AA-AED8-8846173F2BC7}"/>
    <cellStyle name="Comma 2 4 3 2 4 3" xfId="27731" xr:uid="{0DE081DA-8737-4BB4-9EAD-A1148366E651}"/>
    <cellStyle name="Comma 2 4 3 2 5" xfId="8583" xr:uid="{3FFD9B2D-8113-4819-BF1A-10D61CB8E9C4}"/>
    <cellStyle name="Comma 2 4 3 2 5 2" xfId="24515" xr:uid="{DC437FEE-A6CD-47D5-B5EE-37DD93ECC54E}"/>
    <cellStyle name="Comma 2 4 3 2 6" xfId="14953" xr:uid="{DE4347EF-4C7B-43A8-9A75-01FA57DC8B8F}"/>
    <cellStyle name="Comma 2 4 3 2 6 2" xfId="30885" xr:uid="{E1FDD5A7-F6C8-43E1-8751-7F3B39B2CDAD}"/>
    <cellStyle name="Comma 2 4 3 2 7" xfId="21323" xr:uid="{79424B9F-73DB-498B-B206-FA50F3BF64E3}"/>
    <cellStyle name="Comma 2 4 3 2 7 2" xfId="37255" xr:uid="{26CD9201-0268-47BF-847E-FA2A712EB975}"/>
    <cellStyle name="Comma 2 4 3 2 8" xfId="21361" xr:uid="{EC16CD63-25D9-4AF3-9AE5-2B27487A518C}"/>
    <cellStyle name="Comma 2 4 3 3" xfId="7843" xr:uid="{6BBB59F6-A17D-4E41-BCD1-2D980086F453}"/>
    <cellStyle name="Comma 2 4 3 3 2" xfId="11057" xr:uid="{D56F0E54-AA01-4B57-BB62-50EF79D0B171}"/>
    <cellStyle name="Comma 2 4 3 3 2 2" xfId="17427" xr:uid="{30C11B59-9F7F-4756-ACDD-FCC81D226A16}"/>
    <cellStyle name="Comma 2 4 3 3 2 2 2" xfId="33359" xr:uid="{46B3EC1C-2FE6-4E79-ABA5-F658AE34A178}"/>
    <cellStyle name="Comma 2 4 3 3 2 3" xfId="26989" xr:uid="{3DDB6060-592F-445A-938E-24A73C8B2CB9}"/>
    <cellStyle name="Comma 2 4 3 3 3" xfId="14213" xr:uid="{AFB5814D-AE0F-4622-8A82-C3C7F8255E1C}"/>
    <cellStyle name="Comma 2 4 3 3 3 2" xfId="20583" xr:uid="{E3C2653B-5D1C-4315-8A17-292C92A1082F}"/>
    <cellStyle name="Comma 2 4 3 3 3 2 2" xfId="36515" xr:uid="{93B014CB-71CF-4252-9079-F6E8C7F4086D}"/>
    <cellStyle name="Comma 2 4 3 3 3 3" xfId="30145" xr:uid="{7E1D56FB-7D7B-4AD8-9311-C3DAB1403679}"/>
    <cellStyle name="Comma 2 4 3 3 4" xfId="8599" xr:uid="{8966D09C-84A5-41E0-B6D6-6E6DDBCFC2E2}"/>
    <cellStyle name="Comma 2 4 3 3 4 2" xfId="24531" xr:uid="{41D0D379-B30E-49DD-84DE-75414D9C3E12}"/>
    <cellStyle name="Comma 2 4 3 3 5" xfId="14969" xr:uid="{BBFB8A09-984E-459A-85C4-0B104730E54F}"/>
    <cellStyle name="Comma 2 4 3 3 5 2" xfId="30901" xr:uid="{B3BEE2AB-9E19-4937-98C2-18BB58BBDFB9}"/>
    <cellStyle name="Comma 2 4 3 3 6" xfId="23775" xr:uid="{4FF38548-7B1C-4981-B024-3C9420610762}"/>
    <cellStyle name="Comma 2 4 3 4" xfId="8629" xr:uid="{9978377A-14C4-449E-804E-A528442AD257}"/>
    <cellStyle name="Comma 2 4 3 4 2" xfId="14999" xr:uid="{3C928CB8-021F-4391-A330-A48FC3BDDE13}"/>
    <cellStyle name="Comma 2 4 3 4 2 2" xfId="30931" xr:uid="{A1323AB5-206A-4C96-BF26-247EC88CA832}"/>
    <cellStyle name="Comma 2 4 3 4 3" xfId="24561" xr:uid="{DF6A4380-DE77-4FCC-BBEF-01F3930DFF6B}"/>
    <cellStyle name="Comma 2 4 3 5" xfId="11785" xr:uid="{B6A70F73-40E7-440D-92D9-C0E66A49C01F}"/>
    <cellStyle name="Comma 2 4 3 5 2" xfId="18155" xr:uid="{A0FCE557-DF33-4DBB-9D6B-06C37F024B96}"/>
    <cellStyle name="Comma 2 4 3 5 2 2" xfId="34087" xr:uid="{02749EA0-37A8-4E92-8B21-C8F494C90970}"/>
    <cellStyle name="Comma 2 4 3 5 3" xfId="27717" xr:uid="{2747F86F-3DA3-45D3-A8D7-E5ACB696AAA8}"/>
    <cellStyle name="Comma 2 4 3 6" xfId="8569" xr:uid="{72CF4B5A-FF3E-4EB6-B183-B8F5ACD6F95F}"/>
    <cellStyle name="Comma 2 4 3 6 2" xfId="24501" xr:uid="{679AC74F-CE54-4893-A4F5-DE9E3CE46839}"/>
    <cellStyle name="Comma 2 4 3 7" xfId="14939" xr:uid="{F09417CA-FA84-4CD7-B9ED-5D8043DC5D82}"/>
    <cellStyle name="Comma 2 4 3 7 2" xfId="30871" xr:uid="{4CB60004-1BB0-40E1-A353-1ECFA72FB061}"/>
    <cellStyle name="Comma 2 4 3 8" xfId="21309" xr:uid="{720AB98E-424A-4AB3-999C-F20A7B0139EA}"/>
    <cellStyle name="Comma 2 4 3 8 2" xfId="37241" xr:uid="{7FD77186-2C06-46F1-9D99-98EA6BE1C05E}"/>
    <cellStyle name="Comma 2 4 3 9" xfId="21347" xr:uid="{BDA0941F-C2B2-445D-8E77-A6AC5EF1E7B7}"/>
    <cellStyle name="Comma 2 4 4" xfId="3279" xr:uid="{639DA6AA-55A5-4250-9643-FAAD39E6CBCA}"/>
    <cellStyle name="Comma 2 4 4 2" xfId="3293" xr:uid="{FD20FDC4-7606-4C6C-90C9-8A0B5DED7AAD}"/>
    <cellStyle name="Comma 2 4 4 2 2" xfId="8615" xr:uid="{246C7425-0AE4-41CD-86B1-036FA15B21ED}"/>
    <cellStyle name="Comma 2 4 4 2 2 2" xfId="14985" xr:uid="{BFB76B75-11BC-46B8-92A8-F9C845B60787}"/>
    <cellStyle name="Comma 2 4 4 2 2 2 2" xfId="30917" xr:uid="{F23D1319-6596-4368-924A-B26D58FF09BE}"/>
    <cellStyle name="Comma 2 4 4 2 2 3" xfId="24547" xr:uid="{F79D54BB-B7DC-44E2-A959-970EA1A2BEEB}"/>
    <cellStyle name="Comma 2 4 4 2 3" xfId="8645" xr:uid="{41EEF1C7-61B6-4E2A-B4FD-3EF50B34A4F9}"/>
    <cellStyle name="Comma 2 4 4 2 3 2" xfId="15015" xr:uid="{4F00A751-0C5E-4010-8C22-70FF9FBB57BA}"/>
    <cellStyle name="Comma 2 4 4 2 3 2 2" xfId="30947" xr:uid="{0A8EBA67-17DC-492A-B0EC-E46CEF13CAFB}"/>
    <cellStyle name="Comma 2 4 4 2 3 3" xfId="24577" xr:uid="{ABA9C6AE-7576-4F43-9C19-D0A8E454D6AD}"/>
    <cellStyle name="Comma 2 4 4 2 4" xfId="11801" xr:uid="{640DA277-E13C-4ED1-B840-2DFA7249EC0A}"/>
    <cellStyle name="Comma 2 4 4 2 4 2" xfId="18171" xr:uid="{FA90D96B-1BC9-493A-B97B-A66A4AC7D0AF}"/>
    <cellStyle name="Comma 2 4 4 2 4 2 2" xfId="34103" xr:uid="{B0811CD0-295F-4533-AFB1-BB23C1A8F63B}"/>
    <cellStyle name="Comma 2 4 4 2 4 3" xfId="27733" xr:uid="{AC039D9B-63DF-4385-A7AA-9362EFE01AA6}"/>
    <cellStyle name="Comma 2 4 4 2 5" xfId="8585" xr:uid="{C707D13B-C681-48D4-AE3E-BE5D8DC908C8}"/>
    <cellStyle name="Comma 2 4 4 2 5 2" xfId="24517" xr:uid="{5D9121D3-95BD-4FE4-B6F5-BC1C18DACA34}"/>
    <cellStyle name="Comma 2 4 4 2 6" xfId="14955" xr:uid="{004D735F-C0B2-4F73-A458-1B5623F8DD14}"/>
    <cellStyle name="Comma 2 4 4 2 6 2" xfId="30887" xr:uid="{30DC79F3-0027-4D17-93C5-D66E340D4FE5}"/>
    <cellStyle name="Comma 2 4 4 2 7" xfId="21325" xr:uid="{986B29D4-5F72-4BCF-9F58-CA3C5B023267}"/>
    <cellStyle name="Comma 2 4 4 2 7 2" xfId="37257" xr:uid="{23B4FA0A-E2C7-40A2-A491-A6D61703E0BB}"/>
    <cellStyle name="Comma 2 4 4 2 8" xfId="21363" xr:uid="{A65348F1-7437-4A1A-8950-87A2EF349A4C}"/>
    <cellStyle name="Comma 2 4 4 3" xfId="8566" xr:uid="{0C23A4DE-ADEF-4D89-83CA-FC2FF0F1A805}"/>
    <cellStyle name="Comma 2 4 4 3 2" xfId="11780" xr:uid="{3F42E186-B975-45B3-930A-4C227B8E2BB6}"/>
    <cellStyle name="Comma 2 4 4 3 2 2" xfId="18150" xr:uid="{803D6C45-EFA8-40E6-8185-A66737D4219E}"/>
    <cellStyle name="Comma 2 4 4 3 2 2 2" xfId="34082" xr:uid="{325AF5A4-059A-4C09-9885-76FEB52E8EB3}"/>
    <cellStyle name="Comma 2 4 4 3 2 3" xfId="27712" xr:uid="{25D0A1EB-A277-42DD-B4A9-4B979C6EFDC4}"/>
    <cellStyle name="Comma 2 4 4 3 3" xfId="14936" xr:uid="{A191CC1B-29BF-4CD5-A930-36C59BDB5B8A}"/>
    <cellStyle name="Comma 2 4 4 3 3 2" xfId="21306" xr:uid="{6A4FEC13-CD79-4029-87B6-876B651A4CBF}"/>
    <cellStyle name="Comma 2 4 4 3 3 2 2" xfId="37238" xr:uid="{2CCEFAA0-94FE-4374-B1FB-EC1ACCCFC8CB}"/>
    <cellStyle name="Comma 2 4 4 3 3 3" xfId="30868" xr:uid="{59FAD52F-A8FA-41A5-8D82-DAE528A30AED}"/>
    <cellStyle name="Comma 2 4 4 3 4" xfId="8601" xr:uid="{B634F96A-9D72-4E92-BB25-2061CBF21A48}"/>
    <cellStyle name="Comma 2 4 4 3 4 2" xfId="24533" xr:uid="{312D6973-E58E-4EAE-ACDA-57C954694DCE}"/>
    <cellStyle name="Comma 2 4 4 3 5" xfId="14971" xr:uid="{4ADA0C53-D801-43F7-8966-2693E38671B1}"/>
    <cellStyle name="Comma 2 4 4 3 5 2" xfId="30903" xr:uid="{4DF97FB2-151A-4B05-BDFC-0A44CFF35C61}"/>
    <cellStyle name="Comma 2 4 4 3 6" xfId="24498" xr:uid="{D76DDA0D-89F7-4C8E-854F-B8C2ECE7D2EB}"/>
    <cellStyle name="Comma 2 4 4 4" xfId="8631" xr:uid="{B632E660-294B-48CA-8662-45B9B6418E00}"/>
    <cellStyle name="Comma 2 4 4 4 2" xfId="15001" xr:uid="{24C58FB9-5665-44DC-8BB9-06D3683A1F2E}"/>
    <cellStyle name="Comma 2 4 4 4 2 2" xfId="30933" xr:uid="{3D320C0A-7FBD-4234-8A06-590511460DEB}"/>
    <cellStyle name="Comma 2 4 4 4 3" xfId="24563" xr:uid="{4C293344-2688-437C-BF1F-45CBDA60076E}"/>
    <cellStyle name="Comma 2 4 4 5" xfId="11787" xr:uid="{797B85BD-E67E-4AD3-B016-E5E0A648504B}"/>
    <cellStyle name="Comma 2 4 4 5 2" xfId="18157" xr:uid="{57A85475-52CB-45F1-AEC3-6D0B74798A10}"/>
    <cellStyle name="Comma 2 4 4 5 2 2" xfId="34089" xr:uid="{582FAEED-D4C3-447B-8772-8923CF24E439}"/>
    <cellStyle name="Comma 2 4 4 5 3" xfId="27719" xr:uid="{3AFB3C6E-50A0-4A13-9BBE-58CE7918F5FB}"/>
    <cellStyle name="Comma 2 4 4 6" xfId="8571" xr:uid="{148F47CF-3D80-43A7-9702-4E9C40FE984F}"/>
    <cellStyle name="Comma 2 4 4 6 2" xfId="24503" xr:uid="{A2890DEA-8E3E-4A75-A4C3-61108C8BED4A}"/>
    <cellStyle name="Comma 2 4 4 7" xfId="14941" xr:uid="{A802F0E1-A9AD-4773-9ECD-5B1B2ECC71BB}"/>
    <cellStyle name="Comma 2 4 4 7 2" xfId="30873" xr:uid="{639CA3C7-CB1F-4DF4-A46D-674E23361644}"/>
    <cellStyle name="Comma 2 4 4 8" xfId="21311" xr:uid="{3B0533AE-9788-4F63-908B-EC607ED513AE}"/>
    <cellStyle name="Comma 2 4 4 8 2" xfId="37243" xr:uid="{59C66F1F-510D-42A8-8091-94E850283F55}"/>
    <cellStyle name="Comma 2 4 4 9" xfId="21349" xr:uid="{2F0B473B-D31D-43BB-AACE-2FD6D2EA1BB2}"/>
    <cellStyle name="Comma 2 4 5" xfId="3281" xr:uid="{72EEE5D3-AD8B-4E35-85F4-7E88165A7430}"/>
    <cellStyle name="Comma 2 4 5 2" xfId="3295" xr:uid="{44D4481C-2A19-44A6-9C29-733130A5206F}"/>
    <cellStyle name="Comma 2 4 5 2 2" xfId="8617" xr:uid="{4DE195EC-4D1C-40A5-B735-FED2BAD0D659}"/>
    <cellStyle name="Comma 2 4 5 2 2 2" xfId="14987" xr:uid="{E908867A-766E-4769-92AD-72D1F2C18D2C}"/>
    <cellStyle name="Comma 2 4 5 2 2 2 2" xfId="30919" xr:uid="{6910B270-458C-4954-8AD2-5A84A003EE18}"/>
    <cellStyle name="Comma 2 4 5 2 2 3" xfId="24549" xr:uid="{978DF67D-8E6B-42CA-AF16-573D23FDCC0C}"/>
    <cellStyle name="Comma 2 4 5 2 3" xfId="8647" xr:uid="{FE74C180-3307-43DC-BE9E-EDF32FC58D2F}"/>
    <cellStyle name="Comma 2 4 5 2 3 2" xfId="15017" xr:uid="{85FDF8F0-42D1-47A8-87C1-F81917165245}"/>
    <cellStyle name="Comma 2 4 5 2 3 2 2" xfId="30949" xr:uid="{16FA93CE-C9FC-4975-873E-6198AC0B2C7C}"/>
    <cellStyle name="Comma 2 4 5 2 3 3" xfId="24579" xr:uid="{B46692FC-7A3C-4733-872A-3046298CB24D}"/>
    <cellStyle name="Comma 2 4 5 2 4" xfId="11803" xr:uid="{0AE91A44-54CB-4580-B8E3-6062883C2622}"/>
    <cellStyle name="Comma 2 4 5 2 4 2" xfId="18173" xr:uid="{D4B7E297-E286-44F0-9CB5-AF7B8FB0B6F8}"/>
    <cellStyle name="Comma 2 4 5 2 4 2 2" xfId="34105" xr:uid="{1B744F51-C7E2-4B55-94F5-E303109E727E}"/>
    <cellStyle name="Comma 2 4 5 2 4 3" xfId="27735" xr:uid="{8D99E567-87C9-4065-8021-F5475826C126}"/>
    <cellStyle name="Comma 2 4 5 2 5" xfId="8587" xr:uid="{6A94D546-826C-4FA2-B0D0-0ED500F894C2}"/>
    <cellStyle name="Comma 2 4 5 2 5 2" xfId="24519" xr:uid="{7310562C-D8D5-40FA-A9D4-C2A25CED48AB}"/>
    <cellStyle name="Comma 2 4 5 2 6" xfId="14957" xr:uid="{6D56B283-E7AE-4B89-8DD5-589855F029BF}"/>
    <cellStyle name="Comma 2 4 5 2 6 2" xfId="30889" xr:uid="{FC569BB2-06AD-4E08-B9B8-5C9B612171D8}"/>
    <cellStyle name="Comma 2 4 5 2 7" xfId="21327" xr:uid="{42C06D8F-9E79-4B09-9857-7B131A3DC3DC}"/>
    <cellStyle name="Comma 2 4 5 2 7 2" xfId="37259" xr:uid="{521EE52D-A7FD-48AA-89F2-2FD4F995E351}"/>
    <cellStyle name="Comma 2 4 5 2 8" xfId="21365" xr:uid="{63718011-E2AE-4D4C-A588-6D89DFBBE3D8}"/>
    <cellStyle name="Comma 2 4 5 3" xfId="8603" xr:uid="{BC1F409D-0537-43F4-BDB7-35B298E6B7E2}"/>
    <cellStyle name="Comma 2 4 5 3 2" xfId="14973" xr:uid="{0AEE1206-859A-4735-BDD1-41CEC113C40E}"/>
    <cellStyle name="Comma 2 4 5 3 2 2" xfId="30905" xr:uid="{A82CFD4A-D0BD-493D-99F4-387EB5ED33B3}"/>
    <cellStyle name="Comma 2 4 5 3 3" xfId="24535" xr:uid="{F6275BF9-3CE6-4037-935B-89663A1BB693}"/>
    <cellStyle name="Comma 2 4 5 4" xfId="8633" xr:uid="{CFDDD9E6-2571-4844-9E52-B3B6DB49A380}"/>
    <cellStyle name="Comma 2 4 5 4 2" xfId="15003" xr:uid="{71C1DE18-566F-493B-8749-EB133A228466}"/>
    <cellStyle name="Comma 2 4 5 4 2 2" xfId="30935" xr:uid="{EBF31241-F310-421E-B2B8-2DF4CE164326}"/>
    <cellStyle name="Comma 2 4 5 4 3" xfId="24565" xr:uid="{4310BBBE-A559-4257-8DF4-59B1D2817F48}"/>
    <cellStyle name="Comma 2 4 5 5" xfId="11789" xr:uid="{E41F22B3-EC6C-4044-9942-F6DFEBA0F2FB}"/>
    <cellStyle name="Comma 2 4 5 5 2" xfId="18159" xr:uid="{D9946142-7B2C-41F8-9D91-8B043E4C4015}"/>
    <cellStyle name="Comma 2 4 5 5 2 2" xfId="34091" xr:uid="{97B77865-B967-4B58-8B20-403BB1A8D1F5}"/>
    <cellStyle name="Comma 2 4 5 5 3" xfId="27721" xr:uid="{DC1B36F1-463F-4C83-AD10-3A009CECB39C}"/>
    <cellStyle name="Comma 2 4 5 6" xfId="8573" xr:uid="{748BEDEA-6F29-4372-9C15-111A303AA972}"/>
    <cellStyle name="Comma 2 4 5 6 2" xfId="24505" xr:uid="{AEA07954-818D-4C72-9565-F4D652A5E541}"/>
    <cellStyle name="Comma 2 4 5 7" xfId="14943" xr:uid="{9072582C-A3E9-4B22-B155-E69ABE33F886}"/>
    <cellStyle name="Comma 2 4 5 7 2" xfId="30875" xr:uid="{5011F86F-9FE3-4561-A52C-00FC9F5BC775}"/>
    <cellStyle name="Comma 2 4 5 8" xfId="21313" xr:uid="{55CC8F39-BB69-491E-8CEB-8003D9463A65}"/>
    <cellStyle name="Comma 2 4 5 8 2" xfId="37245" xr:uid="{39193282-DF29-48D9-98F5-B745C793F14D}"/>
    <cellStyle name="Comma 2 4 5 9" xfId="21351" xr:uid="{01B3D924-BB10-4111-9DF8-B6263540CCD4}"/>
    <cellStyle name="Comma 2 4 6" xfId="3283" xr:uid="{9A4A986A-3AA4-410D-AA9C-C546B3C6E438}"/>
    <cellStyle name="Comma 2 4 6 2" xfId="3297" xr:uid="{1AD1B240-1336-4E17-8177-47475FBEAB0F}"/>
    <cellStyle name="Comma 2 4 6 2 2" xfId="8619" xr:uid="{014FFCF7-08F1-484D-AF14-BFF76B8A1D76}"/>
    <cellStyle name="Comma 2 4 6 2 2 2" xfId="14989" xr:uid="{73CA3A04-5331-49E8-8FCA-214AE2133A31}"/>
    <cellStyle name="Comma 2 4 6 2 2 2 2" xfId="30921" xr:uid="{D70FD4AC-DD8D-4E17-963A-7A5FA847B4E1}"/>
    <cellStyle name="Comma 2 4 6 2 2 3" xfId="24551" xr:uid="{EC9F14A9-4203-49FA-B341-59E1D290A1D2}"/>
    <cellStyle name="Comma 2 4 6 2 3" xfId="8649" xr:uid="{EC3DD279-D566-4E6C-9DD4-E45AAC732CCB}"/>
    <cellStyle name="Comma 2 4 6 2 3 2" xfId="15019" xr:uid="{68DA3DB3-01A6-4F61-AD06-0C9C014365B0}"/>
    <cellStyle name="Comma 2 4 6 2 3 2 2" xfId="30951" xr:uid="{8892D030-CDDC-469B-9631-2E7BB5474702}"/>
    <cellStyle name="Comma 2 4 6 2 3 3" xfId="24581" xr:uid="{FD0A299F-B978-428E-B58A-A8AF9A2DFF6A}"/>
    <cellStyle name="Comma 2 4 6 2 4" xfId="11805" xr:uid="{586C8FA2-0EC9-4D90-92E0-AF178AD37AB0}"/>
    <cellStyle name="Comma 2 4 6 2 4 2" xfId="18175" xr:uid="{0F9AE834-902D-48C6-865B-71C0EC35090D}"/>
    <cellStyle name="Comma 2 4 6 2 4 2 2" xfId="34107" xr:uid="{DC4E6CBC-83AD-44E7-AF8A-44B5827B8F12}"/>
    <cellStyle name="Comma 2 4 6 2 4 3" xfId="27737" xr:uid="{CDAE950E-94AA-4B6E-8562-5EF17BD7E88A}"/>
    <cellStyle name="Comma 2 4 6 2 5" xfId="8589" xr:uid="{991A14E4-9F67-4F2D-93CF-67F55007B5D1}"/>
    <cellStyle name="Comma 2 4 6 2 5 2" xfId="24521" xr:uid="{66076D5E-A77F-445C-8BB6-1D06CB31D359}"/>
    <cellStyle name="Comma 2 4 6 2 6" xfId="14959" xr:uid="{198C419F-69B9-434F-B4DC-BE798B3C8C74}"/>
    <cellStyle name="Comma 2 4 6 2 6 2" xfId="30891" xr:uid="{7FCC2D2F-1F6F-49C6-9CE8-F00EFF79F8D1}"/>
    <cellStyle name="Comma 2 4 6 2 7" xfId="21329" xr:uid="{58E8D810-6493-4481-8C4E-994545FE0CCA}"/>
    <cellStyle name="Comma 2 4 6 2 7 2" xfId="37261" xr:uid="{37056D59-BC2C-4226-8CCC-251B4AE8613B}"/>
    <cellStyle name="Comma 2 4 6 2 8" xfId="21367" xr:uid="{2807CD25-C3D0-4798-B36C-6EF43CC265E5}"/>
    <cellStyle name="Comma 2 4 6 3" xfId="8605" xr:uid="{A4B1F728-31D5-4CAD-AB2C-A0FF35A4BB6C}"/>
    <cellStyle name="Comma 2 4 6 3 2" xfId="14975" xr:uid="{9095BC6E-FA9A-4CBA-B538-462BE201F3AA}"/>
    <cellStyle name="Comma 2 4 6 3 2 2" xfId="30907" xr:uid="{B6134584-07A9-4A78-A584-A702C986174D}"/>
    <cellStyle name="Comma 2 4 6 3 3" xfId="24537" xr:uid="{89097D73-7C7D-40D7-BF4C-A62EB3A98D5F}"/>
    <cellStyle name="Comma 2 4 6 4" xfId="8635" xr:uid="{14EE172B-7B82-404C-A4FB-097B29056712}"/>
    <cellStyle name="Comma 2 4 6 4 2" xfId="15005" xr:uid="{B807E62B-8B84-4D3F-8C96-EE73C7E55843}"/>
    <cellStyle name="Comma 2 4 6 4 2 2" xfId="30937" xr:uid="{371C545B-80FB-4A10-A9F5-4C2F13CCEEBC}"/>
    <cellStyle name="Comma 2 4 6 4 3" xfId="24567" xr:uid="{0A24C48C-791C-4240-8956-BA61CC11F3D3}"/>
    <cellStyle name="Comma 2 4 6 5" xfId="11791" xr:uid="{AF1808CE-5066-4D83-BF56-52155D3B001A}"/>
    <cellStyle name="Comma 2 4 6 5 2" xfId="18161" xr:uid="{CEDC76CC-C926-4AFD-9FAD-73D761B56A2A}"/>
    <cellStyle name="Comma 2 4 6 5 2 2" xfId="34093" xr:uid="{59986AB7-85C5-49DF-9394-DAFD02FDAD96}"/>
    <cellStyle name="Comma 2 4 6 5 3" xfId="27723" xr:uid="{5B8A6038-68A9-4988-B43A-53F951802DE8}"/>
    <cellStyle name="Comma 2 4 6 6" xfId="8575" xr:uid="{D393CF3E-826E-4725-B8B5-55ECF6B96031}"/>
    <cellStyle name="Comma 2 4 6 6 2" xfId="24507" xr:uid="{4383F340-7928-4833-BB53-BCD9993D4C95}"/>
    <cellStyle name="Comma 2 4 6 7" xfId="14945" xr:uid="{60C5F576-081B-49E4-989B-36DEFADE78E6}"/>
    <cellStyle name="Comma 2 4 6 7 2" xfId="30877" xr:uid="{89AAB7C4-5059-476F-AD36-B4712BCB75F7}"/>
    <cellStyle name="Comma 2 4 6 8" xfId="21315" xr:uid="{8B36FFCF-FA1D-4EDD-AC0D-62D55CA66662}"/>
    <cellStyle name="Comma 2 4 6 8 2" xfId="37247" xr:uid="{F2B66493-AAB6-441A-82EC-6BA434FB5920}"/>
    <cellStyle name="Comma 2 4 6 9" xfId="21353" xr:uid="{C27F6688-E592-4E30-8DC7-531D9A9417E7}"/>
    <cellStyle name="Comma 2 4 7" xfId="3285" xr:uid="{618860AE-B7E0-45A7-9A2C-B20C816E35A9}"/>
    <cellStyle name="Comma 2 4 7 2" xfId="3299" xr:uid="{F66A42E9-9390-4D39-A266-6994658CB8D3}"/>
    <cellStyle name="Comma 2 4 7 2 2" xfId="8621" xr:uid="{FCFF916C-FFAD-47C4-A501-7ADC5D195F13}"/>
    <cellStyle name="Comma 2 4 7 2 2 2" xfId="14991" xr:uid="{C5AEFE9B-5781-4066-8429-6095C4163340}"/>
    <cellStyle name="Comma 2 4 7 2 2 2 2" xfId="30923" xr:uid="{CC58F9EE-8BF0-4D98-A55E-D96D60DC8341}"/>
    <cellStyle name="Comma 2 4 7 2 2 3" xfId="24553" xr:uid="{2B792E01-38B6-4204-99DA-B2179595505E}"/>
    <cellStyle name="Comma 2 4 7 2 3" xfId="8651" xr:uid="{FD98C96D-D00F-40DC-B6A5-7E61CB4A48C1}"/>
    <cellStyle name="Comma 2 4 7 2 3 2" xfId="15021" xr:uid="{E0A564E4-FDBA-4E2D-AAC0-EDC30230777F}"/>
    <cellStyle name="Comma 2 4 7 2 3 2 2" xfId="30953" xr:uid="{A6FBADA5-4E39-43BD-BFFC-F104EF1D8939}"/>
    <cellStyle name="Comma 2 4 7 2 3 3" xfId="24583" xr:uid="{FC269F48-03CE-495D-A392-0921F2E2566A}"/>
    <cellStyle name="Comma 2 4 7 2 4" xfId="11807" xr:uid="{2378F738-9005-4EDF-9488-3A61109A3169}"/>
    <cellStyle name="Comma 2 4 7 2 4 2" xfId="18177" xr:uid="{D7026E9D-88B5-418B-AB57-4DE56183A637}"/>
    <cellStyle name="Comma 2 4 7 2 4 2 2" xfId="34109" xr:uid="{E449F0B4-9E32-497E-8E35-1CD4863C7BF8}"/>
    <cellStyle name="Comma 2 4 7 2 4 3" xfId="27739" xr:uid="{FA987338-5199-4512-944D-8F15ED5E3BBC}"/>
    <cellStyle name="Comma 2 4 7 2 5" xfId="8591" xr:uid="{BCD5EDB2-252B-4D80-A87E-F4323138744C}"/>
    <cellStyle name="Comma 2 4 7 2 5 2" xfId="24523" xr:uid="{DAB69FC3-7000-4FB6-B86D-7A04E25D097D}"/>
    <cellStyle name="Comma 2 4 7 2 6" xfId="14961" xr:uid="{9CFF3C19-9E69-436E-9B65-BD516E7EBC00}"/>
    <cellStyle name="Comma 2 4 7 2 6 2" xfId="30893" xr:uid="{6665FE5C-0D7C-4D12-BC4C-43296C8390C2}"/>
    <cellStyle name="Comma 2 4 7 2 7" xfId="21331" xr:uid="{A498D337-E606-4449-84C8-E0A26E4955BE}"/>
    <cellStyle name="Comma 2 4 7 2 7 2" xfId="37263" xr:uid="{F9734EF8-CD85-47D7-865C-15F8B4F50211}"/>
    <cellStyle name="Comma 2 4 7 2 8" xfId="21369" xr:uid="{664D6345-A305-4AD7-BF3D-E04A941E76B3}"/>
    <cellStyle name="Comma 2 4 7 3" xfId="8607" xr:uid="{A3AD049E-C289-4EAF-A5E8-106CC62D27DC}"/>
    <cellStyle name="Comma 2 4 7 3 2" xfId="14977" xr:uid="{FBAFCADC-432F-4686-9B31-26C61AEA806B}"/>
    <cellStyle name="Comma 2 4 7 3 2 2" xfId="30909" xr:uid="{5281E006-2118-49AE-B630-F5F5CFDC91CD}"/>
    <cellStyle name="Comma 2 4 7 3 3" xfId="24539" xr:uid="{09011620-A0EA-454D-8F05-9A042A56A2BE}"/>
    <cellStyle name="Comma 2 4 7 4" xfId="8637" xr:uid="{C1F33884-D8A6-4C75-8DEC-F022313FA6A4}"/>
    <cellStyle name="Comma 2 4 7 4 2" xfId="15007" xr:uid="{CDB2389F-872B-4894-8D42-C7DBBAFAE1AE}"/>
    <cellStyle name="Comma 2 4 7 4 2 2" xfId="30939" xr:uid="{23A5763D-41D4-4F3C-BE4F-75734605931B}"/>
    <cellStyle name="Comma 2 4 7 4 3" xfId="24569" xr:uid="{A7AD04E0-0C2C-49E5-A018-8B60949A6BCB}"/>
    <cellStyle name="Comma 2 4 7 5" xfId="11793" xr:uid="{D15CA57C-C126-432C-96AA-7AE0F0ADEB2F}"/>
    <cellStyle name="Comma 2 4 7 5 2" xfId="18163" xr:uid="{87BC05BF-4F5B-49E4-895F-7A570234C822}"/>
    <cellStyle name="Comma 2 4 7 5 2 2" xfId="34095" xr:uid="{475845E0-641A-4A85-83FF-D6E0DE681D1F}"/>
    <cellStyle name="Comma 2 4 7 5 3" xfId="27725" xr:uid="{5E3D0F54-2BA3-4489-9C6B-B7AA171C46E3}"/>
    <cellStyle name="Comma 2 4 7 6" xfId="8577" xr:uid="{5CE97D1E-6C22-43B4-B21A-835467D6ECF1}"/>
    <cellStyle name="Comma 2 4 7 6 2" xfId="24509" xr:uid="{C023910C-2B52-4A61-A680-A98F0B838B88}"/>
    <cellStyle name="Comma 2 4 7 7" xfId="14947" xr:uid="{5FC583C4-D01E-4494-81CC-384C1361E21A}"/>
    <cellStyle name="Comma 2 4 7 7 2" xfId="30879" xr:uid="{2E39BDC2-68EA-4DDE-862D-0D2979E24177}"/>
    <cellStyle name="Comma 2 4 7 8" xfId="21317" xr:uid="{F35A72C2-5CAF-47DC-9656-283DB8F87D27}"/>
    <cellStyle name="Comma 2 4 7 8 2" xfId="37249" xr:uid="{472CB348-8C21-4755-B54A-EC8E9383FB72}"/>
    <cellStyle name="Comma 2 4 7 9" xfId="21355" xr:uid="{FD6D919A-D6C6-47DA-BF85-3A10A75030A6}"/>
    <cellStyle name="Comma 2 4 8" xfId="3287" xr:uid="{EBC06F8F-95A5-46A1-A5D7-04C53BCFE13A}"/>
    <cellStyle name="Comma 2 4 8 2" xfId="3301" xr:uid="{D3256DA2-1F44-4841-A61F-9647B7003E25}"/>
    <cellStyle name="Comma 2 4 8 2 2" xfId="8623" xr:uid="{A7A586BE-302B-4DF3-9844-D3B0BE064D17}"/>
    <cellStyle name="Comma 2 4 8 2 2 2" xfId="14993" xr:uid="{5F918AE0-BC95-4CB8-84AE-CD5E35BE45A7}"/>
    <cellStyle name="Comma 2 4 8 2 2 2 2" xfId="30925" xr:uid="{3E86C096-3F24-4C6A-B765-44BF2BF5DD97}"/>
    <cellStyle name="Comma 2 4 8 2 2 3" xfId="24555" xr:uid="{56CD56E2-8EEB-4F5F-80D9-7C13ED069255}"/>
    <cellStyle name="Comma 2 4 8 2 3" xfId="8653" xr:uid="{83413D6A-674D-44FB-9B16-A532FE8F2F87}"/>
    <cellStyle name="Comma 2 4 8 2 3 2" xfId="15023" xr:uid="{704140FA-6080-4B98-B0B9-4F607DBA0938}"/>
    <cellStyle name="Comma 2 4 8 2 3 2 2" xfId="30955" xr:uid="{79F160F7-FDD3-4115-8619-904697035D85}"/>
    <cellStyle name="Comma 2 4 8 2 3 3" xfId="24585" xr:uid="{54DBCCB5-46AD-4412-8B36-F078BABAAE6A}"/>
    <cellStyle name="Comma 2 4 8 2 4" xfId="11809" xr:uid="{20FE9075-772A-4E63-88DB-ED7379751161}"/>
    <cellStyle name="Comma 2 4 8 2 4 2" xfId="18179" xr:uid="{AB4622B6-D437-49A5-8C7F-4B03CE49395A}"/>
    <cellStyle name="Comma 2 4 8 2 4 2 2" xfId="34111" xr:uid="{AD81F3B9-1A36-410B-AA50-98EA0E67975A}"/>
    <cellStyle name="Comma 2 4 8 2 4 3" xfId="27741" xr:uid="{F61851D7-768B-43A1-A30C-B32A435F00D3}"/>
    <cellStyle name="Comma 2 4 8 2 5" xfId="8593" xr:uid="{09DBA4A9-5E9D-4253-9028-6D5DBFAD420D}"/>
    <cellStyle name="Comma 2 4 8 2 5 2" xfId="24525" xr:uid="{2276D3EA-CEE2-4808-B8FC-243561A737E2}"/>
    <cellStyle name="Comma 2 4 8 2 6" xfId="14963" xr:uid="{5B2C408C-8563-4581-8A96-A8357995CCFD}"/>
    <cellStyle name="Comma 2 4 8 2 6 2" xfId="30895" xr:uid="{0EDB24E0-3340-413F-8C22-33AED519737D}"/>
    <cellStyle name="Comma 2 4 8 2 7" xfId="21333" xr:uid="{1B28DDE7-60DB-4DEA-AA68-021E63C1BCF2}"/>
    <cellStyle name="Comma 2 4 8 2 7 2" xfId="37265" xr:uid="{7401EAD5-3B3E-4D5F-A15B-1C9DA6436F8F}"/>
    <cellStyle name="Comma 2 4 8 2 8" xfId="21371" xr:uid="{5A16DBF0-91AB-4033-9A93-89C055E515B2}"/>
    <cellStyle name="Comma 2 4 8 3" xfId="8609" xr:uid="{BF3F01AC-D14D-46FC-B3DA-B243A28758BE}"/>
    <cellStyle name="Comma 2 4 8 3 2" xfId="14979" xr:uid="{621DFB19-6380-4B4B-9D7C-EA38F0AC4A74}"/>
    <cellStyle name="Comma 2 4 8 3 2 2" xfId="30911" xr:uid="{5A55DF0C-93A8-4AB5-AC8E-2CB6413CD79F}"/>
    <cellStyle name="Comma 2 4 8 3 3" xfId="24541" xr:uid="{AA6B084E-73D1-4334-ADDC-1F1C93F0BD68}"/>
    <cellStyle name="Comma 2 4 8 4" xfId="8639" xr:uid="{C51F6E02-246E-45A7-AB37-72C3625AC839}"/>
    <cellStyle name="Comma 2 4 8 4 2" xfId="15009" xr:uid="{3CA10080-76F6-44B8-9184-B7847E7A507C}"/>
    <cellStyle name="Comma 2 4 8 4 2 2" xfId="30941" xr:uid="{D39CE833-5378-4AA5-B36B-546A7FB7CD4B}"/>
    <cellStyle name="Comma 2 4 8 4 3" xfId="24571" xr:uid="{D98DF6A9-CC23-4AC2-A1CE-FFF2FD2332D0}"/>
    <cellStyle name="Comma 2 4 8 5" xfId="11795" xr:uid="{513762F9-0773-4E63-8752-B99E59A05CF2}"/>
    <cellStyle name="Comma 2 4 8 5 2" xfId="18165" xr:uid="{3330F32B-EE7A-4D99-9A8C-0B7DBEA02EBC}"/>
    <cellStyle name="Comma 2 4 8 5 2 2" xfId="34097" xr:uid="{9E787F1D-CAD7-4D1E-9751-2EB0E24A3E67}"/>
    <cellStyle name="Comma 2 4 8 5 3" xfId="27727" xr:uid="{2C39DD45-BDA3-464A-93CC-D9182A2FABD9}"/>
    <cellStyle name="Comma 2 4 8 6" xfId="8579" xr:uid="{63C5EF16-DC88-4C5E-8DD3-B6FCAF18B2CC}"/>
    <cellStyle name="Comma 2 4 8 6 2" xfId="24511" xr:uid="{1792374B-9D06-4B4B-83F4-A1F2DCA43EB1}"/>
    <cellStyle name="Comma 2 4 8 7" xfId="14949" xr:uid="{C9A6D3A8-502D-44C6-84BA-03B78DD62D4C}"/>
    <cellStyle name="Comma 2 4 8 7 2" xfId="30881" xr:uid="{C62CD4E4-D5FA-4CD7-B6BE-072E2209E2B8}"/>
    <cellStyle name="Comma 2 4 8 8" xfId="21319" xr:uid="{219CA6C1-B22F-4370-9971-4566B1D25116}"/>
    <cellStyle name="Comma 2 4 8 8 2" xfId="37251" xr:uid="{AE177D93-E775-448C-AE7F-DD7B19A33E1C}"/>
    <cellStyle name="Comma 2 4 8 9" xfId="21357" xr:uid="{AFD0737B-CB87-41D3-A887-D94D9665633E}"/>
    <cellStyle name="Comma 2 4 9" xfId="3290" xr:uid="{8C70CC0D-FBFE-4167-B015-7553BE26A123}"/>
    <cellStyle name="Comma 2 4 9 2" xfId="8612" xr:uid="{3F6CE774-9584-48B6-BF50-25ADF42A856B}"/>
    <cellStyle name="Comma 2 4 9 2 2" xfId="14982" xr:uid="{B7913F78-904B-440D-BBEC-95BE4C5D02FF}"/>
    <cellStyle name="Comma 2 4 9 2 2 2" xfId="30914" xr:uid="{211DF0F5-9915-456A-ACAE-CEB4080D49ED}"/>
    <cellStyle name="Comma 2 4 9 2 3" xfId="24544" xr:uid="{9EB98EF9-65DC-470A-83E3-B824AFD23274}"/>
    <cellStyle name="Comma 2 4 9 3" xfId="8642" xr:uid="{B0F6D903-2AA0-4E21-85BB-92EDD32A30D3}"/>
    <cellStyle name="Comma 2 4 9 3 2" xfId="15012" xr:uid="{67FDFBB4-4ABF-41CD-BFAF-74F4CFD81D41}"/>
    <cellStyle name="Comma 2 4 9 3 2 2" xfId="30944" xr:uid="{9D18D046-81B8-420B-9459-94D8CBDD8909}"/>
    <cellStyle name="Comma 2 4 9 3 3" xfId="24574" xr:uid="{3538CC4F-1D20-48A0-ADD7-2F3D57A74135}"/>
    <cellStyle name="Comma 2 4 9 4" xfId="11798" xr:uid="{3C97F21E-AD9C-4056-8229-AA633117C5E0}"/>
    <cellStyle name="Comma 2 4 9 4 2" xfId="18168" xr:uid="{59AB5060-4A04-4280-A985-7FD59A1D97A5}"/>
    <cellStyle name="Comma 2 4 9 4 2 2" xfId="34100" xr:uid="{C6446B15-A625-42C8-8A06-C4F496D74B09}"/>
    <cellStyle name="Comma 2 4 9 4 3" xfId="27730" xr:uid="{32E18EBA-3DDB-4538-9F9C-F5B410A89897}"/>
    <cellStyle name="Comma 2 4 9 5" xfId="8582" xr:uid="{4D026DB0-19B2-4674-8B12-B59E233B49F8}"/>
    <cellStyle name="Comma 2 4 9 5 2" xfId="24514" xr:uid="{7B814E76-4822-45EB-8275-BEF55649B2A6}"/>
    <cellStyle name="Comma 2 4 9 6" xfId="14952" xr:uid="{65E68769-4725-4AF1-A5A5-D6CE05D70C18}"/>
    <cellStyle name="Comma 2 4 9 6 2" xfId="30884" xr:uid="{1166D17E-5EE6-4B81-89C5-EAAFABA77E34}"/>
    <cellStyle name="Comma 2 4 9 7" xfId="21322" xr:uid="{08BC59D7-8EF4-4800-83B7-0E4823891989}"/>
    <cellStyle name="Comma 2 4 9 7 2" xfId="37254" xr:uid="{7F379567-4F13-4D4A-83AB-8541AF30DD85}"/>
    <cellStyle name="Comma 2 4 9 8" xfId="21360" xr:uid="{A46B5EA3-03EA-4929-B76C-E02704922B53}"/>
    <cellStyle name="Comma 2 5" xfId="354" xr:uid="{C587D642-2784-4B17-BE75-3B1816181F27}"/>
    <cellStyle name="Comma 2 5 2" xfId="415" xr:uid="{BBC74DDC-1373-4847-8EF3-4ED6D6CD35FD}"/>
    <cellStyle name="Comma 2 5 2 2" xfId="14324" xr:uid="{151BBA9B-E392-4B43-98B2-348738E49768}"/>
    <cellStyle name="Comma 2 5 2 2 2" xfId="20694" xr:uid="{AEDE307D-42D2-485B-AB7F-75C8D328519A}"/>
    <cellStyle name="Comma 2 5 2 2 2 2" xfId="36626" xr:uid="{C9C92F05-0F9A-4ACD-A8C8-57E001CA224A}"/>
    <cellStyle name="Comma 2 5 2 2 3" xfId="30256" xr:uid="{66AE0A25-524F-4C42-9B61-2B476D21E811}"/>
    <cellStyle name="Comma 2 5 2 3" xfId="11168" xr:uid="{2AD5364D-D17A-43DD-B89D-8CE13040D647}"/>
    <cellStyle name="Comma 2 5 2 3 2" xfId="27100" xr:uid="{A6A34FBC-E439-493E-8D04-08F29CBBD279}"/>
    <cellStyle name="Comma 2 5 2 4" xfId="17538" xr:uid="{0DA0F4A1-FE1F-410C-B524-28A46F6E81EE}"/>
    <cellStyle name="Comma 2 5 2 4 2" xfId="33470" xr:uid="{07DC7590-FF21-47B6-81A9-9AE45F965BAB}"/>
    <cellStyle name="Comma 2 5 2 5" xfId="23886" xr:uid="{27AB2352-00D2-4A36-8B9C-EF4C7F9A23F2}"/>
    <cellStyle name="Comma 2 5 2 6" xfId="7954" xr:uid="{375AC88C-BA49-4793-8296-CA4929C7497F}"/>
    <cellStyle name="Comma 2 5 3" xfId="12882" xr:uid="{F147F1FD-F0B8-43C2-938D-16336BCF691A}"/>
    <cellStyle name="Comma 2 5 3 2" xfId="19252" xr:uid="{4F0F2C86-3B85-42A7-AA9E-142103690229}"/>
    <cellStyle name="Comma 2 5 3 2 2" xfId="35184" xr:uid="{BB5C0B63-2040-4F0A-97AE-435D80A38E2B}"/>
    <cellStyle name="Comma 2 5 3 3" xfId="28814" xr:uid="{4B3008AA-9EBC-4232-9CAE-8A8371B3B8F0}"/>
    <cellStyle name="Comma 2 5 4" xfId="9726" xr:uid="{45191900-E6A5-41C7-BD62-DAE4435069DB}"/>
    <cellStyle name="Comma 2 5 4 2" xfId="25658" xr:uid="{0B2B3F1E-7431-47FD-9CBA-3262682AF492}"/>
    <cellStyle name="Comma 2 5 5" xfId="16096" xr:uid="{8834C5DB-595D-4B4D-9A3F-6D64D7C55938}"/>
    <cellStyle name="Comma 2 5 5 2" xfId="32028" xr:uid="{920FA9B1-AD3B-478E-A5FE-2243208A3163}"/>
    <cellStyle name="Comma 2 5 6" xfId="22444" xr:uid="{22F9487D-455D-43E4-AF3C-40441FF27E37}"/>
    <cellStyle name="Comma 2 5 7" xfId="6511" xr:uid="{FEF99B36-E07D-4E0C-A60A-A88CB49EED58}"/>
    <cellStyle name="Comma 2 5 8" xfId="2721" xr:uid="{00207E24-C486-4859-82B5-008188D48E23}"/>
    <cellStyle name="Comma 2 5 9" xfId="39540" xr:uid="{5D87077B-41F3-4D6E-8DAB-BD87AE92B0B0}"/>
    <cellStyle name="Comma 2 6" xfId="409" xr:uid="{3ACA7A08-1A11-4837-ACF4-404DA9C46889}"/>
    <cellStyle name="Comma 2 6 2" xfId="13603" xr:uid="{ED127137-0E31-45C9-92C3-BB51B2971D71}"/>
    <cellStyle name="Comma 2 6 2 2" xfId="19973" xr:uid="{F487639C-73D2-4028-AC44-2C11A5593759}"/>
    <cellStyle name="Comma 2 6 2 2 2" xfId="35905" xr:uid="{70BE39F2-FB30-425B-9F3B-988FA09FB970}"/>
    <cellStyle name="Comma 2 6 2 3" xfId="29535" xr:uid="{8F0E24EE-9C24-4A8C-933C-02A1284F7D70}"/>
    <cellStyle name="Comma 2 6 3" xfId="10447" xr:uid="{0CD005AB-DC63-4004-8C3E-C7917429C0B5}"/>
    <cellStyle name="Comma 2 6 3 2" xfId="26379" xr:uid="{9AF10963-9517-4794-B06F-F52A9DECE6C0}"/>
    <cellStyle name="Comma 2 6 4" xfId="16817" xr:uid="{D2731988-FC90-4A6D-A37F-1C2086CCE0DA}"/>
    <cellStyle name="Comma 2 6 4 2" xfId="32749" xr:uid="{A134ACC5-ABF0-44BE-BA01-585FF2CE4FD8}"/>
    <cellStyle name="Comma 2 6 5" xfId="23165" xr:uid="{E931F9A4-3D48-4ED4-8FFE-04075F5A70AA}"/>
    <cellStyle name="Comma 2 6 6" xfId="7233" xr:uid="{CBA0A1D2-7475-4975-8D97-B16232D096DF}"/>
    <cellStyle name="Comma 2 6 7" xfId="3021" xr:uid="{8AC4BE22-CD8B-4E5F-BB9B-8F451587CB87}"/>
    <cellStyle name="Comma 2 6 8" xfId="39541" xr:uid="{693AFBFC-DB00-47DC-9484-249F66196BB5}"/>
    <cellStyle name="Comma 2 7" xfId="3" xr:uid="{FB40A358-139C-499A-B9A1-6367FFB44A15}"/>
    <cellStyle name="Comma 2 7 2" xfId="2011" xr:uid="{DF5E77F6-0662-4CE3-B64C-36ABBD6B2845}"/>
    <cellStyle name="Comma 2 7 2 2" xfId="21305" xr:uid="{DD0C91F1-13CB-4782-ADF5-136781213474}"/>
    <cellStyle name="Comma 2 7 2 2 2" xfId="37237" xr:uid="{29370B14-A23F-4787-B853-931362DF26AD}"/>
    <cellStyle name="Comma 2 7 2 3" xfId="30867" xr:uid="{7C583711-B4C4-47D8-99DF-DD60C2034CF7}"/>
    <cellStyle name="Comma 2 7 2 4" xfId="14935" xr:uid="{EE7468E0-19E2-42CB-8B36-A0A9A6611271}"/>
    <cellStyle name="Comma 2 7 2 5" xfId="39741" xr:uid="{E1A0FB40-794B-4C84-BA95-A0AFE56ED0D3}"/>
    <cellStyle name="Comma 2 7 3" xfId="2012" xr:uid="{E43CD569-424B-4CBC-A5E7-E385CA9058B9}"/>
    <cellStyle name="Comma 2 7 3 2" xfId="27711" xr:uid="{60BE8C65-6A56-4BF8-B9E4-6D9E4DD75E99}"/>
    <cellStyle name="Comma 2 7 3 3" xfId="11779" xr:uid="{97EE33B7-3F4B-4CCA-A89C-500097CD2310}"/>
    <cellStyle name="Comma 2 7 3 4" xfId="39751" xr:uid="{1630C29F-0DB9-4837-8BDC-8FDE84FC2C07}"/>
    <cellStyle name="Comma 2 7 4" xfId="18149" xr:uid="{B97B19B4-F6BE-4C44-A82F-9202E26E2F9B}"/>
    <cellStyle name="Comma 2 7 4 2" xfId="34081" xr:uid="{F8376E76-5B87-44DB-9B4C-03EB704B17D6}"/>
    <cellStyle name="Comma 2 7 5" xfId="24497" xr:uid="{4AF8C36C-AD70-417E-ADF3-F3A670FCD678}"/>
    <cellStyle name="Comma 2 7 6" xfId="8565" xr:uid="{F39C57CA-B490-43C6-B77C-099290D5C38A}"/>
    <cellStyle name="Comma 2 7 7" xfId="39542" xr:uid="{6145646C-5D66-4944-8BB3-10F9E2C97205}"/>
    <cellStyle name="Comma 2 8" xfId="16" xr:uid="{42A7192C-E251-4D28-8DA6-47BC67EBD83E}"/>
    <cellStyle name="Comma 2 8 2" xfId="11921" xr:uid="{BB8EE0EE-9FBD-4D86-8FA9-845348A23F86}"/>
    <cellStyle name="Comma 2 8 2 2" xfId="18291" xr:uid="{E43A28C7-7697-49B1-9FCB-2BB4B64859AB}"/>
    <cellStyle name="Comma 2 8 2 2 2" xfId="34223" xr:uid="{7137710D-AA85-47B5-A37E-3EDBC20E58A7}"/>
    <cellStyle name="Comma 2 8 2 3" xfId="27853" xr:uid="{CFE5AB67-9774-4BF5-9EE2-3AA4F98CEEDA}"/>
    <cellStyle name="Comma 2 8 3" xfId="8765" xr:uid="{EE4B73F0-66CD-4F33-B6C3-3B59AD745A8D}"/>
    <cellStyle name="Comma 2 8 3 2" xfId="24697" xr:uid="{6F389380-909A-4D8E-B5C8-1578954E6144}"/>
    <cellStyle name="Comma 2 8 4" xfId="15135" xr:uid="{D8FC96FE-A54C-43EB-A59B-F84F3E89FFDA}"/>
    <cellStyle name="Comma 2 8 4 2" xfId="31067" xr:uid="{CE669302-0AA8-4F5B-8FFA-44306473C135}"/>
    <cellStyle name="Comma 2 8 5" xfId="21483" xr:uid="{19E4481D-BF37-4758-816A-981D63981F32}"/>
    <cellStyle name="Comma 2 8 6" xfId="5534" xr:uid="{D4341A51-A8AD-4274-9E2D-3C976E3EE8B3}"/>
    <cellStyle name="Comma 2 8 7" xfId="39736" xr:uid="{476A0CF6-836C-424B-8319-C6DA30409B28}"/>
    <cellStyle name="Comma 2 9" xfId="2007" xr:uid="{2D67E0A8-F77C-4E5C-B4F0-61F87ED58CC3}"/>
    <cellStyle name="Comma 2 9 2" xfId="24499" xr:uid="{BDDF3C17-4661-4274-B8B2-B32D643AA2CD}"/>
    <cellStyle name="Comma 2 9 3" xfId="8567" xr:uid="{45B9CA73-1D60-43E9-AAC9-CD4D962F7095}"/>
    <cellStyle name="Comma 2 9 4" xfId="39747" xr:uid="{72F2AFC6-A378-4D38-B6F1-8BF4973EEA0A}"/>
    <cellStyle name="Comma 20" xfId="5535" xr:uid="{B3420C2E-6147-44CA-8662-635410A212EA}"/>
    <cellStyle name="Comma 20 2" xfId="5778" xr:uid="{DAA3799D-C232-4DA7-A059-438F1E32EBBB}"/>
    <cellStyle name="Comma 20 2 2" xfId="6270" xr:uid="{52A8D936-416E-4365-8D25-48AE22141F88}"/>
    <cellStyle name="Comma 20 2 2 2" xfId="6993" xr:uid="{71C48983-DAC3-4810-9295-1FFBEF93B0C2}"/>
    <cellStyle name="Comma 20 2 2 2 2" xfId="8435" xr:uid="{1246D2DB-0764-46F7-9EFA-710B711FF313}"/>
    <cellStyle name="Comma 20 2 2 2 2 2" xfId="14805" xr:uid="{6B0332A4-CA50-456F-9D5E-20D4BD8187A8}"/>
    <cellStyle name="Comma 20 2 2 2 2 2 2" xfId="21175" xr:uid="{31832452-85E4-4CAF-AE9A-932C5E689076}"/>
    <cellStyle name="Comma 20 2 2 2 2 2 2 2" xfId="37107" xr:uid="{08F41A4F-DB0B-4AFA-AEFB-FD48245B8B4B}"/>
    <cellStyle name="Comma 20 2 2 2 2 2 3" xfId="30737" xr:uid="{EF0C58F7-D2DD-44C8-A69B-3E43AA2E08E5}"/>
    <cellStyle name="Comma 20 2 2 2 2 3" xfId="11649" xr:uid="{3A2D1C6A-8FF2-4BA5-86F8-ECE0A3033912}"/>
    <cellStyle name="Comma 20 2 2 2 2 3 2" xfId="27581" xr:uid="{7FAE585F-21A4-4ED8-91DE-CF08BEFC95DC}"/>
    <cellStyle name="Comma 20 2 2 2 2 4" xfId="18019" xr:uid="{9202847F-58F9-4A12-B78E-BBAFDEC7EFB0}"/>
    <cellStyle name="Comma 20 2 2 2 2 4 2" xfId="33951" xr:uid="{B21391F6-733E-4D64-AB3E-F5C5BA0F2375}"/>
    <cellStyle name="Comma 20 2 2 2 2 5" xfId="24367" xr:uid="{770EF1ED-89AF-4A17-9596-AF088C4B688C}"/>
    <cellStyle name="Comma 20 2 2 2 3" xfId="13363" xr:uid="{FC2137D8-E4D2-4E40-A8F4-2C38C6A95E00}"/>
    <cellStyle name="Comma 20 2 2 2 3 2" xfId="19733" xr:uid="{DF4FC7B0-BB9B-4059-8EE9-32E77CD1DDBF}"/>
    <cellStyle name="Comma 20 2 2 2 3 2 2" xfId="35665" xr:uid="{58C6F08E-B021-4403-893B-E8203286F5F0}"/>
    <cellStyle name="Comma 20 2 2 2 3 3" xfId="29295" xr:uid="{7136F180-BFA8-44C4-808C-295C5B2EC58E}"/>
    <cellStyle name="Comma 20 2 2 2 4" xfId="10207" xr:uid="{383EDFCE-1F10-46F9-95BD-44FB05583801}"/>
    <cellStyle name="Comma 20 2 2 2 4 2" xfId="26139" xr:uid="{6BFB2198-C83B-4A51-A508-51C48FCC5124}"/>
    <cellStyle name="Comma 20 2 2 2 5" xfId="16577" xr:uid="{068C04C1-7761-4A46-84B9-4BDABAFA1C2D}"/>
    <cellStyle name="Comma 20 2 2 2 5 2" xfId="32509" xr:uid="{3F2E2B65-211E-445D-AFEF-43D0B51231ED}"/>
    <cellStyle name="Comma 20 2 2 2 6" xfId="22925" xr:uid="{F0DD30EF-87CC-4999-9430-88065BE5691C}"/>
    <cellStyle name="Comma 20 2 2 3" xfId="7714" xr:uid="{F085645E-437A-42A0-996E-4B1A2654EC9F}"/>
    <cellStyle name="Comma 20 2 2 3 2" xfId="14084" xr:uid="{9B010147-0769-4C17-95F5-38BA5232DF26}"/>
    <cellStyle name="Comma 20 2 2 3 2 2" xfId="20454" xr:uid="{C49AEE95-0FD7-4A11-A35C-57DAB35EC5A7}"/>
    <cellStyle name="Comma 20 2 2 3 2 2 2" xfId="36386" xr:uid="{FF338A63-4EE8-4E32-BA3C-D04D7176B468}"/>
    <cellStyle name="Comma 20 2 2 3 2 3" xfId="30016" xr:uid="{8B78CF36-1CD0-4EE3-96E5-8CE7C15C336C}"/>
    <cellStyle name="Comma 20 2 2 3 3" xfId="10928" xr:uid="{86A81220-11C4-4309-B2CE-2C11CD7FC8B8}"/>
    <cellStyle name="Comma 20 2 2 3 3 2" xfId="26860" xr:uid="{D9B4D605-20AC-4C4E-ADC7-DF63D279A164}"/>
    <cellStyle name="Comma 20 2 2 3 4" xfId="17298" xr:uid="{099A3FCE-BED7-40F2-AA86-01215FA4B4E8}"/>
    <cellStyle name="Comma 20 2 2 3 4 2" xfId="33230" xr:uid="{7050D673-EA73-4404-9F30-70D0E96C5DF5}"/>
    <cellStyle name="Comma 20 2 2 3 5" xfId="23646" xr:uid="{135AB8D6-F68A-4769-BE27-769D542CEFEF}"/>
    <cellStyle name="Comma 20 2 2 4" xfId="12642" xr:uid="{33A21EFC-3379-4045-9D0F-E7B21D4DB27C}"/>
    <cellStyle name="Comma 20 2 2 4 2" xfId="19012" xr:uid="{7D438543-9004-4398-95BA-312E8AF132C0}"/>
    <cellStyle name="Comma 20 2 2 4 2 2" xfId="34944" xr:uid="{EAFE4FE5-4763-4025-97ED-D2AF4AC7BB96}"/>
    <cellStyle name="Comma 20 2 2 4 3" xfId="28574" xr:uid="{5BAC4CEA-FEDA-4679-AF4C-E4E09FC69AF8}"/>
    <cellStyle name="Comma 20 2 2 5" xfId="9486" xr:uid="{DDD6568B-4C5C-4BA7-89E9-AEBC69D2CFBA}"/>
    <cellStyle name="Comma 20 2 2 5 2" xfId="25418" xr:uid="{F07086C8-E90E-4CB7-AF54-E8AC7025124A}"/>
    <cellStyle name="Comma 20 2 2 6" xfId="15856" xr:uid="{BFA2BBD1-6627-41E8-B63E-234A9A0CF50E}"/>
    <cellStyle name="Comma 20 2 2 6 2" xfId="31788" xr:uid="{EA90B1FD-D61C-49E3-871E-562BCCD2AD0E}"/>
    <cellStyle name="Comma 20 2 2 7" xfId="22204" xr:uid="{41A2CC39-FBE0-4CA9-B99F-23EFA6384CE9}"/>
    <cellStyle name="Comma 20 2 3" xfId="12162" xr:uid="{4925AF41-F4A8-40A4-8B51-58E7764C6411}"/>
    <cellStyle name="Comma 20 2 3 2" xfId="18532" xr:uid="{7AC0FD18-C10E-4BBA-B305-88F2D0863E43}"/>
    <cellStyle name="Comma 20 2 3 2 2" xfId="34464" xr:uid="{5DFF9E22-6604-44E6-AA1A-C414403266F6}"/>
    <cellStyle name="Comma 20 2 3 3" xfId="28094" xr:uid="{E809D79C-CBD2-4083-BB10-F81797C101F2}"/>
    <cellStyle name="Comma 20 2 4" xfId="9006" xr:uid="{65B6FDBE-1EC3-482C-90ED-487939F50E7B}"/>
    <cellStyle name="Comma 20 2 4 2" xfId="24938" xr:uid="{7CB8935C-C65F-43C4-8B0C-D80E3A2DBA9B}"/>
    <cellStyle name="Comma 20 2 5" xfId="15376" xr:uid="{125DDDF6-5FFE-4A71-8A6C-3B2DB574A22A}"/>
    <cellStyle name="Comma 20 2 5 2" xfId="31308" xr:uid="{09C182B0-D795-4C23-AE31-C9F1EB76C1AD}"/>
    <cellStyle name="Comma 20 2 6" xfId="21724" xr:uid="{35C1BFEF-91C9-4174-AD55-D2FBA2D6ECA6}"/>
    <cellStyle name="Comma 20 3" xfId="6030" xr:uid="{46A1F3C8-FFB4-45EA-8A69-D8453416B983}"/>
    <cellStyle name="Comma 20 3 2" xfId="6753" xr:uid="{68B885A3-4973-404F-86DE-096C83ADC7C2}"/>
    <cellStyle name="Comma 20 3 2 2" xfId="8195" xr:uid="{E6926529-5385-4107-8EC0-9D6608F261B0}"/>
    <cellStyle name="Comma 20 3 2 2 2" xfId="14565" xr:uid="{5D42D5A3-B817-4BE6-9D74-CB72AFDFE4D1}"/>
    <cellStyle name="Comma 20 3 2 2 2 2" xfId="20935" xr:uid="{9BD7E2E5-14EE-47B0-9321-F77B1642F3EB}"/>
    <cellStyle name="Comma 20 3 2 2 2 2 2" xfId="36867" xr:uid="{971C73B4-10CC-4BBC-8E21-F079DD4392DB}"/>
    <cellStyle name="Comma 20 3 2 2 2 3" xfId="30497" xr:uid="{70BC886C-5F6F-453D-9105-160DA811DE97}"/>
    <cellStyle name="Comma 20 3 2 2 3" xfId="11409" xr:uid="{F09019AD-2679-4238-B531-793A51F307CA}"/>
    <cellStyle name="Comma 20 3 2 2 3 2" xfId="27341" xr:uid="{329C5FAB-A12F-4AA3-B39D-80973363B0A7}"/>
    <cellStyle name="Comma 20 3 2 2 4" xfId="17779" xr:uid="{1F375232-D63D-4471-A529-637DD89E2052}"/>
    <cellStyle name="Comma 20 3 2 2 4 2" xfId="33711" xr:uid="{3621404B-D7E9-458C-9B63-2631B40F3B1B}"/>
    <cellStyle name="Comma 20 3 2 2 5" xfId="24127" xr:uid="{A84F82A4-6788-479F-9F50-2F90D88D12D2}"/>
    <cellStyle name="Comma 20 3 2 3" xfId="13123" xr:uid="{1DDC7727-76A0-45F9-B5B3-5E214AAB0EC8}"/>
    <cellStyle name="Comma 20 3 2 3 2" xfId="19493" xr:uid="{527ED5C7-1B05-4BF5-B849-6081706ADD38}"/>
    <cellStyle name="Comma 20 3 2 3 2 2" xfId="35425" xr:uid="{5AE6B453-D941-4D82-9444-40BBA307A21B}"/>
    <cellStyle name="Comma 20 3 2 3 3" xfId="29055" xr:uid="{202C4B84-3B8B-4BA1-BF3A-81BCE651581D}"/>
    <cellStyle name="Comma 20 3 2 4" xfId="9967" xr:uid="{B5CA6179-29B2-44DA-B54E-B04810755F12}"/>
    <cellStyle name="Comma 20 3 2 4 2" xfId="25899" xr:uid="{F610EA63-5F0E-4E19-B512-A3D7404263D8}"/>
    <cellStyle name="Comma 20 3 2 5" xfId="16337" xr:uid="{7911772E-0224-433D-BFF8-CBB2BBABACBB}"/>
    <cellStyle name="Comma 20 3 2 5 2" xfId="32269" xr:uid="{D740325A-6C4E-4E85-8DB9-EA17A74E016F}"/>
    <cellStyle name="Comma 20 3 2 6" xfId="22685" xr:uid="{491B0E3A-F147-4C01-9BD1-4DC9E7D6C2DE}"/>
    <cellStyle name="Comma 20 3 3" xfId="7474" xr:uid="{D2952FD2-3157-4777-8F97-64A7687EA873}"/>
    <cellStyle name="Comma 20 3 3 2" xfId="13844" xr:uid="{744B8F39-5AA9-4167-B39F-CD8759D93CA6}"/>
    <cellStyle name="Comma 20 3 3 2 2" xfId="20214" xr:uid="{4270DF8D-38D6-4292-9811-9BA7F4EAF55F}"/>
    <cellStyle name="Comma 20 3 3 2 2 2" xfId="36146" xr:uid="{BD02242E-279A-4FB5-9A0E-0BD80AE543DE}"/>
    <cellStyle name="Comma 20 3 3 2 3" xfId="29776" xr:uid="{2D88ED9D-008A-4B12-8C03-364F067575AF}"/>
    <cellStyle name="Comma 20 3 3 3" xfId="10688" xr:uid="{27B461E7-18ED-4CC1-A9AB-2CF5746BE9F2}"/>
    <cellStyle name="Comma 20 3 3 3 2" xfId="26620" xr:uid="{ADCDB105-6584-43FD-9D99-EFBA93294A66}"/>
    <cellStyle name="Comma 20 3 3 4" xfId="17058" xr:uid="{D49F2E1D-D87E-4684-A423-42B282C01E5C}"/>
    <cellStyle name="Comma 20 3 3 4 2" xfId="32990" xr:uid="{6556171F-7F56-4FD7-8413-3F20D8BFCEEA}"/>
    <cellStyle name="Comma 20 3 3 5" xfId="23406" xr:uid="{0FA394E9-4A83-45DA-9931-85535124A7A7}"/>
    <cellStyle name="Comma 20 3 4" xfId="12402" xr:uid="{337FF029-B023-4DA6-B06F-AC0F59938315}"/>
    <cellStyle name="Comma 20 3 4 2" xfId="18772" xr:uid="{4371A331-9D02-472C-9E02-24124F534187}"/>
    <cellStyle name="Comma 20 3 4 2 2" xfId="34704" xr:uid="{E24D11CD-3FBB-4B3A-B97F-987B49EBFD62}"/>
    <cellStyle name="Comma 20 3 4 3" xfId="28334" xr:uid="{DC6E852C-54F2-42B7-9006-AECCF9F5784C}"/>
    <cellStyle name="Comma 20 3 5" xfId="9246" xr:uid="{ED868F95-DCEF-4F2E-ADDF-96134FFF49DC}"/>
    <cellStyle name="Comma 20 3 5 2" xfId="25178" xr:uid="{CA357965-19A2-41CA-82E7-5DF073421C10}"/>
    <cellStyle name="Comma 20 3 6" xfId="15616" xr:uid="{A42C9994-AB0C-4AFA-ADE5-791E04326FC1}"/>
    <cellStyle name="Comma 20 3 6 2" xfId="31548" xr:uid="{D7DC2670-CA0E-4022-AADC-EBBFDDF3372C}"/>
    <cellStyle name="Comma 20 3 7" xfId="21964" xr:uid="{EB260D10-3789-47E3-A927-2107E6C30A17}"/>
    <cellStyle name="Comma 20 4" xfId="6512" xr:uid="{7AB4C04A-F915-4E54-A1C9-AFF920ED8190}"/>
    <cellStyle name="Comma 20 4 2" xfId="7955" xr:uid="{56C4BFC5-8550-4739-93E2-78669D60B042}"/>
    <cellStyle name="Comma 20 4 2 2" xfId="14325" xr:uid="{5811BBE5-A560-469A-9071-AFFCDF6A1B1E}"/>
    <cellStyle name="Comma 20 4 2 2 2" xfId="20695" xr:uid="{2BBA29DA-EC5E-428E-93A1-5242927F08FF}"/>
    <cellStyle name="Comma 20 4 2 2 2 2" xfId="36627" xr:uid="{9315E956-C3CE-411D-92BE-BFB6FCFB6EF3}"/>
    <cellStyle name="Comma 20 4 2 2 3" xfId="30257" xr:uid="{76E485F1-A699-491F-9564-E0D85D11541D}"/>
    <cellStyle name="Comma 20 4 2 3" xfId="11169" xr:uid="{CF7B403D-C580-4491-BE92-2523A3C81BD8}"/>
    <cellStyle name="Comma 20 4 2 3 2" xfId="27101" xr:uid="{9AD07F51-CFD1-4C4C-A2BB-43C20DC630E2}"/>
    <cellStyle name="Comma 20 4 2 4" xfId="17539" xr:uid="{15502C88-23BB-4A35-BDBA-EEE8EDAAE00C}"/>
    <cellStyle name="Comma 20 4 2 4 2" xfId="33471" xr:uid="{96F2D361-DFB8-407D-AC96-23843602DBBC}"/>
    <cellStyle name="Comma 20 4 2 5" xfId="23887" xr:uid="{2742DF6D-39FA-484B-B010-F9067C36B936}"/>
    <cellStyle name="Comma 20 4 3" xfId="12883" xr:uid="{072EFE1A-854B-40E8-9992-ABAC0B1ADBA2}"/>
    <cellStyle name="Comma 20 4 3 2" xfId="19253" xr:uid="{47ABA5FF-3A37-4219-8801-52F3F3DE8383}"/>
    <cellStyle name="Comma 20 4 3 2 2" xfId="35185" xr:uid="{3445FA9F-CB74-44DA-A2D1-EB34F36031AC}"/>
    <cellStyle name="Comma 20 4 3 3" xfId="28815" xr:uid="{9E853DB9-12D5-4DDD-AE75-C989FF8FFD08}"/>
    <cellStyle name="Comma 20 4 4" xfId="9727" xr:uid="{4DB5FF3A-663C-414A-B61C-C54C59DB99DD}"/>
    <cellStyle name="Comma 20 4 4 2" xfId="25659" xr:uid="{61529601-986A-4C73-BEB9-8D75ACE81B2C}"/>
    <cellStyle name="Comma 20 4 5" xfId="16097" xr:uid="{E1F753DC-5437-4026-A877-9FE986A006B7}"/>
    <cellStyle name="Comma 20 4 5 2" xfId="32029" xr:uid="{17C9B4E1-DEBB-4E15-A924-D0A55B8A47CE}"/>
    <cellStyle name="Comma 20 4 6" xfId="22445" xr:uid="{15C4598D-42ED-4F0D-A1F6-7959384D43F4}"/>
    <cellStyle name="Comma 20 5" xfId="7234" xr:uid="{19B8566C-C429-46ED-B34E-967E8D231108}"/>
    <cellStyle name="Comma 20 5 2" xfId="13604" xr:uid="{9D64A138-1366-4808-BFA2-F9E78AD702E5}"/>
    <cellStyle name="Comma 20 5 2 2" xfId="19974" xr:uid="{38669B37-F95E-4B57-91E8-A53CB8FC7058}"/>
    <cellStyle name="Comma 20 5 2 2 2" xfId="35906" xr:uid="{91BA3107-D69B-4367-94FA-1631655D6896}"/>
    <cellStyle name="Comma 20 5 2 3" xfId="29536" xr:uid="{D6AA4C92-D8AE-49DD-8315-C7542CAE245D}"/>
    <cellStyle name="Comma 20 5 3" xfId="10448" xr:uid="{C8ABD895-E1FA-4E29-BDE2-F6ED8672C688}"/>
    <cellStyle name="Comma 20 5 3 2" xfId="26380" xr:uid="{4393DC36-EF80-4DC7-A004-B812107510D6}"/>
    <cellStyle name="Comma 20 5 4" xfId="16818" xr:uid="{1C6A3B9B-1976-4AD9-8E63-E1181817DBBA}"/>
    <cellStyle name="Comma 20 5 4 2" xfId="32750" xr:uid="{DA58F6D8-6243-4ECF-9B48-374322856F0E}"/>
    <cellStyle name="Comma 20 5 5" xfId="23166" xr:uid="{B81726D6-FE0B-44EA-BAA7-8FCA23A53FFC}"/>
    <cellStyle name="Comma 20 6" xfId="11922" xr:uid="{18BBF0A8-A310-42A6-8A07-86AE939F0BB0}"/>
    <cellStyle name="Comma 20 6 2" xfId="18292" xr:uid="{0E1F31DF-3104-4EA9-B84B-3A219EFEA632}"/>
    <cellStyle name="Comma 20 6 2 2" xfId="34224" xr:uid="{F44E0926-BCCD-4B20-AEA6-1CE377D82762}"/>
    <cellStyle name="Comma 20 6 3" xfId="27854" xr:uid="{3D035AC9-6C77-4770-AF15-FDB87FB2DD8E}"/>
    <cellStyle name="Comma 20 7" xfId="8766" xr:uid="{C1200301-3A3A-4766-B9C9-535C97F033CF}"/>
    <cellStyle name="Comma 20 7 2" xfId="24698" xr:uid="{28CA1103-1F5F-4AB6-9A13-68FB73542990}"/>
    <cellStyle name="Comma 20 8" xfId="15136" xr:uid="{4E3AC6DB-EDC3-48AD-AB10-7543EF3151C3}"/>
    <cellStyle name="Comma 20 8 2" xfId="31068" xr:uid="{E5A5405B-CC1E-4EBA-98C0-04892C9E44A0}"/>
    <cellStyle name="Comma 20 9" xfId="21484" xr:uid="{2E9DFC3A-6866-41E1-96F3-89C0BA33FDA2}"/>
    <cellStyle name="Comma 200" xfId="5536" xr:uid="{C063FD54-E07A-464F-94DC-D7B39A78B002}"/>
    <cellStyle name="Comma 200 2" xfId="5779" xr:uid="{9EEC2E53-296F-44C5-9628-9C8559937572}"/>
    <cellStyle name="Comma 200 2 2" xfId="6271" xr:uid="{9719CB6A-BE73-4A13-A9A7-00021A237737}"/>
    <cellStyle name="Comma 200 2 2 2" xfId="6994" xr:uid="{7A2D18A8-3E9D-41FA-8C64-2A0E21591D2B}"/>
    <cellStyle name="Comma 200 2 2 2 2" xfId="8436" xr:uid="{7AC96BC8-EF07-4EFF-A889-1123A5B1BE61}"/>
    <cellStyle name="Comma 200 2 2 2 2 2" xfId="14806" xr:uid="{D3D8DCED-C476-4D37-9C5B-DFC980DDEA33}"/>
    <cellStyle name="Comma 200 2 2 2 2 2 2" xfId="21176" xr:uid="{12223A21-11CA-4F95-B4AE-564F4CC80CF3}"/>
    <cellStyle name="Comma 200 2 2 2 2 2 2 2" xfId="37108" xr:uid="{6357CA58-7670-4EBB-BEE3-8CFD3FF5BA0B}"/>
    <cellStyle name="Comma 200 2 2 2 2 2 3" xfId="30738" xr:uid="{7CC84C04-62D8-48C6-85D9-E0644A4A7B67}"/>
    <cellStyle name="Comma 200 2 2 2 2 3" xfId="11650" xr:uid="{BCC6565B-81D5-4FBF-9470-1CB0764CCE33}"/>
    <cellStyle name="Comma 200 2 2 2 2 3 2" xfId="27582" xr:uid="{B37F667F-84C6-4DFD-AA68-9D04087BA411}"/>
    <cellStyle name="Comma 200 2 2 2 2 4" xfId="18020" xr:uid="{82A2CA95-10A0-4E46-9127-CBD05D814915}"/>
    <cellStyle name="Comma 200 2 2 2 2 4 2" xfId="33952" xr:uid="{F77F869A-AA33-4F40-B268-DD9AD79B2545}"/>
    <cellStyle name="Comma 200 2 2 2 2 5" xfId="24368" xr:uid="{6032F2F4-047A-4D16-9898-EC5B27375FFD}"/>
    <cellStyle name="Comma 200 2 2 2 3" xfId="13364" xr:uid="{5AE0545E-038D-4956-A2E1-28E46A3393CD}"/>
    <cellStyle name="Comma 200 2 2 2 3 2" xfId="19734" xr:uid="{8304668A-5BA5-4908-8BEE-5681F4DE5CA4}"/>
    <cellStyle name="Comma 200 2 2 2 3 2 2" xfId="35666" xr:uid="{77847D79-7B6F-4AEF-8AEF-C83BB570C084}"/>
    <cellStyle name="Comma 200 2 2 2 3 3" xfId="29296" xr:uid="{4BCC0187-AFA6-4EF0-9628-8487EFC1CED3}"/>
    <cellStyle name="Comma 200 2 2 2 4" xfId="10208" xr:uid="{684A6F18-1007-4776-BFA4-EE8F47CCE1AC}"/>
    <cellStyle name="Comma 200 2 2 2 4 2" xfId="26140" xr:uid="{5C98BFC4-261B-44B8-A7AC-D73418F68BD6}"/>
    <cellStyle name="Comma 200 2 2 2 5" xfId="16578" xr:uid="{21978ECE-0720-497D-AE0B-A356D57C6D03}"/>
    <cellStyle name="Comma 200 2 2 2 5 2" xfId="32510" xr:uid="{88ABE67C-C0E6-4DD2-95D7-70112DFE7707}"/>
    <cellStyle name="Comma 200 2 2 2 6" xfId="22926" xr:uid="{23991C28-4B2D-409D-8112-21B02C17757E}"/>
    <cellStyle name="Comma 200 2 2 3" xfId="7715" xr:uid="{2B4312AA-831F-4ED9-B700-3D55675889E4}"/>
    <cellStyle name="Comma 200 2 2 3 2" xfId="14085" xr:uid="{031451F2-4DA5-4515-BE3A-C46F7A929626}"/>
    <cellStyle name="Comma 200 2 2 3 2 2" xfId="20455" xr:uid="{AF9ED459-222A-4D06-ABE8-3DDAE96049CD}"/>
    <cellStyle name="Comma 200 2 2 3 2 2 2" xfId="36387" xr:uid="{B7BEF18C-FE5B-4D2F-9D6E-B7FEC37E41BB}"/>
    <cellStyle name="Comma 200 2 2 3 2 3" xfId="30017" xr:uid="{0A6951C6-7A02-4217-A536-9881F76F5842}"/>
    <cellStyle name="Comma 200 2 2 3 3" xfId="10929" xr:uid="{926693CC-7BD8-4D11-A2A9-CC58C5AE3FDB}"/>
    <cellStyle name="Comma 200 2 2 3 3 2" xfId="26861" xr:uid="{DCAB777D-912C-44E2-85CD-5DC2216098A0}"/>
    <cellStyle name="Comma 200 2 2 3 4" xfId="17299" xr:uid="{1743E6AF-16DB-4177-AC00-11BDD68857EE}"/>
    <cellStyle name="Comma 200 2 2 3 4 2" xfId="33231" xr:uid="{D4FC3A2E-1102-4762-A9AF-6D4A83D79610}"/>
    <cellStyle name="Comma 200 2 2 3 5" xfId="23647" xr:uid="{CEE222C7-9B8F-4CC1-913E-F13BAEEA1604}"/>
    <cellStyle name="Comma 200 2 2 4" xfId="12643" xr:uid="{E6613E00-08DB-4A62-9A82-1546F6C5DF59}"/>
    <cellStyle name="Comma 200 2 2 4 2" xfId="19013" xr:uid="{B6FEEEFD-C02F-4E10-BCA1-309AD1BB9D60}"/>
    <cellStyle name="Comma 200 2 2 4 2 2" xfId="34945" xr:uid="{D04A58F1-E809-42EA-A343-43C0F941D000}"/>
    <cellStyle name="Comma 200 2 2 4 3" xfId="28575" xr:uid="{1607A985-0A19-43CB-AB31-0E627917FF0D}"/>
    <cellStyle name="Comma 200 2 2 5" xfId="9487" xr:uid="{2D030F3F-2243-4B78-8605-1128EBCAD010}"/>
    <cellStyle name="Comma 200 2 2 5 2" xfId="25419" xr:uid="{A1468F20-9A84-4ABA-ACD1-89833502E8C6}"/>
    <cellStyle name="Comma 200 2 2 6" xfId="15857" xr:uid="{9DE4F37D-B91E-4595-BEA3-96AA8BBA9B26}"/>
    <cellStyle name="Comma 200 2 2 6 2" xfId="31789" xr:uid="{0108C050-BA5A-496E-ABC7-7518D3CB4D73}"/>
    <cellStyle name="Comma 200 2 2 7" xfId="22205" xr:uid="{E453E05B-2114-49C9-B608-BE125D917E5E}"/>
    <cellStyle name="Comma 200 2 3" xfId="12163" xr:uid="{4E8DF7A7-6BD9-4FA3-969F-BAB8B6339474}"/>
    <cellStyle name="Comma 200 2 3 2" xfId="18533" xr:uid="{73AEC220-CB23-4975-A332-B193397A980B}"/>
    <cellStyle name="Comma 200 2 3 2 2" xfId="34465" xr:uid="{04F82384-8048-4293-9E6F-C49F93E4A53A}"/>
    <cellStyle name="Comma 200 2 3 3" xfId="28095" xr:uid="{C120A4CB-A15E-4491-AB65-6EAEA33C4E61}"/>
    <cellStyle name="Comma 200 2 4" xfId="9007" xr:uid="{B7CDA1EE-6AE8-4B5E-9A63-6746283D4A26}"/>
    <cellStyle name="Comma 200 2 4 2" xfId="24939" xr:uid="{07FE0F55-EB2C-4D2F-B0D5-877F7CB0E9FA}"/>
    <cellStyle name="Comma 200 2 5" xfId="15377" xr:uid="{09DF5EF8-7555-4A0A-9843-9274AA56502D}"/>
    <cellStyle name="Comma 200 2 5 2" xfId="31309" xr:uid="{C083DD06-5B8A-4754-B529-2F5850E1986E}"/>
    <cellStyle name="Comma 200 2 6" xfId="21725" xr:uid="{9CDAF805-7BBC-4723-93C5-0F0C2EA37A08}"/>
    <cellStyle name="Comma 200 3" xfId="6031" xr:uid="{710867F4-D0CB-4BE7-B53B-14F52C78B049}"/>
    <cellStyle name="Comma 200 3 2" xfId="6754" xr:uid="{DA1CF602-E3E2-4B64-8C1A-E2DBB7415ABA}"/>
    <cellStyle name="Comma 200 3 2 2" xfId="8196" xr:uid="{B6F56053-D38D-45B5-B82A-6B1D3ACEB677}"/>
    <cellStyle name="Comma 200 3 2 2 2" xfId="14566" xr:uid="{72165BE1-9664-422F-8922-9C72F63D9128}"/>
    <cellStyle name="Comma 200 3 2 2 2 2" xfId="20936" xr:uid="{3360F8D5-27EE-4BE5-9CE7-131C78C5E897}"/>
    <cellStyle name="Comma 200 3 2 2 2 2 2" xfId="36868" xr:uid="{3D286549-AFA6-445A-8400-40B10D0DAC55}"/>
    <cellStyle name="Comma 200 3 2 2 2 3" xfId="30498" xr:uid="{092EE0BA-3474-42D1-BC2B-1CFB4E987EB9}"/>
    <cellStyle name="Comma 200 3 2 2 3" xfId="11410" xr:uid="{3F25AD7C-8A5E-40F1-9A8F-2983BD0AA4E5}"/>
    <cellStyle name="Comma 200 3 2 2 3 2" xfId="27342" xr:uid="{8AC1BCB1-D913-447F-A18E-03337432AACF}"/>
    <cellStyle name="Comma 200 3 2 2 4" xfId="17780" xr:uid="{BF684B1E-0EDD-4977-B95F-685E1922E45B}"/>
    <cellStyle name="Comma 200 3 2 2 4 2" xfId="33712" xr:uid="{C00D3075-7BF1-4211-8FAD-F1208B7DBFC1}"/>
    <cellStyle name="Comma 200 3 2 2 5" xfId="24128" xr:uid="{14563CFF-EF51-4261-98DA-5F97EE0E0ED8}"/>
    <cellStyle name="Comma 200 3 2 3" xfId="13124" xr:uid="{FAB0D62F-3A79-4052-972C-36490850FBE0}"/>
    <cellStyle name="Comma 200 3 2 3 2" xfId="19494" xr:uid="{42E20C40-A813-4915-B3F8-B5769F5CB624}"/>
    <cellStyle name="Comma 200 3 2 3 2 2" xfId="35426" xr:uid="{E48667CF-5269-474E-B356-02C2DE2250E6}"/>
    <cellStyle name="Comma 200 3 2 3 3" xfId="29056" xr:uid="{47326964-E5FA-4EA8-A1CE-4959ACAB5AF9}"/>
    <cellStyle name="Comma 200 3 2 4" xfId="9968" xr:uid="{D9255819-BE51-4002-9CF9-BD5236E73F26}"/>
    <cellStyle name="Comma 200 3 2 4 2" xfId="25900" xr:uid="{5B0F9869-4379-4924-A78E-2B24AA6CD773}"/>
    <cellStyle name="Comma 200 3 2 5" xfId="16338" xr:uid="{B2AA8FEB-603A-43ED-BEC4-0E11E22333FF}"/>
    <cellStyle name="Comma 200 3 2 5 2" xfId="32270" xr:uid="{3D5527EB-E6AD-49C4-A89A-5B8A3F7B6C1F}"/>
    <cellStyle name="Comma 200 3 2 6" xfId="22686" xr:uid="{EE5D4DA8-6D86-46C3-A013-BED0F1A770A8}"/>
    <cellStyle name="Comma 200 3 3" xfId="7475" xr:uid="{065CA117-B7A5-45F6-B12E-A358AAA21301}"/>
    <cellStyle name="Comma 200 3 3 2" xfId="13845" xr:uid="{93FD0AFA-B345-4289-9B8B-208800994B51}"/>
    <cellStyle name="Comma 200 3 3 2 2" xfId="20215" xr:uid="{2AA8E474-5F43-465F-A142-AC74B6429D1E}"/>
    <cellStyle name="Comma 200 3 3 2 2 2" xfId="36147" xr:uid="{2A26CD60-6701-4D5F-BA5E-E824D8302304}"/>
    <cellStyle name="Comma 200 3 3 2 3" xfId="29777" xr:uid="{C6865077-7300-497A-8BCF-75BFB73B8BB4}"/>
    <cellStyle name="Comma 200 3 3 3" xfId="10689" xr:uid="{9E4FB37C-9021-4358-A688-5DBEC186C761}"/>
    <cellStyle name="Comma 200 3 3 3 2" xfId="26621" xr:uid="{2641303A-479E-4A12-B4A2-2C669164D98D}"/>
    <cellStyle name="Comma 200 3 3 4" xfId="17059" xr:uid="{107EC2AD-F408-4B04-9748-9A96F83CD144}"/>
    <cellStyle name="Comma 200 3 3 4 2" xfId="32991" xr:uid="{8036D2CA-748A-4022-A11F-C84D3726E091}"/>
    <cellStyle name="Comma 200 3 3 5" xfId="23407" xr:uid="{4F04F867-8C5B-4DAF-AC7F-21D17CEC4736}"/>
    <cellStyle name="Comma 200 3 4" xfId="12403" xr:uid="{519512B2-2906-4C48-9589-845107829B01}"/>
    <cellStyle name="Comma 200 3 4 2" xfId="18773" xr:uid="{AD5E8208-3D21-427A-B2B0-73FFF53EE0F3}"/>
    <cellStyle name="Comma 200 3 4 2 2" xfId="34705" xr:uid="{4C08DF4C-C4EB-419F-9B13-0E18A5616E49}"/>
    <cellStyle name="Comma 200 3 4 3" xfId="28335" xr:uid="{3CE1C10D-7911-4BF1-A76B-55B8C500F736}"/>
    <cellStyle name="Comma 200 3 5" xfId="9247" xr:uid="{B9C0E4CC-CAD7-4A68-89CF-AD0739DF91FD}"/>
    <cellStyle name="Comma 200 3 5 2" xfId="25179" xr:uid="{2875C5A3-0B98-4074-B4C0-E0991CCF655F}"/>
    <cellStyle name="Comma 200 3 6" xfId="15617" xr:uid="{973C91B6-7438-415E-B641-643C758CFA15}"/>
    <cellStyle name="Comma 200 3 6 2" xfId="31549" xr:uid="{5CB39AD4-D06C-441A-B285-272863B4DA17}"/>
    <cellStyle name="Comma 200 3 7" xfId="21965" xr:uid="{9D036AAC-01CC-4076-9C0F-B0D3E1B4F0D6}"/>
    <cellStyle name="Comma 200 4" xfId="6513" xr:uid="{99E63E09-AC88-4092-9187-840E5E6C00EB}"/>
    <cellStyle name="Comma 200 4 2" xfId="7956" xr:uid="{320BEFA3-BB69-4F87-9954-033F22B1C769}"/>
    <cellStyle name="Comma 200 4 2 2" xfId="14326" xr:uid="{7817BCC0-C5E2-42AA-9FC4-83CDD43E5476}"/>
    <cellStyle name="Comma 200 4 2 2 2" xfId="20696" xr:uid="{6CC50640-6E22-4FA0-8B02-A624F83346E5}"/>
    <cellStyle name="Comma 200 4 2 2 2 2" xfId="36628" xr:uid="{72511179-49AF-4F81-90E3-22DA0B79130A}"/>
    <cellStyle name="Comma 200 4 2 2 3" xfId="30258" xr:uid="{97BE6404-220B-43F5-8AD4-34AE960F718E}"/>
    <cellStyle name="Comma 200 4 2 3" xfId="11170" xr:uid="{9CA3711C-A80E-4654-98E4-66849121DE19}"/>
    <cellStyle name="Comma 200 4 2 3 2" xfId="27102" xr:uid="{9EBDBD5C-26E1-40B2-8946-48E4624EEAB6}"/>
    <cellStyle name="Comma 200 4 2 4" xfId="17540" xr:uid="{9D097F75-6090-4CBB-8F75-FAF0C590E2AB}"/>
    <cellStyle name="Comma 200 4 2 4 2" xfId="33472" xr:uid="{B252EE38-D426-4777-B871-D0310F5DA1DC}"/>
    <cellStyle name="Comma 200 4 2 5" xfId="23888" xr:uid="{2645277F-0CAA-47E3-926D-0F0EAFDFC58B}"/>
    <cellStyle name="Comma 200 4 3" xfId="12884" xr:uid="{83092720-7356-48D6-B0B0-3B8B1FCCA899}"/>
    <cellStyle name="Comma 200 4 3 2" xfId="19254" xr:uid="{476D0D3D-1D99-46B7-9382-33A67B495128}"/>
    <cellStyle name="Comma 200 4 3 2 2" xfId="35186" xr:uid="{57083B6E-FBAD-4884-B67C-81D5AA20C838}"/>
    <cellStyle name="Comma 200 4 3 3" xfId="28816" xr:uid="{59D1E60F-0FF6-4AED-8A9A-97F5F5345721}"/>
    <cellStyle name="Comma 200 4 4" xfId="9728" xr:uid="{7D2E58CD-EA4A-489E-9116-04A0BAC9C6FC}"/>
    <cellStyle name="Comma 200 4 4 2" xfId="25660" xr:uid="{646793F6-216C-4616-9A80-6DDB7D5D3392}"/>
    <cellStyle name="Comma 200 4 5" xfId="16098" xr:uid="{74633654-1F6F-4403-87E1-8D0617C4A15E}"/>
    <cellStyle name="Comma 200 4 5 2" xfId="32030" xr:uid="{3BB583FD-2FBD-4CCC-8B0B-C0BB4534D3C7}"/>
    <cellStyle name="Comma 200 4 6" xfId="22446" xr:uid="{C268F96E-FC65-4678-BEFC-E01DAEAD78BF}"/>
    <cellStyle name="Comma 200 5" xfId="7235" xr:uid="{6C9F6FDD-4F74-44D0-BB4F-AC8BC344188C}"/>
    <cellStyle name="Comma 200 5 2" xfId="13605" xr:uid="{E997F9F0-E4E2-489E-B72F-D22A5B61541A}"/>
    <cellStyle name="Comma 200 5 2 2" xfId="19975" xr:uid="{78600231-86D6-432E-B9D3-CC4550F05E62}"/>
    <cellStyle name="Comma 200 5 2 2 2" xfId="35907" xr:uid="{004410D4-C270-4FEC-8634-BAD05C2B8F70}"/>
    <cellStyle name="Comma 200 5 2 3" xfId="29537" xr:uid="{904D3422-842B-4F2C-9C4F-705ADFD1591E}"/>
    <cellStyle name="Comma 200 5 3" xfId="10449" xr:uid="{6D0AD0C0-94D3-4051-88EF-C553BFE6F7FC}"/>
    <cellStyle name="Comma 200 5 3 2" xfId="26381" xr:uid="{0513D838-EBB1-4839-B0B9-82A79481D3C8}"/>
    <cellStyle name="Comma 200 5 4" xfId="16819" xr:uid="{8DF7E4E5-6470-4E0A-9135-C7BB7DA5EF11}"/>
    <cellStyle name="Comma 200 5 4 2" xfId="32751" xr:uid="{47D1EBFA-D454-4B5F-94F2-71CCF636C910}"/>
    <cellStyle name="Comma 200 5 5" xfId="23167" xr:uid="{53CA0F67-0C98-4062-A7A9-B2BA11BD93BC}"/>
    <cellStyle name="Comma 200 6" xfId="11923" xr:uid="{28D9631D-A6A7-4956-8EA1-A4EF74C4FFE8}"/>
    <cellStyle name="Comma 200 6 2" xfId="18293" xr:uid="{BA8F675F-060B-4CAA-9C19-8F1FDF824029}"/>
    <cellStyle name="Comma 200 6 2 2" xfId="34225" xr:uid="{48FC51DF-FE62-4B9B-91EB-FD341BF052F9}"/>
    <cellStyle name="Comma 200 6 3" xfId="27855" xr:uid="{25CF2E85-26EB-4BF2-83CB-0E7CA46B2946}"/>
    <cellStyle name="Comma 200 7" xfId="8767" xr:uid="{7D05217B-3E11-458F-9074-BB3BF63F722E}"/>
    <cellStyle name="Comma 200 7 2" xfId="24699" xr:uid="{EEF66FDB-5963-4837-92E8-F9777151CDD4}"/>
    <cellStyle name="Comma 200 8" xfId="15137" xr:uid="{98AE6EFE-7566-4A55-83EA-07AA527585CE}"/>
    <cellStyle name="Comma 200 8 2" xfId="31069" xr:uid="{ABCA93C4-7A2C-4206-8F64-33F0099F6286}"/>
    <cellStyle name="Comma 200 9" xfId="21485" xr:uid="{4EF36977-DA3F-4874-90B1-66E61A49B038}"/>
    <cellStyle name="Comma 201" xfId="5537" xr:uid="{C281FAB4-B055-4E5D-B5FA-D708FECA1BDA}"/>
    <cellStyle name="Comma 201 2" xfId="5780" xr:uid="{D28044EA-FA83-4BAE-974E-DC653223D286}"/>
    <cellStyle name="Comma 201 2 2" xfId="6272" xr:uid="{7F350DF3-1B5F-4455-A5A7-942E68ABB84D}"/>
    <cellStyle name="Comma 201 2 2 2" xfId="6995" xr:uid="{2A3825AE-0D7D-42A6-A767-791E7D36CAD4}"/>
    <cellStyle name="Comma 201 2 2 2 2" xfId="8437" xr:uid="{8514E51D-875A-41E4-A6E3-5A6E8CF341B4}"/>
    <cellStyle name="Comma 201 2 2 2 2 2" xfId="14807" xr:uid="{42260506-5F96-4C15-BB37-345401807BEC}"/>
    <cellStyle name="Comma 201 2 2 2 2 2 2" xfId="21177" xr:uid="{2BB977AF-7EBF-4DF3-926D-B4A1542C7BAF}"/>
    <cellStyle name="Comma 201 2 2 2 2 2 2 2" xfId="37109" xr:uid="{0538A035-80B4-455A-B443-B25C7ADD281B}"/>
    <cellStyle name="Comma 201 2 2 2 2 2 3" xfId="30739" xr:uid="{2F46E5C2-E8DA-4B18-A2D9-F7EABE0A91B3}"/>
    <cellStyle name="Comma 201 2 2 2 2 3" xfId="11651" xr:uid="{EFD5E815-470D-4839-836C-EEF5ABDF9C43}"/>
    <cellStyle name="Comma 201 2 2 2 2 3 2" xfId="27583" xr:uid="{621A18C2-7C4D-4D98-AD59-61D6F5DA8D6F}"/>
    <cellStyle name="Comma 201 2 2 2 2 4" xfId="18021" xr:uid="{EC961E12-B866-4AF7-9A3D-F3C8DCC8BDA0}"/>
    <cellStyle name="Comma 201 2 2 2 2 4 2" xfId="33953" xr:uid="{7E1175FA-2B49-4874-B9DB-64D5EEA72DEF}"/>
    <cellStyle name="Comma 201 2 2 2 2 5" xfId="24369" xr:uid="{E6189B45-87D4-4200-B219-220B571EBE35}"/>
    <cellStyle name="Comma 201 2 2 2 3" xfId="13365" xr:uid="{72D67770-FD9F-4ED4-AD0E-3E8BD011BEC0}"/>
    <cellStyle name="Comma 201 2 2 2 3 2" xfId="19735" xr:uid="{22DB240B-28F0-4386-99AD-39E7457D8088}"/>
    <cellStyle name="Comma 201 2 2 2 3 2 2" xfId="35667" xr:uid="{A09C5845-4868-473C-BA4E-E5F739207A9A}"/>
    <cellStyle name="Comma 201 2 2 2 3 3" xfId="29297" xr:uid="{359B01CA-5F02-4EE5-AF11-C82CB690BB79}"/>
    <cellStyle name="Comma 201 2 2 2 4" xfId="10209" xr:uid="{D3677B84-912B-4509-97EE-61D7BB15F31A}"/>
    <cellStyle name="Comma 201 2 2 2 4 2" xfId="26141" xr:uid="{6C97B505-D536-4825-BC74-DE238BAFCEFF}"/>
    <cellStyle name="Comma 201 2 2 2 5" xfId="16579" xr:uid="{B2A83A04-D9BF-4CC3-A5E6-F0632244062F}"/>
    <cellStyle name="Comma 201 2 2 2 5 2" xfId="32511" xr:uid="{9E0CF7A4-DC2A-4945-A042-D9FD240D16AF}"/>
    <cellStyle name="Comma 201 2 2 2 6" xfId="22927" xr:uid="{CBE1D25F-2860-4401-9147-41BBC02A63FF}"/>
    <cellStyle name="Comma 201 2 2 3" xfId="7716" xr:uid="{8571F50E-D8D7-48E5-AAF5-60287F8715B3}"/>
    <cellStyle name="Comma 201 2 2 3 2" xfId="14086" xr:uid="{D9C1FDB7-B77C-4B27-88BF-FA3AC461A82A}"/>
    <cellStyle name="Comma 201 2 2 3 2 2" xfId="20456" xr:uid="{FFBB8D5B-E306-406B-AA82-C763C46DE7C2}"/>
    <cellStyle name="Comma 201 2 2 3 2 2 2" xfId="36388" xr:uid="{8E663917-5834-4D71-8B0B-CB4687A7C717}"/>
    <cellStyle name="Comma 201 2 2 3 2 3" xfId="30018" xr:uid="{399E6198-0290-45E7-A081-7F2782BC09AB}"/>
    <cellStyle name="Comma 201 2 2 3 3" xfId="10930" xr:uid="{A3B82510-83B0-4F3F-B164-2E990597BC2B}"/>
    <cellStyle name="Comma 201 2 2 3 3 2" xfId="26862" xr:uid="{3436A649-79DC-49A8-BEF8-1DDD7892A154}"/>
    <cellStyle name="Comma 201 2 2 3 4" xfId="17300" xr:uid="{F89A6462-9C7D-430B-89D9-0B8F7F546E82}"/>
    <cellStyle name="Comma 201 2 2 3 4 2" xfId="33232" xr:uid="{D2408ABE-919A-48F3-B782-58678EAFBA0D}"/>
    <cellStyle name="Comma 201 2 2 3 5" xfId="23648" xr:uid="{DD661575-2CC1-426E-8AF9-A0763753C174}"/>
    <cellStyle name="Comma 201 2 2 4" xfId="12644" xr:uid="{60D7E8C6-F2FC-4471-8939-D9CA6D25810F}"/>
    <cellStyle name="Comma 201 2 2 4 2" xfId="19014" xr:uid="{D7CDF7A7-F6AF-49E9-A9FE-15BDD536DEB3}"/>
    <cellStyle name="Comma 201 2 2 4 2 2" xfId="34946" xr:uid="{94E5904C-32C9-4B29-A3C2-8AB39A8544B4}"/>
    <cellStyle name="Comma 201 2 2 4 3" xfId="28576" xr:uid="{799ED530-AF0D-4CB1-82FC-B933353A9090}"/>
    <cellStyle name="Comma 201 2 2 5" xfId="9488" xr:uid="{2ED20671-1232-4D8F-B064-B2B01609125C}"/>
    <cellStyle name="Comma 201 2 2 5 2" xfId="25420" xr:uid="{B489631B-3D53-4899-B584-D04015288C4B}"/>
    <cellStyle name="Comma 201 2 2 6" xfId="15858" xr:uid="{F2C22662-133E-4C58-84AC-6FFA011A2961}"/>
    <cellStyle name="Comma 201 2 2 6 2" xfId="31790" xr:uid="{C40F1AF0-D5B9-4796-B8E8-6C4835997147}"/>
    <cellStyle name="Comma 201 2 2 7" xfId="22206" xr:uid="{FA058A39-2D37-493A-8AAA-C8B570796CD5}"/>
    <cellStyle name="Comma 201 2 3" xfId="12164" xr:uid="{C8E2DAD0-BA1A-4FE2-9593-85898F7AF875}"/>
    <cellStyle name="Comma 201 2 3 2" xfId="18534" xr:uid="{0A589651-1890-455F-B74F-E57238E15A3E}"/>
    <cellStyle name="Comma 201 2 3 2 2" xfId="34466" xr:uid="{729F3186-176B-42D4-81CD-A80D0020D668}"/>
    <cellStyle name="Comma 201 2 3 3" xfId="28096" xr:uid="{DB2F89BD-72FE-4A65-87D7-D6889270F9FA}"/>
    <cellStyle name="Comma 201 2 4" xfId="9008" xr:uid="{75253F17-B61B-4911-A9FE-1AF6EE0673D0}"/>
    <cellStyle name="Comma 201 2 4 2" xfId="24940" xr:uid="{F5852E16-007A-43A2-B7BB-0B98736BBE2B}"/>
    <cellStyle name="Comma 201 2 5" xfId="15378" xr:uid="{E3F7ACEB-B18B-4DE3-AB75-9E36C0F041F9}"/>
    <cellStyle name="Comma 201 2 5 2" xfId="31310" xr:uid="{41E707BF-0030-4DB9-9C0D-B1128D63B42D}"/>
    <cellStyle name="Comma 201 2 6" xfId="21726" xr:uid="{47228BF7-2D90-49B0-985C-C3065A71B962}"/>
    <cellStyle name="Comma 201 3" xfId="6032" xr:uid="{6B42A861-A91F-4CF4-BB3F-147D1F517DE5}"/>
    <cellStyle name="Comma 201 3 2" xfId="6755" xr:uid="{9BC2A7D5-7E9E-4110-AFA7-9309527E4ABC}"/>
    <cellStyle name="Comma 201 3 2 2" xfId="8197" xr:uid="{D009D18F-0149-4421-936E-2BAC5B515AAB}"/>
    <cellStyle name="Comma 201 3 2 2 2" xfId="14567" xr:uid="{11F7C0A0-2891-49C0-8F76-2F1F16B91248}"/>
    <cellStyle name="Comma 201 3 2 2 2 2" xfId="20937" xr:uid="{3A90EB7E-6EEC-4C2F-8C1B-58A91E6860D6}"/>
    <cellStyle name="Comma 201 3 2 2 2 2 2" xfId="36869" xr:uid="{FC870929-C18F-47FA-A853-92DBB45F0252}"/>
    <cellStyle name="Comma 201 3 2 2 2 3" xfId="30499" xr:uid="{1E742F1B-CA7B-48FE-951C-9A8D351176E9}"/>
    <cellStyle name="Comma 201 3 2 2 3" xfId="11411" xr:uid="{1CD37EFF-3783-41F3-BC52-E88C45EF59ED}"/>
    <cellStyle name="Comma 201 3 2 2 3 2" xfId="27343" xr:uid="{68E0CAA5-3651-44E1-AD00-1708F535F7AC}"/>
    <cellStyle name="Comma 201 3 2 2 4" xfId="17781" xr:uid="{24D03320-AABD-4144-AD34-4B1E02A24B9A}"/>
    <cellStyle name="Comma 201 3 2 2 4 2" xfId="33713" xr:uid="{E1E5B01F-C43B-4A90-92E0-6AFAAB54C843}"/>
    <cellStyle name="Comma 201 3 2 2 5" xfId="24129" xr:uid="{03C6451C-2A5C-4086-BC25-FD2F1E270636}"/>
    <cellStyle name="Comma 201 3 2 3" xfId="13125" xr:uid="{EBEF8945-0AF1-45FB-8E00-7286121DA82E}"/>
    <cellStyle name="Comma 201 3 2 3 2" xfId="19495" xr:uid="{27EEC602-0F7F-4CDC-9BD6-7553189F81AA}"/>
    <cellStyle name="Comma 201 3 2 3 2 2" xfId="35427" xr:uid="{D2937E22-A905-4652-A941-B3E59D261F20}"/>
    <cellStyle name="Comma 201 3 2 3 3" xfId="29057" xr:uid="{1AE28531-EE4E-4916-8333-8DECAC595780}"/>
    <cellStyle name="Comma 201 3 2 4" xfId="9969" xr:uid="{008233EB-2F47-4D2C-903E-7FA2662EFD58}"/>
    <cellStyle name="Comma 201 3 2 4 2" xfId="25901" xr:uid="{F0DADDEC-BBA1-4CAC-A8C3-48D9737F2DC6}"/>
    <cellStyle name="Comma 201 3 2 5" xfId="16339" xr:uid="{291415BE-1789-4AA3-89DD-A036FDCB99B2}"/>
    <cellStyle name="Comma 201 3 2 5 2" xfId="32271" xr:uid="{B110D50E-E804-4C65-BEFD-71EDC953E0BC}"/>
    <cellStyle name="Comma 201 3 2 6" xfId="22687" xr:uid="{D624F0D5-23F2-4880-B7F4-DB1CA6ABEB68}"/>
    <cellStyle name="Comma 201 3 3" xfId="7476" xr:uid="{AE633CD1-146B-4544-AB23-A19ADC3641F0}"/>
    <cellStyle name="Comma 201 3 3 2" xfId="13846" xr:uid="{4D0104DC-6DF3-42F5-B4AE-A72C94021F2A}"/>
    <cellStyle name="Comma 201 3 3 2 2" xfId="20216" xr:uid="{6F752404-CDBF-41EF-955A-9031FEAD07CE}"/>
    <cellStyle name="Comma 201 3 3 2 2 2" xfId="36148" xr:uid="{27AEB2D8-1E5E-45B2-B2DF-D86215EEA516}"/>
    <cellStyle name="Comma 201 3 3 2 3" xfId="29778" xr:uid="{CBEE9544-DB8B-475F-82A6-503DCCEB5820}"/>
    <cellStyle name="Comma 201 3 3 3" xfId="10690" xr:uid="{88307DED-9E0B-47D9-B16D-988A15B4DB86}"/>
    <cellStyle name="Comma 201 3 3 3 2" xfId="26622" xr:uid="{D34524BF-D7F8-4257-849A-8EE47C9A23F6}"/>
    <cellStyle name="Comma 201 3 3 4" xfId="17060" xr:uid="{BACA6E02-3ACB-45F5-832E-2F30231BB063}"/>
    <cellStyle name="Comma 201 3 3 4 2" xfId="32992" xr:uid="{72B4ACB8-B878-4F66-99C6-98B2FA925955}"/>
    <cellStyle name="Comma 201 3 3 5" xfId="23408" xr:uid="{F312B687-4112-477F-8A1A-47C263BD4936}"/>
    <cellStyle name="Comma 201 3 4" xfId="12404" xr:uid="{7BE23285-72B2-4D3C-A945-3759F18CC0A1}"/>
    <cellStyle name="Comma 201 3 4 2" xfId="18774" xr:uid="{062705B3-8959-4EEF-B87B-72CDEF16422F}"/>
    <cellStyle name="Comma 201 3 4 2 2" xfId="34706" xr:uid="{75E8A1A7-C682-4352-8C0A-4599F26662F6}"/>
    <cellStyle name="Comma 201 3 4 3" xfId="28336" xr:uid="{801AC1ED-0FE9-4E4E-B62F-0AE4508353EB}"/>
    <cellStyle name="Comma 201 3 5" xfId="9248" xr:uid="{63282213-BBEB-48DB-B4E6-44558BE6061B}"/>
    <cellStyle name="Comma 201 3 5 2" xfId="25180" xr:uid="{9539EF99-9B1B-474D-BDC3-1044C6F10FCB}"/>
    <cellStyle name="Comma 201 3 6" xfId="15618" xr:uid="{D6E4BE3E-978F-408F-8087-0942204CAE09}"/>
    <cellStyle name="Comma 201 3 6 2" xfId="31550" xr:uid="{CA87C09F-6F57-4A78-8DE4-6ACCD2D04919}"/>
    <cellStyle name="Comma 201 3 7" xfId="21966" xr:uid="{51527ECC-65E7-4367-B9BD-3EE077D456BE}"/>
    <cellStyle name="Comma 201 4" xfId="6514" xr:uid="{6EE6D594-0882-4DC2-8BEB-47F949E97F88}"/>
    <cellStyle name="Comma 201 4 2" xfId="7957" xr:uid="{F5ACA975-FFDB-4700-A714-09CBD578A19A}"/>
    <cellStyle name="Comma 201 4 2 2" xfId="14327" xr:uid="{3E8EA696-ADE0-4C23-8567-E5A3CFBCA743}"/>
    <cellStyle name="Comma 201 4 2 2 2" xfId="20697" xr:uid="{4F02F5D8-1D3C-4116-9653-4D6C2A55E64D}"/>
    <cellStyle name="Comma 201 4 2 2 2 2" xfId="36629" xr:uid="{E8606C54-FFEC-40A6-8E9B-9FC623941B9F}"/>
    <cellStyle name="Comma 201 4 2 2 3" xfId="30259" xr:uid="{526BBD19-2DC0-44F2-A1EF-5D4AE20B65A6}"/>
    <cellStyle name="Comma 201 4 2 3" xfId="11171" xr:uid="{7BE08080-BD1C-4A74-BE2C-F5C7CDA2097B}"/>
    <cellStyle name="Comma 201 4 2 3 2" xfId="27103" xr:uid="{3AFE1938-7D8D-4D27-886B-565422C5810B}"/>
    <cellStyle name="Comma 201 4 2 4" xfId="17541" xr:uid="{AD0EC6E2-B58C-4351-9D41-C15C35663A4D}"/>
    <cellStyle name="Comma 201 4 2 4 2" xfId="33473" xr:uid="{B7CFED15-A8DB-45AE-9239-6D8B3C1ADF2A}"/>
    <cellStyle name="Comma 201 4 2 5" xfId="23889" xr:uid="{4AB667AA-BD72-4E23-8C77-FAF2CB2989CB}"/>
    <cellStyle name="Comma 201 4 3" xfId="12885" xr:uid="{8F8CCFB3-D3A9-47C1-8D20-FBAFD4DF0698}"/>
    <cellStyle name="Comma 201 4 3 2" xfId="19255" xr:uid="{FE3D18E4-8851-4F60-A329-C3042A181AB3}"/>
    <cellStyle name="Comma 201 4 3 2 2" xfId="35187" xr:uid="{9E9BB021-B8E3-4E97-95B7-82525B9FF7F0}"/>
    <cellStyle name="Comma 201 4 3 3" xfId="28817" xr:uid="{0B5060F2-0C30-4C53-9303-02DAAEB8D59E}"/>
    <cellStyle name="Comma 201 4 4" xfId="9729" xr:uid="{2D8CDB77-B9D9-49E4-B324-21EEB0482C84}"/>
    <cellStyle name="Comma 201 4 4 2" xfId="25661" xr:uid="{FCFF215D-A212-43EF-8BB8-9A3C02A05375}"/>
    <cellStyle name="Comma 201 4 5" xfId="16099" xr:uid="{A2D09247-B68A-4DA9-AC8F-D1BBDFDC858B}"/>
    <cellStyle name="Comma 201 4 5 2" xfId="32031" xr:uid="{4282E620-4BA0-4320-8397-A58514396E2D}"/>
    <cellStyle name="Comma 201 4 6" xfId="22447" xr:uid="{10CCDC15-940A-41BB-956B-DBA9DCC07266}"/>
    <cellStyle name="Comma 201 5" xfId="7236" xr:uid="{9C400412-6969-452C-A8D9-F0F117FDCD82}"/>
    <cellStyle name="Comma 201 5 2" xfId="13606" xr:uid="{1CAF92B1-C801-4C70-BD16-AF8061D8C42C}"/>
    <cellStyle name="Comma 201 5 2 2" xfId="19976" xr:uid="{A31C2811-EEE2-41AA-871C-2EFE10E8AF78}"/>
    <cellStyle name="Comma 201 5 2 2 2" xfId="35908" xr:uid="{DA11874D-4F36-4AAB-A235-F915D9C3DCB4}"/>
    <cellStyle name="Comma 201 5 2 3" xfId="29538" xr:uid="{57406EB7-E8FA-487C-A8E0-6EAEA5F46CFA}"/>
    <cellStyle name="Comma 201 5 3" xfId="10450" xr:uid="{6943EEB8-2613-4B22-8FC3-C2D8A4BC7956}"/>
    <cellStyle name="Comma 201 5 3 2" xfId="26382" xr:uid="{D7715B3D-3D80-4C1B-81B8-2770858DB210}"/>
    <cellStyle name="Comma 201 5 4" xfId="16820" xr:uid="{0DACAEAF-621A-4A5F-BF98-43700A9B1AAB}"/>
    <cellStyle name="Comma 201 5 4 2" xfId="32752" xr:uid="{9570A447-D075-4BC7-9614-CBB8F549C92A}"/>
    <cellStyle name="Comma 201 5 5" xfId="23168" xr:uid="{A2F58C6F-4FB5-4505-B286-10F1504D1655}"/>
    <cellStyle name="Comma 201 6" xfId="11924" xr:uid="{46EA32A6-022A-43B1-B83A-4EDA082F52E9}"/>
    <cellStyle name="Comma 201 6 2" xfId="18294" xr:uid="{782AA457-82F0-439C-8901-3FFE115836BC}"/>
    <cellStyle name="Comma 201 6 2 2" xfId="34226" xr:uid="{53B3D28F-4B19-41AE-AECE-E901FA7E95F3}"/>
    <cellStyle name="Comma 201 6 3" xfId="27856" xr:uid="{FADED635-F7D1-474E-94A3-406A56FCFBF0}"/>
    <cellStyle name="Comma 201 7" xfId="8768" xr:uid="{9B87CAAF-3C0C-45D7-AEB6-A9089B30D425}"/>
    <cellStyle name="Comma 201 7 2" xfId="24700" xr:uid="{21A0C4A7-66CD-4B97-B7A7-81A06E95C54B}"/>
    <cellStyle name="Comma 201 8" xfId="15138" xr:uid="{B35AD2BD-D645-4CFE-BEFC-78EAB17870B2}"/>
    <cellStyle name="Comma 201 8 2" xfId="31070" xr:uid="{4781EC9B-6552-4206-9E86-5597539A7EED}"/>
    <cellStyle name="Comma 201 9" xfId="21486" xr:uid="{CF03A73E-E9E8-4BE0-AFB5-5DB456176799}"/>
    <cellStyle name="Comma 202" xfId="5538" xr:uid="{F821A772-7F8F-4279-A8AE-8CE2256E1052}"/>
    <cellStyle name="Comma 202 2" xfId="5781" xr:uid="{FC6E6719-0047-4336-BF28-50241253D27E}"/>
    <cellStyle name="Comma 202 2 2" xfId="6273" xr:uid="{A76416D7-6A73-42FA-8754-194B6D13021F}"/>
    <cellStyle name="Comma 202 2 2 2" xfId="6996" xr:uid="{F6329EB7-8258-4D78-936F-60945DA21C55}"/>
    <cellStyle name="Comma 202 2 2 2 2" xfId="8438" xr:uid="{973ED794-E444-438B-80DC-44202F76704B}"/>
    <cellStyle name="Comma 202 2 2 2 2 2" xfId="14808" xr:uid="{EAC1F50A-0EA5-42FC-A5FC-1B08E8A1B180}"/>
    <cellStyle name="Comma 202 2 2 2 2 2 2" xfId="21178" xr:uid="{ABD1478D-F3B0-47CE-9627-02D80ECF39AC}"/>
    <cellStyle name="Comma 202 2 2 2 2 2 2 2" xfId="37110" xr:uid="{CCAF0E3D-8184-4366-8FE0-034D3C893E9E}"/>
    <cellStyle name="Comma 202 2 2 2 2 2 3" xfId="30740" xr:uid="{30B1F478-350E-48C8-A8BE-EC34F9A548BF}"/>
    <cellStyle name="Comma 202 2 2 2 2 3" xfId="11652" xr:uid="{4BF83F3B-06D1-4555-84CF-CA16A09D1A85}"/>
    <cellStyle name="Comma 202 2 2 2 2 3 2" xfId="27584" xr:uid="{228825BC-0490-4652-8BBF-84819685C073}"/>
    <cellStyle name="Comma 202 2 2 2 2 4" xfId="18022" xr:uid="{7A73F193-FBCD-4B74-B89A-7D06DDB6CDFC}"/>
    <cellStyle name="Comma 202 2 2 2 2 4 2" xfId="33954" xr:uid="{9380FF41-8059-4E42-8D41-BB92A8C2535A}"/>
    <cellStyle name="Comma 202 2 2 2 2 5" xfId="24370" xr:uid="{494B7EE4-58A7-430E-819C-7DD9D99A7224}"/>
    <cellStyle name="Comma 202 2 2 2 3" xfId="13366" xr:uid="{71086F36-D1B9-4022-BAAA-95DCCC900B57}"/>
    <cellStyle name="Comma 202 2 2 2 3 2" xfId="19736" xr:uid="{C85F9771-FA5C-458B-8BDD-5EE04AB6804A}"/>
    <cellStyle name="Comma 202 2 2 2 3 2 2" xfId="35668" xr:uid="{39B18187-5F3D-40B2-905F-A62A156A63B3}"/>
    <cellStyle name="Comma 202 2 2 2 3 3" xfId="29298" xr:uid="{3768B333-3BEC-4C81-A192-85834F555CB8}"/>
    <cellStyle name="Comma 202 2 2 2 4" xfId="10210" xr:uid="{C2EC2B36-299A-44F2-AB07-3FCF3F1FE980}"/>
    <cellStyle name="Comma 202 2 2 2 4 2" xfId="26142" xr:uid="{67680F02-3A6A-4979-AC38-055AC1F6CB36}"/>
    <cellStyle name="Comma 202 2 2 2 5" xfId="16580" xr:uid="{AE1C1A80-64FA-4549-9E1E-74BE1704C982}"/>
    <cellStyle name="Comma 202 2 2 2 5 2" xfId="32512" xr:uid="{DE9BC3BB-4A34-40B4-BA77-3AC705F9AB8B}"/>
    <cellStyle name="Comma 202 2 2 2 6" xfId="22928" xr:uid="{38AD30BF-DD18-4904-A012-F935838C0694}"/>
    <cellStyle name="Comma 202 2 2 3" xfId="7717" xr:uid="{00C8362B-524B-443C-8F67-ED0AB513CB6A}"/>
    <cellStyle name="Comma 202 2 2 3 2" xfId="14087" xr:uid="{239ECB5D-356D-4226-91A1-4EC53BF25DCE}"/>
    <cellStyle name="Comma 202 2 2 3 2 2" xfId="20457" xr:uid="{10846617-BA6A-474C-8BD2-AF10C30FB878}"/>
    <cellStyle name="Comma 202 2 2 3 2 2 2" xfId="36389" xr:uid="{04A1F44F-C7D8-4E2C-8BD1-5C9BB348EB2E}"/>
    <cellStyle name="Comma 202 2 2 3 2 3" xfId="30019" xr:uid="{DF1BB84E-E5A4-49FD-97A8-D28883BB108B}"/>
    <cellStyle name="Comma 202 2 2 3 3" xfId="10931" xr:uid="{6E4BDB0F-9739-4768-9348-D65CAE847E9E}"/>
    <cellStyle name="Comma 202 2 2 3 3 2" xfId="26863" xr:uid="{CCBEBFF4-6AA9-4F2A-A92B-D3AC8A0994B7}"/>
    <cellStyle name="Comma 202 2 2 3 4" xfId="17301" xr:uid="{715B8223-1403-4CB6-AD78-B8CD9813A4FE}"/>
    <cellStyle name="Comma 202 2 2 3 4 2" xfId="33233" xr:uid="{ED51FD65-47D0-40F3-9640-C04D0CDBB3AA}"/>
    <cellStyle name="Comma 202 2 2 3 5" xfId="23649" xr:uid="{09F344AF-6F5D-4508-AE0D-F268548E993C}"/>
    <cellStyle name="Comma 202 2 2 4" xfId="12645" xr:uid="{B2F0A3DA-D1C3-4F80-8483-BE3F995E26BF}"/>
    <cellStyle name="Comma 202 2 2 4 2" xfId="19015" xr:uid="{C02148AC-FAC3-42BF-A1D8-0818EA676978}"/>
    <cellStyle name="Comma 202 2 2 4 2 2" xfId="34947" xr:uid="{E5F53663-64B8-4E33-BF73-A36C6F7BF43A}"/>
    <cellStyle name="Comma 202 2 2 4 3" xfId="28577" xr:uid="{DCFAF723-0136-4D1F-98BE-0AF881C0ABAD}"/>
    <cellStyle name="Comma 202 2 2 5" xfId="9489" xr:uid="{10CC3959-ADD9-42BF-9ED0-CFB8A6E6C77E}"/>
    <cellStyle name="Comma 202 2 2 5 2" xfId="25421" xr:uid="{18B1EDC9-F46C-4920-8E27-C7DF2BC1A17F}"/>
    <cellStyle name="Comma 202 2 2 6" xfId="15859" xr:uid="{2E3C7DA3-E119-4A64-A582-CD7786AEB154}"/>
    <cellStyle name="Comma 202 2 2 6 2" xfId="31791" xr:uid="{947E54A3-8AAD-4DB0-8917-ADAEDE1C6AB5}"/>
    <cellStyle name="Comma 202 2 2 7" xfId="22207" xr:uid="{D0847C41-A630-44CF-BD05-1A1DBF041349}"/>
    <cellStyle name="Comma 202 2 3" xfId="12165" xr:uid="{F0C7E1C1-9D0B-4443-A8D2-2F267A0CDFDB}"/>
    <cellStyle name="Comma 202 2 3 2" xfId="18535" xr:uid="{8C259487-B3A5-4974-97F6-D950EAE5B693}"/>
    <cellStyle name="Comma 202 2 3 2 2" xfId="34467" xr:uid="{599BD566-1FC2-45C4-A477-5C3FB6B8628A}"/>
    <cellStyle name="Comma 202 2 3 3" xfId="28097" xr:uid="{8E6646DD-EC32-4A38-AA84-3FB25A21BE9C}"/>
    <cellStyle name="Comma 202 2 4" xfId="9009" xr:uid="{21F4ADF1-421B-4BF9-8856-9F8ECCA95231}"/>
    <cellStyle name="Comma 202 2 4 2" xfId="24941" xr:uid="{EDF31925-A54F-4B0E-94BF-C9ED9C2D23CF}"/>
    <cellStyle name="Comma 202 2 5" xfId="15379" xr:uid="{B87E5E28-CFF9-4A7E-866E-6122B77FE681}"/>
    <cellStyle name="Comma 202 2 5 2" xfId="31311" xr:uid="{20059B71-B0E7-4E82-B149-496425D2919F}"/>
    <cellStyle name="Comma 202 2 6" xfId="21727" xr:uid="{12FB1D6C-D8E7-44A4-984A-DB9188E46D26}"/>
    <cellStyle name="Comma 202 3" xfId="6033" xr:uid="{1E99626F-FF99-4340-97FF-2815196CABC6}"/>
    <cellStyle name="Comma 202 3 2" xfId="6756" xr:uid="{39BD464C-AB22-4011-AC88-474B7E39C167}"/>
    <cellStyle name="Comma 202 3 2 2" xfId="8198" xr:uid="{1D22A78A-2FE6-458F-A5AD-A92776EF2952}"/>
    <cellStyle name="Comma 202 3 2 2 2" xfId="14568" xr:uid="{1E5EED15-6E78-4191-858D-16E28FA88981}"/>
    <cellStyle name="Comma 202 3 2 2 2 2" xfId="20938" xr:uid="{E4E7F948-CE9A-4FD1-BCF7-1919D3162533}"/>
    <cellStyle name="Comma 202 3 2 2 2 2 2" xfId="36870" xr:uid="{757FF280-AC6A-4A8B-B88C-6A00B08B4DB1}"/>
    <cellStyle name="Comma 202 3 2 2 2 3" xfId="30500" xr:uid="{FFF1E1E8-49CB-457B-8294-159367CC1F47}"/>
    <cellStyle name="Comma 202 3 2 2 3" xfId="11412" xr:uid="{29CEEB18-7DA9-438F-A340-EE1F8D284EA2}"/>
    <cellStyle name="Comma 202 3 2 2 3 2" xfId="27344" xr:uid="{C8C41B7A-12AB-4D78-8274-22A39D614842}"/>
    <cellStyle name="Comma 202 3 2 2 4" xfId="17782" xr:uid="{47E4FEFE-93ED-4E2B-8AAD-1D2A6CEB640D}"/>
    <cellStyle name="Comma 202 3 2 2 4 2" xfId="33714" xr:uid="{A7B2DBC2-1F1B-4763-909F-BC222D1F63A5}"/>
    <cellStyle name="Comma 202 3 2 2 5" xfId="24130" xr:uid="{A05C9672-2BC0-4861-A233-1D80170C4A38}"/>
    <cellStyle name="Comma 202 3 2 3" xfId="13126" xr:uid="{A86159CA-061B-4473-8219-52BF735E3454}"/>
    <cellStyle name="Comma 202 3 2 3 2" xfId="19496" xr:uid="{FD329411-8B11-443D-9D45-1B04843EDF5A}"/>
    <cellStyle name="Comma 202 3 2 3 2 2" xfId="35428" xr:uid="{B1BED128-1E59-4751-96B6-325E264FE644}"/>
    <cellStyle name="Comma 202 3 2 3 3" xfId="29058" xr:uid="{7D426D8F-D32B-46F1-9419-8FE35798A186}"/>
    <cellStyle name="Comma 202 3 2 4" xfId="9970" xr:uid="{AC80C533-0E06-4B4C-ADEC-0BBC30ED156B}"/>
    <cellStyle name="Comma 202 3 2 4 2" xfId="25902" xr:uid="{2D0D0A77-2564-4B29-AF31-964B9C5C6A52}"/>
    <cellStyle name="Comma 202 3 2 5" xfId="16340" xr:uid="{3E9BC857-7984-42AC-8506-98F4A9100E9A}"/>
    <cellStyle name="Comma 202 3 2 5 2" xfId="32272" xr:uid="{43BDC9B0-2341-4BA7-AE1B-54FCCE29F1EC}"/>
    <cellStyle name="Comma 202 3 2 6" xfId="22688" xr:uid="{07374B31-087A-4B5A-88DB-CD030F5B47D5}"/>
    <cellStyle name="Comma 202 3 3" xfId="7477" xr:uid="{B0B79417-ACC9-498E-8B00-8B6E9EA8DE4F}"/>
    <cellStyle name="Comma 202 3 3 2" xfId="13847" xr:uid="{90CF1FEB-1DDF-4F4E-94DC-A52C7CB3A106}"/>
    <cellStyle name="Comma 202 3 3 2 2" xfId="20217" xr:uid="{6184FAD5-114F-4CB3-9AA4-2A3EC191EFC5}"/>
    <cellStyle name="Comma 202 3 3 2 2 2" xfId="36149" xr:uid="{2DF2609C-EB9F-4BD3-99A8-D98DE626CE93}"/>
    <cellStyle name="Comma 202 3 3 2 3" xfId="29779" xr:uid="{A99F8176-B2A0-42CB-99CF-59515A6000D1}"/>
    <cellStyle name="Comma 202 3 3 3" xfId="10691" xr:uid="{9C3C9D5D-051A-4458-A106-D398773BD35B}"/>
    <cellStyle name="Comma 202 3 3 3 2" xfId="26623" xr:uid="{97A0B013-B46B-4EC7-8673-405F0D6643B8}"/>
    <cellStyle name="Comma 202 3 3 4" xfId="17061" xr:uid="{36A6228A-69A7-4DB5-A76C-520E495729C1}"/>
    <cellStyle name="Comma 202 3 3 4 2" xfId="32993" xr:uid="{577220EA-2C6F-4C0E-88FB-C5DA3A0BB1AB}"/>
    <cellStyle name="Comma 202 3 3 5" xfId="23409" xr:uid="{2BE5C861-CAA4-4727-AAB1-DDFFDB7734E8}"/>
    <cellStyle name="Comma 202 3 4" xfId="12405" xr:uid="{36FF32DB-1710-4767-85EE-004A9A82EE1B}"/>
    <cellStyle name="Comma 202 3 4 2" xfId="18775" xr:uid="{4ECF048A-5021-4AF5-832C-386094C10689}"/>
    <cellStyle name="Comma 202 3 4 2 2" xfId="34707" xr:uid="{99AC62E3-2912-4A22-B560-86E5E67E4471}"/>
    <cellStyle name="Comma 202 3 4 3" xfId="28337" xr:uid="{636451A3-3C73-416D-B933-34617437759F}"/>
    <cellStyle name="Comma 202 3 5" xfId="9249" xr:uid="{CC671ED3-6BCA-42D6-B573-30B64F50AB48}"/>
    <cellStyle name="Comma 202 3 5 2" xfId="25181" xr:uid="{1A79A89C-0DB3-4E36-864D-6E0154ADA472}"/>
    <cellStyle name="Comma 202 3 6" xfId="15619" xr:uid="{93B79DAD-9EBF-4F40-A9EB-2754572213C4}"/>
    <cellStyle name="Comma 202 3 6 2" xfId="31551" xr:uid="{E60D94DE-F038-4A95-BBE0-093A5B7B8161}"/>
    <cellStyle name="Comma 202 3 7" xfId="21967" xr:uid="{8881DC58-CDB0-4F71-A53F-8A8CFECA5F88}"/>
    <cellStyle name="Comma 202 4" xfId="6515" xr:uid="{AFD9BA90-E6B5-4FEB-8208-34BC57D4F810}"/>
    <cellStyle name="Comma 202 4 2" xfId="7958" xr:uid="{FF8BAC99-5134-4C65-A286-501E8372F92A}"/>
    <cellStyle name="Comma 202 4 2 2" xfId="14328" xr:uid="{1493A59C-E444-4471-BFA1-EB2D900F861F}"/>
    <cellStyle name="Comma 202 4 2 2 2" xfId="20698" xr:uid="{3DD7D112-0D34-4FBB-BA79-D33A6668A716}"/>
    <cellStyle name="Comma 202 4 2 2 2 2" xfId="36630" xr:uid="{5A921952-533A-4A51-98C8-4D0929AC2C88}"/>
    <cellStyle name="Comma 202 4 2 2 3" xfId="30260" xr:uid="{C898E760-8ABD-4301-8507-07856428AEC8}"/>
    <cellStyle name="Comma 202 4 2 3" xfId="11172" xr:uid="{481DD623-5812-481C-87C0-067E0146EF4A}"/>
    <cellStyle name="Comma 202 4 2 3 2" xfId="27104" xr:uid="{A9D767E7-C4B6-43D3-980F-68B33D6F296C}"/>
    <cellStyle name="Comma 202 4 2 4" xfId="17542" xr:uid="{613087C3-FDB8-4F6D-93D7-A833CAD8B6B4}"/>
    <cellStyle name="Comma 202 4 2 4 2" xfId="33474" xr:uid="{6C652237-115F-4988-82C9-BC3D82B75788}"/>
    <cellStyle name="Comma 202 4 2 5" xfId="23890" xr:uid="{39F2D9EA-F69F-40EE-9A93-2CA7D29571CE}"/>
    <cellStyle name="Comma 202 4 3" xfId="12886" xr:uid="{4B541405-B698-4AF0-A184-C8284C41F270}"/>
    <cellStyle name="Comma 202 4 3 2" xfId="19256" xr:uid="{38A0C933-D207-4C8F-B920-5B4C215AF244}"/>
    <cellStyle name="Comma 202 4 3 2 2" xfId="35188" xr:uid="{3821A8BC-711C-4D9F-A95B-CCE602F34098}"/>
    <cellStyle name="Comma 202 4 3 3" xfId="28818" xr:uid="{30813D35-674A-485A-B062-AB95E963CC91}"/>
    <cellStyle name="Comma 202 4 4" xfId="9730" xr:uid="{37C74241-004F-4A9A-B128-F95D775DB97D}"/>
    <cellStyle name="Comma 202 4 4 2" xfId="25662" xr:uid="{5B1C9DE3-16D0-40E4-9C6E-E50A030B2D4A}"/>
    <cellStyle name="Comma 202 4 5" xfId="16100" xr:uid="{4748F030-5AC8-45D2-9854-239FDD744F31}"/>
    <cellStyle name="Comma 202 4 5 2" xfId="32032" xr:uid="{42EAF018-574B-42C9-BC64-BC4B6BE7E958}"/>
    <cellStyle name="Comma 202 4 6" xfId="22448" xr:uid="{9FB0E921-592A-4DD6-A312-27B76E04995F}"/>
    <cellStyle name="Comma 202 5" xfId="7237" xr:uid="{5F4CFB51-A7B0-4936-B4DF-A8CBA078C9AD}"/>
    <cellStyle name="Comma 202 5 2" xfId="13607" xr:uid="{30A18FCF-4052-41C1-BD65-DB22E04480D4}"/>
    <cellStyle name="Comma 202 5 2 2" xfId="19977" xr:uid="{4F6E8281-3347-4E3E-A1E1-D916A6B035B4}"/>
    <cellStyle name="Comma 202 5 2 2 2" xfId="35909" xr:uid="{08FAFC9B-5B6B-4B08-A5D2-28060B8F64BE}"/>
    <cellStyle name="Comma 202 5 2 3" xfId="29539" xr:uid="{181EB24C-D4B4-46A0-A179-E63931207A59}"/>
    <cellStyle name="Comma 202 5 3" xfId="10451" xr:uid="{EC50DB63-C5E8-44B3-BA62-3F15E722CDA1}"/>
    <cellStyle name="Comma 202 5 3 2" xfId="26383" xr:uid="{A6060F13-BDF3-4C48-9F81-372D8FADF8E2}"/>
    <cellStyle name="Comma 202 5 4" xfId="16821" xr:uid="{945324A9-0D74-4A41-8CBC-38A8CCACF427}"/>
    <cellStyle name="Comma 202 5 4 2" xfId="32753" xr:uid="{DA1F3D7E-24D9-4F08-B4D4-A364DC8346E4}"/>
    <cellStyle name="Comma 202 5 5" xfId="23169" xr:uid="{B851DDBB-AD77-472B-80AE-25AA39FB1D5A}"/>
    <cellStyle name="Comma 202 6" xfId="11925" xr:uid="{BCE85F70-5394-4D7E-92FD-CEFDE15A6228}"/>
    <cellStyle name="Comma 202 6 2" xfId="18295" xr:uid="{171950B7-BB97-4D9F-9239-C52A0F251725}"/>
    <cellStyle name="Comma 202 6 2 2" xfId="34227" xr:uid="{752E2A1B-C784-4823-A44C-3199A87D94BC}"/>
    <cellStyle name="Comma 202 6 3" xfId="27857" xr:uid="{D4A3D041-A3DC-4E3A-8856-FDECA277F287}"/>
    <cellStyle name="Comma 202 7" xfId="8769" xr:uid="{6A5BCB00-CCE3-4286-A996-D64D6278AE5C}"/>
    <cellStyle name="Comma 202 7 2" xfId="24701" xr:uid="{6B6152DB-F8AB-4EFB-9457-E42FB8225FDA}"/>
    <cellStyle name="Comma 202 8" xfId="15139" xr:uid="{F6B7F54C-D901-4B86-BF07-A97731A4644B}"/>
    <cellStyle name="Comma 202 8 2" xfId="31071" xr:uid="{EF760600-2AF7-4C0B-BA2C-0DDB466AEB55}"/>
    <cellStyle name="Comma 202 9" xfId="21487" xr:uid="{458F8386-ABCE-4420-B60A-FB02F1E4FBFF}"/>
    <cellStyle name="Comma 203" xfId="5539" xr:uid="{3E5DC9F9-D50D-4B36-A467-6903B4D2529E}"/>
    <cellStyle name="Comma 203 2" xfId="5782" xr:uid="{255751E3-8A4D-4C17-900E-F1B3B883E317}"/>
    <cellStyle name="Comma 203 2 2" xfId="6274" xr:uid="{35537908-21FC-4A34-8D3C-D3113625E3EB}"/>
    <cellStyle name="Comma 203 2 2 2" xfId="6997" xr:uid="{A4AB3871-3B13-4735-82D0-D5E8D1E6245E}"/>
    <cellStyle name="Comma 203 2 2 2 2" xfId="8439" xr:uid="{51885EEB-C409-4BF0-85D1-3682340AEA54}"/>
    <cellStyle name="Comma 203 2 2 2 2 2" xfId="14809" xr:uid="{BFE361BF-691B-40A9-B5E5-FD6D654B3833}"/>
    <cellStyle name="Comma 203 2 2 2 2 2 2" xfId="21179" xr:uid="{251DFD72-D0BF-4DCF-9A27-4C7DC477C6CD}"/>
    <cellStyle name="Comma 203 2 2 2 2 2 2 2" xfId="37111" xr:uid="{499FE051-E434-4A0C-95C4-90422FBCCAFC}"/>
    <cellStyle name="Comma 203 2 2 2 2 2 3" xfId="30741" xr:uid="{6413A234-674B-42F1-93E6-27B9EE48C999}"/>
    <cellStyle name="Comma 203 2 2 2 2 3" xfId="11653" xr:uid="{4A84B15C-F883-497B-B593-1185959BC12A}"/>
    <cellStyle name="Comma 203 2 2 2 2 3 2" xfId="27585" xr:uid="{2BE69941-696B-4EBB-BAFD-A82F53C7D50D}"/>
    <cellStyle name="Comma 203 2 2 2 2 4" xfId="18023" xr:uid="{91B0CA69-8606-44DE-87A4-E79B90B8A13C}"/>
    <cellStyle name="Comma 203 2 2 2 2 4 2" xfId="33955" xr:uid="{5C604F2E-64C1-45E0-B6B3-4AD2107FA558}"/>
    <cellStyle name="Comma 203 2 2 2 2 5" xfId="24371" xr:uid="{62D53A5B-1733-4B97-9BB9-46433DB80549}"/>
    <cellStyle name="Comma 203 2 2 2 3" xfId="13367" xr:uid="{498DD3B0-BE2D-4772-94DA-8F2FEDBFA414}"/>
    <cellStyle name="Comma 203 2 2 2 3 2" xfId="19737" xr:uid="{ED2CB9E2-1970-4E39-8DB4-9DE3EBE471A7}"/>
    <cellStyle name="Comma 203 2 2 2 3 2 2" xfId="35669" xr:uid="{9DDBDE62-F25C-42E4-AB90-1C58AD2982EB}"/>
    <cellStyle name="Comma 203 2 2 2 3 3" xfId="29299" xr:uid="{3A14CEF2-0671-45C5-AA61-5BAF66C71540}"/>
    <cellStyle name="Comma 203 2 2 2 4" xfId="10211" xr:uid="{614BFFCE-4386-49A5-A2E4-B8A40D3BB162}"/>
    <cellStyle name="Comma 203 2 2 2 4 2" xfId="26143" xr:uid="{E7C1E29B-AE83-427B-9DDE-B81136698DC6}"/>
    <cellStyle name="Comma 203 2 2 2 5" xfId="16581" xr:uid="{7995B9A2-3CB9-438E-8DC3-FD5312C49142}"/>
    <cellStyle name="Comma 203 2 2 2 5 2" xfId="32513" xr:uid="{5B3E6FAF-BB06-45F9-9C15-438ECFAB1C4A}"/>
    <cellStyle name="Comma 203 2 2 2 6" xfId="22929" xr:uid="{54EC7E10-4ACD-40D2-B9D2-D4384F070224}"/>
    <cellStyle name="Comma 203 2 2 3" xfId="7718" xr:uid="{F6F5D5A8-8C7F-433B-8853-2AB475227E3A}"/>
    <cellStyle name="Comma 203 2 2 3 2" xfId="14088" xr:uid="{99FF76B1-9298-4FB5-AC38-3291EDB76C0D}"/>
    <cellStyle name="Comma 203 2 2 3 2 2" xfId="20458" xr:uid="{27899150-F35F-4957-9A36-1A6668891203}"/>
    <cellStyle name="Comma 203 2 2 3 2 2 2" xfId="36390" xr:uid="{9BE5EC62-9063-4D57-A5E5-53998D75999E}"/>
    <cellStyle name="Comma 203 2 2 3 2 3" xfId="30020" xr:uid="{989961EE-1AFD-43E5-A7D4-7726EA7E38E2}"/>
    <cellStyle name="Comma 203 2 2 3 3" xfId="10932" xr:uid="{947F1CAB-943D-42C2-B389-BD5452D02D21}"/>
    <cellStyle name="Comma 203 2 2 3 3 2" xfId="26864" xr:uid="{FA22D3CA-D10B-4FA5-A7C0-20CEDACBBC0A}"/>
    <cellStyle name="Comma 203 2 2 3 4" xfId="17302" xr:uid="{06B963B2-FD8A-4B18-BEA8-EC190ADF5DE6}"/>
    <cellStyle name="Comma 203 2 2 3 4 2" xfId="33234" xr:uid="{BB24393C-1B5B-4F57-904C-1AA983208D29}"/>
    <cellStyle name="Comma 203 2 2 3 5" xfId="23650" xr:uid="{F5ABE394-CAC8-4361-94CB-C580DD0CFCF9}"/>
    <cellStyle name="Comma 203 2 2 4" xfId="12646" xr:uid="{873AA268-1D10-4F52-AE76-C04CA45A1586}"/>
    <cellStyle name="Comma 203 2 2 4 2" xfId="19016" xr:uid="{74396946-820C-4990-A7AD-3C9DACF67957}"/>
    <cellStyle name="Comma 203 2 2 4 2 2" xfId="34948" xr:uid="{0B279FD8-F54F-4024-819B-7DF792FAD846}"/>
    <cellStyle name="Comma 203 2 2 4 3" xfId="28578" xr:uid="{EF343756-71AD-4054-8D6C-0D14B2CCD951}"/>
    <cellStyle name="Comma 203 2 2 5" xfId="9490" xr:uid="{43B92B01-CE9E-481C-8591-4382C7A2BD83}"/>
    <cellStyle name="Comma 203 2 2 5 2" xfId="25422" xr:uid="{625A527B-27EB-4B95-90D9-1B10AE1F92F1}"/>
    <cellStyle name="Comma 203 2 2 6" xfId="15860" xr:uid="{4AD46190-04DD-43A2-9D6A-DE18B35908AB}"/>
    <cellStyle name="Comma 203 2 2 6 2" xfId="31792" xr:uid="{D060E36E-47D0-4293-915B-606A634A653D}"/>
    <cellStyle name="Comma 203 2 2 7" xfId="22208" xr:uid="{2FFB161D-01FD-48F2-8AC8-F8D03FB8763D}"/>
    <cellStyle name="Comma 203 2 3" xfId="12166" xr:uid="{D3C9D0D1-C011-498F-874F-B5C313D495F4}"/>
    <cellStyle name="Comma 203 2 3 2" xfId="18536" xr:uid="{78367D55-C22B-445A-8CE8-AB74D39A82F6}"/>
    <cellStyle name="Comma 203 2 3 2 2" xfId="34468" xr:uid="{02A780AF-58A5-498B-961E-4AC47195A1B7}"/>
    <cellStyle name="Comma 203 2 3 3" xfId="28098" xr:uid="{40ED32BE-D318-486B-A5A4-3784688C581C}"/>
    <cellStyle name="Comma 203 2 4" xfId="9010" xr:uid="{E6B68313-CF7C-43C5-A815-3E13A442D405}"/>
    <cellStyle name="Comma 203 2 4 2" xfId="24942" xr:uid="{CDB5085D-914B-40D0-9398-53905D860DF4}"/>
    <cellStyle name="Comma 203 2 5" xfId="15380" xr:uid="{13165DEF-103D-41D4-87DE-C6E8EC524E3B}"/>
    <cellStyle name="Comma 203 2 5 2" xfId="31312" xr:uid="{793DC57E-4CD8-49E9-8B9B-5D050FCBA97B}"/>
    <cellStyle name="Comma 203 2 6" xfId="21728" xr:uid="{F0C3457F-85FF-4AEA-95A8-93694BDE2F02}"/>
    <cellStyle name="Comma 203 3" xfId="6034" xr:uid="{BEAF15E2-19A3-41F4-9E72-36BA821E2AB3}"/>
    <cellStyle name="Comma 203 3 2" xfId="6757" xr:uid="{0DAC839B-265C-4008-9AE5-A3CE71CD79E9}"/>
    <cellStyle name="Comma 203 3 2 2" xfId="8199" xr:uid="{1DC507D1-5F04-4438-88D4-C054B16CFF0C}"/>
    <cellStyle name="Comma 203 3 2 2 2" xfId="14569" xr:uid="{221829FD-DAEE-492B-8530-E397B7B5873E}"/>
    <cellStyle name="Comma 203 3 2 2 2 2" xfId="20939" xr:uid="{AACE6E47-9B8F-420F-B8E7-DD779C51E5B6}"/>
    <cellStyle name="Comma 203 3 2 2 2 2 2" xfId="36871" xr:uid="{B328D856-FD9D-49AB-8F35-7F51712BC724}"/>
    <cellStyle name="Comma 203 3 2 2 2 3" xfId="30501" xr:uid="{DFADF4F0-3257-49EE-8A43-69164BE65857}"/>
    <cellStyle name="Comma 203 3 2 2 3" xfId="11413" xr:uid="{1DDD56B9-B81A-4FA5-9BB0-5C70C3737C00}"/>
    <cellStyle name="Comma 203 3 2 2 3 2" xfId="27345" xr:uid="{E7F45189-59E0-420B-9BA5-FF378E735861}"/>
    <cellStyle name="Comma 203 3 2 2 4" xfId="17783" xr:uid="{5C57D864-542D-4A8A-A7B8-AC3548AEAE1A}"/>
    <cellStyle name="Comma 203 3 2 2 4 2" xfId="33715" xr:uid="{0B74F5AF-6F16-4BC4-A0C8-36F63FC56B11}"/>
    <cellStyle name="Comma 203 3 2 2 5" xfId="24131" xr:uid="{BEC3E9E2-C3BB-4797-9D2F-A26CD35ADF63}"/>
    <cellStyle name="Comma 203 3 2 3" xfId="13127" xr:uid="{68B1BA9C-CD30-40A7-BDFF-5096A781F43B}"/>
    <cellStyle name="Comma 203 3 2 3 2" xfId="19497" xr:uid="{A67F2488-26A4-42DE-900E-D0C745827629}"/>
    <cellStyle name="Comma 203 3 2 3 2 2" xfId="35429" xr:uid="{7202E2EC-8F51-40B7-AF50-E5F86027B643}"/>
    <cellStyle name="Comma 203 3 2 3 3" xfId="29059" xr:uid="{53A1D7BA-402E-49A1-9DEC-66F084E5DED8}"/>
    <cellStyle name="Comma 203 3 2 4" xfId="9971" xr:uid="{CC80DE31-3379-4FF7-BCFA-4AB6CEBAA125}"/>
    <cellStyle name="Comma 203 3 2 4 2" xfId="25903" xr:uid="{566391DD-9B72-4C6A-B363-163486DB1E0D}"/>
    <cellStyle name="Comma 203 3 2 5" xfId="16341" xr:uid="{824CF571-28E5-45A9-8FFE-5BFAAD50E8F6}"/>
    <cellStyle name="Comma 203 3 2 5 2" xfId="32273" xr:uid="{7ACBC976-0C0D-404A-92F9-D3902B643356}"/>
    <cellStyle name="Comma 203 3 2 6" xfId="22689" xr:uid="{EAFD7790-E7BC-44BE-81D1-C5A2D8A253C5}"/>
    <cellStyle name="Comma 203 3 3" xfId="7478" xr:uid="{4204CD49-947E-4862-9297-77E8BC0E254D}"/>
    <cellStyle name="Comma 203 3 3 2" xfId="13848" xr:uid="{861EA98E-56AA-4480-87EA-130103ECDABC}"/>
    <cellStyle name="Comma 203 3 3 2 2" xfId="20218" xr:uid="{0400155A-4FEF-4CBE-8BF2-F01F32614100}"/>
    <cellStyle name="Comma 203 3 3 2 2 2" xfId="36150" xr:uid="{8F8646D8-A928-43E0-967B-1B1A25D2EC46}"/>
    <cellStyle name="Comma 203 3 3 2 3" xfId="29780" xr:uid="{F47A3AA7-5274-4CAE-B150-157DECA28994}"/>
    <cellStyle name="Comma 203 3 3 3" xfId="10692" xr:uid="{626C9E8A-A6C4-43C5-AC95-55D86F102F99}"/>
    <cellStyle name="Comma 203 3 3 3 2" xfId="26624" xr:uid="{A02EE457-ADBE-4DB0-B13A-3D5715AC58A7}"/>
    <cellStyle name="Comma 203 3 3 4" xfId="17062" xr:uid="{CED76E2C-27AB-410C-B844-E2D76CD29304}"/>
    <cellStyle name="Comma 203 3 3 4 2" xfId="32994" xr:uid="{78E16E1B-8E22-4BD9-BAA6-0DD003393734}"/>
    <cellStyle name="Comma 203 3 3 5" xfId="23410" xr:uid="{14C12EA6-C40B-4796-92A0-6A6769810E7E}"/>
    <cellStyle name="Comma 203 3 4" xfId="12406" xr:uid="{42E53C19-CDBD-4BA1-B1AD-7ACC77C96FF7}"/>
    <cellStyle name="Comma 203 3 4 2" xfId="18776" xr:uid="{A86C5A60-2AD5-44BB-89FB-C74679B4BDC2}"/>
    <cellStyle name="Comma 203 3 4 2 2" xfId="34708" xr:uid="{7171C0D2-2DEC-4586-802F-E14D616FA6CF}"/>
    <cellStyle name="Comma 203 3 4 3" xfId="28338" xr:uid="{15952372-F92D-4C2A-A480-0C8FB4B576DF}"/>
    <cellStyle name="Comma 203 3 5" xfId="9250" xr:uid="{8E3DB528-B35D-4364-BFB9-C590C3A6BD7C}"/>
    <cellStyle name="Comma 203 3 5 2" xfId="25182" xr:uid="{0D1BEB84-04EF-4CAD-9CBF-19679849EB0C}"/>
    <cellStyle name="Comma 203 3 6" xfId="15620" xr:uid="{63236239-2FD6-4D71-9A79-A22B21E92CAB}"/>
    <cellStyle name="Comma 203 3 6 2" xfId="31552" xr:uid="{C6A1F05F-2FB4-4913-8D8B-3107F72EFFB2}"/>
    <cellStyle name="Comma 203 3 7" xfId="21968" xr:uid="{91E69AC2-8010-4B4C-814F-9852DCDE0584}"/>
    <cellStyle name="Comma 203 4" xfId="6516" xr:uid="{AB6483DC-A1F0-48DE-98EF-3FFA49FF0BDD}"/>
    <cellStyle name="Comma 203 4 2" xfId="7959" xr:uid="{A456BC0F-9636-4E3E-8DC3-1EA8C282A7FD}"/>
    <cellStyle name="Comma 203 4 2 2" xfId="14329" xr:uid="{F89EE84A-1919-44C4-A14B-8AD053D73394}"/>
    <cellStyle name="Comma 203 4 2 2 2" xfId="20699" xr:uid="{891C5676-48B3-46E6-AA5A-58C162F682CA}"/>
    <cellStyle name="Comma 203 4 2 2 2 2" xfId="36631" xr:uid="{B32B715E-C031-4EA0-BEBD-D998C8CA435C}"/>
    <cellStyle name="Comma 203 4 2 2 3" xfId="30261" xr:uid="{054B8CAB-3556-4AC7-BE29-6285C73363A2}"/>
    <cellStyle name="Comma 203 4 2 3" xfId="11173" xr:uid="{704D2BF6-7F16-493E-9B41-B5CD2ABC36A6}"/>
    <cellStyle name="Comma 203 4 2 3 2" xfId="27105" xr:uid="{9B7EA1C1-7395-4DA8-B122-02041BF68BE7}"/>
    <cellStyle name="Comma 203 4 2 4" xfId="17543" xr:uid="{61CF9204-EFBB-4873-B287-616267A74370}"/>
    <cellStyle name="Comma 203 4 2 4 2" xfId="33475" xr:uid="{B393A1BD-81F2-47AF-80BC-7CB68D511B70}"/>
    <cellStyle name="Comma 203 4 2 5" xfId="23891" xr:uid="{8BB892C5-E03B-4E1A-B4A4-C3DF17F4F203}"/>
    <cellStyle name="Comma 203 4 3" xfId="12887" xr:uid="{656C60B1-822F-45D8-A784-C328260256DE}"/>
    <cellStyle name="Comma 203 4 3 2" xfId="19257" xr:uid="{AFDE0651-277C-434F-9FC5-46A1FA922F99}"/>
    <cellStyle name="Comma 203 4 3 2 2" xfId="35189" xr:uid="{5BD83816-9965-4B9E-8AC4-F8A88C87C9DE}"/>
    <cellStyle name="Comma 203 4 3 3" xfId="28819" xr:uid="{0E52ED6E-EE46-4873-BE28-2A3B2FBB4F34}"/>
    <cellStyle name="Comma 203 4 4" xfId="9731" xr:uid="{BDF95817-7719-4C32-89B9-09FA18DAB6FD}"/>
    <cellStyle name="Comma 203 4 4 2" xfId="25663" xr:uid="{5DD8B779-BA2B-4381-8150-0FBB905EF7E6}"/>
    <cellStyle name="Comma 203 4 5" xfId="16101" xr:uid="{E1E0B1C1-40D4-43D0-9120-E9925E9A5E87}"/>
    <cellStyle name="Comma 203 4 5 2" xfId="32033" xr:uid="{BE8114A8-FB3C-428E-81A5-96D724410D98}"/>
    <cellStyle name="Comma 203 4 6" xfId="22449" xr:uid="{E55D75D4-3CEC-4DE9-BB44-069688375213}"/>
    <cellStyle name="Comma 203 5" xfId="7238" xr:uid="{63AA1277-A172-4766-B252-5F8BBC21CD8D}"/>
    <cellStyle name="Comma 203 5 2" xfId="13608" xr:uid="{99D1D311-9705-4B5E-9661-5BA5683F1BCA}"/>
    <cellStyle name="Comma 203 5 2 2" xfId="19978" xr:uid="{9B91C42D-4FBF-42BC-9D71-69692AEF5145}"/>
    <cellStyle name="Comma 203 5 2 2 2" xfId="35910" xr:uid="{3E9357E5-4078-4920-A2CF-6E1D0AC13769}"/>
    <cellStyle name="Comma 203 5 2 3" xfId="29540" xr:uid="{E9130634-CC20-4E94-84AB-CBD0C39A93C4}"/>
    <cellStyle name="Comma 203 5 3" xfId="10452" xr:uid="{FC465810-F92D-41F4-B993-78DE39FA8BE7}"/>
    <cellStyle name="Comma 203 5 3 2" xfId="26384" xr:uid="{113D4F6A-CEAB-458F-9760-53AF01D6EFF9}"/>
    <cellStyle name="Comma 203 5 4" xfId="16822" xr:uid="{9CBBBBE7-FF8C-408B-8A70-9925B6B255A9}"/>
    <cellStyle name="Comma 203 5 4 2" xfId="32754" xr:uid="{FDA4B18E-8711-4A2D-9464-ADDE75CE655D}"/>
    <cellStyle name="Comma 203 5 5" xfId="23170" xr:uid="{3B1AA0C2-8EEA-40F9-BCE8-AC3E018269EF}"/>
    <cellStyle name="Comma 203 6" xfId="11926" xr:uid="{16F0ED26-0E5F-4486-86F4-26F0F26596C7}"/>
    <cellStyle name="Comma 203 6 2" xfId="18296" xr:uid="{459549E2-9B35-4C9E-A96C-E2BF885C62AE}"/>
    <cellStyle name="Comma 203 6 2 2" xfId="34228" xr:uid="{7763B1D5-9F25-4B1E-A935-B13AFD9CBD45}"/>
    <cellStyle name="Comma 203 6 3" xfId="27858" xr:uid="{C6FB8EFB-2762-4CE2-AEC9-EE9F908BEDCC}"/>
    <cellStyle name="Comma 203 7" xfId="8770" xr:uid="{84BCD710-5CF1-432D-BFF6-A3C981204EEB}"/>
    <cellStyle name="Comma 203 7 2" xfId="24702" xr:uid="{21CE1508-D716-40C2-B467-095DF8025729}"/>
    <cellStyle name="Comma 203 8" xfId="15140" xr:uid="{00AB41A3-885E-47E2-AAB7-381F08B544E8}"/>
    <cellStyle name="Comma 203 8 2" xfId="31072" xr:uid="{19E15D6D-CE17-4153-89C3-88339A389428}"/>
    <cellStyle name="Comma 203 9" xfId="21488" xr:uid="{218DED76-48EC-4FB1-97EA-A05429A75622}"/>
    <cellStyle name="Comma 204" xfId="5540" xr:uid="{84A75CCB-E4FE-4590-B975-A06C7CFFBD86}"/>
    <cellStyle name="Comma 204 2" xfId="5783" xr:uid="{F380E66A-0330-41BD-BFF4-B72344778084}"/>
    <cellStyle name="Comma 204 2 2" xfId="6275" xr:uid="{CF28F32A-1345-4994-8B7C-3B35DC9624BA}"/>
    <cellStyle name="Comma 204 2 2 2" xfId="6998" xr:uid="{25CDF1CC-7FDC-43A4-8BE6-D49B24DFB6AE}"/>
    <cellStyle name="Comma 204 2 2 2 2" xfId="8440" xr:uid="{79DBE234-0334-4922-B1DC-A8E2C2F68751}"/>
    <cellStyle name="Comma 204 2 2 2 2 2" xfId="14810" xr:uid="{0A975B35-943F-4689-948B-EBA354FC50F8}"/>
    <cellStyle name="Comma 204 2 2 2 2 2 2" xfId="21180" xr:uid="{C26E51F8-5EBB-4037-8E06-6F5A324E2DAF}"/>
    <cellStyle name="Comma 204 2 2 2 2 2 2 2" xfId="37112" xr:uid="{F8F5AE6A-C2DC-418B-92FE-9201DCAD54B5}"/>
    <cellStyle name="Comma 204 2 2 2 2 2 3" xfId="30742" xr:uid="{BC0FEBD9-4670-4577-93DD-C2FF1AAF26EC}"/>
    <cellStyle name="Comma 204 2 2 2 2 3" xfId="11654" xr:uid="{5992B321-B0A0-4980-8B10-589186CB33EB}"/>
    <cellStyle name="Comma 204 2 2 2 2 3 2" xfId="27586" xr:uid="{DA978054-4F1E-4AD4-8533-E1C30B275AC0}"/>
    <cellStyle name="Comma 204 2 2 2 2 4" xfId="18024" xr:uid="{94D2197C-FB84-43DF-92C7-13467E479E1A}"/>
    <cellStyle name="Comma 204 2 2 2 2 4 2" xfId="33956" xr:uid="{D5AC4465-FA08-4B24-B3EF-27E0D961B684}"/>
    <cellStyle name="Comma 204 2 2 2 2 5" xfId="24372" xr:uid="{DFE1027E-DC2A-4DB2-9B99-73882C4E69FF}"/>
    <cellStyle name="Comma 204 2 2 2 3" xfId="13368" xr:uid="{03D08822-B19D-42C9-BE29-DCECCED37840}"/>
    <cellStyle name="Comma 204 2 2 2 3 2" xfId="19738" xr:uid="{D3FE44AF-5578-40F5-8075-40935F53F68D}"/>
    <cellStyle name="Comma 204 2 2 2 3 2 2" xfId="35670" xr:uid="{202E9226-3F3D-4917-8CDE-43847192D919}"/>
    <cellStyle name="Comma 204 2 2 2 3 3" xfId="29300" xr:uid="{02D92664-1687-4584-AFB0-683F1AED331C}"/>
    <cellStyle name="Comma 204 2 2 2 4" xfId="10212" xr:uid="{8FA3F89B-572D-4973-B4D3-1CFC4E72D4B6}"/>
    <cellStyle name="Comma 204 2 2 2 4 2" xfId="26144" xr:uid="{ADAA8447-5449-4F6B-90A2-7E22F71DD8FD}"/>
    <cellStyle name="Comma 204 2 2 2 5" xfId="16582" xr:uid="{D4ED355B-0412-48BF-8503-9EAF7A9F4EBE}"/>
    <cellStyle name="Comma 204 2 2 2 5 2" xfId="32514" xr:uid="{E0396B2A-9787-499D-B014-BAE04F4C3962}"/>
    <cellStyle name="Comma 204 2 2 2 6" xfId="22930" xr:uid="{2501CFC8-A87C-42AB-A924-ECCE07148F24}"/>
    <cellStyle name="Comma 204 2 2 3" xfId="7719" xr:uid="{00E6B256-4861-4195-AB4D-6A9CF77B8B83}"/>
    <cellStyle name="Comma 204 2 2 3 2" xfId="14089" xr:uid="{D7E31BEF-4807-401B-AE33-3698A376F786}"/>
    <cellStyle name="Comma 204 2 2 3 2 2" xfId="20459" xr:uid="{89FD6820-309E-468F-A2EE-77A1306560C9}"/>
    <cellStyle name="Comma 204 2 2 3 2 2 2" xfId="36391" xr:uid="{F0E46868-6EEF-40DA-9E3F-3126A4B328C1}"/>
    <cellStyle name="Comma 204 2 2 3 2 3" xfId="30021" xr:uid="{4F049A2B-8980-49A1-90BF-12E380D3EECF}"/>
    <cellStyle name="Comma 204 2 2 3 3" xfId="10933" xr:uid="{17E18324-1817-446A-953D-7DD4A04B8748}"/>
    <cellStyle name="Comma 204 2 2 3 3 2" xfId="26865" xr:uid="{447C541C-265C-4CCD-9A10-554907B2AB18}"/>
    <cellStyle name="Comma 204 2 2 3 4" xfId="17303" xr:uid="{ADB2CDC6-2D5A-4E0E-AD6E-29317C67301A}"/>
    <cellStyle name="Comma 204 2 2 3 4 2" xfId="33235" xr:uid="{E8A5D58D-D654-4AE1-AABB-D4AEFCD250F6}"/>
    <cellStyle name="Comma 204 2 2 3 5" xfId="23651" xr:uid="{5FF8B327-F4CC-457C-AD63-BAE4332A63A5}"/>
    <cellStyle name="Comma 204 2 2 4" xfId="12647" xr:uid="{57716055-1E00-4989-8585-B7B3CEAFB877}"/>
    <cellStyle name="Comma 204 2 2 4 2" xfId="19017" xr:uid="{8677C11C-B567-4AFA-9760-99CC3A10CCCD}"/>
    <cellStyle name="Comma 204 2 2 4 2 2" xfId="34949" xr:uid="{B691F272-2F93-40E6-9DF8-F8ED13A590B1}"/>
    <cellStyle name="Comma 204 2 2 4 3" xfId="28579" xr:uid="{F090FCD9-4902-439B-B1D2-CBE578E56C0D}"/>
    <cellStyle name="Comma 204 2 2 5" xfId="9491" xr:uid="{FD40326C-7881-4B2C-8DB7-2DB42A9550B1}"/>
    <cellStyle name="Comma 204 2 2 5 2" xfId="25423" xr:uid="{9BDC7888-61A3-4008-92BC-C302AA7372E0}"/>
    <cellStyle name="Comma 204 2 2 6" xfId="15861" xr:uid="{A5AF9BDE-19B5-427C-9453-059595FDF0FB}"/>
    <cellStyle name="Comma 204 2 2 6 2" xfId="31793" xr:uid="{4DC73366-DD8B-4E72-947C-7896CF9A4B63}"/>
    <cellStyle name="Comma 204 2 2 7" xfId="22209" xr:uid="{560779B6-611E-4BA7-9078-D24C0DDC6C17}"/>
    <cellStyle name="Comma 204 2 3" xfId="12167" xr:uid="{F51E0C80-9DAA-43F6-8E6E-472FD6EAD4D0}"/>
    <cellStyle name="Comma 204 2 3 2" xfId="18537" xr:uid="{3ABEDEA3-5522-4828-B841-273C8BC4AB6C}"/>
    <cellStyle name="Comma 204 2 3 2 2" xfId="34469" xr:uid="{54109A49-75DE-409B-86B8-749D431097CD}"/>
    <cellStyle name="Comma 204 2 3 3" xfId="28099" xr:uid="{22BC44AE-8D09-4DE4-9AF6-EDC0E0630460}"/>
    <cellStyle name="Comma 204 2 4" xfId="9011" xr:uid="{B140D743-295D-4FEC-9909-765827509CF4}"/>
    <cellStyle name="Comma 204 2 4 2" xfId="24943" xr:uid="{C71F453E-5D3E-430D-8325-72D818B5DFB1}"/>
    <cellStyle name="Comma 204 2 5" xfId="15381" xr:uid="{B3F3FDD0-8DA9-436D-923D-8B5D85A946F0}"/>
    <cellStyle name="Comma 204 2 5 2" xfId="31313" xr:uid="{FB03EFEB-F276-40EA-84A2-D588BF049783}"/>
    <cellStyle name="Comma 204 2 6" xfId="21729" xr:uid="{EF0A70E6-485F-46DA-83D7-E4FC3502491F}"/>
    <cellStyle name="Comma 204 3" xfId="6035" xr:uid="{184F13A2-8E5F-4353-8CE0-706F92B09F47}"/>
    <cellStyle name="Comma 204 3 2" xfId="6758" xr:uid="{70AB3196-E7C2-4466-B494-FB667B25EB72}"/>
    <cellStyle name="Comma 204 3 2 2" xfId="8200" xr:uid="{80A29A6D-359A-406B-889A-CC0C8056C79C}"/>
    <cellStyle name="Comma 204 3 2 2 2" xfId="14570" xr:uid="{5129DC3B-7A5E-497C-BD40-714DF14C1B62}"/>
    <cellStyle name="Comma 204 3 2 2 2 2" xfId="20940" xr:uid="{AF38A2B4-CE12-4E8F-B339-15D45779FB01}"/>
    <cellStyle name="Comma 204 3 2 2 2 2 2" xfId="36872" xr:uid="{1EDB71AD-1EEA-43A2-8FB0-03AFF9ECC5D5}"/>
    <cellStyle name="Comma 204 3 2 2 2 3" xfId="30502" xr:uid="{E0ABCD9F-BBE3-48C2-A6A3-B156B543F291}"/>
    <cellStyle name="Comma 204 3 2 2 3" xfId="11414" xr:uid="{AF8BC745-4323-4F12-996C-23E28FB8200C}"/>
    <cellStyle name="Comma 204 3 2 2 3 2" xfId="27346" xr:uid="{F3128132-6FCC-4223-B1FA-E27674083E02}"/>
    <cellStyle name="Comma 204 3 2 2 4" xfId="17784" xr:uid="{ECF2E5FC-B4EA-482D-8043-F2DB1F27034F}"/>
    <cellStyle name="Comma 204 3 2 2 4 2" xfId="33716" xr:uid="{2A3F120C-A8FB-426A-B6F4-1F33976B0588}"/>
    <cellStyle name="Comma 204 3 2 2 5" xfId="24132" xr:uid="{BA36693C-25F3-43B6-AC78-B3F27AFCD5C9}"/>
    <cellStyle name="Comma 204 3 2 3" xfId="13128" xr:uid="{E1098237-00AA-473C-9873-ECED886B5CD7}"/>
    <cellStyle name="Comma 204 3 2 3 2" xfId="19498" xr:uid="{8515930C-0DF0-4AC3-AC78-939EA9943FF6}"/>
    <cellStyle name="Comma 204 3 2 3 2 2" xfId="35430" xr:uid="{1F108A41-40EC-44EE-97DC-90FC6092BF7B}"/>
    <cellStyle name="Comma 204 3 2 3 3" xfId="29060" xr:uid="{5FD433C9-7B45-41F6-975E-B0CEA35909C6}"/>
    <cellStyle name="Comma 204 3 2 4" xfId="9972" xr:uid="{5DA68283-5FBF-4E2D-A9A5-52F0EB29CF11}"/>
    <cellStyle name="Comma 204 3 2 4 2" xfId="25904" xr:uid="{61860880-E965-4CF3-A6E6-8B0D9D18903B}"/>
    <cellStyle name="Comma 204 3 2 5" xfId="16342" xr:uid="{CAC5B2B6-7A53-409D-AA6B-C0806E24CA9E}"/>
    <cellStyle name="Comma 204 3 2 5 2" xfId="32274" xr:uid="{55C689F2-B7BF-4DE9-A422-68743B104B46}"/>
    <cellStyle name="Comma 204 3 2 6" xfId="22690" xr:uid="{318AA22D-BEE4-4801-9AF8-1469013244E7}"/>
    <cellStyle name="Comma 204 3 3" xfId="7479" xr:uid="{BFF45E3B-793B-4D8C-9838-C56B4CECCE37}"/>
    <cellStyle name="Comma 204 3 3 2" xfId="13849" xr:uid="{ACE45B39-A0CB-4EC6-BCEC-D14B0C8AD36A}"/>
    <cellStyle name="Comma 204 3 3 2 2" xfId="20219" xr:uid="{E3E4647E-845A-46D8-9362-0ACB8ED3248E}"/>
    <cellStyle name="Comma 204 3 3 2 2 2" xfId="36151" xr:uid="{5941207D-6311-4A90-A6DE-924111EBC593}"/>
    <cellStyle name="Comma 204 3 3 2 3" xfId="29781" xr:uid="{899C85EE-8B8B-4DDA-B5C5-C740A923F6F4}"/>
    <cellStyle name="Comma 204 3 3 3" xfId="10693" xr:uid="{CAE59750-1DCA-4234-9561-97BB39B718E4}"/>
    <cellStyle name="Comma 204 3 3 3 2" xfId="26625" xr:uid="{039F81DA-DB87-4302-BA81-35CE3863D403}"/>
    <cellStyle name="Comma 204 3 3 4" xfId="17063" xr:uid="{71299AA8-EC5F-4E9B-9D50-2C612C542D74}"/>
    <cellStyle name="Comma 204 3 3 4 2" xfId="32995" xr:uid="{1D271426-C132-408D-A02C-803F46326604}"/>
    <cellStyle name="Comma 204 3 3 5" xfId="23411" xr:uid="{DA89AA2D-7BE8-4BC5-A6EE-6BFAB902CE25}"/>
    <cellStyle name="Comma 204 3 4" xfId="12407" xr:uid="{6F08A125-F6CE-49F9-B20B-9228A862E37D}"/>
    <cellStyle name="Comma 204 3 4 2" xfId="18777" xr:uid="{0B8903A2-7F33-4879-8B93-79FCFAB0F09F}"/>
    <cellStyle name="Comma 204 3 4 2 2" xfId="34709" xr:uid="{D0413ECF-88AE-4520-BBAE-46F79132B15E}"/>
    <cellStyle name="Comma 204 3 4 3" xfId="28339" xr:uid="{7A16A29F-AC9C-4793-BFCE-34762D9FE469}"/>
    <cellStyle name="Comma 204 3 5" xfId="9251" xr:uid="{B5E038B0-9586-414D-8F22-4B1FBD99707D}"/>
    <cellStyle name="Comma 204 3 5 2" xfId="25183" xr:uid="{B5F84267-EF5F-4F5E-B071-2F95FFE7B91C}"/>
    <cellStyle name="Comma 204 3 6" xfId="15621" xr:uid="{3B14C484-3A59-43F8-A5DD-F55837868CC5}"/>
    <cellStyle name="Comma 204 3 6 2" xfId="31553" xr:uid="{A6728C7F-C6DC-48FA-9E76-51872AF54129}"/>
    <cellStyle name="Comma 204 3 7" xfId="21969" xr:uid="{2B808E19-2432-4FFD-9368-38DB0B455040}"/>
    <cellStyle name="Comma 204 4" xfId="6517" xr:uid="{84DF9541-0A0E-4E17-9B90-8AD344B6E4E6}"/>
    <cellStyle name="Comma 204 4 2" xfId="7960" xr:uid="{AECEBB0E-E0C4-4A17-9DC2-819CCD226DCF}"/>
    <cellStyle name="Comma 204 4 2 2" xfId="14330" xr:uid="{03E1BC68-596E-446A-ADA1-2902897904DB}"/>
    <cellStyle name="Comma 204 4 2 2 2" xfId="20700" xr:uid="{111D61BE-D820-4836-9EFE-6A427D3054A3}"/>
    <cellStyle name="Comma 204 4 2 2 2 2" xfId="36632" xr:uid="{5F4B4D1C-E709-4F3D-8FF3-9906CCCB8653}"/>
    <cellStyle name="Comma 204 4 2 2 3" xfId="30262" xr:uid="{18674842-DF9A-4484-A7DE-0D33B40ACE65}"/>
    <cellStyle name="Comma 204 4 2 3" xfId="11174" xr:uid="{39806FFD-7B5F-4EB7-A246-C00E5D4BECA0}"/>
    <cellStyle name="Comma 204 4 2 3 2" xfId="27106" xr:uid="{67E1E40B-BA7C-4A95-A5A0-533A80B8EEE4}"/>
    <cellStyle name="Comma 204 4 2 4" xfId="17544" xr:uid="{E3F66B85-3FF4-477B-B46A-0497F46B9FF5}"/>
    <cellStyle name="Comma 204 4 2 4 2" xfId="33476" xr:uid="{5362F8CE-B318-4EDA-AF78-7AA587F0A959}"/>
    <cellStyle name="Comma 204 4 2 5" xfId="23892" xr:uid="{1F916B05-4A58-4ACF-A788-7C255E9BE4AF}"/>
    <cellStyle name="Comma 204 4 3" xfId="12888" xr:uid="{B01BB7D8-FE39-4B69-8CFE-383BA0F57960}"/>
    <cellStyle name="Comma 204 4 3 2" xfId="19258" xr:uid="{F22BD71A-6B2F-4AE6-B894-2075219CA914}"/>
    <cellStyle name="Comma 204 4 3 2 2" xfId="35190" xr:uid="{FD755018-FC18-4A75-9C2D-0874E6F54804}"/>
    <cellStyle name="Comma 204 4 3 3" xfId="28820" xr:uid="{17F67266-E895-48C3-8DBC-80862792C94B}"/>
    <cellStyle name="Comma 204 4 4" xfId="9732" xr:uid="{1886C86B-DED5-48AC-9380-C7E92C7639F2}"/>
    <cellStyle name="Comma 204 4 4 2" xfId="25664" xr:uid="{EF925AC9-B4F6-49EE-A232-CF4BFE753E30}"/>
    <cellStyle name="Comma 204 4 5" xfId="16102" xr:uid="{3A46E7D2-6FD3-4B18-B5E5-B11FF2F65220}"/>
    <cellStyle name="Comma 204 4 5 2" xfId="32034" xr:uid="{A93D5D8F-C8E4-4FF5-8587-F08F47B3F02D}"/>
    <cellStyle name="Comma 204 4 6" xfId="22450" xr:uid="{AB862583-02C5-4B60-B8FB-E2382188B6AE}"/>
    <cellStyle name="Comma 204 5" xfId="7239" xr:uid="{027E8535-5DD5-4D84-93CE-6689F047AD94}"/>
    <cellStyle name="Comma 204 5 2" xfId="13609" xr:uid="{624273DF-60FE-482B-B878-ED0F979324AC}"/>
    <cellStyle name="Comma 204 5 2 2" xfId="19979" xr:uid="{0A5EAC82-18C1-4FF1-AA97-7F64D449AAE1}"/>
    <cellStyle name="Comma 204 5 2 2 2" xfId="35911" xr:uid="{1DFB1B8D-1900-4188-AC00-0971048BB439}"/>
    <cellStyle name="Comma 204 5 2 3" xfId="29541" xr:uid="{2F1F8B50-B1BD-45F0-9CBF-3657D05EB00B}"/>
    <cellStyle name="Comma 204 5 3" xfId="10453" xr:uid="{69389F65-7FDA-4910-B58A-CD1E708AAFB5}"/>
    <cellStyle name="Comma 204 5 3 2" xfId="26385" xr:uid="{A0CED171-FAEE-4B60-B3EC-4C74CE2792F4}"/>
    <cellStyle name="Comma 204 5 4" xfId="16823" xr:uid="{808B4797-55F7-4117-85CA-67FA3BBE3CCD}"/>
    <cellStyle name="Comma 204 5 4 2" xfId="32755" xr:uid="{D3E2ABC8-E7CD-4F92-882F-4EAEB5469D13}"/>
    <cellStyle name="Comma 204 5 5" xfId="23171" xr:uid="{6760C952-FF25-4C08-942B-60128710E7A9}"/>
    <cellStyle name="Comma 204 6" xfId="11927" xr:uid="{FCF12706-756B-4C52-B632-C92529C328BB}"/>
    <cellStyle name="Comma 204 6 2" xfId="18297" xr:uid="{F160DA88-8812-4C84-A422-16FC17D334E2}"/>
    <cellStyle name="Comma 204 6 2 2" xfId="34229" xr:uid="{A3A2EC45-809F-484E-A559-7D444506E496}"/>
    <cellStyle name="Comma 204 6 3" xfId="27859" xr:uid="{CF969A24-34C9-4EBC-8CC5-036682B2BDE4}"/>
    <cellStyle name="Comma 204 7" xfId="8771" xr:uid="{5396F6CD-6405-425F-AD39-C1B360ADDB8F}"/>
    <cellStyle name="Comma 204 7 2" xfId="24703" xr:uid="{4CC0F210-67C8-40F7-A667-8BC1A97C673B}"/>
    <cellStyle name="Comma 204 8" xfId="15141" xr:uid="{634DD21D-5466-47CF-9F25-7CC81EA08084}"/>
    <cellStyle name="Comma 204 8 2" xfId="31073" xr:uid="{88573A77-AF01-4FAF-8188-3B5D8FDDD4D5}"/>
    <cellStyle name="Comma 204 9" xfId="21489" xr:uid="{E283BAA2-E8A5-4540-8B81-0FA6DEFF20CF}"/>
    <cellStyle name="Comma 205" xfId="5541" xr:uid="{5ACE741F-AF66-4CBC-9316-4C00254F5377}"/>
    <cellStyle name="Comma 205 2" xfId="5784" xr:uid="{36F22CE5-151A-4B93-B6FA-406EDB882335}"/>
    <cellStyle name="Comma 205 2 2" xfId="6276" xr:uid="{213EDB94-46E5-4CB7-A082-4F117F739128}"/>
    <cellStyle name="Comma 205 2 2 2" xfId="6999" xr:uid="{51CFA3E9-3E01-4BEA-A600-CCCCA48B16F7}"/>
    <cellStyle name="Comma 205 2 2 2 2" xfId="8441" xr:uid="{312FC2DB-A6A1-4688-8D1E-0EA2E53C972C}"/>
    <cellStyle name="Comma 205 2 2 2 2 2" xfId="14811" xr:uid="{A48DD85F-7C67-4B56-9F98-CDB3CBBBA038}"/>
    <cellStyle name="Comma 205 2 2 2 2 2 2" xfId="21181" xr:uid="{F86D3968-ECD6-407E-B473-CAA20AD84452}"/>
    <cellStyle name="Comma 205 2 2 2 2 2 2 2" xfId="37113" xr:uid="{1BC2A9F9-7E00-47C3-831F-46A08B014B7A}"/>
    <cellStyle name="Comma 205 2 2 2 2 2 3" xfId="30743" xr:uid="{A77F0733-544B-4BF8-81BB-F1DE84A47214}"/>
    <cellStyle name="Comma 205 2 2 2 2 3" xfId="11655" xr:uid="{2235D9D3-A02C-4338-B3E7-553164784933}"/>
    <cellStyle name="Comma 205 2 2 2 2 3 2" xfId="27587" xr:uid="{CEF0B7C8-E4D0-494F-AEBC-CF6D0884CD44}"/>
    <cellStyle name="Comma 205 2 2 2 2 4" xfId="18025" xr:uid="{2C908EE9-95AE-4744-97EA-BD9258C1FBD7}"/>
    <cellStyle name="Comma 205 2 2 2 2 4 2" xfId="33957" xr:uid="{AA63273B-5EAC-4A63-BA91-6629AAD492E5}"/>
    <cellStyle name="Comma 205 2 2 2 2 5" xfId="24373" xr:uid="{3C38DBBC-6E55-48C3-80C2-7E1AE0CC03A5}"/>
    <cellStyle name="Comma 205 2 2 2 3" xfId="13369" xr:uid="{241A407B-4718-4965-8217-2443761EBEED}"/>
    <cellStyle name="Comma 205 2 2 2 3 2" xfId="19739" xr:uid="{BC14CF2B-18F0-42A6-BEFF-AC444F49A09C}"/>
    <cellStyle name="Comma 205 2 2 2 3 2 2" xfId="35671" xr:uid="{00C806B7-1F74-4D2C-90BD-0A0BDCBBC946}"/>
    <cellStyle name="Comma 205 2 2 2 3 3" xfId="29301" xr:uid="{BDAB92BB-A4A1-474E-9CCB-EEEDD077E555}"/>
    <cellStyle name="Comma 205 2 2 2 4" xfId="10213" xr:uid="{19EAB960-0BA4-4A8E-AE48-8DE6D317A85D}"/>
    <cellStyle name="Comma 205 2 2 2 4 2" xfId="26145" xr:uid="{EE8D875C-E888-486F-8888-1BF2E5A4305A}"/>
    <cellStyle name="Comma 205 2 2 2 5" xfId="16583" xr:uid="{9DA4C1E3-4E8C-47F5-80AD-77B5C28410A7}"/>
    <cellStyle name="Comma 205 2 2 2 5 2" xfId="32515" xr:uid="{226F5FAC-D965-4199-9C1F-331C6F6DE096}"/>
    <cellStyle name="Comma 205 2 2 2 6" xfId="22931" xr:uid="{710396A5-DE83-41EF-91DE-08DAE0E7F422}"/>
    <cellStyle name="Comma 205 2 2 3" xfId="7720" xr:uid="{86B9D583-867B-4DC7-A832-C026B72D12EB}"/>
    <cellStyle name="Comma 205 2 2 3 2" xfId="14090" xr:uid="{DAABCE31-18F9-4789-BB1F-5E2E4271D00B}"/>
    <cellStyle name="Comma 205 2 2 3 2 2" xfId="20460" xr:uid="{DBC3688F-2029-4862-AC24-361BE1342A4E}"/>
    <cellStyle name="Comma 205 2 2 3 2 2 2" xfId="36392" xr:uid="{5EACB76C-83CD-4256-B3B6-1EB78A4B798E}"/>
    <cellStyle name="Comma 205 2 2 3 2 3" xfId="30022" xr:uid="{06C309A7-DB0A-4A90-A3EB-2F4932F36D9C}"/>
    <cellStyle name="Comma 205 2 2 3 3" xfId="10934" xr:uid="{3B83758A-8DFD-4458-87CB-AD87BD9744D7}"/>
    <cellStyle name="Comma 205 2 2 3 3 2" xfId="26866" xr:uid="{21CE2C59-102D-47FF-95B1-965F9C7201BB}"/>
    <cellStyle name="Comma 205 2 2 3 4" xfId="17304" xr:uid="{004C4A83-89B2-4881-9743-22CA62BDABB1}"/>
    <cellStyle name="Comma 205 2 2 3 4 2" xfId="33236" xr:uid="{1C0DB4F9-51F3-4FC6-8C42-72B073B3E917}"/>
    <cellStyle name="Comma 205 2 2 3 5" xfId="23652" xr:uid="{84972786-DCCD-46FD-A9AE-48F834E9CF9B}"/>
    <cellStyle name="Comma 205 2 2 4" xfId="12648" xr:uid="{2497B98F-9526-457A-AFEE-80336DF8C5FA}"/>
    <cellStyle name="Comma 205 2 2 4 2" xfId="19018" xr:uid="{2C404B44-C304-47B0-9A9B-F0352CB9EE62}"/>
    <cellStyle name="Comma 205 2 2 4 2 2" xfId="34950" xr:uid="{7C9EE377-3CEF-4CB7-9A3C-8BDD02756DC9}"/>
    <cellStyle name="Comma 205 2 2 4 3" xfId="28580" xr:uid="{EF34330A-5C83-40C9-BB01-614828639DE7}"/>
    <cellStyle name="Comma 205 2 2 5" xfId="9492" xr:uid="{BCB11FD7-5681-4672-A55E-AE7D9F7C4F8A}"/>
    <cellStyle name="Comma 205 2 2 5 2" xfId="25424" xr:uid="{7947B225-4F51-4227-84AB-E1E84C8D609C}"/>
    <cellStyle name="Comma 205 2 2 6" xfId="15862" xr:uid="{B058F502-44C9-4B2B-94F5-77368F5D20D0}"/>
    <cellStyle name="Comma 205 2 2 6 2" xfId="31794" xr:uid="{7E547BE6-F384-4326-86E3-E93383228D88}"/>
    <cellStyle name="Comma 205 2 2 7" xfId="22210" xr:uid="{12652D20-B104-4BD2-A593-178799BC7719}"/>
    <cellStyle name="Comma 205 2 3" xfId="12168" xr:uid="{E2C95444-20CD-42B4-9A6F-941C433F213A}"/>
    <cellStyle name="Comma 205 2 3 2" xfId="18538" xr:uid="{3B43E77B-8D20-44BB-99AB-EC1AF586761B}"/>
    <cellStyle name="Comma 205 2 3 2 2" xfId="34470" xr:uid="{EFCA3A0E-DFFF-40DD-820C-B92260DB9B88}"/>
    <cellStyle name="Comma 205 2 3 3" xfId="28100" xr:uid="{DC74BD6B-1B2D-4250-95E1-D4A3F8024083}"/>
    <cellStyle name="Comma 205 2 4" xfId="9012" xr:uid="{21782E34-411D-4FB5-88CF-5A2713D03BC8}"/>
    <cellStyle name="Comma 205 2 4 2" xfId="24944" xr:uid="{446061EF-A51D-490D-84C9-E3B250B54F6E}"/>
    <cellStyle name="Comma 205 2 5" xfId="15382" xr:uid="{E187EC28-8D05-47FA-9D51-5E41E4A0CC01}"/>
    <cellStyle name="Comma 205 2 5 2" xfId="31314" xr:uid="{79FBE331-E38C-4FD4-A081-00167143376F}"/>
    <cellStyle name="Comma 205 2 6" xfId="21730" xr:uid="{8ADFFC26-AB77-4B69-A424-B2C00A68BD73}"/>
    <cellStyle name="Comma 205 3" xfId="6036" xr:uid="{A24C854B-894A-4227-B863-2041513B9621}"/>
    <cellStyle name="Comma 205 3 2" xfId="6759" xr:uid="{81DBC011-5826-4893-9AF2-EF9A1DF983A4}"/>
    <cellStyle name="Comma 205 3 2 2" xfId="8201" xr:uid="{6F670BCD-B7B9-4B8E-8560-C3FF7B4B8512}"/>
    <cellStyle name="Comma 205 3 2 2 2" xfId="14571" xr:uid="{76EE7C2D-6455-4933-A25B-17BA7E63FD38}"/>
    <cellStyle name="Comma 205 3 2 2 2 2" xfId="20941" xr:uid="{575E23DA-D972-43C1-ADA3-1A5C83D2E236}"/>
    <cellStyle name="Comma 205 3 2 2 2 2 2" xfId="36873" xr:uid="{131C8AAB-5D1E-4C86-B8B1-A65CAE38B076}"/>
    <cellStyle name="Comma 205 3 2 2 2 3" xfId="30503" xr:uid="{36008B16-62F3-4239-8D06-B6734A147D59}"/>
    <cellStyle name="Comma 205 3 2 2 3" xfId="11415" xr:uid="{549033F5-D643-4D34-80ED-3A9BF8D9EED3}"/>
    <cellStyle name="Comma 205 3 2 2 3 2" xfId="27347" xr:uid="{21E133DF-D777-4B21-A387-9677E5361F74}"/>
    <cellStyle name="Comma 205 3 2 2 4" xfId="17785" xr:uid="{BB1BB192-3468-4C66-9D6E-74664B13C92A}"/>
    <cellStyle name="Comma 205 3 2 2 4 2" xfId="33717" xr:uid="{6A0168A0-9D53-4C44-B2D0-2B6EA7C8DB1A}"/>
    <cellStyle name="Comma 205 3 2 2 5" xfId="24133" xr:uid="{7CD288EC-A55E-4C4A-A9DB-70BC12DB7BE4}"/>
    <cellStyle name="Comma 205 3 2 3" xfId="13129" xr:uid="{41188A7D-8988-4229-BFC0-7D58EBF81619}"/>
    <cellStyle name="Comma 205 3 2 3 2" xfId="19499" xr:uid="{E99500C9-8C6A-4381-8704-90453828C9FA}"/>
    <cellStyle name="Comma 205 3 2 3 2 2" xfId="35431" xr:uid="{DDF1AE9D-ACED-4921-A121-91A5B964BC43}"/>
    <cellStyle name="Comma 205 3 2 3 3" xfId="29061" xr:uid="{4078963E-0CB1-47BE-8101-A895B8AB2B09}"/>
    <cellStyle name="Comma 205 3 2 4" xfId="9973" xr:uid="{A3661138-EAA8-44CA-8B2F-1AE70B5F73C6}"/>
    <cellStyle name="Comma 205 3 2 4 2" xfId="25905" xr:uid="{F7AB64EB-B5B2-45FA-B7E6-6CD324FFF14F}"/>
    <cellStyle name="Comma 205 3 2 5" xfId="16343" xr:uid="{F68191AF-F121-4C4F-9686-8C5FD4CBD5F4}"/>
    <cellStyle name="Comma 205 3 2 5 2" xfId="32275" xr:uid="{04CB3A0A-8B29-4380-B4AA-809C14EF465B}"/>
    <cellStyle name="Comma 205 3 2 6" xfId="22691" xr:uid="{CE60306B-1130-40B4-AA3E-1DBF2D210CD2}"/>
    <cellStyle name="Comma 205 3 3" xfId="7480" xr:uid="{D2A6E21A-E131-4860-ADCE-E7011D518D87}"/>
    <cellStyle name="Comma 205 3 3 2" xfId="13850" xr:uid="{B8C2371A-A3D3-443B-A8D6-646FF24C2ED7}"/>
    <cellStyle name="Comma 205 3 3 2 2" xfId="20220" xr:uid="{6F501F13-1A04-47E6-AD6C-7289C62BCA88}"/>
    <cellStyle name="Comma 205 3 3 2 2 2" xfId="36152" xr:uid="{D41EAFB7-C110-4ABF-B501-504C77817685}"/>
    <cellStyle name="Comma 205 3 3 2 3" xfId="29782" xr:uid="{B106BB1F-5127-478B-9DD0-3BE255585008}"/>
    <cellStyle name="Comma 205 3 3 3" xfId="10694" xr:uid="{97660EE6-4C5C-453E-ACAE-E27EFE2E631E}"/>
    <cellStyle name="Comma 205 3 3 3 2" xfId="26626" xr:uid="{237D057A-687E-4FF0-8E69-8A00CC55BD75}"/>
    <cellStyle name="Comma 205 3 3 4" xfId="17064" xr:uid="{074D63FB-700C-47D5-B748-874F7EF90507}"/>
    <cellStyle name="Comma 205 3 3 4 2" xfId="32996" xr:uid="{16AD854C-42D6-419C-86E8-FBE483492870}"/>
    <cellStyle name="Comma 205 3 3 5" xfId="23412" xr:uid="{7391A09B-E6F8-47E6-8A47-076496423ABE}"/>
    <cellStyle name="Comma 205 3 4" xfId="12408" xr:uid="{64C44AA5-925F-4276-AFC1-E90F0E29A85E}"/>
    <cellStyle name="Comma 205 3 4 2" xfId="18778" xr:uid="{2164EE3B-DAA3-44E5-9E73-D4C19CC04CFC}"/>
    <cellStyle name="Comma 205 3 4 2 2" xfId="34710" xr:uid="{C068C20E-8B27-43C2-B8B1-8FC4A65B2BF6}"/>
    <cellStyle name="Comma 205 3 4 3" xfId="28340" xr:uid="{38960B14-C035-4AA6-B62C-9FF63875D56D}"/>
    <cellStyle name="Comma 205 3 5" xfId="9252" xr:uid="{01E7339F-9152-4320-A733-913D657DC19B}"/>
    <cellStyle name="Comma 205 3 5 2" xfId="25184" xr:uid="{893D3E89-BAD4-4602-A599-9286B826FA41}"/>
    <cellStyle name="Comma 205 3 6" xfId="15622" xr:uid="{D502B06B-3AF5-445C-BB89-694F16A4C368}"/>
    <cellStyle name="Comma 205 3 6 2" xfId="31554" xr:uid="{4971ECD8-B2AE-475D-9646-322F8CB8D3CC}"/>
    <cellStyle name="Comma 205 3 7" xfId="21970" xr:uid="{DC0AFB3E-ED19-4CB1-84C9-671B50007E32}"/>
    <cellStyle name="Comma 205 4" xfId="6518" xr:uid="{D8D9DCD7-9578-40D5-9815-B16869417057}"/>
    <cellStyle name="Comma 205 4 2" xfId="7961" xr:uid="{AACC62CD-CD89-4270-B57D-12FC615D0CBF}"/>
    <cellStyle name="Comma 205 4 2 2" xfId="14331" xr:uid="{E47778CE-CEA9-40A9-B562-3B49AAC16232}"/>
    <cellStyle name="Comma 205 4 2 2 2" xfId="20701" xr:uid="{D94D2BA9-D371-4A13-A9DF-8707D47297B8}"/>
    <cellStyle name="Comma 205 4 2 2 2 2" xfId="36633" xr:uid="{BB0DFBD3-BE48-43D2-AD3F-FC8EB7CCCA63}"/>
    <cellStyle name="Comma 205 4 2 2 3" xfId="30263" xr:uid="{EDFE1940-3C1A-4E04-9D3A-95FDDAF4CE2B}"/>
    <cellStyle name="Comma 205 4 2 3" xfId="11175" xr:uid="{E22D1783-382B-49CB-AFEF-921E4E1D6986}"/>
    <cellStyle name="Comma 205 4 2 3 2" xfId="27107" xr:uid="{42A3F053-5D65-4CFA-83F6-1EDBF3608149}"/>
    <cellStyle name="Comma 205 4 2 4" xfId="17545" xr:uid="{18F52ECA-6EF7-40E8-9C0A-D38DAA3AD973}"/>
    <cellStyle name="Comma 205 4 2 4 2" xfId="33477" xr:uid="{17898485-5B22-49C0-8C64-CA61F1479D88}"/>
    <cellStyle name="Comma 205 4 2 5" xfId="23893" xr:uid="{5046A884-DAA0-4F4E-9A94-ADD675FBA54E}"/>
    <cellStyle name="Comma 205 4 3" xfId="12889" xr:uid="{1EE171BC-6963-405B-B09E-F14990CF59CA}"/>
    <cellStyle name="Comma 205 4 3 2" xfId="19259" xr:uid="{E85DDF98-502F-41E6-88CA-7261861992CB}"/>
    <cellStyle name="Comma 205 4 3 2 2" xfId="35191" xr:uid="{D5D33243-81E8-43B7-8143-504934E11220}"/>
    <cellStyle name="Comma 205 4 3 3" xfId="28821" xr:uid="{63BC4459-058E-4126-93BB-D07E760C9CC8}"/>
    <cellStyle name="Comma 205 4 4" xfId="9733" xr:uid="{65B6FF86-C255-4849-8A9B-1AC58284673F}"/>
    <cellStyle name="Comma 205 4 4 2" xfId="25665" xr:uid="{C97D4608-B771-4007-B562-63D32A11CD51}"/>
    <cellStyle name="Comma 205 4 5" xfId="16103" xr:uid="{26560EBB-0446-4073-B289-835F6D2FAD87}"/>
    <cellStyle name="Comma 205 4 5 2" xfId="32035" xr:uid="{E51C598A-0C7E-4396-B464-40D9BCF36C1E}"/>
    <cellStyle name="Comma 205 4 6" xfId="22451" xr:uid="{B7CBBCF6-9262-41A2-A512-0D11E78F5CEB}"/>
    <cellStyle name="Comma 205 5" xfId="7240" xr:uid="{1C1F837F-1AAD-4430-B68D-F35A49E3B63B}"/>
    <cellStyle name="Comma 205 5 2" xfId="13610" xr:uid="{A4CA977B-096D-4799-9B4A-C68E189EA25F}"/>
    <cellStyle name="Comma 205 5 2 2" xfId="19980" xr:uid="{435EB414-A09B-407D-A5B0-D7C9D398E77C}"/>
    <cellStyle name="Comma 205 5 2 2 2" xfId="35912" xr:uid="{FA651FCD-4CA6-48E1-BA09-89BD368595C0}"/>
    <cellStyle name="Comma 205 5 2 3" xfId="29542" xr:uid="{00DD9F8D-AB36-4C56-A28B-96DDB30A319F}"/>
    <cellStyle name="Comma 205 5 3" xfId="10454" xr:uid="{5B4DF508-955B-4504-8ED9-76BF8D50F41A}"/>
    <cellStyle name="Comma 205 5 3 2" xfId="26386" xr:uid="{450CA04D-F21C-4447-B8D3-88A1A9C2B815}"/>
    <cellStyle name="Comma 205 5 4" xfId="16824" xr:uid="{3B669A2E-9814-461A-B528-3ADBCFB5145E}"/>
    <cellStyle name="Comma 205 5 4 2" xfId="32756" xr:uid="{39B73CCD-FE1C-458C-9287-145F0A6F3A10}"/>
    <cellStyle name="Comma 205 5 5" xfId="23172" xr:uid="{8019EFD8-E6E9-4891-B75E-980EC2905C54}"/>
    <cellStyle name="Comma 205 6" xfId="11928" xr:uid="{780007F9-6BAC-4C45-86C0-EC65A9509F0F}"/>
    <cellStyle name="Comma 205 6 2" xfId="18298" xr:uid="{2960AAEA-00C7-4654-BB37-0FD354B907C0}"/>
    <cellStyle name="Comma 205 6 2 2" xfId="34230" xr:uid="{754FFD0B-D67A-449F-875A-FB5E5FFFC564}"/>
    <cellStyle name="Comma 205 6 3" xfId="27860" xr:uid="{5B36C1A8-1E73-4466-BEE0-DA12DE7D4783}"/>
    <cellStyle name="Comma 205 7" xfId="8772" xr:uid="{4A326AE7-0486-47CF-B4B9-0822B8574E92}"/>
    <cellStyle name="Comma 205 7 2" xfId="24704" xr:uid="{D706E430-D8EA-4821-9D1A-4E6D288A9A4C}"/>
    <cellStyle name="Comma 205 8" xfId="15142" xr:uid="{A7891558-3218-4F76-9E13-AF0B5BBED79F}"/>
    <cellStyle name="Comma 205 8 2" xfId="31074" xr:uid="{EDADE6A8-3B6D-4FFF-95BE-D8786E736E13}"/>
    <cellStyle name="Comma 205 9" xfId="21490" xr:uid="{ECD37699-6F13-43DE-9333-B3E3E4FB756D}"/>
    <cellStyle name="Comma 206" xfId="5542" xr:uid="{6CFD8D17-61F0-4F99-8D10-44FEA8271998}"/>
    <cellStyle name="Comma 206 2" xfId="5785" xr:uid="{E7B9F252-1833-4A85-A07C-C45A268F416F}"/>
    <cellStyle name="Comma 206 2 2" xfId="6277" xr:uid="{6F9DBABC-21A6-4DDA-A499-C06E3558E4EF}"/>
    <cellStyle name="Comma 206 2 2 2" xfId="7000" xr:uid="{4731D10F-D0A6-4F75-BB88-C0CB5BF5AFDC}"/>
    <cellStyle name="Comma 206 2 2 2 2" xfId="8442" xr:uid="{AAE97473-CD03-422B-B5D4-53AE6355D8BA}"/>
    <cellStyle name="Comma 206 2 2 2 2 2" xfId="14812" xr:uid="{9ECF174F-3ADF-480B-BE81-22F43F9B418E}"/>
    <cellStyle name="Comma 206 2 2 2 2 2 2" xfId="21182" xr:uid="{BC739643-5776-4881-BB5C-2C5EC0EF565D}"/>
    <cellStyle name="Comma 206 2 2 2 2 2 2 2" xfId="37114" xr:uid="{72AD2961-02CB-4B9A-B0B5-08DAF0832605}"/>
    <cellStyle name="Comma 206 2 2 2 2 2 3" xfId="30744" xr:uid="{B82526D8-11B7-4E4E-A1C9-8F3957EA2B0D}"/>
    <cellStyle name="Comma 206 2 2 2 2 3" xfId="11656" xr:uid="{0B24E7BB-AB6A-4605-AC76-C815D39D7A0C}"/>
    <cellStyle name="Comma 206 2 2 2 2 3 2" xfId="27588" xr:uid="{D3C81135-AC50-46C1-91C6-7967DD00D0E4}"/>
    <cellStyle name="Comma 206 2 2 2 2 4" xfId="18026" xr:uid="{4AF16C43-AD6C-4B37-9E84-2A9DE2CD48F5}"/>
    <cellStyle name="Comma 206 2 2 2 2 4 2" xfId="33958" xr:uid="{D288E06B-0835-4FF6-BF7F-CD49EB6D0DEF}"/>
    <cellStyle name="Comma 206 2 2 2 2 5" xfId="24374" xr:uid="{69EE0932-EDD6-4765-A19A-A69150AE7A1A}"/>
    <cellStyle name="Comma 206 2 2 2 3" xfId="13370" xr:uid="{BCD234EF-B944-4C58-AE18-D37B78535F90}"/>
    <cellStyle name="Comma 206 2 2 2 3 2" xfId="19740" xr:uid="{AEA0F154-0587-4113-B641-E9C10F7721D8}"/>
    <cellStyle name="Comma 206 2 2 2 3 2 2" xfId="35672" xr:uid="{725809ED-2F85-4C94-9856-C5400E9C13C0}"/>
    <cellStyle name="Comma 206 2 2 2 3 3" xfId="29302" xr:uid="{BEE35C91-0591-4620-8252-4EA4561F3418}"/>
    <cellStyle name="Comma 206 2 2 2 4" xfId="10214" xr:uid="{14752BB4-52FE-447F-A25C-4B67A0CDF54A}"/>
    <cellStyle name="Comma 206 2 2 2 4 2" xfId="26146" xr:uid="{13D64658-924A-47A3-9DCC-03BD8A057290}"/>
    <cellStyle name="Comma 206 2 2 2 5" xfId="16584" xr:uid="{CD4DD87A-FA92-4905-9D14-3485BCD9B4AC}"/>
    <cellStyle name="Comma 206 2 2 2 5 2" xfId="32516" xr:uid="{E079C6AC-1473-4DE5-AA77-1A2011547CC5}"/>
    <cellStyle name="Comma 206 2 2 2 6" xfId="22932" xr:uid="{D61A1C98-F9AF-4E5B-93B6-E1E1CEAFEB54}"/>
    <cellStyle name="Comma 206 2 2 3" xfId="7721" xr:uid="{F6A094C9-91E1-40A4-8FE4-1D1000CE429F}"/>
    <cellStyle name="Comma 206 2 2 3 2" xfId="14091" xr:uid="{56546DEF-42A4-41CC-97F9-0156A5FAEFF5}"/>
    <cellStyle name="Comma 206 2 2 3 2 2" xfId="20461" xr:uid="{35BD6939-24BF-4BB1-BA4B-C0D613D0CECC}"/>
    <cellStyle name="Comma 206 2 2 3 2 2 2" xfId="36393" xr:uid="{6DA507D2-98C6-4EB7-BF82-A2E6927CC644}"/>
    <cellStyle name="Comma 206 2 2 3 2 3" xfId="30023" xr:uid="{AF3114BA-F3BA-4485-A3FC-D3B68920A13B}"/>
    <cellStyle name="Comma 206 2 2 3 3" xfId="10935" xr:uid="{C31F028A-CC2C-475A-B41E-9C41ECD4C04D}"/>
    <cellStyle name="Comma 206 2 2 3 3 2" xfId="26867" xr:uid="{8CA801B2-9551-4F27-8CAB-F516386454C5}"/>
    <cellStyle name="Comma 206 2 2 3 4" xfId="17305" xr:uid="{DB75A392-93DD-4DA6-B219-48AE7E6686C9}"/>
    <cellStyle name="Comma 206 2 2 3 4 2" xfId="33237" xr:uid="{AFA875A1-4EB6-46F7-BF8B-77D6E34D7607}"/>
    <cellStyle name="Comma 206 2 2 3 5" xfId="23653" xr:uid="{6B914A92-578D-43C4-9BE3-E4F47E0450A3}"/>
    <cellStyle name="Comma 206 2 2 4" xfId="12649" xr:uid="{DD530B85-16AD-4C6B-97EA-350C51CE6C40}"/>
    <cellStyle name="Comma 206 2 2 4 2" xfId="19019" xr:uid="{6C273056-25AD-4086-87FE-A8F2E9945F73}"/>
    <cellStyle name="Comma 206 2 2 4 2 2" xfId="34951" xr:uid="{37C6527B-494C-431C-8078-E81369776A69}"/>
    <cellStyle name="Comma 206 2 2 4 3" xfId="28581" xr:uid="{303FCAF7-9F45-43E2-B6E8-B12CD839DBB1}"/>
    <cellStyle name="Comma 206 2 2 5" xfId="9493" xr:uid="{5028F606-D17C-4BAA-8A2C-03A4A4135BDF}"/>
    <cellStyle name="Comma 206 2 2 5 2" xfId="25425" xr:uid="{5F64FDB3-A200-48CF-A584-7C0375C9CA28}"/>
    <cellStyle name="Comma 206 2 2 6" xfId="15863" xr:uid="{A5B785D6-DDBB-4072-89C5-BB566966B9F8}"/>
    <cellStyle name="Comma 206 2 2 6 2" xfId="31795" xr:uid="{84300E15-FD48-4FB7-A0BC-47E7B3340797}"/>
    <cellStyle name="Comma 206 2 2 7" xfId="22211" xr:uid="{29EFC461-FC12-4129-A992-EB7FD439FDCA}"/>
    <cellStyle name="Comma 206 2 3" xfId="12169" xr:uid="{6345FEC8-F75A-40DE-BF01-5F14C17E630D}"/>
    <cellStyle name="Comma 206 2 3 2" xfId="18539" xr:uid="{E9684C65-D43B-4629-8A99-59E8158EA15F}"/>
    <cellStyle name="Comma 206 2 3 2 2" xfId="34471" xr:uid="{404461FC-AE69-4012-90E1-9F65AE3C9BBB}"/>
    <cellStyle name="Comma 206 2 3 3" xfId="28101" xr:uid="{2FD97A14-C780-43B4-B6CB-8FE83532CC75}"/>
    <cellStyle name="Comma 206 2 4" xfId="9013" xr:uid="{1742B4CD-BCE6-41CF-B7C0-769FAC42669B}"/>
    <cellStyle name="Comma 206 2 4 2" xfId="24945" xr:uid="{DF695422-9A05-48C7-9976-144F9CB81FA1}"/>
    <cellStyle name="Comma 206 2 5" xfId="15383" xr:uid="{2E933B80-4081-4641-982D-AC3A36083F63}"/>
    <cellStyle name="Comma 206 2 5 2" xfId="31315" xr:uid="{E7A7FBE9-6AF4-4A2F-A46E-29390B8CD825}"/>
    <cellStyle name="Comma 206 2 6" xfId="21731" xr:uid="{A06EEEC2-5662-463C-A8DF-57C222F2C94C}"/>
    <cellStyle name="Comma 206 3" xfId="6037" xr:uid="{EF9053EC-D77B-4EDA-A4D8-63C7E4BBC025}"/>
    <cellStyle name="Comma 206 3 2" xfId="6760" xr:uid="{B86D87EB-7BA9-4908-8D00-47B46F253C00}"/>
    <cellStyle name="Comma 206 3 2 2" xfId="8202" xr:uid="{7105E7F4-89CF-431F-BEC8-BE0C61CD1806}"/>
    <cellStyle name="Comma 206 3 2 2 2" xfId="14572" xr:uid="{118B8BC5-2EDC-4DD2-BC48-A827F6452AA3}"/>
    <cellStyle name="Comma 206 3 2 2 2 2" xfId="20942" xr:uid="{1FB0EF78-80D3-4CA9-80D9-48B166F33220}"/>
    <cellStyle name="Comma 206 3 2 2 2 2 2" xfId="36874" xr:uid="{696830E9-68E5-4867-9E4E-E05AB7C3556D}"/>
    <cellStyle name="Comma 206 3 2 2 2 3" xfId="30504" xr:uid="{FC8AE6A7-2EA0-480E-AB16-F3A5F8B31832}"/>
    <cellStyle name="Comma 206 3 2 2 3" xfId="11416" xr:uid="{40F782B9-A51F-441E-ABCC-C194E0D80C4D}"/>
    <cellStyle name="Comma 206 3 2 2 3 2" xfId="27348" xr:uid="{4289E6CB-74E3-46C6-908B-98709D406E58}"/>
    <cellStyle name="Comma 206 3 2 2 4" xfId="17786" xr:uid="{CB56C733-8D9E-4DC7-85F6-1A146711744D}"/>
    <cellStyle name="Comma 206 3 2 2 4 2" xfId="33718" xr:uid="{3431E2B7-5019-4213-86CB-3C06F2D49920}"/>
    <cellStyle name="Comma 206 3 2 2 5" xfId="24134" xr:uid="{14614A2D-9180-4B13-853C-69C29D88F3FB}"/>
    <cellStyle name="Comma 206 3 2 3" xfId="13130" xr:uid="{FC2E17E7-7CAF-4597-B959-08060066AE2C}"/>
    <cellStyle name="Comma 206 3 2 3 2" xfId="19500" xr:uid="{0D6DEBC0-8CD7-4B3C-8AED-65E4ADBE2F2E}"/>
    <cellStyle name="Comma 206 3 2 3 2 2" xfId="35432" xr:uid="{CB530064-AD9E-493E-9805-DB0725C941C3}"/>
    <cellStyle name="Comma 206 3 2 3 3" xfId="29062" xr:uid="{9198C55A-962D-4D1B-BF52-5F6A64D222B1}"/>
    <cellStyle name="Comma 206 3 2 4" xfId="9974" xr:uid="{92DDB544-6461-4CE4-B7D2-7D56DA318B92}"/>
    <cellStyle name="Comma 206 3 2 4 2" xfId="25906" xr:uid="{F56A46C6-9027-42E6-90B0-CAE291A3452E}"/>
    <cellStyle name="Comma 206 3 2 5" xfId="16344" xr:uid="{541FA1B6-016E-4DC6-B958-270B07F82322}"/>
    <cellStyle name="Comma 206 3 2 5 2" xfId="32276" xr:uid="{9EB3AC13-CAED-458D-8FBA-CE23D3D2E121}"/>
    <cellStyle name="Comma 206 3 2 6" xfId="22692" xr:uid="{D414B584-94B0-456D-9535-E7225D3D211C}"/>
    <cellStyle name="Comma 206 3 3" xfId="7481" xr:uid="{30DCC7BD-1DBC-4AF0-9128-934F1709005F}"/>
    <cellStyle name="Comma 206 3 3 2" xfId="13851" xr:uid="{4C8A18ED-0351-4401-AB07-147B7FA72BF0}"/>
    <cellStyle name="Comma 206 3 3 2 2" xfId="20221" xr:uid="{B878489F-24B7-4B5B-A967-58AEBFE6CB63}"/>
    <cellStyle name="Comma 206 3 3 2 2 2" xfId="36153" xr:uid="{0947A813-A55C-4BBD-8509-29AF272C4CB7}"/>
    <cellStyle name="Comma 206 3 3 2 3" xfId="29783" xr:uid="{DD8ABEA4-A30A-4463-A1A0-823BDB2B18F8}"/>
    <cellStyle name="Comma 206 3 3 3" xfId="10695" xr:uid="{D13CD05A-98AE-49EA-9B43-EEA31AD572B2}"/>
    <cellStyle name="Comma 206 3 3 3 2" xfId="26627" xr:uid="{7AFD40D1-4350-4296-B2F9-3F486CC5E970}"/>
    <cellStyle name="Comma 206 3 3 4" xfId="17065" xr:uid="{73846727-8F13-4F8C-8C0C-80D4D0D69C64}"/>
    <cellStyle name="Comma 206 3 3 4 2" xfId="32997" xr:uid="{56A8E218-B6E7-41CF-8AD7-C68E7D1CCCE4}"/>
    <cellStyle name="Comma 206 3 3 5" xfId="23413" xr:uid="{E8F1BAEB-4EC4-49BB-AA24-D0E60C1FEB16}"/>
    <cellStyle name="Comma 206 3 4" xfId="12409" xr:uid="{82123A33-40DE-4700-BEDB-C9D16A475937}"/>
    <cellStyle name="Comma 206 3 4 2" xfId="18779" xr:uid="{8D6D6BFC-5376-4AF5-8358-86B09EC17F8F}"/>
    <cellStyle name="Comma 206 3 4 2 2" xfId="34711" xr:uid="{A3EA0BD7-40D9-4D36-9457-EB6BE55A58FA}"/>
    <cellStyle name="Comma 206 3 4 3" xfId="28341" xr:uid="{DB7553FC-2C98-4CF8-945E-C8E89FF6E54D}"/>
    <cellStyle name="Comma 206 3 5" xfId="9253" xr:uid="{1DFCBBFD-7CE1-489D-8A66-BB563410091C}"/>
    <cellStyle name="Comma 206 3 5 2" xfId="25185" xr:uid="{4FC46D69-8752-4A64-BB36-2F2C023504A1}"/>
    <cellStyle name="Comma 206 3 6" xfId="15623" xr:uid="{D29E6EF2-D6F9-4B01-8A59-59CA0D677B6D}"/>
    <cellStyle name="Comma 206 3 6 2" xfId="31555" xr:uid="{B599D493-853B-4F2F-8A5F-4A9D232E92E4}"/>
    <cellStyle name="Comma 206 3 7" xfId="21971" xr:uid="{A14A7CF1-9EC9-4EA0-A9AA-2E3B3B26FB5D}"/>
    <cellStyle name="Comma 206 4" xfId="6519" xr:uid="{3EEA2107-CBED-4001-9E63-64021C8653A6}"/>
    <cellStyle name="Comma 206 4 2" xfId="7962" xr:uid="{4FC4233F-C78F-4AFE-9357-9D43DB481F8B}"/>
    <cellStyle name="Comma 206 4 2 2" xfId="14332" xr:uid="{E3232A0F-877D-483F-AB89-3DBA4BC95585}"/>
    <cellStyle name="Comma 206 4 2 2 2" xfId="20702" xr:uid="{96C7A5C9-8E7A-4AEF-822F-870FBA442E4E}"/>
    <cellStyle name="Comma 206 4 2 2 2 2" xfId="36634" xr:uid="{93D777B3-A67C-498C-9717-71C226FCBAD8}"/>
    <cellStyle name="Comma 206 4 2 2 3" xfId="30264" xr:uid="{CD7040A4-1C8E-4410-A3C9-2FA876A6B8E5}"/>
    <cellStyle name="Comma 206 4 2 3" xfId="11176" xr:uid="{3A7F680E-2CE3-43B2-9ADF-6453735374E1}"/>
    <cellStyle name="Comma 206 4 2 3 2" xfId="27108" xr:uid="{F5950EE5-5A2E-4780-AB7F-3BE7FDE009FA}"/>
    <cellStyle name="Comma 206 4 2 4" xfId="17546" xr:uid="{6EA0047B-0823-478A-B736-49F892C5BE4A}"/>
    <cellStyle name="Comma 206 4 2 4 2" xfId="33478" xr:uid="{85EFC820-5A82-4150-8D60-95891AC1C96D}"/>
    <cellStyle name="Comma 206 4 2 5" xfId="23894" xr:uid="{778DCEC5-A018-42CC-9779-A35077274218}"/>
    <cellStyle name="Comma 206 4 3" xfId="12890" xr:uid="{F8FEF582-DBD5-43F4-A63D-5E2DE01BFD93}"/>
    <cellStyle name="Comma 206 4 3 2" xfId="19260" xr:uid="{E9D9AB03-D951-4ABE-9A43-84C0D353C645}"/>
    <cellStyle name="Comma 206 4 3 2 2" xfId="35192" xr:uid="{4415BB6B-D960-4016-A257-3D6C8FAEC487}"/>
    <cellStyle name="Comma 206 4 3 3" xfId="28822" xr:uid="{0B5A2503-667A-4114-9454-BA97E087C3B1}"/>
    <cellStyle name="Comma 206 4 4" xfId="9734" xr:uid="{77C13703-2252-457B-A5EB-CDEE03642610}"/>
    <cellStyle name="Comma 206 4 4 2" xfId="25666" xr:uid="{1BD87EB7-6F0D-4D6F-B6AA-75950EAA51B6}"/>
    <cellStyle name="Comma 206 4 5" xfId="16104" xr:uid="{E20CF582-5497-41A3-826C-BDD4D8C27C52}"/>
    <cellStyle name="Comma 206 4 5 2" xfId="32036" xr:uid="{FE0859C4-8128-4625-91F1-CB2DC234B18E}"/>
    <cellStyle name="Comma 206 4 6" xfId="22452" xr:uid="{005A6F21-3E1E-43AC-8E25-186C093929E3}"/>
    <cellStyle name="Comma 206 5" xfId="7241" xr:uid="{8DA7B363-F7F3-4B4D-A22F-8A42E482EA05}"/>
    <cellStyle name="Comma 206 5 2" xfId="13611" xr:uid="{8AF29628-C06A-42C1-88B7-17E4ECD7325B}"/>
    <cellStyle name="Comma 206 5 2 2" xfId="19981" xr:uid="{63778DB3-D383-400F-AD51-D3EC3B6D14FE}"/>
    <cellStyle name="Comma 206 5 2 2 2" xfId="35913" xr:uid="{F95C0937-F8C1-4E44-B6A4-39A765687EFA}"/>
    <cellStyle name="Comma 206 5 2 3" xfId="29543" xr:uid="{4017BA67-D4C5-42A6-964A-12D4D4470AA4}"/>
    <cellStyle name="Comma 206 5 3" xfId="10455" xr:uid="{1AF1545C-383B-4F10-8AC0-5B5B6777F7C5}"/>
    <cellStyle name="Comma 206 5 3 2" xfId="26387" xr:uid="{B7F66CB3-78E8-449C-B6CB-0DFC2F96B327}"/>
    <cellStyle name="Comma 206 5 4" xfId="16825" xr:uid="{2DBE0656-F7B2-4B2B-BD59-7F13110F5111}"/>
    <cellStyle name="Comma 206 5 4 2" xfId="32757" xr:uid="{6BD99D12-CBF1-46FD-AEFC-B5FA96EFA2B4}"/>
    <cellStyle name="Comma 206 5 5" xfId="23173" xr:uid="{51C3A85D-AB0B-44E0-BD90-D1DB72591A87}"/>
    <cellStyle name="Comma 206 6" xfId="11929" xr:uid="{DF38A03A-BA02-4175-89BB-BB3A499DA5CE}"/>
    <cellStyle name="Comma 206 6 2" xfId="18299" xr:uid="{464F48EB-4D6C-4EA3-8905-0E096B77850C}"/>
    <cellStyle name="Comma 206 6 2 2" xfId="34231" xr:uid="{81574288-B7C3-42E2-9B55-873BC44D2646}"/>
    <cellStyle name="Comma 206 6 3" xfId="27861" xr:uid="{D3E987B9-7FB1-4AC6-9D98-55E6CA8D0425}"/>
    <cellStyle name="Comma 206 7" xfId="8773" xr:uid="{0F46A57D-C2B9-4A8E-B9F8-B7C55B04393D}"/>
    <cellStyle name="Comma 206 7 2" xfId="24705" xr:uid="{2B8A2295-CCFA-4013-BA64-00C955256D22}"/>
    <cellStyle name="Comma 206 8" xfId="15143" xr:uid="{2EA004CC-F697-4A7C-A7D8-8F76ADCA1A33}"/>
    <cellStyle name="Comma 206 8 2" xfId="31075" xr:uid="{8EC23C80-974D-4541-9F70-B775B12A4474}"/>
    <cellStyle name="Comma 206 9" xfId="21491" xr:uid="{AD96490A-254D-4F94-BF5C-5EF3244627FB}"/>
    <cellStyle name="Comma 207" xfId="5543" xr:uid="{C4D5CDCB-61C2-4F91-8D2A-F4A40A588AC9}"/>
    <cellStyle name="Comma 207 2" xfId="5786" xr:uid="{3EC6640D-F3E3-484A-8E91-544D3076B087}"/>
    <cellStyle name="Comma 207 2 2" xfId="6278" xr:uid="{91B8A31F-2B87-47C0-A86E-78B4BB72FF11}"/>
    <cellStyle name="Comma 207 2 2 2" xfId="7001" xr:uid="{B35D24F9-74B2-46DF-8354-D41498EBB786}"/>
    <cellStyle name="Comma 207 2 2 2 2" xfId="8443" xr:uid="{8950AEC8-BA50-4BC2-84C2-84A0B1D2DD44}"/>
    <cellStyle name="Comma 207 2 2 2 2 2" xfId="14813" xr:uid="{C8A2511C-6579-4FAD-9BD2-772F87F35C65}"/>
    <cellStyle name="Comma 207 2 2 2 2 2 2" xfId="21183" xr:uid="{EBD47C9A-B403-4BD9-98A1-98EFB5569D5F}"/>
    <cellStyle name="Comma 207 2 2 2 2 2 2 2" xfId="37115" xr:uid="{A9275D83-1541-4EE9-9AF5-E93074C5F990}"/>
    <cellStyle name="Comma 207 2 2 2 2 2 3" xfId="30745" xr:uid="{D015ED5E-6D46-489D-9A4F-DD4700A5B036}"/>
    <cellStyle name="Comma 207 2 2 2 2 3" xfId="11657" xr:uid="{7ADE18A6-8B4F-429A-AF8F-DC081E7BC26F}"/>
    <cellStyle name="Comma 207 2 2 2 2 3 2" xfId="27589" xr:uid="{5DD30895-93A0-4C06-B119-A969979A8779}"/>
    <cellStyle name="Comma 207 2 2 2 2 4" xfId="18027" xr:uid="{328F77E3-1B59-4C07-9F3A-93BA2810D9A4}"/>
    <cellStyle name="Comma 207 2 2 2 2 4 2" xfId="33959" xr:uid="{23D9CAF3-C2E5-4D01-90F1-D787B08909D8}"/>
    <cellStyle name="Comma 207 2 2 2 2 5" xfId="24375" xr:uid="{5FAF4A98-39E8-45DA-A7F3-E1D329CFCC02}"/>
    <cellStyle name="Comma 207 2 2 2 3" xfId="13371" xr:uid="{E9CBD4B8-914B-4AF3-8B88-11B530DA5B17}"/>
    <cellStyle name="Comma 207 2 2 2 3 2" xfId="19741" xr:uid="{B8478489-5E45-477C-9217-915DF77FC274}"/>
    <cellStyle name="Comma 207 2 2 2 3 2 2" xfId="35673" xr:uid="{15CFCB30-5725-494C-BEFC-D9B748F17F20}"/>
    <cellStyle name="Comma 207 2 2 2 3 3" xfId="29303" xr:uid="{59F64318-5730-4C04-A61E-F9F235ADD78A}"/>
    <cellStyle name="Comma 207 2 2 2 4" xfId="10215" xr:uid="{B22431D7-CD04-406A-9BBB-1282E8FBA849}"/>
    <cellStyle name="Comma 207 2 2 2 4 2" xfId="26147" xr:uid="{E3444B72-B78B-4B86-AB73-2C4567B59C8C}"/>
    <cellStyle name="Comma 207 2 2 2 5" xfId="16585" xr:uid="{35DB8EC0-0F95-4374-8AE1-1112B6D32291}"/>
    <cellStyle name="Comma 207 2 2 2 5 2" xfId="32517" xr:uid="{39A691E1-D7E5-49BE-A0F7-1A81E927BD3F}"/>
    <cellStyle name="Comma 207 2 2 2 6" xfId="22933" xr:uid="{56EEE582-3364-4DC5-84CE-1F34EFC360A7}"/>
    <cellStyle name="Comma 207 2 2 3" xfId="7722" xr:uid="{D7EB41CF-909F-480A-A694-389F5020CA97}"/>
    <cellStyle name="Comma 207 2 2 3 2" xfId="14092" xr:uid="{24373891-3CEF-46A7-B8E6-9E89D702EF76}"/>
    <cellStyle name="Comma 207 2 2 3 2 2" xfId="20462" xr:uid="{E9FA6396-8E69-45D6-99C4-69D018385AD8}"/>
    <cellStyle name="Comma 207 2 2 3 2 2 2" xfId="36394" xr:uid="{CCDD981D-424C-4668-AF3C-32A69E8D82DA}"/>
    <cellStyle name="Comma 207 2 2 3 2 3" xfId="30024" xr:uid="{136CF08C-E2B7-4654-97C5-90F8BE295B46}"/>
    <cellStyle name="Comma 207 2 2 3 3" xfId="10936" xr:uid="{A5817BBD-D2BB-4FF9-803B-15070A01DB4B}"/>
    <cellStyle name="Comma 207 2 2 3 3 2" xfId="26868" xr:uid="{EDBE0FE7-F565-4C6B-907F-5274D8322FBE}"/>
    <cellStyle name="Comma 207 2 2 3 4" xfId="17306" xr:uid="{F2A2499B-2FAF-43AE-A62F-1218D8161947}"/>
    <cellStyle name="Comma 207 2 2 3 4 2" xfId="33238" xr:uid="{B846B9E4-FA26-4D41-AEDA-75BCD7DAE7F5}"/>
    <cellStyle name="Comma 207 2 2 3 5" xfId="23654" xr:uid="{01F626FD-62F8-4E01-9093-EC84C50BED26}"/>
    <cellStyle name="Comma 207 2 2 4" xfId="12650" xr:uid="{3EB5867D-72D1-4B5D-A7F6-214695460D29}"/>
    <cellStyle name="Comma 207 2 2 4 2" xfId="19020" xr:uid="{412E7C73-A45B-4865-9C90-48A2B5A1F390}"/>
    <cellStyle name="Comma 207 2 2 4 2 2" xfId="34952" xr:uid="{F525DDC6-68EF-47CB-9137-A9FCEA7CA0D6}"/>
    <cellStyle name="Comma 207 2 2 4 3" xfId="28582" xr:uid="{D1575F9E-5EB2-44BF-9A85-481E65C6CDB0}"/>
    <cellStyle name="Comma 207 2 2 5" xfId="9494" xr:uid="{33B8B527-4448-4E60-98EC-8C9B73A5FB23}"/>
    <cellStyle name="Comma 207 2 2 5 2" xfId="25426" xr:uid="{6D427055-9148-4BF6-9B02-2F597F2233FB}"/>
    <cellStyle name="Comma 207 2 2 6" xfId="15864" xr:uid="{1B48B3C2-085D-4077-ACD6-0BFE8685ED0A}"/>
    <cellStyle name="Comma 207 2 2 6 2" xfId="31796" xr:uid="{5A1466D1-1566-4228-99BE-2FF60ABE5E7B}"/>
    <cellStyle name="Comma 207 2 2 7" xfId="22212" xr:uid="{06BF16A3-F050-46BB-BF17-585CD840B55B}"/>
    <cellStyle name="Comma 207 2 3" xfId="12170" xr:uid="{6839D165-4690-4157-A0A5-05237CD856C5}"/>
    <cellStyle name="Comma 207 2 3 2" xfId="18540" xr:uid="{A7B41A8B-B971-4BDD-B9E1-13B88C13BCC9}"/>
    <cellStyle name="Comma 207 2 3 2 2" xfId="34472" xr:uid="{4DB1A5FD-728C-4277-BA05-C6A4AF157923}"/>
    <cellStyle name="Comma 207 2 3 3" xfId="28102" xr:uid="{3C344AC4-3DB8-4144-A75A-B62D84D11AEC}"/>
    <cellStyle name="Comma 207 2 4" xfId="9014" xr:uid="{3B178AA3-992D-40F2-A65C-138FA8E85D8A}"/>
    <cellStyle name="Comma 207 2 4 2" xfId="24946" xr:uid="{4337C8FE-1A8A-4513-B55D-85E5FE331495}"/>
    <cellStyle name="Comma 207 2 5" xfId="15384" xr:uid="{4F4CEFE8-722F-4136-8634-9D65CEAF7EDC}"/>
    <cellStyle name="Comma 207 2 5 2" xfId="31316" xr:uid="{4B02B9B5-2C78-416A-8327-58DD4F79BBC7}"/>
    <cellStyle name="Comma 207 2 6" xfId="21732" xr:uid="{6BA3DBAF-5B27-489E-A6F7-636E98A2EC07}"/>
    <cellStyle name="Comma 207 3" xfId="6038" xr:uid="{16F56A71-794D-40C3-AAEC-D6C075CF934A}"/>
    <cellStyle name="Comma 207 3 2" xfId="6761" xr:uid="{653F1A67-C58C-4EFA-9CC2-09366BECEF0E}"/>
    <cellStyle name="Comma 207 3 2 2" xfId="8203" xr:uid="{416EBF7C-2FE5-40DA-B554-348E450D0646}"/>
    <cellStyle name="Comma 207 3 2 2 2" xfId="14573" xr:uid="{48394B50-FA42-4745-B94C-630C652F0990}"/>
    <cellStyle name="Comma 207 3 2 2 2 2" xfId="20943" xr:uid="{5E607A60-F85C-445E-A731-084F93ED3738}"/>
    <cellStyle name="Comma 207 3 2 2 2 2 2" xfId="36875" xr:uid="{B332D39D-0B42-4737-A918-690079F6005A}"/>
    <cellStyle name="Comma 207 3 2 2 2 3" xfId="30505" xr:uid="{80DDC260-4A5A-4DDA-A9F0-7922D4733062}"/>
    <cellStyle name="Comma 207 3 2 2 3" xfId="11417" xr:uid="{A4AD5C3B-D3CE-49DE-805C-830F4C7D7554}"/>
    <cellStyle name="Comma 207 3 2 2 3 2" xfId="27349" xr:uid="{5FAA79AB-E61A-42A9-854F-D4BA57147E3D}"/>
    <cellStyle name="Comma 207 3 2 2 4" xfId="17787" xr:uid="{99371986-000B-455A-A07B-B44E309D9FF2}"/>
    <cellStyle name="Comma 207 3 2 2 4 2" xfId="33719" xr:uid="{707EAF62-338B-4FF2-BBB1-C03C7ADA77CF}"/>
    <cellStyle name="Comma 207 3 2 2 5" xfId="24135" xr:uid="{D3F43F8C-E4B4-4C9D-A1B7-7BC0758ABAB0}"/>
    <cellStyle name="Comma 207 3 2 3" xfId="13131" xr:uid="{5BDCF1BE-A58A-42B0-83BC-BA16F5A95FD9}"/>
    <cellStyle name="Comma 207 3 2 3 2" xfId="19501" xr:uid="{40ECD80B-1E6C-4DA4-B38A-019C0EFBCDCB}"/>
    <cellStyle name="Comma 207 3 2 3 2 2" xfId="35433" xr:uid="{8632CD92-4544-4E2C-8B09-A7F1CBA6E7B7}"/>
    <cellStyle name="Comma 207 3 2 3 3" xfId="29063" xr:uid="{B91E2F23-D192-4118-AEAF-8EA53B60A2F1}"/>
    <cellStyle name="Comma 207 3 2 4" xfId="9975" xr:uid="{A485672F-14EF-40EA-9441-C9AC0B226F43}"/>
    <cellStyle name="Comma 207 3 2 4 2" xfId="25907" xr:uid="{3166299E-3CA2-4601-89A4-00EB58EFE024}"/>
    <cellStyle name="Comma 207 3 2 5" xfId="16345" xr:uid="{3F4C9B3D-8C5F-435C-AB8D-3A9097BD63B1}"/>
    <cellStyle name="Comma 207 3 2 5 2" xfId="32277" xr:uid="{41F212DA-95AB-4694-B14A-BE127B73190E}"/>
    <cellStyle name="Comma 207 3 2 6" xfId="22693" xr:uid="{2F1DBCD5-09AD-4EBF-9287-17A4B1B2A4B9}"/>
    <cellStyle name="Comma 207 3 3" xfId="7482" xr:uid="{98BBD12B-FD44-47B5-A542-088AB84BF3D6}"/>
    <cellStyle name="Comma 207 3 3 2" xfId="13852" xr:uid="{E5409AC7-10EE-4289-844E-DE0D2648B2DC}"/>
    <cellStyle name="Comma 207 3 3 2 2" xfId="20222" xr:uid="{B979307B-7170-4390-AD56-4A6DDEFB50C6}"/>
    <cellStyle name="Comma 207 3 3 2 2 2" xfId="36154" xr:uid="{01DD94C4-2F72-42F0-8FD4-60E7B97A179A}"/>
    <cellStyle name="Comma 207 3 3 2 3" xfId="29784" xr:uid="{BBF42F95-5108-487E-9045-F72A06375ECD}"/>
    <cellStyle name="Comma 207 3 3 3" xfId="10696" xr:uid="{E17CF945-33E6-443B-8267-7633F2115B00}"/>
    <cellStyle name="Comma 207 3 3 3 2" xfId="26628" xr:uid="{639D869A-75D3-42A0-A990-374558D197D4}"/>
    <cellStyle name="Comma 207 3 3 4" xfId="17066" xr:uid="{17840C05-BCFF-42C5-8AB8-48BF50808093}"/>
    <cellStyle name="Comma 207 3 3 4 2" xfId="32998" xr:uid="{77923BB7-1425-4B9B-973F-A108507132D9}"/>
    <cellStyle name="Comma 207 3 3 5" xfId="23414" xr:uid="{715C5010-1E55-45A0-A456-32EDAEBCACFB}"/>
    <cellStyle name="Comma 207 3 4" xfId="12410" xr:uid="{0813AAFC-EA22-4737-B755-9241D5348DBE}"/>
    <cellStyle name="Comma 207 3 4 2" xfId="18780" xr:uid="{9DB18861-1445-48D3-B607-ED4F346823D5}"/>
    <cellStyle name="Comma 207 3 4 2 2" xfId="34712" xr:uid="{D82DAC95-8735-4D8D-A988-09D3CFE5E1AC}"/>
    <cellStyle name="Comma 207 3 4 3" xfId="28342" xr:uid="{D6ABC049-8B13-4E8F-8FD4-F39F13D07629}"/>
    <cellStyle name="Comma 207 3 5" xfId="9254" xr:uid="{CADFB6FD-F47F-4995-B6D2-2D17E4F5AB19}"/>
    <cellStyle name="Comma 207 3 5 2" xfId="25186" xr:uid="{A3234A28-AF21-413C-A8EC-CE3A6E012360}"/>
    <cellStyle name="Comma 207 3 6" xfId="15624" xr:uid="{831ACFD5-4616-4B2C-B5B6-A9918F0DD6C6}"/>
    <cellStyle name="Comma 207 3 6 2" xfId="31556" xr:uid="{3DCAF94C-6080-4843-A5A3-842D8DE1023B}"/>
    <cellStyle name="Comma 207 3 7" xfId="21972" xr:uid="{B4BAB55B-63FA-4286-BE3D-C1AF945BF2D5}"/>
    <cellStyle name="Comma 207 4" xfId="6520" xr:uid="{06D092CE-1B8B-4080-B01B-026D2BA5B69F}"/>
    <cellStyle name="Comma 207 4 2" xfId="7963" xr:uid="{63709D3E-25E1-4BDF-85FC-065E4BCA62D3}"/>
    <cellStyle name="Comma 207 4 2 2" xfId="14333" xr:uid="{4A5BC15B-EB43-403D-B2E0-97F3440B616E}"/>
    <cellStyle name="Comma 207 4 2 2 2" xfId="20703" xr:uid="{0BDF97AB-E17B-43E9-B32F-7280AAA981E5}"/>
    <cellStyle name="Comma 207 4 2 2 2 2" xfId="36635" xr:uid="{E6E102AA-5D29-4A44-A40E-D85A7CA35FB0}"/>
    <cellStyle name="Comma 207 4 2 2 3" xfId="30265" xr:uid="{EAF76F02-C558-494A-8BF3-D1918A3D0A30}"/>
    <cellStyle name="Comma 207 4 2 3" xfId="11177" xr:uid="{177D2975-01FE-4A3C-BBA1-F7C511382513}"/>
    <cellStyle name="Comma 207 4 2 3 2" xfId="27109" xr:uid="{DE6B5C62-A395-4CF3-869D-3592D43ABC83}"/>
    <cellStyle name="Comma 207 4 2 4" xfId="17547" xr:uid="{95308625-322B-48A6-A25C-2F883F64F44F}"/>
    <cellStyle name="Comma 207 4 2 4 2" xfId="33479" xr:uid="{4B6972EE-2493-46CD-80FD-45E6C6751B3D}"/>
    <cellStyle name="Comma 207 4 2 5" xfId="23895" xr:uid="{2BA74AF1-5861-4218-AF6F-F0F4C77B92EB}"/>
    <cellStyle name="Comma 207 4 3" xfId="12891" xr:uid="{57C27A33-DA86-4DE5-A396-C80740495FE3}"/>
    <cellStyle name="Comma 207 4 3 2" xfId="19261" xr:uid="{D7234D9C-771D-427E-8149-FC507CDE70AF}"/>
    <cellStyle name="Comma 207 4 3 2 2" xfId="35193" xr:uid="{29A71960-1A4A-4122-93EA-E394CB2B8021}"/>
    <cellStyle name="Comma 207 4 3 3" xfId="28823" xr:uid="{9D5FFF5C-DE80-48FD-89F6-44AC7BF3DF25}"/>
    <cellStyle name="Comma 207 4 4" xfId="9735" xr:uid="{76FD92C7-C42C-4D0B-915A-4D37A3466CAD}"/>
    <cellStyle name="Comma 207 4 4 2" xfId="25667" xr:uid="{C0320182-6B72-4210-9B38-22B0D2FE5CCC}"/>
    <cellStyle name="Comma 207 4 5" xfId="16105" xr:uid="{123F1347-084E-453B-A4D5-210C5A1AF2DC}"/>
    <cellStyle name="Comma 207 4 5 2" xfId="32037" xr:uid="{63A7B665-94D9-4B78-8350-99160A31B0D9}"/>
    <cellStyle name="Comma 207 4 6" xfId="22453" xr:uid="{F010CAD0-B7B4-4D72-AF16-D4AC2DEFEF6D}"/>
    <cellStyle name="Comma 207 5" xfId="7242" xr:uid="{E4CC625D-18E4-43AF-8200-CD8C1D00FC4D}"/>
    <cellStyle name="Comma 207 5 2" xfId="13612" xr:uid="{AC84E1A1-40D0-4812-8AAA-ED799D342698}"/>
    <cellStyle name="Comma 207 5 2 2" xfId="19982" xr:uid="{16B78F94-6DA9-47AE-856C-225C806CCA84}"/>
    <cellStyle name="Comma 207 5 2 2 2" xfId="35914" xr:uid="{3512C12A-1F7B-4891-84B8-03C50128C8B5}"/>
    <cellStyle name="Comma 207 5 2 3" xfId="29544" xr:uid="{C4AD11B2-9A99-4971-8F49-1E51EA36B592}"/>
    <cellStyle name="Comma 207 5 3" xfId="10456" xr:uid="{6E5117D6-A6BD-4B1B-A5A1-B8CDC67EB3A6}"/>
    <cellStyle name="Comma 207 5 3 2" xfId="26388" xr:uid="{99A92F72-E63D-4B59-A1FF-EC2187100A01}"/>
    <cellStyle name="Comma 207 5 4" xfId="16826" xr:uid="{418F5E69-B295-4F07-A5EB-D46A05D81576}"/>
    <cellStyle name="Comma 207 5 4 2" xfId="32758" xr:uid="{B1267F99-48D2-4A95-8044-42164430E010}"/>
    <cellStyle name="Comma 207 5 5" xfId="23174" xr:uid="{CE1F86EA-226A-4FEF-9C47-25278FC97917}"/>
    <cellStyle name="Comma 207 6" xfId="11930" xr:uid="{97E488A9-1083-48E5-99C4-C3559CD61DDB}"/>
    <cellStyle name="Comma 207 6 2" xfId="18300" xr:uid="{305698B5-56D7-4274-BF0E-F93AF15713A9}"/>
    <cellStyle name="Comma 207 6 2 2" xfId="34232" xr:uid="{C8B5D147-960A-439A-A12E-85BAE084D2D9}"/>
    <cellStyle name="Comma 207 6 3" xfId="27862" xr:uid="{9E7C3C11-6F31-4522-B4DB-B5E69964B160}"/>
    <cellStyle name="Comma 207 7" xfId="8774" xr:uid="{76CCBB15-2D19-4372-A44C-C8F55CE93D46}"/>
    <cellStyle name="Comma 207 7 2" xfId="24706" xr:uid="{53203412-63AC-4529-A692-5DF9026BB2DF}"/>
    <cellStyle name="Comma 207 8" xfId="15144" xr:uid="{17942CA5-8B45-4DD6-BBA7-13A5A02F68E1}"/>
    <cellStyle name="Comma 207 8 2" xfId="31076" xr:uid="{42C2D8E9-8C04-4E4D-AE75-ED9AD895D584}"/>
    <cellStyle name="Comma 207 9" xfId="21492" xr:uid="{87634699-466F-4466-8365-251671A1DB61}"/>
    <cellStyle name="Comma 208" xfId="5544" xr:uid="{9A1F319C-95D8-4D1C-8E28-E8D79502FEA5}"/>
    <cellStyle name="Comma 208 2" xfId="5787" xr:uid="{A24DE29A-34E2-45EB-ACD4-506DC6B2A291}"/>
    <cellStyle name="Comma 208 2 2" xfId="6279" xr:uid="{A37DB98B-4947-4821-82F8-C2D5456F9AB8}"/>
    <cellStyle name="Comma 208 2 2 2" xfId="7002" xr:uid="{6B239F81-9CC9-4CF3-B37A-4FF29BA4C7BC}"/>
    <cellStyle name="Comma 208 2 2 2 2" xfId="8444" xr:uid="{FC586148-C138-402E-9AE7-C379BD264F63}"/>
    <cellStyle name="Comma 208 2 2 2 2 2" xfId="14814" xr:uid="{23FBB796-4C71-4A8A-9E47-FB9A89D90537}"/>
    <cellStyle name="Comma 208 2 2 2 2 2 2" xfId="21184" xr:uid="{03F590A8-093D-44F6-B1FE-B74DB293BFC7}"/>
    <cellStyle name="Comma 208 2 2 2 2 2 2 2" xfId="37116" xr:uid="{0A710654-81F1-49B0-AF56-1967FC37CB21}"/>
    <cellStyle name="Comma 208 2 2 2 2 2 3" xfId="30746" xr:uid="{3B1C845F-C518-4A2C-927C-6B61B2E654A2}"/>
    <cellStyle name="Comma 208 2 2 2 2 3" xfId="11658" xr:uid="{A414C3DB-AFBC-42DD-B4D5-B5C91581A7F8}"/>
    <cellStyle name="Comma 208 2 2 2 2 3 2" xfId="27590" xr:uid="{3CB53229-E41C-448A-AC69-A26C6FDF5E0D}"/>
    <cellStyle name="Comma 208 2 2 2 2 4" xfId="18028" xr:uid="{6B84E414-CC7B-405F-8E78-5A3B03C8263C}"/>
    <cellStyle name="Comma 208 2 2 2 2 4 2" xfId="33960" xr:uid="{BCE6ACF0-A1F5-488C-B475-A510F5F0E6DC}"/>
    <cellStyle name="Comma 208 2 2 2 2 5" xfId="24376" xr:uid="{2E5410EA-EBE3-4FA5-BF23-D9178FDECEF6}"/>
    <cellStyle name="Comma 208 2 2 2 3" xfId="13372" xr:uid="{848EB2FA-ADED-4D28-A6D6-A11A2A35DEA8}"/>
    <cellStyle name="Comma 208 2 2 2 3 2" xfId="19742" xr:uid="{146D4558-027F-4139-AB6E-A34E1112159B}"/>
    <cellStyle name="Comma 208 2 2 2 3 2 2" xfId="35674" xr:uid="{BD7BF010-750B-4BDC-B2DA-6FE5F4D6126E}"/>
    <cellStyle name="Comma 208 2 2 2 3 3" xfId="29304" xr:uid="{B5030549-D392-4408-9507-C89CE63D876D}"/>
    <cellStyle name="Comma 208 2 2 2 4" xfId="10216" xr:uid="{60A72938-666D-45B0-AD3B-BA81BAB4D076}"/>
    <cellStyle name="Comma 208 2 2 2 4 2" xfId="26148" xr:uid="{B3C1F6F6-F970-405E-A3EA-882C4B1778EE}"/>
    <cellStyle name="Comma 208 2 2 2 5" xfId="16586" xr:uid="{A458D3F5-6ABC-4ACB-8E9C-DA6EBF1AB5F7}"/>
    <cellStyle name="Comma 208 2 2 2 5 2" xfId="32518" xr:uid="{C7792F99-984D-4905-BC79-F118D41F2CC0}"/>
    <cellStyle name="Comma 208 2 2 2 6" xfId="22934" xr:uid="{E5F25BAC-7D78-4858-834D-8CE685179624}"/>
    <cellStyle name="Comma 208 2 2 3" xfId="7723" xr:uid="{E0ADA75D-4560-4D76-A878-957FC7AD3135}"/>
    <cellStyle name="Comma 208 2 2 3 2" xfId="14093" xr:uid="{D4794B73-59FA-4CCB-932B-338973C63367}"/>
    <cellStyle name="Comma 208 2 2 3 2 2" xfId="20463" xr:uid="{5BBA6C9E-8655-449B-BFF1-344635C31AAB}"/>
    <cellStyle name="Comma 208 2 2 3 2 2 2" xfId="36395" xr:uid="{75CAA0FC-B7B4-4D64-A512-F9D84616FBBF}"/>
    <cellStyle name="Comma 208 2 2 3 2 3" xfId="30025" xr:uid="{4963462A-9558-405C-A5A4-652A430C90C9}"/>
    <cellStyle name="Comma 208 2 2 3 3" xfId="10937" xr:uid="{8C3CA183-8A39-4606-A7D4-A13935B677EA}"/>
    <cellStyle name="Comma 208 2 2 3 3 2" xfId="26869" xr:uid="{D09980AF-6D8B-4548-BD9E-57D47E37798B}"/>
    <cellStyle name="Comma 208 2 2 3 4" xfId="17307" xr:uid="{FC818E0A-1AE7-4715-BD6B-57032BEE9E21}"/>
    <cellStyle name="Comma 208 2 2 3 4 2" xfId="33239" xr:uid="{B11C36F9-C45A-4671-9E3A-9CD838F8D0FC}"/>
    <cellStyle name="Comma 208 2 2 3 5" xfId="23655" xr:uid="{9D8643B4-C5BE-4467-833F-2B09E926DF22}"/>
    <cellStyle name="Comma 208 2 2 4" xfId="12651" xr:uid="{D4365FCA-A2E4-4EA1-9254-50B701DBE7DB}"/>
    <cellStyle name="Comma 208 2 2 4 2" xfId="19021" xr:uid="{3DC6BD9C-EA50-4572-AD86-D860C0732347}"/>
    <cellStyle name="Comma 208 2 2 4 2 2" xfId="34953" xr:uid="{3D31CEFB-896A-42AD-BF91-468CCEC4A0F3}"/>
    <cellStyle name="Comma 208 2 2 4 3" xfId="28583" xr:uid="{C0C78C26-5F91-4044-93F9-F11B059AC521}"/>
    <cellStyle name="Comma 208 2 2 5" xfId="9495" xr:uid="{79160FA8-49DC-4371-BA23-1240454F3E08}"/>
    <cellStyle name="Comma 208 2 2 5 2" xfId="25427" xr:uid="{9B781A76-E050-4BBA-9768-99729676D19A}"/>
    <cellStyle name="Comma 208 2 2 6" xfId="15865" xr:uid="{72267B75-B703-4263-8540-DB9DAD2E24BB}"/>
    <cellStyle name="Comma 208 2 2 6 2" xfId="31797" xr:uid="{155DF109-F0D0-40A5-A6DF-69A06A735F2A}"/>
    <cellStyle name="Comma 208 2 2 7" xfId="22213" xr:uid="{47083CF3-AAC0-4621-91A8-4FC7B7F36D07}"/>
    <cellStyle name="Comma 208 2 3" xfId="12171" xr:uid="{F8CCBF88-349C-4679-AE1B-16C6096F3CC0}"/>
    <cellStyle name="Comma 208 2 3 2" xfId="18541" xr:uid="{A8EFC557-5710-486E-89BB-2332C6650E77}"/>
    <cellStyle name="Comma 208 2 3 2 2" xfId="34473" xr:uid="{D2556DB3-8C13-447B-B49A-EBA173302295}"/>
    <cellStyle name="Comma 208 2 3 3" xfId="28103" xr:uid="{DED6FD78-4F24-46DA-8008-DA410B344388}"/>
    <cellStyle name="Comma 208 2 4" xfId="9015" xr:uid="{693B5B3E-402C-4450-88EA-A076C328B4DD}"/>
    <cellStyle name="Comma 208 2 4 2" xfId="24947" xr:uid="{9434B8EB-D6C6-4E9C-9578-161B0AEFEDCE}"/>
    <cellStyle name="Comma 208 2 5" xfId="15385" xr:uid="{EA2DD26B-0E34-4247-A2F9-79F9832AE0F2}"/>
    <cellStyle name="Comma 208 2 5 2" xfId="31317" xr:uid="{950491E8-2DF9-4559-B78B-2569F7A85E81}"/>
    <cellStyle name="Comma 208 2 6" xfId="21733" xr:uid="{E10971B4-85B1-49D0-A533-8C94D4F76415}"/>
    <cellStyle name="Comma 208 3" xfId="6039" xr:uid="{28CC78C0-75EF-4D88-859D-3BB0ECCC00E9}"/>
    <cellStyle name="Comma 208 3 2" xfId="6762" xr:uid="{E823C763-87E0-41AE-89D1-3027DAF2B5C5}"/>
    <cellStyle name="Comma 208 3 2 2" xfId="8204" xr:uid="{9778DC2C-FE07-4481-B76F-27C32D1C0C37}"/>
    <cellStyle name="Comma 208 3 2 2 2" xfId="14574" xr:uid="{27CBD021-7FF9-46A8-8D42-3860AAFC63DE}"/>
    <cellStyle name="Comma 208 3 2 2 2 2" xfId="20944" xr:uid="{72E06CE6-535B-4F14-9BE5-FBC6AAFCBE4F}"/>
    <cellStyle name="Comma 208 3 2 2 2 2 2" xfId="36876" xr:uid="{1BF3C8DA-D4C2-4D71-8576-692B7986D5E5}"/>
    <cellStyle name="Comma 208 3 2 2 2 3" xfId="30506" xr:uid="{81A6803C-ACFA-4C50-BD0D-53D08D122493}"/>
    <cellStyle name="Comma 208 3 2 2 3" xfId="11418" xr:uid="{8FEBE1DB-151B-4FA3-B967-82557E7D2F0B}"/>
    <cellStyle name="Comma 208 3 2 2 3 2" xfId="27350" xr:uid="{27CDE639-DD1C-49A1-B266-315201AA8710}"/>
    <cellStyle name="Comma 208 3 2 2 4" xfId="17788" xr:uid="{486F63F3-4167-4E20-B902-FB1220328D00}"/>
    <cellStyle name="Comma 208 3 2 2 4 2" xfId="33720" xr:uid="{6F5B0D33-D134-424A-9420-8B3F452057DE}"/>
    <cellStyle name="Comma 208 3 2 2 5" xfId="24136" xr:uid="{8A96C46F-06C1-4C4D-AB79-D4A438FFF3DB}"/>
    <cellStyle name="Comma 208 3 2 3" xfId="13132" xr:uid="{FFA28915-A416-4DD1-8355-32B96D92751E}"/>
    <cellStyle name="Comma 208 3 2 3 2" xfId="19502" xr:uid="{D63DFAA8-2E1B-4AFF-9BD7-926E78CF94B5}"/>
    <cellStyle name="Comma 208 3 2 3 2 2" xfId="35434" xr:uid="{B7DB1AFB-5C59-4E6B-A210-C9BB0C7D14CC}"/>
    <cellStyle name="Comma 208 3 2 3 3" xfId="29064" xr:uid="{3BB5CD91-0E7D-4BF2-9876-E3BD2AF01CD4}"/>
    <cellStyle name="Comma 208 3 2 4" xfId="9976" xr:uid="{7162931D-6850-4F77-8D21-5AFC831F221B}"/>
    <cellStyle name="Comma 208 3 2 4 2" xfId="25908" xr:uid="{05860C1A-87B7-4F31-A4E5-FBD88B7187EA}"/>
    <cellStyle name="Comma 208 3 2 5" xfId="16346" xr:uid="{8683E7EE-82C3-4996-BD7E-0BA403E9FA38}"/>
    <cellStyle name="Comma 208 3 2 5 2" xfId="32278" xr:uid="{A8CFF443-D70C-4E3B-841C-9F81053C1E7E}"/>
    <cellStyle name="Comma 208 3 2 6" xfId="22694" xr:uid="{71F0B4B4-66D7-4DC7-A4F4-74F556A1F40B}"/>
    <cellStyle name="Comma 208 3 3" xfId="7483" xr:uid="{A363638D-B130-4C56-A93E-1C10F2BF494E}"/>
    <cellStyle name="Comma 208 3 3 2" xfId="13853" xr:uid="{61D78C04-D78F-45A9-932F-1C8FF022645F}"/>
    <cellStyle name="Comma 208 3 3 2 2" xfId="20223" xr:uid="{27174ADD-3B99-4DEF-BEEB-B94592CC6E27}"/>
    <cellStyle name="Comma 208 3 3 2 2 2" xfId="36155" xr:uid="{C7C58823-DF78-48BC-B84F-3A48E9B7D577}"/>
    <cellStyle name="Comma 208 3 3 2 3" xfId="29785" xr:uid="{C124D38B-98EE-47F7-8C1F-D372B12373FB}"/>
    <cellStyle name="Comma 208 3 3 3" xfId="10697" xr:uid="{E3411F4E-E4D9-450B-9BAC-5A4562723FEF}"/>
    <cellStyle name="Comma 208 3 3 3 2" xfId="26629" xr:uid="{79E1DFBB-EA20-4F9C-A246-DEBDAFB6C193}"/>
    <cellStyle name="Comma 208 3 3 4" xfId="17067" xr:uid="{8819BED2-438F-42EF-BD04-B405FF92F522}"/>
    <cellStyle name="Comma 208 3 3 4 2" xfId="32999" xr:uid="{B9B6D0E7-45D9-4D72-8E07-D939E32391AA}"/>
    <cellStyle name="Comma 208 3 3 5" xfId="23415" xr:uid="{DFC47E73-C306-411F-8979-7A9CF96BE3C4}"/>
    <cellStyle name="Comma 208 3 4" xfId="12411" xr:uid="{192781C5-7697-4DDE-9DF9-4D7E8791D1A6}"/>
    <cellStyle name="Comma 208 3 4 2" xfId="18781" xr:uid="{ACEDC97B-001E-4380-AC6D-FA33238ABD5B}"/>
    <cellStyle name="Comma 208 3 4 2 2" xfId="34713" xr:uid="{011355D2-32B2-44D5-BBDC-D4AAB79C0347}"/>
    <cellStyle name="Comma 208 3 4 3" xfId="28343" xr:uid="{8AE3167A-33E2-48A4-9C37-64CDA20BD17B}"/>
    <cellStyle name="Comma 208 3 5" xfId="9255" xr:uid="{83D3625D-A909-452A-8D2F-C4768AAEFBDD}"/>
    <cellStyle name="Comma 208 3 5 2" xfId="25187" xr:uid="{C5BD1A12-09D6-41D2-B74B-A36FE4728358}"/>
    <cellStyle name="Comma 208 3 6" xfId="15625" xr:uid="{1A87ADDD-7187-4EAD-9121-ABFCB51AA21E}"/>
    <cellStyle name="Comma 208 3 6 2" xfId="31557" xr:uid="{7147F7FF-0875-49ED-A2F0-7CC88BBCD3BE}"/>
    <cellStyle name="Comma 208 3 7" xfId="21973" xr:uid="{28903CD8-9CEE-470F-ABDE-F8C89FC1052D}"/>
    <cellStyle name="Comma 208 4" xfId="6521" xr:uid="{3408BFC3-7CA3-4DC8-9D13-A275ED60E0F6}"/>
    <cellStyle name="Comma 208 4 2" xfId="7964" xr:uid="{20B8ED33-0867-4DEC-AF50-EB7DC7F37381}"/>
    <cellStyle name="Comma 208 4 2 2" xfId="14334" xr:uid="{AC6532EA-DD3F-47EC-B0D9-CEBCFBA4BD2F}"/>
    <cellStyle name="Comma 208 4 2 2 2" xfId="20704" xr:uid="{4A702A96-7BE0-460E-8B29-D35B010FC533}"/>
    <cellStyle name="Comma 208 4 2 2 2 2" xfId="36636" xr:uid="{B9A5C42F-2A42-471D-B451-87CEF4911338}"/>
    <cellStyle name="Comma 208 4 2 2 3" xfId="30266" xr:uid="{B46626A8-4DDF-49D9-BDAA-192085430B3E}"/>
    <cellStyle name="Comma 208 4 2 3" xfId="11178" xr:uid="{4B4A616B-205F-4003-9FD2-32179AD10432}"/>
    <cellStyle name="Comma 208 4 2 3 2" xfId="27110" xr:uid="{C414ED74-9603-411E-8537-F527C7D19E6D}"/>
    <cellStyle name="Comma 208 4 2 4" xfId="17548" xr:uid="{3683BD39-2FB2-421D-95D0-F96C21A4CF9E}"/>
    <cellStyle name="Comma 208 4 2 4 2" xfId="33480" xr:uid="{2815112C-2084-4D3D-BB8F-FFD3ADEF8FE9}"/>
    <cellStyle name="Comma 208 4 2 5" xfId="23896" xr:uid="{C0C35D64-EB19-43E0-8F13-A56FFA305FBF}"/>
    <cellStyle name="Comma 208 4 3" xfId="12892" xr:uid="{08089FBC-B213-483E-950D-66706E2B5A8A}"/>
    <cellStyle name="Comma 208 4 3 2" xfId="19262" xr:uid="{EBB3CF10-3672-4AB3-8C5D-00C1EE336E34}"/>
    <cellStyle name="Comma 208 4 3 2 2" xfId="35194" xr:uid="{852A24B0-F37D-4BD0-95D7-370E20F9E4C0}"/>
    <cellStyle name="Comma 208 4 3 3" xfId="28824" xr:uid="{E41B16AB-B954-4C3D-B503-D65C1C10C894}"/>
    <cellStyle name="Comma 208 4 4" xfId="9736" xr:uid="{989F3024-5A39-4FB8-B331-31F336035E59}"/>
    <cellStyle name="Comma 208 4 4 2" xfId="25668" xr:uid="{5F775234-1A9F-4E70-BDE5-6098412D55BA}"/>
    <cellStyle name="Comma 208 4 5" xfId="16106" xr:uid="{E0AC79C8-F121-477B-8002-D5C384C8C345}"/>
    <cellStyle name="Comma 208 4 5 2" xfId="32038" xr:uid="{56682015-8873-4079-8705-31413DCAFF21}"/>
    <cellStyle name="Comma 208 4 6" xfId="22454" xr:uid="{BCD52A59-490C-4DBF-9C21-86324D7F625E}"/>
    <cellStyle name="Comma 208 5" xfId="7243" xr:uid="{74EEBCCE-4D02-44B9-9F4D-DE36B64B0B39}"/>
    <cellStyle name="Comma 208 5 2" xfId="13613" xr:uid="{A8B990BF-6950-4BC9-9C3D-48286EE61593}"/>
    <cellStyle name="Comma 208 5 2 2" xfId="19983" xr:uid="{F854E7B7-3740-436D-B0BA-9D6D6A360EC6}"/>
    <cellStyle name="Comma 208 5 2 2 2" xfId="35915" xr:uid="{FB0CC29E-72B0-4686-A054-3E873FFC1AEC}"/>
    <cellStyle name="Comma 208 5 2 3" xfId="29545" xr:uid="{805E9FAB-91C8-452D-B1B0-07A06AFADFE5}"/>
    <cellStyle name="Comma 208 5 3" xfId="10457" xr:uid="{0FBC44AA-C6AF-4A7B-8E64-DB4F2A59B913}"/>
    <cellStyle name="Comma 208 5 3 2" xfId="26389" xr:uid="{8990EB10-8713-4098-83FB-F7017B15EE5D}"/>
    <cellStyle name="Comma 208 5 4" xfId="16827" xr:uid="{D72EE543-4013-464C-A5BB-E04F4DB2FB41}"/>
    <cellStyle name="Comma 208 5 4 2" xfId="32759" xr:uid="{BCB46742-0DA0-4345-B653-EA99FECCB8B0}"/>
    <cellStyle name="Comma 208 5 5" xfId="23175" xr:uid="{1F89962C-DCB2-4030-9222-33A681A06DFC}"/>
    <cellStyle name="Comma 208 6" xfId="11931" xr:uid="{04EFEA9B-0DDF-4FD2-9DA1-9FA1A06F01B9}"/>
    <cellStyle name="Comma 208 6 2" xfId="18301" xr:uid="{D6FEB55B-79F0-47A9-919F-6AD5A48D0422}"/>
    <cellStyle name="Comma 208 6 2 2" xfId="34233" xr:uid="{12C27DE8-F5E4-4390-8F24-1BBB8ABC2F62}"/>
    <cellStyle name="Comma 208 6 3" xfId="27863" xr:uid="{EA10B2CA-2C5E-4D2D-B5A4-9BB7F0814E73}"/>
    <cellStyle name="Comma 208 7" xfId="8775" xr:uid="{C189858A-24DE-4204-9E8D-CF6232024C09}"/>
    <cellStyle name="Comma 208 7 2" xfId="24707" xr:uid="{A9E711BE-7F51-4D51-AC6A-D18D7B24153C}"/>
    <cellStyle name="Comma 208 8" xfId="15145" xr:uid="{98FC9BE0-6D16-40DE-82C7-4A53B742A653}"/>
    <cellStyle name="Comma 208 8 2" xfId="31077" xr:uid="{3BA61A34-892A-4F72-BD21-DEFA020151CC}"/>
    <cellStyle name="Comma 208 9" xfId="21493" xr:uid="{F66D938C-FDFD-4798-9701-89F47280431A}"/>
    <cellStyle name="Comma 209" xfId="5545" xr:uid="{B3A533CD-48BD-40F0-A6E8-8B025B9832DF}"/>
    <cellStyle name="Comma 209 2" xfId="5788" xr:uid="{4CB8560F-D01B-4785-99DB-EAFBBE1AF63A}"/>
    <cellStyle name="Comma 209 2 2" xfId="6280" xr:uid="{6486C65B-1CA4-48D2-B7B9-B9A9C1FB8734}"/>
    <cellStyle name="Comma 209 2 2 2" xfId="7003" xr:uid="{3500B209-EA2A-4D04-A00C-CFB151924620}"/>
    <cellStyle name="Comma 209 2 2 2 2" xfId="8445" xr:uid="{C2D8B232-0F0A-447A-8E51-A74D4A59A27C}"/>
    <cellStyle name="Comma 209 2 2 2 2 2" xfId="14815" xr:uid="{B29293D5-C026-4B3D-9EE4-A075B62D90E4}"/>
    <cellStyle name="Comma 209 2 2 2 2 2 2" xfId="21185" xr:uid="{51A7C27E-85CA-46C5-9822-3A7DAFC4727F}"/>
    <cellStyle name="Comma 209 2 2 2 2 2 2 2" xfId="37117" xr:uid="{8EF76023-58F0-414F-866A-D1910AE4CD74}"/>
    <cellStyle name="Comma 209 2 2 2 2 2 3" xfId="30747" xr:uid="{314ACFBB-37BB-450D-A81A-A8C6FA6F6995}"/>
    <cellStyle name="Comma 209 2 2 2 2 3" xfId="11659" xr:uid="{9EA6907C-72AF-48AB-99A0-240E59C8E42C}"/>
    <cellStyle name="Comma 209 2 2 2 2 3 2" xfId="27591" xr:uid="{9059ED82-1EEC-4CD9-AC48-7ECDCEBE0922}"/>
    <cellStyle name="Comma 209 2 2 2 2 4" xfId="18029" xr:uid="{4731A402-DF86-4EAA-B183-828C2968E418}"/>
    <cellStyle name="Comma 209 2 2 2 2 4 2" xfId="33961" xr:uid="{C6B7C3FE-9214-4C31-AC4B-33DB362096EF}"/>
    <cellStyle name="Comma 209 2 2 2 2 5" xfId="24377" xr:uid="{86C4EFEC-FBC4-45C6-8573-402D0824A6C9}"/>
    <cellStyle name="Comma 209 2 2 2 3" xfId="13373" xr:uid="{8640405F-C3BA-483A-B70F-5D5B05760428}"/>
    <cellStyle name="Comma 209 2 2 2 3 2" xfId="19743" xr:uid="{3108E15C-E2B7-4A72-9D12-A6C3CB1277E8}"/>
    <cellStyle name="Comma 209 2 2 2 3 2 2" xfId="35675" xr:uid="{55DC4556-EE89-4553-8FA6-C8C2FFEC74D9}"/>
    <cellStyle name="Comma 209 2 2 2 3 3" xfId="29305" xr:uid="{CE54839F-B620-4E01-A91A-50F00C10AE5E}"/>
    <cellStyle name="Comma 209 2 2 2 4" xfId="10217" xr:uid="{F9CE9A7A-8CC4-481A-9EE8-76599F8EB4DF}"/>
    <cellStyle name="Comma 209 2 2 2 4 2" xfId="26149" xr:uid="{5C1AA0B1-E712-4B4D-A15E-E6924A643CA3}"/>
    <cellStyle name="Comma 209 2 2 2 5" xfId="16587" xr:uid="{AA50F6D6-6202-4472-8268-1AD7AE34BAAB}"/>
    <cellStyle name="Comma 209 2 2 2 5 2" xfId="32519" xr:uid="{B8D6589F-94BC-4656-A9A8-AB7A852263F9}"/>
    <cellStyle name="Comma 209 2 2 2 6" xfId="22935" xr:uid="{C14FD90F-911B-4B42-A35D-8606B457FFFE}"/>
    <cellStyle name="Comma 209 2 2 3" xfId="7724" xr:uid="{2F39A41A-7139-4BA7-B934-BCAFB89CBCC8}"/>
    <cellStyle name="Comma 209 2 2 3 2" xfId="14094" xr:uid="{74617BBF-5821-4BCD-9264-6087CAAB9B0D}"/>
    <cellStyle name="Comma 209 2 2 3 2 2" xfId="20464" xr:uid="{E094767F-21AF-43ED-8E40-C837C1FC4946}"/>
    <cellStyle name="Comma 209 2 2 3 2 2 2" xfId="36396" xr:uid="{9DB1538B-314D-4231-9FED-3B4B721E42DA}"/>
    <cellStyle name="Comma 209 2 2 3 2 3" xfId="30026" xr:uid="{1076E58D-4DF0-46D3-82FC-45341E737315}"/>
    <cellStyle name="Comma 209 2 2 3 3" xfId="10938" xr:uid="{0027A416-4E10-4080-9AF4-772D5C5C6EE9}"/>
    <cellStyle name="Comma 209 2 2 3 3 2" xfId="26870" xr:uid="{E2803C04-71A2-494E-B2BD-F228B6221F79}"/>
    <cellStyle name="Comma 209 2 2 3 4" xfId="17308" xr:uid="{56D9813B-3568-4B6A-991E-990E25056AA9}"/>
    <cellStyle name="Comma 209 2 2 3 4 2" xfId="33240" xr:uid="{9F0B20A2-672A-46D9-8A60-0FAFAB253B1C}"/>
    <cellStyle name="Comma 209 2 2 3 5" xfId="23656" xr:uid="{537F0F19-7288-4D7F-A7A8-44AF600D4668}"/>
    <cellStyle name="Comma 209 2 2 4" xfId="12652" xr:uid="{0FC0E12C-BAFC-4FF9-AF8A-590DA595D4FD}"/>
    <cellStyle name="Comma 209 2 2 4 2" xfId="19022" xr:uid="{5FEF98A3-66B5-4AB5-A6E0-56C022C1C096}"/>
    <cellStyle name="Comma 209 2 2 4 2 2" xfId="34954" xr:uid="{63A5D8EA-A065-4BAF-8382-2A659C24B2CE}"/>
    <cellStyle name="Comma 209 2 2 4 3" xfId="28584" xr:uid="{C92CABCC-C826-4E9D-A425-5D529CB94F26}"/>
    <cellStyle name="Comma 209 2 2 5" xfId="9496" xr:uid="{41B00B6B-10AF-4F82-849F-C3CCD4F52E66}"/>
    <cellStyle name="Comma 209 2 2 5 2" xfId="25428" xr:uid="{4AB66195-1529-4C9B-B91C-E9AAF6E002C1}"/>
    <cellStyle name="Comma 209 2 2 6" xfId="15866" xr:uid="{6FCA2659-A113-4AC3-82AA-518D7B0DE611}"/>
    <cellStyle name="Comma 209 2 2 6 2" xfId="31798" xr:uid="{F3023B86-4557-48C7-9B20-4FF399C03F1F}"/>
    <cellStyle name="Comma 209 2 2 7" xfId="22214" xr:uid="{EAA04D5E-C063-4EBA-9F3D-95464BD5D81E}"/>
    <cellStyle name="Comma 209 2 3" xfId="12172" xr:uid="{2B1B49A1-B140-49D8-99B5-FB52FA40A0CD}"/>
    <cellStyle name="Comma 209 2 3 2" xfId="18542" xr:uid="{171CA845-91C4-48B5-9665-095633E327B4}"/>
    <cellStyle name="Comma 209 2 3 2 2" xfId="34474" xr:uid="{099DA281-E1AC-4A51-AE56-8826B4732F50}"/>
    <cellStyle name="Comma 209 2 3 3" xfId="28104" xr:uid="{7A44914F-3A16-45D7-A715-985DB58BE073}"/>
    <cellStyle name="Comma 209 2 4" xfId="9016" xr:uid="{A61C8491-FB06-42A7-AB91-6CD924D7C748}"/>
    <cellStyle name="Comma 209 2 4 2" xfId="24948" xr:uid="{97546204-D96C-4473-8F30-ED6DCCE5D4CD}"/>
    <cellStyle name="Comma 209 2 5" xfId="15386" xr:uid="{DA5C6AC4-4AB6-4366-8DA4-48F9A273BE4D}"/>
    <cellStyle name="Comma 209 2 5 2" xfId="31318" xr:uid="{432FD50E-B92B-4D83-9F68-95608B1704A8}"/>
    <cellStyle name="Comma 209 2 6" xfId="21734" xr:uid="{A649C690-325D-4FA4-ACAE-9E1BEEB19BE0}"/>
    <cellStyle name="Comma 209 3" xfId="6040" xr:uid="{FB817E30-B75D-4945-A39D-AF42360E4A82}"/>
    <cellStyle name="Comma 209 3 2" xfId="6763" xr:uid="{F664D580-6107-4881-9F06-63E5092655EB}"/>
    <cellStyle name="Comma 209 3 2 2" xfId="8205" xr:uid="{D7723D5C-DC95-407F-8390-F1ABAD5AE53D}"/>
    <cellStyle name="Comma 209 3 2 2 2" xfId="14575" xr:uid="{95AE6C27-6DAA-419A-ADFA-95C2708FE683}"/>
    <cellStyle name="Comma 209 3 2 2 2 2" xfId="20945" xr:uid="{D0DD4CEA-9ED7-4159-8B94-48976C34D981}"/>
    <cellStyle name="Comma 209 3 2 2 2 2 2" xfId="36877" xr:uid="{7BD5491D-E632-4DA4-B422-F7D43F43760E}"/>
    <cellStyle name="Comma 209 3 2 2 2 3" xfId="30507" xr:uid="{60AA6267-17BA-4BC7-B7F0-D4B4ED4858B9}"/>
    <cellStyle name="Comma 209 3 2 2 3" xfId="11419" xr:uid="{E37A55D8-CEC1-40E3-8A87-E330B2EEF94C}"/>
    <cellStyle name="Comma 209 3 2 2 3 2" xfId="27351" xr:uid="{25A90459-03F6-44B6-93A4-8CA347F49374}"/>
    <cellStyle name="Comma 209 3 2 2 4" xfId="17789" xr:uid="{6FF57A38-52A4-4A59-AF79-E9E04DD37EA5}"/>
    <cellStyle name="Comma 209 3 2 2 4 2" xfId="33721" xr:uid="{C468656B-BFE9-457F-A086-D7F03C71FE58}"/>
    <cellStyle name="Comma 209 3 2 2 5" xfId="24137" xr:uid="{98B66D4D-9AED-4332-8676-491B9E33A7D6}"/>
    <cellStyle name="Comma 209 3 2 3" xfId="13133" xr:uid="{3E25E647-C431-4EB3-9CC2-45E62594AF1D}"/>
    <cellStyle name="Comma 209 3 2 3 2" xfId="19503" xr:uid="{5095D348-903B-43ED-B7E0-35858D80042F}"/>
    <cellStyle name="Comma 209 3 2 3 2 2" xfId="35435" xr:uid="{88578020-CE12-4359-B4A9-2181CAA051F9}"/>
    <cellStyle name="Comma 209 3 2 3 3" xfId="29065" xr:uid="{5D389B9B-3A51-4093-9980-2153520E20F0}"/>
    <cellStyle name="Comma 209 3 2 4" xfId="9977" xr:uid="{88A30112-6158-4D1F-A2CC-AA1E25BEDFFA}"/>
    <cellStyle name="Comma 209 3 2 4 2" xfId="25909" xr:uid="{33106872-454B-4E9B-94F0-6AA953AFF708}"/>
    <cellStyle name="Comma 209 3 2 5" xfId="16347" xr:uid="{DCFE82C2-150B-466E-902D-3622FC9DD922}"/>
    <cellStyle name="Comma 209 3 2 5 2" xfId="32279" xr:uid="{C8716DB4-1192-4624-B351-0A425FC36A5C}"/>
    <cellStyle name="Comma 209 3 2 6" xfId="22695" xr:uid="{1901DA24-5452-4C95-A0BD-794E7C30D4AB}"/>
    <cellStyle name="Comma 209 3 3" xfId="7484" xr:uid="{430BF05E-23F7-4CAD-9050-50211837EC51}"/>
    <cellStyle name="Comma 209 3 3 2" xfId="13854" xr:uid="{F4056B29-D708-4AA9-BE2B-2B9A73C18EC4}"/>
    <cellStyle name="Comma 209 3 3 2 2" xfId="20224" xr:uid="{12BA7557-058A-40C2-9547-DEE99F9A11B2}"/>
    <cellStyle name="Comma 209 3 3 2 2 2" xfId="36156" xr:uid="{A8449C85-8C8A-444F-B6CA-D1EFDCB76EC9}"/>
    <cellStyle name="Comma 209 3 3 2 3" xfId="29786" xr:uid="{F3D172FE-6F9F-4801-8B9C-5BE21322A510}"/>
    <cellStyle name="Comma 209 3 3 3" xfId="10698" xr:uid="{D4FB2AB7-45C4-42BA-9D41-10C945B99E5A}"/>
    <cellStyle name="Comma 209 3 3 3 2" xfId="26630" xr:uid="{4FB925B3-5E1C-4375-B40E-9C60F97F1FF1}"/>
    <cellStyle name="Comma 209 3 3 4" xfId="17068" xr:uid="{A44A59B7-2AAB-49C2-94C5-34BC4D336899}"/>
    <cellStyle name="Comma 209 3 3 4 2" xfId="33000" xr:uid="{242318E2-41B0-4374-9A64-FFACB2FED190}"/>
    <cellStyle name="Comma 209 3 3 5" xfId="23416" xr:uid="{15EE080E-A8B1-4B84-A951-A156C1BB73CA}"/>
    <cellStyle name="Comma 209 3 4" xfId="12412" xr:uid="{D9F3C6FD-9060-42DD-A42E-9A73C4248747}"/>
    <cellStyle name="Comma 209 3 4 2" xfId="18782" xr:uid="{32CBB4B6-587B-4E05-922A-15377E2F90BE}"/>
    <cellStyle name="Comma 209 3 4 2 2" xfId="34714" xr:uid="{35F30172-CF7D-4721-A3D1-332BEB668566}"/>
    <cellStyle name="Comma 209 3 4 3" xfId="28344" xr:uid="{1D252F8E-DF7B-4FA3-9F4C-662BB569A993}"/>
    <cellStyle name="Comma 209 3 5" xfId="9256" xr:uid="{6DB68581-EADE-4EAE-A3AB-612C5C4F95DA}"/>
    <cellStyle name="Comma 209 3 5 2" xfId="25188" xr:uid="{B6DA446F-0DCE-4B03-862F-C3DFFA9D6D69}"/>
    <cellStyle name="Comma 209 3 6" xfId="15626" xr:uid="{75361331-30D4-4313-96EE-C0C163A561FD}"/>
    <cellStyle name="Comma 209 3 6 2" xfId="31558" xr:uid="{A87159D7-E1A3-462C-864C-B49059BF58FC}"/>
    <cellStyle name="Comma 209 3 7" xfId="21974" xr:uid="{BE4125C4-AAB2-4121-9B73-89C810E2432A}"/>
    <cellStyle name="Comma 209 4" xfId="6522" xr:uid="{9E149F00-7052-435E-B15D-DE9D04AA0CAA}"/>
    <cellStyle name="Comma 209 4 2" xfId="7965" xr:uid="{9490718B-061F-42DE-90F0-5A6AF0D5EC38}"/>
    <cellStyle name="Comma 209 4 2 2" xfId="14335" xr:uid="{8AB6EF3C-3F05-4B4B-B333-B77C14417D69}"/>
    <cellStyle name="Comma 209 4 2 2 2" xfId="20705" xr:uid="{43ABF0E6-65B2-46B7-A6D5-06EB14477088}"/>
    <cellStyle name="Comma 209 4 2 2 2 2" xfId="36637" xr:uid="{14EC2D3A-AEE9-47E7-8381-EA2FC438C1C6}"/>
    <cellStyle name="Comma 209 4 2 2 3" xfId="30267" xr:uid="{54E77299-BDCA-4ABE-81E2-10D297965208}"/>
    <cellStyle name="Comma 209 4 2 3" xfId="11179" xr:uid="{CCF20E00-B7EA-4F4D-92E3-938D1D17C583}"/>
    <cellStyle name="Comma 209 4 2 3 2" xfId="27111" xr:uid="{ABCE7DC4-0564-48E4-8D0B-D82C66A9C98B}"/>
    <cellStyle name="Comma 209 4 2 4" xfId="17549" xr:uid="{A2D06C9B-B55F-4836-A7D7-996C461DE43E}"/>
    <cellStyle name="Comma 209 4 2 4 2" xfId="33481" xr:uid="{C1C27736-C9AE-44A1-9B51-A94812EE4A7D}"/>
    <cellStyle name="Comma 209 4 2 5" xfId="23897" xr:uid="{29856A20-D81A-4B9E-A5DF-96C159F16352}"/>
    <cellStyle name="Comma 209 4 3" xfId="12893" xr:uid="{2EA363B0-B4E7-4F36-BDA3-84990CC9764C}"/>
    <cellStyle name="Comma 209 4 3 2" xfId="19263" xr:uid="{F8F76EA6-1E9E-44F0-A4E3-244BE8D452D2}"/>
    <cellStyle name="Comma 209 4 3 2 2" xfId="35195" xr:uid="{1A90126B-84BA-4435-9D1B-6F0334381D6E}"/>
    <cellStyle name="Comma 209 4 3 3" xfId="28825" xr:uid="{37871116-DD5E-4D74-A1FE-C54A5923AE12}"/>
    <cellStyle name="Comma 209 4 4" xfId="9737" xr:uid="{FEA1BBC8-4B19-4C21-A87C-36847C8E9B21}"/>
    <cellStyle name="Comma 209 4 4 2" xfId="25669" xr:uid="{98973CAC-214F-49A8-BD61-F4B905A90A09}"/>
    <cellStyle name="Comma 209 4 5" xfId="16107" xr:uid="{65B965E9-A30C-4A93-80AC-E4EFE24BD3E0}"/>
    <cellStyle name="Comma 209 4 5 2" xfId="32039" xr:uid="{3E1D02BF-962A-4C01-BA68-DD8EC00C812A}"/>
    <cellStyle name="Comma 209 4 6" xfId="22455" xr:uid="{867730BC-D1D8-4E54-9F68-49E21E9360ED}"/>
    <cellStyle name="Comma 209 5" xfId="7244" xr:uid="{F41D32EB-7622-428B-A846-7492AEFB39C9}"/>
    <cellStyle name="Comma 209 5 2" xfId="13614" xr:uid="{0A18C200-58BF-4B04-8EED-B8F871E36231}"/>
    <cellStyle name="Comma 209 5 2 2" xfId="19984" xr:uid="{4F02CEE6-5C05-483D-A05C-0BF9E8D293C2}"/>
    <cellStyle name="Comma 209 5 2 2 2" xfId="35916" xr:uid="{A3CC0AF5-51B5-435F-B010-87B514497D5D}"/>
    <cellStyle name="Comma 209 5 2 3" xfId="29546" xr:uid="{FE60DF03-668F-4E4C-9D86-89D0A98DF19A}"/>
    <cellStyle name="Comma 209 5 3" xfId="10458" xr:uid="{E651F091-8224-4967-8B9A-676A2C819AAC}"/>
    <cellStyle name="Comma 209 5 3 2" xfId="26390" xr:uid="{F73F1065-EF08-4DAC-B303-FCE400084DE8}"/>
    <cellStyle name="Comma 209 5 4" xfId="16828" xr:uid="{D9595B16-A75B-447B-BA80-331CAB2FF305}"/>
    <cellStyle name="Comma 209 5 4 2" xfId="32760" xr:uid="{6E7B6E92-7451-4A36-8637-6259F1A89883}"/>
    <cellStyle name="Comma 209 5 5" xfId="23176" xr:uid="{F83B517E-109F-49FE-B13B-6F6DC1A1B400}"/>
    <cellStyle name="Comma 209 6" xfId="11932" xr:uid="{0F2C778B-414C-4E0E-A22D-503274EF9446}"/>
    <cellStyle name="Comma 209 6 2" xfId="18302" xr:uid="{1D45FD4C-15F1-46E8-8BA4-FD8FE850C8B4}"/>
    <cellStyle name="Comma 209 6 2 2" xfId="34234" xr:uid="{6075A3A6-AFA7-4410-AC07-1E7788E066C9}"/>
    <cellStyle name="Comma 209 6 3" xfId="27864" xr:uid="{77217A4C-E684-4ACB-A6DA-BD1C05690274}"/>
    <cellStyle name="Comma 209 7" xfId="8776" xr:uid="{328AD59B-3C24-4554-9FE7-8F3374CE6F9B}"/>
    <cellStyle name="Comma 209 7 2" xfId="24708" xr:uid="{4136D873-8575-4A6C-9C07-B8CA2FDA1C95}"/>
    <cellStyle name="Comma 209 8" xfId="15146" xr:uid="{B4DBE5FC-6BDC-4B29-97D9-D18E92D9DC16}"/>
    <cellStyle name="Comma 209 8 2" xfId="31078" xr:uid="{3FBD0C35-BD5F-467C-8E6B-66A866AADEF9}"/>
    <cellStyle name="Comma 209 9" xfId="21494" xr:uid="{1F88F402-2661-4425-A929-5F6A88504F18}"/>
    <cellStyle name="Comma 21" xfId="5546" xr:uid="{881982DD-AB96-4D1F-8FD0-A50357161FA0}"/>
    <cellStyle name="Comma 21 2" xfId="5789" xr:uid="{6A1B3CC4-35A6-41EB-AC6C-65FB2BC8F0F6}"/>
    <cellStyle name="Comma 21 2 2" xfId="6281" xr:uid="{4FE220CE-EBE6-4F22-9790-8E9CF07D7E07}"/>
    <cellStyle name="Comma 21 2 2 2" xfId="7004" xr:uid="{EB75BF3D-D319-407A-9491-70C734CB6CCC}"/>
    <cellStyle name="Comma 21 2 2 2 2" xfId="8446" xr:uid="{EFF10760-4300-447A-8189-01945E549432}"/>
    <cellStyle name="Comma 21 2 2 2 2 2" xfId="14816" xr:uid="{BAB08817-1426-45C7-BE21-E48C936A3E3C}"/>
    <cellStyle name="Comma 21 2 2 2 2 2 2" xfId="21186" xr:uid="{68F4FBDF-CE51-4B43-8630-6406289510E1}"/>
    <cellStyle name="Comma 21 2 2 2 2 2 2 2" xfId="37118" xr:uid="{FE6340F0-B54F-4A3B-A195-5A416A59FCC8}"/>
    <cellStyle name="Comma 21 2 2 2 2 2 3" xfId="30748" xr:uid="{83AD75DC-6FA0-4AA7-ADE7-EC807B6E3ECD}"/>
    <cellStyle name="Comma 21 2 2 2 2 3" xfId="11660" xr:uid="{2D3924E9-70DA-462A-A998-594D5E8E84D2}"/>
    <cellStyle name="Comma 21 2 2 2 2 3 2" xfId="27592" xr:uid="{64DA8F49-489D-431A-BBCB-E3A729532408}"/>
    <cellStyle name="Comma 21 2 2 2 2 4" xfId="18030" xr:uid="{5C33C051-522F-4C58-86E6-434F3CA5495F}"/>
    <cellStyle name="Comma 21 2 2 2 2 4 2" xfId="33962" xr:uid="{C6FC9561-6168-4903-BD7B-BE02DAC6BC79}"/>
    <cellStyle name="Comma 21 2 2 2 2 5" xfId="24378" xr:uid="{FFAD81AE-B8B4-4BAA-B8FC-E134DF24696B}"/>
    <cellStyle name="Comma 21 2 2 2 3" xfId="13374" xr:uid="{DA73BD43-EDEB-4AE4-ACA7-4DAF3A9DC030}"/>
    <cellStyle name="Comma 21 2 2 2 3 2" xfId="19744" xr:uid="{858C1609-D544-4A95-B8CE-CD037FB28519}"/>
    <cellStyle name="Comma 21 2 2 2 3 2 2" xfId="35676" xr:uid="{D741BC2E-C8D7-4366-AB56-E254B8D837DF}"/>
    <cellStyle name="Comma 21 2 2 2 3 3" xfId="29306" xr:uid="{636A138E-769D-4FF5-8711-0BC2A4835B85}"/>
    <cellStyle name="Comma 21 2 2 2 4" xfId="10218" xr:uid="{FA444A93-0B6F-4A9F-884C-9A1BA7A2F7E0}"/>
    <cellStyle name="Comma 21 2 2 2 4 2" xfId="26150" xr:uid="{BF18FE98-D350-43E2-9624-8E94CB42CB8F}"/>
    <cellStyle name="Comma 21 2 2 2 5" xfId="16588" xr:uid="{F5C98668-5A72-4A14-814C-50F0C5DA3AD2}"/>
    <cellStyle name="Comma 21 2 2 2 5 2" xfId="32520" xr:uid="{7EF20971-2932-4CAA-98C9-12F011869593}"/>
    <cellStyle name="Comma 21 2 2 2 6" xfId="22936" xr:uid="{08B2B609-2F3E-4913-805F-E87A0F024CE3}"/>
    <cellStyle name="Comma 21 2 2 3" xfId="7725" xr:uid="{E80C8870-8A55-4CB1-AA4C-D5E815B031FC}"/>
    <cellStyle name="Comma 21 2 2 3 2" xfId="14095" xr:uid="{5C176117-87FF-42E0-AD08-2C735A3C5475}"/>
    <cellStyle name="Comma 21 2 2 3 2 2" xfId="20465" xr:uid="{61209E3D-28EC-483E-8436-FCC169DBEA54}"/>
    <cellStyle name="Comma 21 2 2 3 2 2 2" xfId="36397" xr:uid="{E6527156-98B7-467D-94A0-D9E5587B9A85}"/>
    <cellStyle name="Comma 21 2 2 3 2 3" xfId="30027" xr:uid="{CAA52B99-5D0D-4AE4-88D5-93D1193D5DD0}"/>
    <cellStyle name="Comma 21 2 2 3 3" xfId="10939" xr:uid="{912296BE-27D1-4194-BEDD-76B95D279F66}"/>
    <cellStyle name="Comma 21 2 2 3 3 2" xfId="26871" xr:uid="{23F5C9B4-F5FA-4121-8093-E0229DD2E7FC}"/>
    <cellStyle name="Comma 21 2 2 3 4" xfId="17309" xr:uid="{FEBC7713-A9A6-412D-B5E4-19B740AB3FAF}"/>
    <cellStyle name="Comma 21 2 2 3 4 2" xfId="33241" xr:uid="{C007A888-F893-4ADB-987F-4BF6BDD36BF0}"/>
    <cellStyle name="Comma 21 2 2 3 5" xfId="23657" xr:uid="{53F58192-E481-4080-BDFC-01FC10C14B57}"/>
    <cellStyle name="Comma 21 2 2 4" xfId="12653" xr:uid="{AB05B38C-2727-4D98-A1DE-D47CF4225DD5}"/>
    <cellStyle name="Comma 21 2 2 4 2" xfId="19023" xr:uid="{9110557E-272B-457A-9F35-FDC6877FD8A7}"/>
    <cellStyle name="Comma 21 2 2 4 2 2" xfId="34955" xr:uid="{4497A22B-CCAE-4D02-A415-A1A409F12778}"/>
    <cellStyle name="Comma 21 2 2 4 3" xfId="28585" xr:uid="{B787A64E-D0CE-4736-A8E5-35AB91AB2440}"/>
    <cellStyle name="Comma 21 2 2 5" xfId="9497" xr:uid="{B0108579-DEB9-4146-BCE4-05DE3556F25E}"/>
    <cellStyle name="Comma 21 2 2 5 2" xfId="25429" xr:uid="{767352CA-1ABC-4B5B-AE44-98FD1FB17EC5}"/>
    <cellStyle name="Comma 21 2 2 6" xfId="15867" xr:uid="{3F98FF17-0246-4221-BC26-9E4826978A99}"/>
    <cellStyle name="Comma 21 2 2 6 2" xfId="31799" xr:uid="{0E4C8B48-3DDD-4734-B825-032F1FF43E7D}"/>
    <cellStyle name="Comma 21 2 2 7" xfId="22215" xr:uid="{5637899C-4E8A-4F1D-AE59-42A2844BE74E}"/>
    <cellStyle name="Comma 21 2 3" xfId="12173" xr:uid="{F5549AC9-8A3F-4333-9A2F-B5D8C582A64F}"/>
    <cellStyle name="Comma 21 2 3 2" xfId="18543" xr:uid="{43ECC970-2333-4781-8526-DBF3D3443BEF}"/>
    <cellStyle name="Comma 21 2 3 2 2" xfId="34475" xr:uid="{F656236A-8B8B-43F6-AC2E-0261D11FB099}"/>
    <cellStyle name="Comma 21 2 3 3" xfId="28105" xr:uid="{D80E80F3-B4B0-4F28-ACAD-FBCB287B21F5}"/>
    <cellStyle name="Comma 21 2 4" xfId="9017" xr:uid="{5A5D5698-21D2-489C-A38E-1BD74B229AA9}"/>
    <cellStyle name="Comma 21 2 4 2" xfId="24949" xr:uid="{B311F2F9-4541-4627-B37C-7549B88DFBBD}"/>
    <cellStyle name="Comma 21 2 5" xfId="15387" xr:uid="{731FB9C1-1931-49EE-9730-9E5CE9B61950}"/>
    <cellStyle name="Comma 21 2 5 2" xfId="31319" xr:uid="{3C31BAD0-95B1-45BD-ABC6-2E11981657D1}"/>
    <cellStyle name="Comma 21 2 6" xfId="21735" xr:uid="{EB4585CE-DB19-41C7-85E2-BF86F714F6DD}"/>
    <cellStyle name="Comma 21 3" xfId="6041" xr:uid="{61362763-1400-49DE-9A40-E342A888F9BF}"/>
    <cellStyle name="Comma 21 3 2" xfId="6764" xr:uid="{3807C1AD-3D26-43C4-A6F0-C77A2805FB21}"/>
    <cellStyle name="Comma 21 3 2 2" xfId="8206" xr:uid="{0A71862B-E2DD-40B2-B583-F7CFB8D30DFC}"/>
    <cellStyle name="Comma 21 3 2 2 2" xfId="14576" xr:uid="{8EB31FE0-F1A0-41A0-AAA6-DFB39B85BDD2}"/>
    <cellStyle name="Comma 21 3 2 2 2 2" xfId="20946" xr:uid="{DE9DDF25-C6F9-4E32-825F-E07A80067D70}"/>
    <cellStyle name="Comma 21 3 2 2 2 2 2" xfId="36878" xr:uid="{4ACBD3C2-FD2A-4BEE-AAC9-887FF62A1412}"/>
    <cellStyle name="Comma 21 3 2 2 2 3" xfId="30508" xr:uid="{671A1C41-3553-4FFE-8BED-03B3019D7C4F}"/>
    <cellStyle name="Comma 21 3 2 2 3" xfId="11420" xr:uid="{2D496D50-5B53-4744-B06E-66F669707437}"/>
    <cellStyle name="Comma 21 3 2 2 3 2" xfId="27352" xr:uid="{03FBF970-8B91-4430-8CC5-D07090E2ABCE}"/>
    <cellStyle name="Comma 21 3 2 2 4" xfId="17790" xr:uid="{756D12D5-0FD5-4B86-8B0F-383A5AE80D2C}"/>
    <cellStyle name="Comma 21 3 2 2 4 2" xfId="33722" xr:uid="{20DB661C-518D-4E9A-A505-20A97BF22736}"/>
    <cellStyle name="Comma 21 3 2 2 5" xfId="24138" xr:uid="{7DF0B93B-D8F4-4FE5-917A-E7C024FDF262}"/>
    <cellStyle name="Comma 21 3 2 3" xfId="13134" xr:uid="{27E5F572-DBEA-4B80-A1DC-4D294E2D1668}"/>
    <cellStyle name="Comma 21 3 2 3 2" xfId="19504" xr:uid="{930BDC56-23D3-487E-AA14-42C7800C5164}"/>
    <cellStyle name="Comma 21 3 2 3 2 2" xfId="35436" xr:uid="{474B23C8-D3BD-4918-A443-A3A454C6CFF4}"/>
    <cellStyle name="Comma 21 3 2 3 3" xfId="29066" xr:uid="{42102625-B9BB-476D-864D-9371BBDA539A}"/>
    <cellStyle name="Comma 21 3 2 4" xfId="9978" xr:uid="{C649D161-2CCD-49CE-BA26-12C9C852E4B0}"/>
    <cellStyle name="Comma 21 3 2 4 2" xfId="25910" xr:uid="{CD6399B8-C178-4251-BCF2-5DC2D45E8C37}"/>
    <cellStyle name="Comma 21 3 2 5" xfId="16348" xr:uid="{DC568EF1-90ED-4EAC-A895-961ADCC5DC63}"/>
    <cellStyle name="Comma 21 3 2 5 2" xfId="32280" xr:uid="{7653F9F9-5B06-4026-9503-8201F58C0597}"/>
    <cellStyle name="Comma 21 3 2 6" xfId="22696" xr:uid="{48A432C8-F20A-41E7-B21D-0E0A9F3A30EC}"/>
    <cellStyle name="Comma 21 3 3" xfId="7485" xr:uid="{379E21AE-C714-4412-9723-801A94B7C939}"/>
    <cellStyle name="Comma 21 3 3 2" xfId="13855" xr:uid="{B22E4867-A246-465B-B4DF-AB5A02CD1AEE}"/>
    <cellStyle name="Comma 21 3 3 2 2" xfId="20225" xr:uid="{D4E190FA-D0F4-4CF5-9B17-BFD2C8FAFD10}"/>
    <cellStyle name="Comma 21 3 3 2 2 2" xfId="36157" xr:uid="{53D720F1-79F9-47C4-A03F-CC8910ADFA06}"/>
    <cellStyle name="Comma 21 3 3 2 3" xfId="29787" xr:uid="{78627422-4F4E-440C-94E4-B4855CD8FBB0}"/>
    <cellStyle name="Comma 21 3 3 3" xfId="10699" xr:uid="{AF397E79-DC01-4B92-9A24-724C67D0E3B8}"/>
    <cellStyle name="Comma 21 3 3 3 2" xfId="26631" xr:uid="{CB29D9B9-5AD7-4C40-B717-5F12B0261050}"/>
    <cellStyle name="Comma 21 3 3 4" xfId="17069" xr:uid="{799C486C-FB84-4D7A-B108-8E9B0F4CDC3A}"/>
    <cellStyle name="Comma 21 3 3 4 2" xfId="33001" xr:uid="{C2B88C57-96BE-4B41-9D5C-F425E5892877}"/>
    <cellStyle name="Comma 21 3 3 5" xfId="23417" xr:uid="{44CFDAFF-E20A-4C4A-8BE7-E36A78FCF9E5}"/>
    <cellStyle name="Comma 21 3 4" xfId="12413" xr:uid="{A8516D8D-F0FB-40A5-ABB8-F659719FC97A}"/>
    <cellStyle name="Comma 21 3 4 2" xfId="18783" xr:uid="{6076CFBD-9FC8-4D0D-93C3-0C029FA1F692}"/>
    <cellStyle name="Comma 21 3 4 2 2" xfId="34715" xr:uid="{532674D3-56E6-40C4-B52F-D57502D9C81E}"/>
    <cellStyle name="Comma 21 3 4 3" xfId="28345" xr:uid="{4FE55BED-50E6-4259-AF8A-46B3ECD09F9D}"/>
    <cellStyle name="Comma 21 3 5" xfId="9257" xr:uid="{79A89564-8DA9-43EC-9AA4-6546371CFB9D}"/>
    <cellStyle name="Comma 21 3 5 2" xfId="25189" xr:uid="{F83DAE19-3905-4491-AF8F-2B99648D2F0C}"/>
    <cellStyle name="Comma 21 3 6" xfId="15627" xr:uid="{0681890D-3688-4828-9250-A38A34271601}"/>
    <cellStyle name="Comma 21 3 6 2" xfId="31559" xr:uid="{65C28AB7-E32C-44B8-89FD-B0119304A457}"/>
    <cellStyle name="Comma 21 3 7" xfId="21975" xr:uid="{20134870-0C94-4277-BA53-89CF8D3606D3}"/>
    <cellStyle name="Comma 21 4" xfId="6523" xr:uid="{92240183-5310-493B-9E88-D81A40E03E25}"/>
    <cellStyle name="Comma 21 4 2" xfId="7966" xr:uid="{A2AF6BA4-CBB4-4D1F-9C24-8DE1C79D3072}"/>
    <cellStyle name="Comma 21 4 2 2" xfId="14336" xr:uid="{7E0228B7-7604-4B9D-B837-33E641DE61DA}"/>
    <cellStyle name="Comma 21 4 2 2 2" xfId="20706" xr:uid="{899A9D0D-8E39-408F-8ED6-CF4EFAB02BE1}"/>
    <cellStyle name="Comma 21 4 2 2 2 2" xfId="36638" xr:uid="{CDE0DA56-5EE7-48A9-815D-FEAFFC401744}"/>
    <cellStyle name="Comma 21 4 2 2 3" xfId="30268" xr:uid="{23B3051F-AC14-4623-8859-47BED2EDC1C6}"/>
    <cellStyle name="Comma 21 4 2 3" xfId="11180" xr:uid="{71260448-041D-443F-B594-5EBE81D046D4}"/>
    <cellStyle name="Comma 21 4 2 3 2" xfId="27112" xr:uid="{870F8E9E-77C1-4A2F-8EE8-9A7B6F11EDC2}"/>
    <cellStyle name="Comma 21 4 2 4" xfId="17550" xr:uid="{EE1FD70E-0746-45AE-9F9D-224FFBDF7526}"/>
    <cellStyle name="Comma 21 4 2 4 2" xfId="33482" xr:uid="{B51467E7-0CF7-4F0C-818F-91AE1DFF238D}"/>
    <cellStyle name="Comma 21 4 2 5" xfId="23898" xr:uid="{63B52C42-DCBF-4F7D-8D17-F5FEFDC051A8}"/>
    <cellStyle name="Comma 21 4 3" xfId="12894" xr:uid="{71902145-4C37-4248-9E46-882DC0516162}"/>
    <cellStyle name="Comma 21 4 3 2" xfId="19264" xr:uid="{A1FD0705-BBB3-4A95-A18D-62247C439931}"/>
    <cellStyle name="Comma 21 4 3 2 2" xfId="35196" xr:uid="{EA67EF03-CF14-4044-A9D5-4CAA419711E7}"/>
    <cellStyle name="Comma 21 4 3 3" xfId="28826" xr:uid="{28EE493F-AB76-4B29-ABE7-8FC6385343CE}"/>
    <cellStyle name="Comma 21 4 4" xfId="9738" xr:uid="{A176D69A-2494-4D14-9DF2-4F7E31E507B1}"/>
    <cellStyle name="Comma 21 4 4 2" xfId="25670" xr:uid="{01281B6A-7261-45AC-A16A-58D7E6151A24}"/>
    <cellStyle name="Comma 21 4 5" xfId="16108" xr:uid="{A33FCA8F-4435-4000-BA0A-DAFEC5765C04}"/>
    <cellStyle name="Comma 21 4 5 2" xfId="32040" xr:uid="{DBE7E6D9-984E-4827-9463-E96CFA0175BF}"/>
    <cellStyle name="Comma 21 4 6" xfId="22456" xr:uid="{C1CDFBDD-EE26-4295-985E-0E0FD0E847CD}"/>
    <cellStyle name="Comma 21 5" xfId="7245" xr:uid="{944C8A69-9CF8-4B49-93E1-7F42035B411A}"/>
    <cellStyle name="Comma 21 5 2" xfId="13615" xr:uid="{0DF71F0E-E7EF-40E5-B5CC-BF980B2D91BD}"/>
    <cellStyle name="Comma 21 5 2 2" xfId="19985" xr:uid="{C605F1C7-9477-4619-ACE5-C7EA19F64629}"/>
    <cellStyle name="Comma 21 5 2 2 2" xfId="35917" xr:uid="{C0191F3B-A88B-4D7F-9319-C19800B5A45D}"/>
    <cellStyle name="Comma 21 5 2 3" xfId="29547" xr:uid="{C4E05AA1-B50E-4FB1-898D-F0DC111EEA1C}"/>
    <cellStyle name="Comma 21 5 3" xfId="10459" xr:uid="{7C70F5B9-07BE-45FE-8FFB-6EE9F058A271}"/>
    <cellStyle name="Comma 21 5 3 2" xfId="26391" xr:uid="{183FFCC0-8B15-4D54-A805-D47725C1C2C7}"/>
    <cellStyle name="Comma 21 5 4" xfId="16829" xr:uid="{CAF2D4CC-E5C0-42F1-AB31-1FA6849CF39B}"/>
    <cellStyle name="Comma 21 5 4 2" xfId="32761" xr:uid="{295FA686-BA24-4B9E-AD52-A8AE0735BB97}"/>
    <cellStyle name="Comma 21 5 5" xfId="23177" xr:uid="{07DE0DD7-6E56-426C-8D38-D2CCA11C0BCD}"/>
    <cellStyle name="Comma 21 6" xfId="11933" xr:uid="{69239047-35F4-474B-87F6-58328EE149E2}"/>
    <cellStyle name="Comma 21 6 2" xfId="18303" xr:uid="{F73F9035-49E0-4C0F-B59C-90D10BB50C89}"/>
    <cellStyle name="Comma 21 6 2 2" xfId="34235" xr:uid="{5CFEBAC6-E0D8-4FDA-89BD-A64E3A2A638F}"/>
    <cellStyle name="Comma 21 6 3" xfId="27865" xr:uid="{0AEEDA6E-716D-4A19-916A-056EE47BB9A7}"/>
    <cellStyle name="Comma 21 7" xfId="8777" xr:uid="{F3E1A49C-C50D-489D-9D5E-94169836CD01}"/>
    <cellStyle name="Comma 21 7 2" xfId="24709" xr:uid="{FB4E00A4-56D5-4C5B-8F3A-4C1B5B3E57FE}"/>
    <cellStyle name="Comma 21 8" xfId="15147" xr:uid="{42A1A842-471F-4120-9DB3-A2E8E4E7FFEC}"/>
    <cellStyle name="Comma 21 8 2" xfId="31079" xr:uid="{37C463F0-F89E-4518-9FCE-5FDD35D59709}"/>
    <cellStyle name="Comma 21 9" xfId="21495" xr:uid="{14FA06E3-0347-497A-9D60-37427B13772B}"/>
    <cellStyle name="Comma 210" xfId="5547" xr:uid="{03D1C7BF-E633-46ED-B2C2-C22B7D558C2B}"/>
    <cellStyle name="Comma 210 2" xfId="5790" xr:uid="{2EBCC73A-8982-4595-8136-07DB17F0CC57}"/>
    <cellStyle name="Comma 210 2 2" xfId="6282" xr:uid="{6E795DC9-0D36-4037-B876-A77500969229}"/>
    <cellStyle name="Comma 210 2 2 2" xfId="7005" xr:uid="{F52F949F-9003-48AF-807D-862010246475}"/>
    <cellStyle name="Comma 210 2 2 2 2" xfId="8447" xr:uid="{EB47D236-9BE4-4E3F-8874-6CFADCB5CE92}"/>
    <cellStyle name="Comma 210 2 2 2 2 2" xfId="14817" xr:uid="{48D2F118-8E16-4708-A427-001694DD369C}"/>
    <cellStyle name="Comma 210 2 2 2 2 2 2" xfId="21187" xr:uid="{619DC13C-DF29-4EE3-9C43-4F836D2C6F58}"/>
    <cellStyle name="Comma 210 2 2 2 2 2 2 2" xfId="37119" xr:uid="{B9EC902F-BF60-4AE7-B670-D3C96345D991}"/>
    <cellStyle name="Comma 210 2 2 2 2 2 3" xfId="30749" xr:uid="{E220CE2D-B592-4B14-9599-C1CA539216D3}"/>
    <cellStyle name="Comma 210 2 2 2 2 3" xfId="11661" xr:uid="{AD9EDE8F-5F59-4BC1-A86A-AB3F86D207C1}"/>
    <cellStyle name="Comma 210 2 2 2 2 3 2" xfId="27593" xr:uid="{71D6E113-156F-4701-B3A3-E5EBCF87D9CA}"/>
    <cellStyle name="Comma 210 2 2 2 2 4" xfId="18031" xr:uid="{D4235240-2A2F-411B-95A5-F653D8B493F6}"/>
    <cellStyle name="Comma 210 2 2 2 2 4 2" xfId="33963" xr:uid="{A3EF3DAE-666A-4469-93E1-6A87F49E40C4}"/>
    <cellStyle name="Comma 210 2 2 2 2 5" xfId="24379" xr:uid="{D6629164-0DF4-45D6-BFB1-D6B99D6FEAA7}"/>
    <cellStyle name="Comma 210 2 2 2 3" xfId="13375" xr:uid="{10D31151-CD6D-4EF2-A0C0-1EF22D6B6AA8}"/>
    <cellStyle name="Comma 210 2 2 2 3 2" xfId="19745" xr:uid="{24C4BD06-4CC5-4DB0-B222-B652F048EECF}"/>
    <cellStyle name="Comma 210 2 2 2 3 2 2" xfId="35677" xr:uid="{3980A433-7DBD-4D67-B656-EEB0CA2130E7}"/>
    <cellStyle name="Comma 210 2 2 2 3 3" xfId="29307" xr:uid="{720A9AAE-B31F-4C0B-8D01-35ACCBFB6908}"/>
    <cellStyle name="Comma 210 2 2 2 4" xfId="10219" xr:uid="{6A27CBBC-CD20-4A08-8B1A-899F66B7E8F2}"/>
    <cellStyle name="Comma 210 2 2 2 4 2" xfId="26151" xr:uid="{DDB2957C-B6E0-46A3-8D15-93A821AFFDA1}"/>
    <cellStyle name="Comma 210 2 2 2 5" xfId="16589" xr:uid="{6DE6E294-AD05-4ABF-9D03-BAE5CA3E4C45}"/>
    <cellStyle name="Comma 210 2 2 2 5 2" xfId="32521" xr:uid="{BDA46DCF-1C20-42AF-95A6-5B3D862D3B15}"/>
    <cellStyle name="Comma 210 2 2 2 6" xfId="22937" xr:uid="{4ABA426D-F74D-4C74-8EDA-9F73E628E105}"/>
    <cellStyle name="Comma 210 2 2 3" xfId="7726" xr:uid="{1176F62C-9D1A-426D-BC96-0A3A740D7A58}"/>
    <cellStyle name="Comma 210 2 2 3 2" xfId="14096" xr:uid="{635BA247-741D-4A3C-BFA7-DD7E01207298}"/>
    <cellStyle name="Comma 210 2 2 3 2 2" xfId="20466" xr:uid="{6348CA5D-0E76-4D0E-9334-C84FE3E1FC80}"/>
    <cellStyle name="Comma 210 2 2 3 2 2 2" xfId="36398" xr:uid="{125C1EC6-3FC9-431A-B137-234EC0BA3F28}"/>
    <cellStyle name="Comma 210 2 2 3 2 3" xfId="30028" xr:uid="{F2F1CAC9-79D0-48C6-965B-56BDBFD4E2DD}"/>
    <cellStyle name="Comma 210 2 2 3 3" xfId="10940" xr:uid="{7F415C89-A485-46A4-82BB-12C82AE95693}"/>
    <cellStyle name="Comma 210 2 2 3 3 2" xfId="26872" xr:uid="{62248719-73FA-4F88-BA84-8F0E359635DD}"/>
    <cellStyle name="Comma 210 2 2 3 4" xfId="17310" xr:uid="{05DBFC12-EDD8-42AD-8272-7E8CEC237D3B}"/>
    <cellStyle name="Comma 210 2 2 3 4 2" xfId="33242" xr:uid="{020DCBEB-0886-49AE-AE4C-90B5ED05BD50}"/>
    <cellStyle name="Comma 210 2 2 3 5" xfId="23658" xr:uid="{B54FFCCA-911E-495F-BB64-CD00DE97ACEC}"/>
    <cellStyle name="Comma 210 2 2 4" xfId="12654" xr:uid="{A1355581-A08E-4CF3-B4AC-0F3CBCBEC521}"/>
    <cellStyle name="Comma 210 2 2 4 2" xfId="19024" xr:uid="{EEEA6152-43D3-4F4B-B200-FC36FCE690C8}"/>
    <cellStyle name="Comma 210 2 2 4 2 2" xfId="34956" xr:uid="{C4F14722-D5CB-47F3-BA6F-4199A403F0E3}"/>
    <cellStyle name="Comma 210 2 2 4 3" xfId="28586" xr:uid="{99232A40-2170-4072-A978-E24357FE52C4}"/>
    <cellStyle name="Comma 210 2 2 5" xfId="9498" xr:uid="{EA45DD05-09E5-4558-81BF-F8BE212735A2}"/>
    <cellStyle name="Comma 210 2 2 5 2" xfId="25430" xr:uid="{6CF400E9-4B37-405B-BFDE-CE8909D3FB8A}"/>
    <cellStyle name="Comma 210 2 2 6" xfId="15868" xr:uid="{3C49698B-3E7E-4589-AF63-AB67B21FF9EC}"/>
    <cellStyle name="Comma 210 2 2 6 2" xfId="31800" xr:uid="{8BF42F0A-283A-4786-AA22-1562003F9457}"/>
    <cellStyle name="Comma 210 2 2 7" xfId="22216" xr:uid="{6CFA427B-D0FC-4AB0-8A9C-69E4BE1372D0}"/>
    <cellStyle name="Comma 210 2 3" xfId="12174" xr:uid="{5E4D2454-25EE-46BA-B434-2B41CD7CAC59}"/>
    <cellStyle name="Comma 210 2 3 2" xfId="18544" xr:uid="{EDAF6F21-A34B-44AB-A0B4-E3B3A98667E0}"/>
    <cellStyle name="Comma 210 2 3 2 2" xfId="34476" xr:uid="{E62CB927-8815-4B14-8D5A-AB45A0987817}"/>
    <cellStyle name="Comma 210 2 3 3" xfId="28106" xr:uid="{A98E60D3-D553-43F0-BD7B-F9CC0034EF9A}"/>
    <cellStyle name="Comma 210 2 4" xfId="9018" xr:uid="{96A08428-E303-4254-B769-0436B9415B12}"/>
    <cellStyle name="Comma 210 2 4 2" xfId="24950" xr:uid="{2FE0CBAE-78FD-47F0-906E-65F868D8D63E}"/>
    <cellStyle name="Comma 210 2 5" xfId="15388" xr:uid="{0178EB6D-4BF9-4571-B812-AD309F3D2022}"/>
    <cellStyle name="Comma 210 2 5 2" xfId="31320" xr:uid="{DA46F9DA-4995-402E-9E8F-3411D3317746}"/>
    <cellStyle name="Comma 210 2 6" xfId="21736" xr:uid="{4B7340BC-6EBF-4015-95EB-5206CB777426}"/>
    <cellStyle name="Comma 210 3" xfId="6042" xr:uid="{9FA6443B-55D8-4F17-84B9-51E3AA5AE0E8}"/>
    <cellStyle name="Comma 210 3 2" xfId="6765" xr:uid="{62F7F291-51AB-4793-8DCC-BE2A21F92295}"/>
    <cellStyle name="Comma 210 3 2 2" xfId="8207" xr:uid="{380BEDCD-C10E-42C6-B38F-5699864E2745}"/>
    <cellStyle name="Comma 210 3 2 2 2" xfId="14577" xr:uid="{45D3957D-B933-4394-961F-727A6938109F}"/>
    <cellStyle name="Comma 210 3 2 2 2 2" xfId="20947" xr:uid="{1CCA1F86-DFDB-4812-B440-6A658B087DAD}"/>
    <cellStyle name="Comma 210 3 2 2 2 2 2" xfId="36879" xr:uid="{0DB1DBF9-FF80-4216-AC5E-A72E68F7EE83}"/>
    <cellStyle name="Comma 210 3 2 2 2 3" xfId="30509" xr:uid="{DA865DAC-091B-4A58-9274-3F300E6A9381}"/>
    <cellStyle name="Comma 210 3 2 2 3" xfId="11421" xr:uid="{98495B57-8D47-4CFB-AD38-A6378C11662B}"/>
    <cellStyle name="Comma 210 3 2 2 3 2" xfId="27353" xr:uid="{2EBA2765-EC90-4EF0-9C79-7C65FFA930D7}"/>
    <cellStyle name="Comma 210 3 2 2 4" xfId="17791" xr:uid="{5409C2F2-B507-4ED4-A912-1E063F2AFF42}"/>
    <cellStyle name="Comma 210 3 2 2 4 2" xfId="33723" xr:uid="{F51F96E3-1103-4323-B806-382BA0D877D7}"/>
    <cellStyle name="Comma 210 3 2 2 5" xfId="24139" xr:uid="{899330A0-A019-4EC1-83C5-5DF060D9127C}"/>
    <cellStyle name="Comma 210 3 2 3" xfId="13135" xr:uid="{E624B57F-AA7D-4139-8EB2-6D8C5C88EC04}"/>
    <cellStyle name="Comma 210 3 2 3 2" xfId="19505" xr:uid="{DD47FC3B-C734-4BDA-81E4-164A7B89D6EA}"/>
    <cellStyle name="Comma 210 3 2 3 2 2" xfId="35437" xr:uid="{9CF56F58-8E1B-410E-A0A4-A3A55E327C49}"/>
    <cellStyle name="Comma 210 3 2 3 3" xfId="29067" xr:uid="{6F0495E7-8778-4C9D-9DD3-2131BE38BE6E}"/>
    <cellStyle name="Comma 210 3 2 4" xfId="9979" xr:uid="{EAEB3512-E906-469A-B34B-534A46B693AB}"/>
    <cellStyle name="Comma 210 3 2 4 2" xfId="25911" xr:uid="{A7A81DD9-2496-4240-B640-EE532D32C41F}"/>
    <cellStyle name="Comma 210 3 2 5" xfId="16349" xr:uid="{C06320A5-B6C0-4432-9D99-C904C5E821E3}"/>
    <cellStyle name="Comma 210 3 2 5 2" xfId="32281" xr:uid="{FB3EE146-F867-47C0-A546-AFD2FACC9745}"/>
    <cellStyle name="Comma 210 3 2 6" xfId="22697" xr:uid="{7FEDBCB5-3F8C-4524-89F6-4E2DD801C196}"/>
    <cellStyle name="Comma 210 3 3" xfId="7486" xr:uid="{48C8129B-3DDD-4764-BE65-11747BB23861}"/>
    <cellStyle name="Comma 210 3 3 2" xfId="13856" xr:uid="{D7B201C9-71AA-4497-9B38-FB10696644D4}"/>
    <cellStyle name="Comma 210 3 3 2 2" xfId="20226" xr:uid="{FFC51B9B-6F8D-4A94-A125-8A78957C432B}"/>
    <cellStyle name="Comma 210 3 3 2 2 2" xfId="36158" xr:uid="{31BC6C18-68F6-4FAC-B66E-EA8F230E58DC}"/>
    <cellStyle name="Comma 210 3 3 2 3" xfId="29788" xr:uid="{0B72F0A9-A475-4281-815E-0ACA349A7735}"/>
    <cellStyle name="Comma 210 3 3 3" xfId="10700" xr:uid="{9DF7A713-84E8-41C4-9210-C828E5FC0ADA}"/>
    <cellStyle name="Comma 210 3 3 3 2" xfId="26632" xr:uid="{B12BDC3B-CBD5-4DFA-8E54-88044E0F7138}"/>
    <cellStyle name="Comma 210 3 3 4" xfId="17070" xr:uid="{62868ED1-4AF2-4B13-93F7-05DDF4856BBA}"/>
    <cellStyle name="Comma 210 3 3 4 2" xfId="33002" xr:uid="{17EB7959-D113-4E80-8784-E276173557F7}"/>
    <cellStyle name="Comma 210 3 3 5" xfId="23418" xr:uid="{E0460C25-77E1-4078-A5B6-AAFBA934ED20}"/>
    <cellStyle name="Comma 210 3 4" xfId="12414" xr:uid="{1BF5E11F-C65D-4C5A-8C3F-F4B3717C00C2}"/>
    <cellStyle name="Comma 210 3 4 2" xfId="18784" xr:uid="{FD805E4B-5EBB-46EF-967E-A82E400DF9FA}"/>
    <cellStyle name="Comma 210 3 4 2 2" xfId="34716" xr:uid="{0AC6125E-D6CE-4E8F-A8C8-59A91750FAB7}"/>
    <cellStyle name="Comma 210 3 4 3" xfId="28346" xr:uid="{2BBD696F-09C0-44DB-8FCF-0440DE74D92F}"/>
    <cellStyle name="Comma 210 3 5" xfId="9258" xr:uid="{619293B8-14AF-45F3-B941-659E6B4E6D5F}"/>
    <cellStyle name="Comma 210 3 5 2" xfId="25190" xr:uid="{3A3BB52C-8990-42D1-AEB7-92AE419C0365}"/>
    <cellStyle name="Comma 210 3 6" xfId="15628" xr:uid="{DC9CFDAD-5BFA-4FC1-841A-CD8368AF9627}"/>
    <cellStyle name="Comma 210 3 6 2" xfId="31560" xr:uid="{157E9102-164D-4288-9CE6-2C179D91EBC6}"/>
    <cellStyle name="Comma 210 3 7" xfId="21976" xr:uid="{D30FDCA8-6CEF-42BF-9506-B82F37C43F73}"/>
    <cellStyle name="Comma 210 4" xfId="6524" xr:uid="{0FB5386F-3BF1-45E2-8577-8D196CDC36B0}"/>
    <cellStyle name="Comma 210 4 2" xfId="7967" xr:uid="{12561B79-879F-4CCA-B333-87AA1F5B73B3}"/>
    <cellStyle name="Comma 210 4 2 2" xfId="14337" xr:uid="{0701E29F-7E1A-4067-948C-684E9C7B95D0}"/>
    <cellStyle name="Comma 210 4 2 2 2" xfId="20707" xr:uid="{E883CC57-4E18-473F-8D29-FA51A3EEDD1F}"/>
    <cellStyle name="Comma 210 4 2 2 2 2" xfId="36639" xr:uid="{59E2D752-8725-46D9-9E10-3270AA507E9B}"/>
    <cellStyle name="Comma 210 4 2 2 3" xfId="30269" xr:uid="{6F3D80F7-E672-4FB8-9855-69505CCB4A07}"/>
    <cellStyle name="Comma 210 4 2 3" xfId="11181" xr:uid="{00065AA7-0563-47FF-92D9-B34A5960BB69}"/>
    <cellStyle name="Comma 210 4 2 3 2" xfId="27113" xr:uid="{3BE8E8D1-F591-4177-A597-DEDF899AD644}"/>
    <cellStyle name="Comma 210 4 2 4" xfId="17551" xr:uid="{13A6FB82-A0B3-4E1E-94FB-5C36E262BC44}"/>
    <cellStyle name="Comma 210 4 2 4 2" xfId="33483" xr:uid="{F51E4579-B39B-44F1-A2FD-D4445AEFF2A6}"/>
    <cellStyle name="Comma 210 4 2 5" xfId="23899" xr:uid="{D1351BAA-223E-4F4C-93D6-A6ED7603A5A0}"/>
    <cellStyle name="Comma 210 4 3" xfId="12895" xr:uid="{1008BD17-BADB-4D19-9C9F-E7944A4F9BA2}"/>
    <cellStyle name="Comma 210 4 3 2" xfId="19265" xr:uid="{E99D194E-ADFE-4E0C-A3FB-5764BE5E315D}"/>
    <cellStyle name="Comma 210 4 3 2 2" xfId="35197" xr:uid="{CC5BD6DF-BC95-4161-ACA8-C67FAAAD8E9B}"/>
    <cellStyle name="Comma 210 4 3 3" xfId="28827" xr:uid="{BD6850A8-A287-40A5-84DD-30E78E688397}"/>
    <cellStyle name="Comma 210 4 4" xfId="9739" xr:uid="{834BCE7B-8972-4FA3-8082-1AE9D1B5E1E7}"/>
    <cellStyle name="Comma 210 4 4 2" xfId="25671" xr:uid="{ACFB5FC6-C9C2-4E0C-BD42-EE11F3349F66}"/>
    <cellStyle name="Comma 210 4 5" xfId="16109" xr:uid="{6607ED62-C087-4DC6-BDE2-610414C1A06C}"/>
    <cellStyle name="Comma 210 4 5 2" xfId="32041" xr:uid="{7406AE63-4354-4B9C-B5D6-0B0F6C84610D}"/>
    <cellStyle name="Comma 210 4 6" xfId="22457" xr:uid="{539C82BC-57AA-4D41-BBD8-05B4177AA6E6}"/>
    <cellStyle name="Comma 210 5" xfId="7246" xr:uid="{56C13F57-B89E-4577-BBF5-C3B9425C7FEE}"/>
    <cellStyle name="Comma 210 5 2" xfId="13616" xr:uid="{DE7EEA3D-77F9-44F1-BB1C-0355EAB04252}"/>
    <cellStyle name="Comma 210 5 2 2" xfId="19986" xr:uid="{9788685A-03C7-4654-A5FC-FACB73399F2C}"/>
    <cellStyle name="Comma 210 5 2 2 2" xfId="35918" xr:uid="{C657088D-09A8-4A5C-AF85-D2FFFC2A6E23}"/>
    <cellStyle name="Comma 210 5 2 3" xfId="29548" xr:uid="{E175E0E7-043A-40DB-92ED-F72315624522}"/>
    <cellStyle name="Comma 210 5 3" xfId="10460" xr:uid="{E6330B7D-EBC8-4E0E-B56D-4A3C413050FA}"/>
    <cellStyle name="Comma 210 5 3 2" xfId="26392" xr:uid="{E6F79DB8-574C-4F7E-8FBA-E7A28955743B}"/>
    <cellStyle name="Comma 210 5 4" xfId="16830" xr:uid="{47698A3E-428C-4C26-A1D4-D66B00FB649D}"/>
    <cellStyle name="Comma 210 5 4 2" xfId="32762" xr:uid="{12A8E9F1-5A45-4D0D-A13D-F4FAC11BA5AC}"/>
    <cellStyle name="Comma 210 5 5" xfId="23178" xr:uid="{9716BC57-9917-4DD3-B89A-F9859D4EAC3C}"/>
    <cellStyle name="Comma 210 6" xfId="11934" xr:uid="{E5879BC3-39C7-4235-A6C2-F65D5E465249}"/>
    <cellStyle name="Comma 210 6 2" xfId="18304" xr:uid="{FD806415-5D70-4B5C-8F2E-F6798F6D9D30}"/>
    <cellStyle name="Comma 210 6 2 2" xfId="34236" xr:uid="{7856CF76-07BE-4F34-A11C-234DA066833E}"/>
    <cellStyle name="Comma 210 6 3" xfId="27866" xr:uid="{B31FF408-AF39-4732-9F6B-ADA203DB8048}"/>
    <cellStyle name="Comma 210 7" xfId="8778" xr:uid="{FB51F4FE-6A53-45B0-809E-0098F79432F2}"/>
    <cellStyle name="Comma 210 7 2" xfId="24710" xr:uid="{1FAE7FA7-3B85-451A-AF27-B224B945EB0C}"/>
    <cellStyle name="Comma 210 8" xfId="15148" xr:uid="{5AD9E665-B891-4124-9D78-E35BFC13A065}"/>
    <cellStyle name="Comma 210 8 2" xfId="31080" xr:uid="{BEFF9FD9-A0F2-4BB8-B1BF-25615A3F9822}"/>
    <cellStyle name="Comma 210 9" xfId="21496" xr:uid="{DA4F04C0-CE68-447F-B1AD-E63A511C3B6A}"/>
    <cellStyle name="Comma 211" xfId="5548" xr:uid="{C5B02A7A-9D11-4A6D-AAF2-E8813F32EA0E}"/>
    <cellStyle name="Comma 211 2" xfId="5791" xr:uid="{1F66563A-E884-4F5D-8B35-D5D355E55629}"/>
    <cellStyle name="Comma 211 2 2" xfId="6283" xr:uid="{E3C22A0D-3C88-4104-AB9B-09B8A7B080E0}"/>
    <cellStyle name="Comma 211 2 2 2" xfId="7006" xr:uid="{7713E45A-D0B4-457D-8E02-531CA239B916}"/>
    <cellStyle name="Comma 211 2 2 2 2" xfId="8448" xr:uid="{CA5C6210-44C9-4B95-9DDA-D8827A76006D}"/>
    <cellStyle name="Comma 211 2 2 2 2 2" xfId="14818" xr:uid="{04AD8D75-C920-4AD8-AE7F-A512567465A0}"/>
    <cellStyle name="Comma 211 2 2 2 2 2 2" xfId="21188" xr:uid="{0C8509BE-235B-43D1-A4FE-439635A9CCDE}"/>
    <cellStyle name="Comma 211 2 2 2 2 2 2 2" xfId="37120" xr:uid="{B905DD14-3A61-4A8F-8D2D-56CE6024613E}"/>
    <cellStyle name="Comma 211 2 2 2 2 2 3" xfId="30750" xr:uid="{414FBFB9-4516-43A0-B988-31304F217DF6}"/>
    <cellStyle name="Comma 211 2 2 2 2 3" xfId="11662" xr:uid="{EB73F937-1DFE-474A-8279-6906D6C0CF3C}"/>
    <cellStyle name="Comma 211 2 2 2 2 3 2" xfId="27594" xr:uid="{0A220684-A4E9-4D78-A840-AD2C49C98CD1}"/>
    <cellStyle name="Comma 211 2 2 2 2 4" xfId="18032" xr:uid="{85E6C042-4E3B-49B7-9B6F-70158655900A}"/>
    <cellStyle name="Comma 211 2 2 2 2 4 2" xfId="33964" xr:uid="{C33A0A85-F1B2-4ECC-9341-7A7116538D05}"/>
    <cellStyle name="Comma 211 2 2 2 2 5" xfId="24380" xr:uid="{D1FAA591-F5BC-4334-B2FF-66A2F5D619FF}"/>
    <cellStyle name="Comma 211 2 2 2 3" xfId="13376" xr:uid="{B62D593E-583B-45F4-A48D-37BB1908BCD7}"/>
    <cellStyle name="Comma 211 2 2 2 3 2" xfId="19746" xr:uid="{9095CBCC-1D08-45B5-B33C-22F764DC7348}"/>
    <cellStyle name="Comma 211 2 2 2 3 2 2" xfId="35678" xr:uid="{83188827-7156-4629-9FAF-6822B25F0535}"/>
    <cellStyle name="Comma 211 2 2 2 3 3" xfId="29308" xr:uid="{F3EF1CB1-D388-4414-B7F5-BD6E15888E4C}"/>
    <cellStyle name="Comma 211 2 2 2 4" xfId="10220" xr:uid="{B9DD6839-4EB0-4D10-B2AF-CFF9FD1FADCF}"/>
    <cellStyle name="Comma 211 2 2 2 4 2" xfId="26152" xr:uid="{0B10EC95-95EE-4646-9108-6E17550E17FA}"/>
    <cellStyle name="Comma 211 2 2 2 5" xfId="16590" xr:uid="{C9D52879-1B29-4E9C-AB47-8E05BDD9835B}"/>
    <cellStyle name="Comma 211 2 2 2 5 2" xfId="32522" xr:uid="{8FD4BB8B-3A47-402B-957E-1608B856E08D}"/>
    <cellStyle name="Comma 211 2 2 2 6" xfId="22938" xr:uid="{E534F4A6-98AC-457A-8403-D73A5CE910FE}"/>
    <cellStyle name="Comma 211 2 2 3" xfId="7727" xr:uid="{CF3CC437-0DF1-4A86-907A-FB5A8452008C}"/>
    <cellStyle name="Comma 211 2 2 3 2" xfId="14097" xr:uid="{36FED253-E704-4F8F-97FB-6D94F6715120}"/>
    <cellStyle name="Comma 211 2 2 3 2 2" xfId="20467" xr:uid="{1BEDAB96-5743-42DD-92AF-139A37B11256}"/>
    <cellStyle name="Comma 211 2 2 3 2 2 2" xfId="36399" xr:uid="{A2AB1AD0-46C7-48EA-AF47-1C9288FC6F85}"/>
    <cellStyle name="Comma 211 2 2 3 2 3" xfId="30029" xr:uid="{190BD770-9967-443F-B665-0F709FC2B3B8}"/>
    <cellStyle name="Comma 211 2 2 3 3" xfId="10941" xr:uid="{1A0D3F0F-C3A5-4782-B63A-B9A1ABAFCAA3}"/>
    <cellStyle name="Comma 211 2 2 3 3 2" xfId="26873" xr:uid="{9769C8AE-7F7E-474F-B035-808945288F81}"/>
    <cellStyle name="Comma 211 2 2 3 4" xfId="17311" xr:uid="{DD1942D7-3486-4B85-970B-62DCD6FDC30F}"/>
    <cellStyle name="Comma 211 2 2 3 4 2" xfId="33243" xr:uid="{2D20C203-986E-4596-AEF5-563726DD39A1}"/>
    <cellStyle name="Comma 211 2 2 3 5" xfId="23659" xr:uid="{0470BFB8-29DF-4202-8CA4-5A9184591610}"/>
    <cellStyle name="Comma 211 2 2 4" xfId="12655" xr:uid="{C5788A3C-31D2-46D4-AA40-1B3D4B5B3F6C}"/>
    <cellStyle name="Comma 211 2 2 4 2" xfId="19025" xr:uid="{88C01E7E-B131-4544-9D58-D46B52EB82C0}"/>
    <cellStyle name="Comma 211 2 2 4 2 2" xfId="34957" xr:uid="{CFF11677-C8D3-4CEB-91A7-2D2516F0CE0A}"/>
    <cellStyle name="Comma 211 2 2 4 3" xfId="28587" xr:uid="{780904A9-24C4-4849-B132-D0A55D38BB38}"/>
    <cellStyle name="Comma 211 2 2 5" xfId="9499" xr:uid="{F35EA5E8-90AA-45AC-9E09-0C3CEE093704}"/>
    <cellStyle name="Comma 211 2 2 5 2" xfId="25431" xr:uid="{AAAE8B60-1083-4797-BB79-A21AB7A5E33C}"/>
    <cellStyle name="Comma 211 2 2 6" xfId="15869" xr:uid="{07321FAB-FCD9-434D-A62D-858F551E9D33}"/>
    <cellStyle name="Comma 211 2 2 6 2" xfId="31801" xr:uid="{CD54204F-5682-4A51-B60E-6CDE92B420A7}"/>
    <cellStyle name="Comma 211 2 2 7" xfId="22217" xr:uid="{582C28F6-F53C-4F32-BA8E-253F67FC6FA3}"/>
    <cellStyle name="Comma 211 2 3" xfId="12175" xr:uid="{0133D883-3651-441A-93BE-BD37C8B6A8F2}"/>
    <cellStyle name="Comma 211 2 3 2" xfId="18545" xr:uid="{53332681-08F4-4440-B1E8-3AF2100BE985}"/>
    <cellStyle name="Comma 211 2 3 2 2" xfId="34477" xr:uid="{87EC1D41-17D9-46D8-A78E-98CCBBFEC0A4}"/>
    <cellStyle name="Comma 211 2 3 3" xfId="28107" xr:uid="{C38009C5-B0C8-41E4-9CFC-D7BF650AC43C}"/>
    <cellStyle name="Comma 211 2 4" xfId="9019" xr:uid="{376E39B5-6F11-4556-B4D4-3F621FDC27C9}"/>
    <cellStyle name="Comma 211 2 4 2" xfId="24951" xr:uid="{0433AD3C-F8E6-4214-B494-483424247E92}"/>
    <cellStyle name="Comma 211 2 5" xfId="15389" xr:uid="{29EED262-3D8C-49FD-BC65-DCBAB8A5E6E6}"/>
    <cellStyle name="Comma 211 2 5 2" xfId="31321" xr:uid="{CBC4DE49-F71B-4325-8945-372EC1EFBA01}"/>
    <cellStyle name="Comma 211 2 6" xfId="21737" xr:uid="{DD91ACD8-0A3B-48A1-8D36-5CC9635A8FAF}"/>
    <cellStyle name="Comma 211 3" xfId="6043" xr:uid="{4138157A-0913-4D93-813D-8F6A2A49AAFD}"/>
    <cellStyle name="Comma 211 3 2" xfId="6766" xr:uid="{4489D5FA-CD7C-4C88-BC1B-1D8D612A4182}"/>
    <cellStyle name="Comma 211 3 2 2" xfId="8208" xr:uid="{2CF618CA-FF54-4362-BE20-8685A21AB095}"/>
    <cellStyle name="Comma 211 3 2 2 2" xfId="14578" xr:uid="{D1C2ADE4-4A74-4923-B6CF-6258060FB416}"/>
    <cellStyle name="Comma 211 3 2 2 2 2" xfId="20948" xr:uid="{B1783E5A-F9D5-4CA5-ADC2-EDDFD8E6EDC5}"/>
    <cellStyle name="Comma 211 3 2 2 2 2 2" xfId="36880" xr:uid="{728450C9-C4D8-4290-9753-AC67F8C77B3B}"/>
    <cellStyle name="Comma 211 3 2 2 2 3" xfId="30510" xr:uid="{6EBB3D8A-4312-46B3-8763-0C368CAACDD2}"/>
    <cellStyle name="Comma 211 3 2 2 3" xfId="11422" xr:uid="{D20D945D-5C73-44D0-95D6-06E35D32DBE3}"/>
    <cellStyle name="Comma 211 3 2 2 3 2" xfId="27354" xr:uid="{30B686BF-16BD-436F-A70B-F52D053D972A}"/>
    <cellStyle name="Comma 211 3 2 2 4" xfId="17792" xr:uid="{043BCA8F-B0AF-434B-9F3F-9AF4E33C0B14}"/>
    <cellStyle name="Comma 211 3 2 2 4 2" xfId="33724" xr:uid="{7AF02EB3-6A14-4EF5-9BEC-353BE7BFE3AD}"/>
    <cellStyle name="Comma 211 3 2 2 5" xfId="24140" xr:uid="{D1886BF9-3307-4028-9C7D-E5EC43680B52}"/>
    <cellStyle name="Comma 211 3 2 3" xfId="13136" xr:uid="{1A846F99-AB73-4A47-959B-AF1D05056BF9}"/>
    <cellStyle name="Comma 211 3 2 3 2" xfId="19506" xr:uid="{07A496FA-7C5D-41A9-875B-00F7235D0CA9}"/>
    <cellStyle name="Comma 211 3 2 3 2 2" xfId="35438" xr:uid="{14FCD09C-2168-4EAC-9190-63B750BDD37B}"/>
    <cellStyle name="Comma 211 3 2 3 3" xfId="29068" xr:uid="{85A05206-FE6A-4BEE-B4C3-4ED640C4BA05}"/>
    <cellStyle name="Comma 211 3 2 4" xfId="9980" xr:uid="{B6369053-514B-4E54-B6EC-7073D238B8AB}"/>
    <cellStyle name="Comma 211 3 2 4 2" xfId="25912" xr:uid="{7800C94C-E5DE-4C3E-83F3-34253E8136F3}"/>
    <cellStyle name="Comma 211 3 2 5" xfId="16350" xr:uid="{701C0B54-0D68-4BE8-A718-5C3855E97996}"/>
    <cellStyle name="Comma 211 3 2 5 2" xfId="32282" xr:uid="{956629E6-EA11-4175-A136-7FD12C0D5D70}"/>
    <cellStyle name="Comma 211 3 2 6" xfId="22698" xr:uid="{BB258649-B6E9-48D1-93E0-B8540EAC5FB5}"/>
    <cellStyle name="Comma 211 3 3" xfId="7487" xr:uid="{0BF8EB8E-3B3C-4889-9473-92C24E9EBEAE}"/>
    <cellStyle name="Comma 211 3 3 2" xfId="13857" xr:uid="{83B14DBD-6753-47F0-8D17-7404EDA3FB9D}"/>
    <cellStyle name="Comma 211 3 3 2 2" xfId="20227" xr:uid="{5BF879C8-12E2-4F2C-96B1-968E033DAECF}"/>
    <cellStyle name="Comma 211 3 3 2 2 2" xfId="36159" xr:uid="{9FBAE8E0-2D56-47A7-A169-BDB631630211}"/>
    <cellStyle name="Comma 211 3 3 2 3" xfId="29789" xr:uid="{47992865-7CBA-4F96-89A3-F39A7CF70B0B}"/>
    <cellStyle name="Comma 211 3 3 3" xfId="10701" xr:uid="{A61519E9-DF94-4B41-B0D1-BD79BB00DDC7}"/>
    <cellStyle name="Comma 211 3 3 3 2" xfId="26633" xr:uid="{C2C1D8A9-0588-4EA3-9771-8DD8050C647F}"/>
    <cellStyle name="Comma 211 3 3 4" xfId="17071" xr:uid="{536BFC40-C3DB-4C15-BB31-1B1B147573F9}"/>
    <cellStyle name="Comma 211 3 3 4 2" xfId="33003" xr:uid="{A43A91DA-32EA-46A6-84F6-D816D79AB0EF}"/>
    <cellStyle name="Comma 211 3 3 5" xfId="23419" xr:uid="{3CFBE2E9-D6AD-416E-9329-AB0B04836149}"/>
    <cellStyle name="Comma 211 3 4" xfId="12415" xr:uid="{37C4EB89-79DA-4DAD-B364-419BF0F0C95A}"/>
    <cellStyle name="Comma 211 3 4 2" xfId="18785" xr:uid="{98C1030D-22B1-4E48-972E-A161F14672D1}"/>
    <cellStyle name="Comma 211 3 4 2 2" xfId="34717" xr:uid="{CC4680D9-F6A6-4A62-B885-48C4C4697D32}"/>
    <cellStyle name="Comma 211 3 4 3" xfId="28347" xr:uid="{E58AF06B-307B-43C5-8FD1-927B6F018363}"/>
    <cellStyle name="Comma 211 3 5" xfId="9259" xr:uid="{DA995EA1-50E0-4098-A2A5-658BF56DBB1C}"/>
    <cellStyle name="Comma 211 3 5 2" xfId="25191" xr:uid="{AF504B05-8C3A-4AB5-8D24-1EEC31C4608D}"/>
    <cellStyle name="Comma 211 3 6" xfId="15629" xr:uid="{9F74C2BC-5385-494B-87C1-C04FD7D75D56}"/>
    <cellStyle name="Comma 211 3 6 2" xfId="31561" xr:uid="{3CBB98CF-61C3-47FD-900B-AC4F6BF5B4BE}"/>
    <cellStyle name="Comma 211 3 7" xfId="21977" xr:uid="{31CE5A48-6F00-4D44-8D66-3ED333A19968}"/>
    <cellStyle name="Comma 211 4" xfId="6525" xr:uid="{528E04C4-B8FA-4456-8F3C-95D9518D5C49}"/>
    <cellStyle name="Comma 211 4 2" xfId="7968" xr:uid="{E22F164B-9EAF-41E7-A8EA-3BAA8A432F11}"/>
    <cellStyle name="Comma 211 4 2 2" xfId="14338" xr:uid="{BCF9732B-3E10-4269-BDC8-96AE57DE34F6}"/>
    <cellStyle name="Comma 211 4 2 2 2" xfId="20708" xr:uid="{C7A8CA4E-EE7F-4AA6-B866-D7F2513EA7CB}"/>
    <cellStyle name="Comma 211 4 2 2 2 2" xfId="36640" xr:uid="{32EC9188-8D3E-4A27-AE8C-06DB951329CC}"/>
    <cellStyle name="Comma 211 4 2 2 3" xfId="30270" xr:uid="{37666267-B57B-46E3-A374-5E580609A998}"/>
    <cellStyle name="Comma 211 4 2 3" xfId="11182" xr:uid="{D6FC38A1-FEA0-4EAD-96E4-9A91F6005D9D}"/>
    <cellStyle name="Comma 211 4 2 3 2" xfId="27114" xr:uid="{7D84A547-49C4-4791-A754-167D9F4D1F7D}"/>
    <cellStyle name="Comma 211 4 2 4" xfId="17552" xr:uid="{3405A00D-6BEC-4181-9003-DD7B775320E1}"/>
    <cellStyle name="Comma 211 4 2 4 2" xfId="33484" xr:uid="{B461ADA9-57B5-40F0-86FC-CD15B8BD86BA}"/>
    <cellStyle name="Comma 211 4 2 5" xfId="23900" xr:uid="{EB0D7A35-E69C-4291-9A10-41919BC4B8B7}"/>
    <cellStyle name="Comma 211 4 3" xfId="12896" xr:uid="{9E3298EA-F06A-406D-89FF-D2FB519DEF4E}"/>
    <cellStyle name="Comma 211 4 3 2" xfId="19266" xr:uid="{05CC9026-DEA6-454C-8DE9-4AD19416D206}"/>
    <cellStyle name="Comma 211 4 3 2 2" xfId="35198" xr:uid="{17931C8C-6F61-4284-8083-9FA4FD8D106E}"/>
    <cellStyle name="Comma 211 4 3 3" xfId="28828" xr:uid="{F4E9A9C6-FF26-4286-A071-67E21EA7E67E}"/>
    <cellStyle name="Comma 211 4 4" xfId="9740" xr:uid="{C0DFE00F-C150-43FE-95C8-23075051DD6B}"/>
    <cellStyle name="Comma 211 4 4 2" xfId="25672" xr:uid="{DFD966A1-6101-4215-8F6B-2A1671F6A10D}"/>
    <cellStyle name="Comma 211 4 5" xfId="16110" xr:uid="{14252363-15BC-42AF-9409-F8FDD531ECBE}"/>
    <cellStyle name="Comma 211 4 5 2" xfId="32042" xr:uid="{596893FC-3987-4504-B313-DF1B1C7DD532}"/>
    <cellStyle name="Comma 211 4 6" xfId="22458" xr:uid="{3116DB7A-E281-47B2-81C8-C12B13F5974B}"/>
    <cellStyle name="Comma 211 5" xfId="7247" xr:uid="{E8A28311-200A-48D1-9C52-B9237698D835}"/>
    <cellStyle name="Comma 211 5 2" xfId="13617" xr:uid="{B5A8A61C-9887-4930-A5B3-1A57C1CACA7B}"/>
    <cellStyle name="Comma 211 5 2 2" xfId="19987" xr:uid="{7D5E72C8-4050-47CB-A9F0-D1051E964CDA}"/>
    <cellStyle name="Comma 211 5 2 2 2" xfId="35919" xr:uid="{4E916B23-8A54-4393-AAA2-8E3CF896B051}"/>
    <cellStyle name="Comma 211 5 2 3" xfId="29549" xr:uid="{6E7BBE91-DAE0-435C-BCDB-9DE8435BD13A}"/>
    <cellStyle name="Comma 211 5 3" xfId="10461" xr:uid="{B4FEB08F-4898-41CE-8370-A0DBA08D76EC}"/>
    <cellStyle name="Comma 211 5 3 2" xfId="26393" xr:uid="{D195F669-3D7E-4439-AFB2-AF98EDAA4AED}"/>
    <cellStyle name="Comma 211 5 4" xfId="16831" xr:uid="{13B19CF5-CCDB-402F-91FE-AE6FA2168523}"/>
    <cellStyle name="Comma 211 5 4 2" xfId="32763" xr:uid="{CB9B9015-71AA-4C66-A6B8-CB3BF7B4C54E}"/>
    <cellStyle name="Comma 211 5 5" xfId="23179" xr:uid="{523CF4C5-ED4C-4C6F-B9DF-173FF79BC832}"/>
    <cellStyle name="Comma 211 6" xfId="11935" xr:uid="{7A7D0DAC-3811-4BC7-A34A-0AC78CDD86CB}"/>
    <cellStyle name="Comma 211 6 2" xfId="18305" xr:uid="{A2A93724-BED3-4551-8652-38B1DF2BEDA7}"/>
    <cellStyle name="Comma 211 6 2 2" xfId="34237" xr:uid="{45122CEF-6B1A-45BF-A1B7-E3EF86229FFC}"/>
    <cellStyle name="Comma 211 6 3" xfId="27867" xr:uid="{56F39985-B189-47DF-8252-DF83EF995FA0}"/>
    <cellStyle name="Comma 211 7" xfId="8779" xr:uid="{DB992037-365C-4E04-8E56-6843CADD7C69}"/>
    <cellStyle name="Comma 211 7 2" xfId="24711" xr:uid="{30EE2CE5-71B8-48B9-B129-D345FCCFB6BC}"/>
    <cellStyle name="Comma 211 8" xfId="15149" xr:uid="{A08DBEDB-6DE0-4D46-AC86-6322DFD8D1E1}"/>
    <cellStyle name="Comma 211 8 2" xfId="31081" xr:uid="{D812F576-71A4-468C-B105-1937984AFA55}"/>
    <cellStyle name="Comma 211 9" xfId="21497" xr:uid="{FD72F8F0-E784-4D4E-B646-C19C9C5B7333}"/>
    <cellStyle name="Comma 212" xfId="5549" xr:uid="{9F872589-BB01-4CAD-B0BF-5E3F4A080CF9}"/>
    <cellStyle name="Comma 212 2" xfId="5792" xr:uid="{18C21906-EFFE-4192-924E-F220638129F6}"/>
    <cellStyle name="Comma 212 2 2" xfId="6284" xr:uid="{A12FD490-3FCE-4049-9B63-495933B500C5}"/>
    <cellStyle name="Comma 212 2 2 2" xfId="7007" xr:uid="{A7CF9EFB-979B-49F9-8AFD-8DB086C71F17}"/>
    <cellStyle name="Comma 212 2 2 2 2" xfId="8449" xr:uid="{D72C0423-2CBC-445D-A12A-DEBF81E5D59B}"/>
    <cellStyle name="Comma 212 2 2 2 2 2" xfId="14819" xr:uid="{B06E056A-5517-43E0-9E32-4C9A8363AF56}"/>
    <cellStyle name="Comma 212 2 2 2 2 2 2" xfId="21189" xr:uid="{449A798C-071C-40F7-914B-7FB55E64786E}"/>
    <cellStyle name="Comma 212 2 2 2 2 2 2 2" xfId="37121" xr:uid="{88ED8F74-3592-4A89-849B-48DFD025E933}"/>
    <cellStyle name="Comma 212 2 2 2 2 2 3" xfId="30751" xr:uid="{C366891C-C6C8-4072-9817-5B52D486CDF6}"/>
    <cellStyle name="Comma 212 2 2 2 2 3" xfId="11663" xr:uid="{82006030-C7B9-4F42-A839-974BDD8EE294}"/>
    <cellStyle name="Comma 212 2 2 2 2 3 2" xfId="27595" xr:uid="{5AA36AF3-71EC-4F0A-BB85-95E3969D297B}"/>
    <cellStyle name="Comma 212 2 2 2 2 4" xfId="18033" xr:uid="{E884BEB8-BA6B-4317-8A2C-82B8E0870847}"/>
    <cellStyle name="Comma 212 2 2 2 2 4 2" xfId="33965" xr:uid="{5ADDC191-7595-4ED7-869B-6C58CA50EB4B}"/>
    <cellStyle name="Comma 212 2 2 2 2 5" xfId="24381" xr:uid="{E49F5391-F174-4C4D-9BCF-F97F504F0834}"/>
    <cellStyle name="Comma 212 2 2 2 3" xfId="13377" xr:uid="{B698AD27-2707-448C-A4AD-9F93489DF6B4}"/>
    <cellStyle name="Comma 212 2 2 2 3 2" xfId="19747" xr:uid="{67F1C733-E54E-4506-99D0-C3AA9EE88844}"/>
    <cellStyle name="Comma 212 2 2 2 3 2 2" xfId="35679" xr:uid="{6C74769C-4A7B-45A8-B3CC-52D08678C908}"/>
    <cellStyle name="Comma 212 2 2 2 3 3" xfId="29309" xr:uid="{2243DF0E-25E6-4238-BFD9-1E9214567DC7}"/>
    <cellStyle name="Comma 212 2 2 2 4" xfId="10221" xr:uid="{14B0AAE3-8F85-4BDA-9734-8136CA01C4DA}"/>
    <cellStyle name="Comma 212 2 2 2 4 2" xfId="26153" xr:uid="{5B8319E5-701B-4D5E-971F-129BCA7894B8}"/>
    <cellStyle name="Comma 212 2 2 2 5" xfId="16591" xr:uid="{98DC02C3-2155-418E-9050-B7236D443458}"/>
    <cellStyle name="Comma 212 2 2 2 5 2" xfId="32523" xr:uid="{0216C517-5D04-4D1F-A8A5-9C7558AACA1E}"/>
    <cellStyle name="Comma 212 2 2 2 6" xfId="22939" xr:uid="{7FCAD81D-A647-489F-8F10-1E8451D8E523}"/>
    <cellStyle name="Comma 212 2 2 3" xfId="7728" xr:uid="{7E92A473-5F9C-4513-9CC5-0AAB05C05D51}"/>
    <cellStyle name="Comma 212 2 2 3 2" xfId="14098" xr:uid="{6DC467EB-4022-49D5-9054-51F54C8D7DC4}"/>
    <cellStyle name="Comma 212 2 2 3 2 2" xfId="20468" xr:uid="{6C7738D6-D145-4FB2-87D8-7F3384B046E9}"/>
    <cellStyle name="Comma 212 2 2 3 2 2 2" xfId="36400" xr:uid="{A0115C0D-7517-464F-88BF-3E62C6D6F1C5}"/>
    <cellStyle name="Comma 212 2 2 3 2 3" xfId="30030" xr:uid="{27A31D6C-146F-452A-998D-6626ACF9436B}"/>
    <cellStyle name="Comma 212 2 2 3 3" xfId="10942" xr:uid="{BD68CAEE-3B11-4522-AB7D-FE8083F6B106}"/>
    <cellStyle name="Comma 212 2 2 3 3 2" xfId="26874" xr:uid="{2ED2DC03-9B95-4E6B-943D-56C09977EE32}"/>
    <cellStyle name="Comma 212 2 2 3 4" xfId="17312" xr:uid="{F46B499B-4A56-419E-A3F0-9636A24771ED}"/>
    <cellStyle name="Comma 212 2 2 3 4 2" xfId="33244" xr:uid="{8185515C-F097-4237-B807-D07C667C821C}"/>
    <cellStyle name="Comma 212 2 2 3 5" xfId="23660" xr:uid="{A0D099AD-18F4-4D59-9542-BA283A9583B3}"/>
    <cellStyle name="Comma 212 2 2 4" xfId="12656" xr:uid="{17FCD64B-FF7F-4E40-BF73-BEB6D8E2862E}"/>
    <cellStyle name="Comma 212 2 2 4 2" xfId="19026" xr:uid="{04460E9D-B77A-4079-8A51-5D4D0C12E419}"/>
    <cellStyle name="Comma 212 2 2 4 2 2" xfId="34958" xr:uid="{0E7A17D4-9314-4A81-A522-BFFCC892CB72}"/>
    <cellStyle name="Comma 212 2 2 4 3" xfId="28588" xr:uid="{79491F65-8407-4240-9DE8-D8CCCB069E5E}"/>
    <cellStyle name="Comma 212 2 2 5" xfId="9500" xr:uid="{57DE87B1-E1F9-426C-8CCF-689F1340D1A5}"/>
    <cellStyle name="Comma 212 2 2 5 2" xfId="25432" xr:uid="{2B523F3F-4930-4D44-A26C-5670E87C43FA}"/>
    <cellStyle name="Comma 212 2 2 6" xfId="15870" xr:uid="{BD90DA5D-4FCA-474E-ADC3-828C405CCD3A}"/>
    <cellStyle name="Comma 212 2 2 6 2" xfId="31802" xr:uid="{C4EC5FFE-5D44-4B63-9BB8-E0BE52E02525}"/>
    <cellStyle name="Comma 212 2 2 7" xfId="22218" xr:uid="{3522FAC8-DAB2-4CED-93E6-90355E87018A}"/>
    <cellStyle name="Comma 212 2 3" xfId="12176" xr:uid="{B52873DC-20AE-4BFA-B339-A1E688ABBA78}"/>
    <cellStyle name="Comma 212 2 3 2" xfId="18546" xr:uid="{E2EC4CF0-1237-4FD8-8C62-B15D218C0FCF}"/>
    <cellStyle name="Comma 212 2 3 2 2" xfId="34478" xr:uid="{5884EE49-F348-4F56-9F2C-5FA171FF2A3F}"/>
    <cellStyle name="Comma 212 2 3 3" xfId="28108" xr:uid="{9234D5C4-B48D-4164-A716-C13A0FEFC865}"/>
    <cellStyle name="Comma 212 2 4" xfId="9020" xr:uid="{5B3B85D9-D2BF-4E28-BC10-916B327E9E86}"/>
    <cellStyle name="Comma 212 2 4 2" xfId="24952" xr:uid="{4589A995-A39A-46CA-84DA-423E394B9064}"/>
    <cellStyle name="Comma 212 2 5" xfId="15390" xr:uid="{C64DA97B-1286-4C36-ABFE-994CBDACB6EC}"/>
    <cellStyle name="Comma 212 2 5 2" xfId="31322" xr:uid="{12F91D55-D67B-4D4A-8714-818D53B6C894}"/>
    <cellStyle name="Comma 212 2 6" xfId="21738" xr:uid="{4C3F9DDE-ABA7-424E-ADDB-BFCBC0550C4A}"/>
    <cellStyle name="Comma 212 3" xfId="6044" xr:uid="{33D803FE-ED42-4DB2-9477-8C1A08DFEE4F}"/>
    <cellStyle name="Comma 212 3 2" xfId="6767" xr:uid="{6B078AE5-93D9-4E0F-BC4A-B095005839DE}"/>
    <cellStyle name="Comma 212 3 2 2" xfId="8209" xr:uid="{F13957EB-EF87-4D58-BFD1-842541D12B44}"/>
    <cellStyle name="Comma 212 3 2 2 2" xfId="14579" xr:uid="{12B152CB-43EA-4F70-BC0A-50E3A03E5492}"/>
    <cellStyle name="Comma 212 3 2 2 2 2" xfId="20949" xr:uid="{CAE49070-FAEF-4F8B-8324-52A21117B8A5}"/>
    <cellStyle name="Comma 212 3 2 2 2 2 2" xfId="36881" xr:uid="{ABF0FA48-04B9-42AF-853F-EEDD4B6E86AD}"/>
    <cellStyle name="Comma 212 3 2 2 2 3" xfId="30511" xr:uid="{6338740B-40F9-4A38-A3AD-FCD639C72D62}"/>
    <cellStyle name="Comma 212 3 2 2 3" xfId="11423" xr:uid="{E400AAA8-870F-4D85-B58C-06BFE20A0AB2}"/>
    <cellStyle name="Comma 212 3 2 2 3 2" xfId="27355" xr:uid="{6E5EC05C-8911-43F2-A9D2-C9FCB85FDF9E}"/>
    <cellStyle name="Comma 212 3 2 2 4" xfId="17793" xr:uid="{AF1747B2-FFC7-4830-B20A-074CD61BAC48}"/>
    <cellStyle name="Comma 212 3 2 2 4 2" xfId="33725" xr:uid="{2D497A13-0DDA-44FE-B6E7-C839AC184C01}"/>
    <cellStyle name="Comma 212 3 2 2 5" xfId="24141" xr:uid="{0408A128-2771-4CA8-A2B0-769EB9C37624}"/>
    <cellStyle name="Comma 212 3 2 3" xfId="13137" xr:uid="{28579665-DEBE-4AEC-BA75-32296D8B6750}"/>
    <cellStyle name="Comma 212 3 2 3 2" xfId="19507" xr:uid="{788C744F-0312-4B2A-905D-ACBD157661F8}"/>
    <cellStyle name="Comma 212 3 2 3 2 2" xfId="35439" xr:uid="{F3D1202D-BBF4-490C-9609-345DFDB8F694}"/>
    <cellStyle name="Comma 212 3 2 3 3" xfId="29069" xr:uid="{0092F737-56F9-415A-B0FF-8EA490A48A44}"/>
    <cellStyle name="Comma 212 3 2 4" xfId="9981" xr:uid="{FA09D777-E271-4D0C-B337-04B1138F2942}"/>
    <cellStyle name="Comma 212 3 2 4 2" xfId="25913" xr:uid="{F3A5BF15-31EA-473A-9969-ACA2992D7B0B}"/>
    <cellStyle name="Comma 212 3 2 5" xfId="16351" xr:uid="{52434B14-AB2A-4DB4-9AD1-4E358D9582B3}"/>
    <cellStyle name="Comma 212 3 2 5 2" xfId="32283" xr:uid="{825AF909-743A-44F9-870B-FA5A6181C121}"/>
    <cellStyle name="Comma 212 3 2 6" xfId="22699" xr:uid="{58C7676E-AC77-4CC7-BD81-084902E2FD2B}"/>
    <cellStyle name="Comma 212 3 3" xfId="7488" xr:uid="{1E60FF25-90E6-498B-AD2A-C0AF9E1202DC}"/>
    <cellStyle name="Comma 212 3 3 2" xfId="13858" xr:uid="{A3304972-2C8E-4C41-91E0-6B25BE192833}"/>
    <cellStyle name="Comma 212 3 3 2 2" xfId="20228" xr:uid="{D701741A-DF28-4942-82EB-3DE4BB007180}"/>
    <cellStyle name="Comma 212 3 3 2 2 2" xfId="36160" xr:uid="{F0798A6C-92D0-4F5D-AEBA-60BA5AFE4481}"/>
    <cellStyle name="Comma 212 3 3 2 3" xfId="29790" xr:uid="{537747D8-2245-40ED-BCC9-79DFA60E15EA}"/>
    <cellStyle name="Comma 212 3 3 3" xfId="10702" xr:uid="{397A4D28-C9CA-477A-8958-14169CF64515}"/>
    <cellStyle name="Comma 212 3 3 3 2" xfId="26634" xr:uid="{5B9AD00D-F8ED-4106-8156-F00645544C1F}"/>
    <cellStyle name="Comma 212 3 3 4" xfId="17072" xr:uid="{4EB9F59F-D97E-4F70-B10C-D908DF757E9A}"/>
    <cellStyle name="Comma 212 3 3 4 2" xfId="33004" xr:uid="{AB56F46E-9863-4DC2-A09A-F76DF4FECEF4}"/>
    <cellStyle name="Comma 212 3 3 5" xfId="23420" xr:uid="{6A3061D6-38B4-4DE7-8525-8EA2A989FB50}"/>
    <cellStyle name="Comma 212 3 4" xfId="12416" xr:uid="{BA27A252-767A-4C18-87F5-300556845A99}"/>
    <cellStyle name="Comma 212 3 4 2" xfId="18786" xr:uid="{3F68B86E-0CA8-4EE6-B63A-C3F0959F865C}"/>
    <cellStyle name="Comma 212 3 4 2 2" xfId="34718" xr:uid="{59CA6ABA-D79B-453B-838F-B26978E0CC6F}"/>
    <cellStyle name="Comma 212 3 4 3" xfId="28348" xr:uid="{AC9B8280-4790-4E11-A03B-73B14B0D4A49}"/>
    <cellStyle name="Comma 212 3 5" xfId="9260" xr:uid="{F74195A6-DAB0-4787-B120-C1810B467A0E}"/>
    <cellStyle name="Comma 212 3 5 2" xfId="25192" xr:uid="{472A3888-7CB0-4FF0-9256-71044BEF2C57}"/>
    <cellStyle name="Comma 212 3 6" xfId="15630" xr:uid="{85266551-2A07-45E5-8DE6-FCFC13915F9E}"/>
    <cellStyle name="Comma 212 3 6 2" xfId="31562" xr:uid="{00C3CE18-D199-49A3-8279-D333703E75DB}"/>
    <cellStyle name="Comma 212 3 7" xfId="21978" xr:uid="{A0FBE082-0500-40AE-A701-997EEECC35B3}"/>
    <cellStyle name="Comma 212 4" xfId="6526" xr:uid="{4A421718-E053-4CEB-AE19-BC5CD04143CE}"/>
    <cellStyle name="Comma 212 4 2" xfId="7969" xr:uid="{BFE92CBF-6E07-4818-923C-FE39FDF5991F}"/>
    <cellStyle name="Comma 212 4 2 2" xfId="14339" xr:uid="{6604C59E-7F6C-4D46-992B-0329B77ADBE1}"/>
    <cellStyle name="Comma 212 4 2 2 2" xfId="20709" xr:uid="{17550A95-3685-4271-9C00-BEAC33FDC445}"/>
    <cellStyle name="Comma 212 4 2 2 2 2" xfId="36641" xr:uid="{74D84FD8-7C98-43EA-B260-424DA5231B94}"/>
    <cellStyle name="Comma 212 4 2 2 3" xfId="30271" xr:uid="{97764833-E498-4DFE-BA20-C91220711AB1}"/>
    <cellStyle name="Comma 212 4 2 3" xfId="11183" xr:uid="{B21BB7EF-B991-404C-9BFC-984F7E264FE0}"/>
    <cellStyle name="Comma 212 4 2 3 2" xfId="27115" xr:uid="{D7B19FDB-4E2F-4C32-B7D3-EE626363AE6B}"/>
    <cellStyle name="Comma 212 4 2 4" xfId="17553" xr:uid="{CDA61FB2-E233-4B1A-BFDE-D6ECA0B1D07D}"/>
    <cellStyle name="Comma 212 4 2 4 2" xfId="33485" xr:uid="{EFD3CC8B-5C4B-4B95-9411-27E72E7B8787}"/>
    <cellStyle name="Comma 212 4 2 5" xfId="23901" xr:uid="{B15DD259-FE81-40E4-937B-22E2AE4223A2}"/>
    <cellStyle name="Comma 212 4 3" xfId="12897" xr:uid="{A2D59AA9-EDBA-4ED6-8A21-4A500B566EB2}"/>
    <cellStyle name="Comma 212 4 3 2" xfId="19267" xr:uid="{2033DD89-9E3C-4850-B5F4-B4A55E7EB8AE}"/>
    <cellStyle name="Comma 212 4 3 2 2" xfId="35199" xr:uid="{50C4F561-5A5D-4247-BB6C-E8353BA95EDD}"/>
    <cellStyle name="Comma 212 4 3 3" xfId="28829" xr:uid="{B5046EF5-3D14-4A48-B993-FA2D752ACEE8}"/>
    <cellStyle name="Comma 212 4 4" xfId="9741" xr:uid="{AF10B4F4-2F4D-4600-9DE6-D0375C94622B}"/>
    <cellStyle name="Comma 212 4 4 2" xfId="25673" xr:uid="{095BAAC6-2881-4802-B76A-7CB4D7CA1B19}"/>
    <cellStyle name="Comma 212 4 5" xfId="16111" xr:uid="{0674CAD0-6C05-4AC7-93AA-6D7FFC09B1F3}"/>
    <cellStyle name="Comma 212 4 5 2" xfId="32043" xr:uid="{846E984E-1FC6-4EE2-8038-C8F5AE574EA5}"/>
    <cellStyle name="Comma 212 4 6" xfId="22459" xr:uid="{3D9670E1-E40C-4049-82C9-F7EDC1D13D0F}"/>
    <cellStyle name="Comma 212 5" xfId="7248" xr:uid="{5DCE31CC-A438-4B27-8B88-84917F7F7083}"/>
    <cellStyle name="Comma 212 5 2" xfId="13618" xr:uid="{EECE79FE-BE31-4AC7-9572-F168E487C08C}"/>
    <cellStyle name="Comma 212 5 2 2" xfId="19988" xr:uid="{EB362A1D-3DCB-4901-8630-4124C6F1F744}"/>
    <cellStyle name="Comma 212 5 2 2 2" xfId="35920" xr:uid="{ED501E0D-3C15-4D04-8F99-B81CEADD0066}"/>
    <cellStyle name="Comma 212 5 2 3" xfId="29550" xr:uid="{1B28AD8B-1F25-41CB-8EE3-5C6F55D56620}"/>
    <cellStyle name="Comma 212 5 3" xfId="10462" xr:uid="{8679B0C6-26CD-41E9-A53C-F153B7C6DD8C}"/>
    <cellStyle name="Comma 212 5 3 2" xfId="26394" xr:uid="{F22F5A8B-CC26-47AB-A80A-BC63C1245D46}"/>
    <cellStyle name="Comma 212 5 4" xfId="16832" xr:uid="{1B7D383C-D5CB-416A-B6E3-B3CBDA698015}"/>
    <cellStyle name="Comma 212 5 4 2" xfId="32764" xr:uid="{AB4D1BDF-B9E6-43FE-9653-4A5742653F7A}"/>
    <cellStyle name="Comma 212 5 5" xfId="23180" xr:uid="{4F6712AA-89D9-41AA-AD54-7B19CC53898A}"/>
    <cellStyle name="Comma 212 6" xfId="11936" xr:uid="{A3C2B85E-9CD7-422D-9F12-7D3E246DFE18}"/>
    <cellStyle name="Comma 212 6 2" xfId="18306" xr:uid="{3DD4FACE-D315-4FC2-9B89-190195BA7792}"/>
    <cellStyle name="Comma 212 6 2 2" xfId="34238" xr:uid="{B7FB3636-AE06-4666-BCD5-6BAE0C09DD58}"/>
    <cellStyle name="Comma 212 6 3" xfId="27868" xr:uid="{CAE71129-A2AC-4AAF-84F3-08E678D1CFCE}"/>
    <cellStyle name="Comma 212 7" xfId="8780" xr:uid="{218060BF-BBA0-4E97-AF78-69C3D564DC55}"/>
    <cellStyle name="Comma 212 7 2" xfId="24712" xr:uid="{5E5C43FD-700B-44E9-9AEA-847D69E6F190}"/>
    <cellStyle name="Comma 212 8" xfId="15150" xr:uid="{48A52193-BF48-4EDC-8BBC-BD1154DA7940}"/>
    <cellStyle name="Comma 212 8 2" xfId="31082" xr:uid="{E67E6DBB-E825-4142-B9B6-410850F82221}"/>
    <cellStyle name="Comma 212 9" xfId="21498" xr:uid="{4E1E5AAC-3E7B-4639-A7AB-8F954E6721FB}"/>
    <cellStyle name="Comma 213" xfId="5550" xr:uid="{C5C1D328-5D6E-48A6-8C1B-080B4E1B1506}"/>
    <cellStyle name="Comma 213 2" xfId="5793" xr:uid="{6EC08785-8BE8-4E2F-A4D1-AC71FBA8212A}"/>
    <cellStyle name="Comma 213 2 2" xfId="6285" xr:uid="{43B4817E-3C07-4317-8FFC-A304C5AA0AB0}"/>
    <cellStyle name="Comma 213 2 2 2" xfId="7008" xr:uid="{517CC03A-1BB7-479F-840E-9692CFCB433A}"/>
    <cellStyle name="Comma 213 2 2 2 2" xfId="8450" xr:uid="{014A65E2-4A26-43DF-B6DF-9274F5BE8D22}"/>
    <cellStyle name="Comma 213 2 2 2 2 2" xfId="14820" xr:uid="{12580AE3-5D01-4D12-A181-64621134289F}"/>
    <cellStyle name="Comma 213 2 2 2 2 2 2" xfId="21190" xr:uid="{51536755-C9CB-4CAA-B595-4F24C2A39A2B}"/>
    <cellStyle name="Comma 213 2 2 2 2 2 2 2" xfId="37122" xr:uid="{0D3D84DD-D055-467E-BB41-A4D87E518986}"/>
    <cellStyle name="Comma 213 2 2 2 2 2 3" xfId="30752" xr:uid="{46D5FFE2-48EC-4CD7-BB53-E3AC820370B3}"/>
    <cellStyle name="Comma 213 2 2 2 2 3" xfId="11664" xr:uid="{A310E61F-2749-4827-90ED-EEF9A0ED5600}"/>
    <cellStyle name="Comma 213 2 2 2 2 3 2" xfId="27596" xr:uid="{F03DB010-2961-443C-B47A-B8CE2BBCB16C}"/>
    <cellStyle name="Comma 213 2 2 2 2 4" xfId="18034" xr:uid="{85CDBB48-94EE-4062-AF5F-8174E7019E18}"/>
    <cellStyle name="Comma 213 2 2 2 2 4 2" xfId="33966" xr:uid="{5A32D09F-65B4-485F-8C98-6FA129986AC5}"/>
    <cellStyle name="Comma 213 2 2 2 2 5" xfId="24382" xr:uid="{9AB4EEC1-A526-42F1-A0DB-CE65B0BA6F9E}"/>
    <cellStyle name="Comma 213 2 2 2 3" xfId="13378" xr:uid="{EC5ECB97-D5EB-488F-B73D-9758DD5E002A}"/>
    <cellStyle name="Comma 213 2 2 2 3 2" xfId="19748" xr:uid="{D2C9CFB2-5DBD-437D-A004-99E30034C9D5}"/>
    <cellStyle name="Comma 213 2 2 2 3 2 2" xfId="35680" xr:uid="{201AEF8E-7A95-4F46-B784-C242A9A531A4}"/>
    <cellStyle name="Comma 213 2 2 2 3 3" xfId="29310" xr:uid="{9B07A9F2-B229-4729-9FEF-77F1153B7C66}"/>
    <cellStyle name="Comma 213 2 2 2 4" xfId="10222" xr:uid="{2F29263B-0DAB-4303-9298-16CF31841E41}"/>
    <cellStyle name="Comma 213 2 2 2 4 2" xfId="26154" xr:uid="{3413486F-5A69-4DB9-8393-07A8ACDC6E31}"/>
    <cellStyle name="Comma 213 2 2 2 5" xfId="16592" xr:uid="{B7538173-8F4E-4167-8229-BD3705BD137C}"/>
    <cellStyle name="Comma 213 2 2 2 5 2" xfId="32524" xr:uid="{ACE61EA3-2680-4345-9533-07C86E440FFD}"/>
    <cellStyle name="Comma 213 2 2 2 6" xfId="22940" xr:uid="{93F6F1CF-92BC-4994-AD13-5ECC0098C30C}"/>
    <cellStyle name="Comma 213 2 2 3" xfId="7729" xr:uid="{3462786E-9EA2-4A87-9E8C-17DC5D393C2A}"/>
    <cellStyle name="Comma 213 2 2 3 2" xfId="14099" xr:uid="{7E85AAA7-D3B0-40A8-986B-18E74EB7CD8C}"/>
    <cellStyle name="Comma 213 2 2 3 2 2" xfId="20469" xr:uid="{212A20C3-FFB6-4AA3-A60A-42F0469D3E82}"/>
    <cellStyle name="Comma 213 2 2 3 2 2 2" xfId="36401" xr:uid="{C3F0924E-CE2F-445C-BBF4-0D7494B9C9AF}"/>
    <cellStyle name="Comma 213 2 2 3 2 3" xfId="30031" xr:uid="{F242A931-4C34-4AD1-A038-6822A1DB3056}"/>
    <cellStyle name="Comma 213 2 2 3 3" xfId="10943" xr:uid="{8F768C0C-13A2-4228-94D1-F7B7928DA200}"/>
    <cellStyle name="Comma 213 2 2 3 3 2" xfId="26875" xr:uid="{810CBAFA-5BCF-484D-AC59-993D1CC27661}"/>
    <cellStyle name="Comma 213 2 2 3 4" xfId="17313" xr:uid="{F08AA153-2D91-42D4-9256-C305055FD993}"/>
    <cellStyle name="Comma 213 2 2 3 4 2" xfId="33245" xr:uid="{C6CFB544-8077-455B-9698-10A17E9B240D}"/>
    <cellStyle name="Comma 213 2 2 3 5" xfId="23661" xr:uid="{30364EAA-FC27-4C39-A77A-7DAD19A19CBB}"/>
    <cellStyle name="Comma 213 2 2 4" xfId="12657" xr:uid="{F34C7F73-D36E-47C2-8194-94DDE557C142}"/>
    <cellStyle name="Comma 213 2 2 4 2" xfId="19027" xr:uid="{061DFE34-3F6B-4155-BD44-28A0EB5EE44B}"/>
    <cellStyle name="Comma 213 2 2 4 2 2" xfId="34959" xr:uid="{B8590ECE-9282-4D33-8ADE-EF73643FDBE6}"/>
    <cellStyle name="Comma 213 2 2 4 3" xfId="28589" xr:uid="{2DB01D62-3AE4-411E-A790-E1A40CE780BA}"/>
    <cellStyle name="Comma 213 2 2 5" xfId="9501" xr:uid="{5F24AC4C-807D-4DC3-ADF5-6592A7E27FB8}"/>
    <cellStyle name="Comma 213 2 2 5 2" xfId="25433" xr:uid="{F9104B1E-8CAD-4EA2-A6C6-2CA736C07291}"/>
    <cellStyle name="Comma 213 2 2 6" xfId="15871" xr:uid="{F47FF0DC-A989-41C5-9232-0C5DC92113CA}"/>
    <cellStyle name="Comma 213 2 2 6 2" xfId="31803" xr:uid="{CDEF11F9-78FB-4E35-8742-C4B1B7F9EBC2}"/>
    <cellStyle name="Comma 213 2 2 7" xfId="22219" xr:uid="{E45EB450-3D98-46E1-9240-6893793A389C}"/>
    <cellStyle name="Comma 213 2 3" xfId="12177" xr:uid="{F632D038-8E8B-4429-A790-A4B34E193C4B}"/>
    <cellStyle name="Comma 213 2 3 2" xfId="18547" xr:uid="{5764E096-DA99-482D-AFF9-BA79E6490D91}"/>
    <cellStyle name="Comma 213 2 3 2 2" xfId="34479" xr:uid="{2822712F-2352-4222-B600-D3932811FCC3}"/>
    <cellStyle name="Comma 213 2 3 3" xfId="28109" xr:uid="{89F30597-BCE4-4DAA-8336-4D0CE5955992}"/>
    <cellStyle name="Comma 213 2 4" xfId="9021" xr:uid="{D15822E3-4BF2-4FC8-A030-494387838F77}"/>
    <cellStyle name="Comma 213 2 4 2" xfId="24953" xr:uid="{F77B6E7B-74DF-422E-B861-659CD7B75726}"/>
    <cellStyle name="Comma 213 2 5" xfId="15391" xr:uid="{116DDFF7-9A6F-4CDD-9C33-E8EBA883C88B}"/>
    <cellStyle name="Comma 213 2 5 2" xfId="31323" xr:uid="{A7C8E7AA-D518-40B4-BABC-FAE65C419038}"/>
    <cellStyle name="Comma 213 2 6" xfId="21739" xr:uid="{EE35A1FC-F97E-4FB8-AE58-04ADDA49C496}"/>
    <cellStyle name="Comma 213 3" xfId="6045" xr:uid="{51D4C67A-2DA9-436C-A116-0DFA7CA3E9F6}"/>
    <cellStyle name="Comma 213 3 2" xfId="6768" xr:uid="{7C93D3D0-46FD-4928-80DF-3CB425C8AC8A}"/>
    <cellStyle name="Comma 213 3 2 2" xfId="8210" xr:uid="{97ECC577-67A3-4332-8F07-BFA72005C72D}"/>
    <cellStyle name="Comma 213 3 2 2 2" xfId="14580" xr:uid="{0A685A27-327A-445E-9A1C-446B57235D4D}"/>
    <cellStyle name="Comma 213 3 2 2 2 2" xfId="20950" xr:uid="{20C89579-1087-414D-9296-AAA323F90EDF}"/>
    <cellStyle name="Comma 213 3 2 2 2 2 2" xfId="36882" xr:uid="{5F157944-5B78-4BDB-995C-BE8CC1B08C5A}"/>
    <cellStyle name="Comma 213 3 2 2 2 3" xfId="30512" xr:uid="{FB8CB139-08A5-41E1-8AE5-6B07DED344CA}"/>
    <cellStyle name="Comma 213 3 2 2 3" xfId="11424" xr:uid="{AF3299F3-40CB-4777-9151-45293F8F06CC}"/>
    <cellStyle name="Comma 213 3 2 2 3 2" xfId="27356" xr:uid="{64D6475C-8BED-42CF-BDD7-E958E4965008}"/>
    <cellStyle name="Comma 213 3 2 2 4" xfId="17794" xr:uid="{913C2E6B-1B4D-42FA-98E4-3FC4F7691439}"/>
    <cellStyle name="Comma 213 3 2 2 4 2" xfId="33726" xr:uid="{D2E98493-0328-4C0A-BEF9-91337F0B14E4}"/>
    <cellStyle name="Comma 213 3 2 2 5" xfId="24142" xr:uid="{BBBEF104-F725-4846-88B7-F8FD8D7A7345}"/>
    <cellStyle name="Comma 213 3 2 3" xfId="13138" xr:uid="{DCEC7AB2-25E9-4CF8-96E1-2E9D3AD2955B}"/>
    <cellStyle name="Comma 213 3 2 3 2" xfId="19508" xr:uid="{58842BF6-BA93-4BB6-9A43-2109820F9308}"/>
    <cellStyle name="Comma 213 3 2 3 2 2" xfId="35440" xr:uid="{9651F08E-D7AC-419B-A503-BF334921D47A}"/>
    <cellStyle name="Comma 213 3 2 3 3" xfId="29070" xr:uid="{2DBEE256-DE52-40EF-8EAD-407C96960AC7}"/>
    <cellStyle name="Comma 213 3 2 4" xfId="9982" xr:uid="{ED4C91C0-29C5-4CA4-8D3F-71328514E3BE}"/>
    <cellStyle name="Comma 213 3 2 4 2" xfId="25914" xr:uid="{47B2143B-5831-4A41-93B3-792AF771D90B}"/>
    <cellStyle name="Comma 213 3 2 5" xfId="16352" xr:uid="{223E444D-4873-46F9-B0A2-284B7C1A2D88}"/>
    <cellStyle name="Comma 213 3 2 5 2" xfId="32284" xr:uid="{EEED522D-03D9-41C2-ABF7-5EC8216FB288}"/>
    <cellStyle name="Comma 213 3 2 6" xfId="22700" xr:uid="{9B0789BA-99C2-4F28-ACB3-3E3FF8236E96}"/>
    <cellStyle name="Comma 213 3 3" xfId="7489" xr:uid="{D31022D9-6B0F-491C-867B-A0F5E11E40A9}"/>
    <cellStyle name="Comma 213 3 3 2" xfId="13859" xr:uid="{C3712B0C-D018-47E3-8074-44973EAB0A14}"/>
    <cellStyle name="Comma 213 3 3 2 2" xfId="20229" xr:uid="{69ED8264-F7FA-414A-B974-1DC144B4EA37}"/>
    <cellStyle name="Comma 213 3 3 2 2 2" xfId="36161" xr:uid="{E13436A6-01F4-4D59-B060-28DD1BFF2603}"/>
    <cellStyle name="Comma 213 3 3 2 3" xfId="29791" xr:uid="{29D840D6-5EEA-4ED3-887E-DB2EB091CC18}"/>
    <cellStyle name="Comma 213 3 3 3" xfId="10703" xr:uid="{0CDD6597-FBF2-4402-94E3-649EFC8702B0}"/>
    <cellStyle name="Comma 213 3 3 3 2" xfId="26635" xr:uid="{FBD0FB64-AC7E-4CB6-9CD5-C413F02B1637}"/>
    <cellStyle name="Comma 213 3 3 4" xfId="17073" xr:uid="{99F425E7-A5BE-4798-9BF8-3DFC876C57DC}"/>
    <cellStyle name="Comma 213 3 3 4 2" xfId="33005" xr:uid="{41DC5EC4-09C5-4C18-8937-70B32F2CF73F}"/>
    <cellStyle name="Comma 213 3 3 5" xfId="23421" xr:uid="{C80E86E2-250D-4702-ABAC-17A5DB68E3D4}"/>
    <cellStyle name="Comma 213 3 4" xfId="12417" xr:uid="{F97567D3-8E82-4473-895D-1D0D5803A57A}"/>
    <cellStyle name="Comma 213 3 4 2" xfId="18787" xr:uid="{BD15CF07-C377-4B8C-BE01-05164E9CA351}"/>
    <cellStyle name="Comma 213 3 4 2 2" xfId="34719" xr:uid="{CFF72482-A403-48AB-955A-AE9F049D83A8}"/>
    <cellStyle name="Comma 213 3 4 3" xfId="28349" xr:uid="{12613CEF-1FB3-429A-A7B8-8F21D9FB8B9B}"/>
    <cellStyle name="Comma 213 3 5" xfId="9261" xr:uid="{0C1C9281-AC59-40C9-A772-FA27BDDB06F3}"/>
    <cellStyle name="Comma 213 3 5 2" xfId="25193" xr:uid="{4B8CED5D-C700-4264-A4E0-A71477C212B1}"/>
    <cellStyle name="Comma 213 3 6" xfId="15631" xr:uid="{BDD68A35-8FC9-40F5-BBAB-E98F63597B7F}"/>
    <cellStyle name="Comma 213 3 6 2" xfId="31563" xr:uid="{AE383FB6-D807-4ED1-BEDE-E5734031588B}"/>
    <cellStyle name="Comma 213 3 7" xfId="21979" xr:uid="{30581BB1-0815-41B5-B8EC-3130D4FD1655}"/>
    <cellStyle name="Comma 213 4" xfId="6527" xr:uid="{69D5D2DC-ED9D-445F-883E-71EC15D4AF08}"/>
    <cellStyle name="Comma 213 4 2" xfId="7970" xr:uid="{3DDBDF03-4C6D-41C6-ABE9-06D40A11308D}"/>
    <cellStyle name="Comma 213 4 2 2" xfId="14340" xr:uid="{EA0E5455-E222-4F10-96A2-FF3CB60010C4}"/>
    <cellStyle name="Comma 213 4 2 2 2" xfId="20710" xr:uid="{3997488C-B7F6-4C0E-B688-CFB811F86D59}"/>
    <cellStyle name="Comma 213 4 2 2 2 2" xfId="36642" xr:uid="{1AFAD3D2-8126-41CE-90CB-5796B57E011F}"/>
    <cellStyle name="Comma 213 4 2 2 3" xfId="30272" xr:uid="{0CDE82E3-EAE9-4BF7-8C77-657B23556643}"/>
    <cellStyle name="Comma 213 4 2 3" xfId="11184" xr:uid="{E93ED8A8-DC63-47A1-9C18-423AB82D9F85}"/>
    <cellStyle name="Comma 213 4 2 3 2" xfId="27116" xr:uid="{BCDEB9C5-2B74-416C-9919-E1B8581378C4}"/>
    <cellStyle name="Comma 213 4 2 4" xfId="17554" xr:uid="{2C7ADEA1-07CF-4E38-BA6D-DBC339280F6B}"/>
    <cellStyle name="Comma 213 4 2 4 2" xfId="33486" xr:uid="{E1322537-2D63-49AD-88B7-CFA78DAC3423}"/>
    <cellStyle name="Comma 213 4 2 5" xfId="23902" xr:uid="{9B64C443-2A8A-463B-823E-80832A7AE584}"/>
    <cellStyle name="Comma 213 4 3" xfId="12898" xr:uid="{7D60931D-CB6E-4999-B238-BC5450DCA4D5}"/>
    <cellStyle name="Comma 213 4 3 2" xfId="19268" xr:uid="{4DE05BE3-43CB-4610-A9E9-1A0A903FAD6E}"/>
    <cellStyle name="Comma 213 4 3 2 2" xfId="35200" xr:uid="{D3DA1834-99FA-4E07-AA24-FAF608C3854D}"/>
    <cellStyle name="Comma 213 4 3 3" xfId="28830" xr:uid="{AB031548-F306-490E-B34D-964CE58C6094}"/>
    <cellStyle name="Comma 213 4 4" xfId="9742" xr:uid="{ACAFBF0E-09AF-43F9-AB32-2576230867F7}"/>
    <cellStyle name="Comma 213 4 4 2" xfId="25674" xr:uid="{C41372AE-3596-4CAF-8082-BBE50247EA34}"/>
    <cellStyle name="Comma 213 4 5" xfId="16112" xr:uid="{DFF0624E-84D6-4DCE-A398-717C6DACFFC5}"/>
    <cellStyle name="Comma 213 4 5 2" xfId="32044" xr:uid="{F8E1A29A-996F-46C0-AFD3-80E1AFF42894}"/>
    <cellStyle name="Comma 213 4 6" xfId="22460" xr:uid="{4A7EA2FC-F62D-461F-9E31-AD2D939427C9}"/>
    <cellStyle name="Comma 213 5" xfId="7249" xr:uid="{5E4B4B16-E2F3-4D78-A22C-4F60BBE10145}"/>
    <cellStyle name="Comma 213 5 2" xfId="13619" xr:uid="{380D7316-D8A9-4C92-8623-DC971C2573FC}"/>
    <cellStyle name="Comma 213 5 2 2" xfId="19989" xr:uid="{4206E2C9-6B87-4D53-8750-924E8B9D330B}"/>
    <cellStyle name="Comma 213 5 2 2 2" xfId="35921" xr:uid="{4C23D28B-D758-4201-BFF6-E1DA96F62242}"/>
    <cellStyle name="Comma 213 5 2 3" xfId="29551" xr:uid="{CD06EE8A-1DE9-40AB-888D-E39B9C1D60CE}"/>
    <cellStyle name="Comma 213 5 3" xfId="10463" xr:uid="{BD2D1E6E-C0C4-4BBC-A4CB-9CEE1D19BE0C}"/>
    <cellStyle name="Comma 213 5 3 2" xfId="26395" xr:uid="{17907396-6B6A-41F5-958F-E3C9D846365E}"/>
    <cellStyle name="Comma 213 5 4" xfId="16833" xr:uid="{7B58A932-4027-4054-B00B-CDCEE98D67FF}"/>
    <cellStyle name="Comma 213 5 4 2" xfId="32765" xr:uid="{76AEF9A3-F7EA-4C6C-ACBD-D557266D7EF4}"/>
    <cellStyle name="Comma 213 5 5" xfId="23181" xr:uid="{ECA141DC-6C57-4770-9AB4-F431CFD0762A}"/>
    <cellStyle name="Comma 213 6" xfId="11937" xr:uid="{5448091C-B12B-4266-966B-164FB94C9E45}"/>
    <cellStyle name="Comma 213 6 2" xfId="18307" xr:uid="{F1F5999C-47AE-4AD7-9958-53443746F6DA}"/>
    <cellStyle name="Comma 213 6 2 2" xfId="34239" xr:uid="{F49D75CD-00B4-4004-BA96-1ED838A78B86}"/>
    <cellStyle name="Comma 213 6 3" xfId="27869" xr:uid="{98A469A9-8CD6-4C12-B262-955E98BBA93D}"/>
    <cellStyle name="Comma 213 7" xfId="8781" xr:uid="{B0376C56-C020-4B0B-BF25-0910F55AFB5B}"/>
    <cellStyle name="Comma 213 7 2" xfId="24713" xr:uid="{31F47DDA-87CD-4543-86D3-FA650B94B93D}"/>
    <cellStyle name="Comma 213 8" xfId="15151" xr:uid="{6F8510BD-AD2B-44FB-987A-2F0DFAC70CE3}"/>
    <cellStyle name="Comma 213 8 2" xfId="31083" xr:uid="{77DABEDA-AF11-4EC3-A857-07B05E65B153}"/>
    <cellStyle name="Comma 213 9" xfId="21499" xr:uid="{E15AD074-3855-42FF-8DDF-831FC6B8970A}"/>
    <cellStyle name="Comma 214" xfId="5551" xr:uid="{BCFCC34D-1DE4-4B36-AFF5-1CFC609396CD}"/>
    <cellStyle name="Comma 214 2" xfId="5794" xr:uid="{06169DA7-1423-48FA-A1FA-F57D368AD9B7}"/>
    <cellStyle name="Comma 214 2 2" xfId="6286" xr:uid="{19796748-304C-4BE6-9CE6-FAE4FD0E26A4}"/>
    <cellStyle name="Comma 214 2 2 2" xfId="7009" xr:uid="{A56ED4B5-4E20-407F-A640-52A2F84FFFB0}"/>
    <cellStyle name="Comma 214 2 2 2 2" xfId="8451" xr:uid="{EADF61B1-C00F-4F01-B87C-A48B63682519}"/>
    <cellStyle name="Comma 214 2 2 2 2 2" xfId="14821" xr:uid="{20C7E68A-C17A-40A1-89DB-A09BE0B0C814}"/>
    <cellStyle name="Comma 214 2 2 2 2 2 2" xfId="21191" xr:uid="{389E8153-A750-4C76-B629-5C24A4C24BBE}"/>
    <cellStyle name="Comma 214 2 2 2 2 2 2 2" xfId="37123" xr:uid="{88164B8A-B92C-4F55-B824-88A63CFA599E}"/>
    <cellStyle name="Comma 214 2 2 2 2 2 3" xfId="30753" xr:uid="{2B1857E8-36B4-41B3-BF5F-78EC1749CF3A}"/>
    <cellStyle name="Comma 214 2 2 2 2 3" xfId="11665" xr:uid="{DFD6A347-E708-4354-8B38-C01B03D9437A}"/>
    <cellStyle name="Comma 214 2 2 2 2 3 2" xfId="27597" xr:uid="{E7D9A80D-B3DD-4DEA-B277-FD1124BFE37B}"/>
    <cellStyle name="Comma 214 2 2 2 2 4" xfId="18035" xr:uid="{28A146A0-9509-498A-B521-1CBB65AB8067}"/>
    <cellStyle name="Comma 214 2 2 2 2 4 2" xfId="33967" xr:uid="{EDBCA69C-9654-4414-AE1C-3F479585729C}"/>
    <cellStyle name="Comma 214 2 2 2 2 5" xfId="24383" xr:uid="{A16A103F-57C2-4C72-BC73-F3A24E8A2425}"/>
    <cellStyle name="Comma 214 2 2 2 3" xfId="13379" xr:uid="{9ABD62CB-FBC8-4DF1-8D82-8D698DA506C1}"/>
    <cellStyle name="Comma 214 2 2 2 3 2" xfId="19749" xr:uid="{B8452409-1F92-4A35-B294-9C939DC85D15}"/>
    <cellStyle name="Comma 214 2 2 2 3 2 2" xfId="35681" xr:uid="{E06F5DA0-BDB8-4075-B0EE-F72107263C7A}"/>
    <cellStyle name="Comma 214 2 2 2 3 3" xfId="29311" xr:uid="{F8ABE2B5-941B-4CD5-92CB-700536C396E1}"/>
    <cellStyle name="Comma 214 2 2 2 4" xfId="10223" xr:uid="{3198AD94-B5B4-40BB-848E-DE7E8F27C6EB}"/>
    <cellStyle name="Comma 214 2 2 2 4 2" xfId="26155" xr:uid="{1BAECF9E-894F-40BB-9AB5-834C9CEAF6CA}"/>
    <cellStyle name="Comma 214 2 2 2 5" xfId="16593" xr:uid="{F07EDF3A-FC80-4B90-9730-F02DF66DBD64}"/>
    <cellStyle name="Comma 214 2 2 2 5 2" xfId="32525" xr:uid="{84B5304D-63E2-4D0F-9118-B37A9140232E}"/>
    <cellStyle name="Comma 214 2 2 2 6" xfId="22941" xr:uid="{DCC3ABB9-C75E-46A7-B089-AE4DAA345DBE}"/>
    <cellStyle name="Comma 214 2 2 3" xfId="7730" xr:uid="{0C4BB0A8-D777-4F7D-B043-1A693D3776A5}"/>
    <cellStyle name="Comma 214 2 2 3 2" xfId="14100" xr:uid="{166A5489-E1B2-4BFF-8935-28100FE2F743}"/>
    <cellStyle name="Comma 214 2 2 3 2 2" xfId="20470" xr:uid="{98D2DB32-7F65-4420-A4E5-9AEC60F9714B}"/>
    <cellStyle name="Comma 214 2 2 3 2 2 2" xfId="36402" xr:uid="{226D10AF-0744-46F3-91C0-0B03E74A78D1}"/>
    <cellStyle name="Comma 214 2 2 3 2 3" xfId="30032" xr:uid="{4D36CD37-92F5-459E-AA0E-F2EADDA2AF22}"/>
    <cellStyle name="Comma 214 2 2 3 3" xfId="10944" xr:uid="{FFA05A87-97B0-4B33-9163-254731085E31}"/>
    <cellStyle name="Comma 214 2 2 3 3 2" xfId="26876" xr:uid="{6C190905-8C33-4CA2-AF17-FF4E6FD5CD9D}"/>
    <cellStyle name="Comma 214 2 2 3 4" xfId="17314" xr:uid="{F8C0B488-364E-435B-B685-034993ACF201}"/>
    <cellStyle name="Comma 214 2 2 3 4 2" xfId="33246" xr:uid="{9553324C-CF48-4307-BD0A-13C04FFF07D4}"/>
    <cellStyle name="Comma 214 2 2 3 5" xfId="23662" xr:uid="{D3084DA6-C949-49AC-8779-A1BD819910CC}"/>
    <cellStyle name="Comma 214 2 2 4" xfId="12658" xr:uid="{D58B43BA-7028-4CAE-A0C8-767E0B7D4C7C}"/>
    <cellStyle name="Comma 214 2 2 4 2" xfId="19028" xr:uid="{B140DA2D-BCF5-4242-B6BB-0DA563CCFAA1}"/>
    <cellStyle name="Comma 214 2 2 4 2 2" xfId="34960" xr:uid="{7023745C-062D-470A-B3D2-0B78AC4F07FA}"/>
    <cellStyle name="Comma 214 2 2 4 3" xfId="28590" xr:uid="{3BF351CB-141B-4A3A-8085-5FB86B31581F}"/>
    <cellStyle name="Comma 214 2 2 5" xfId="9502" xr:uid="{5E69568A-025B-4A30-A212-96E4EC6B625C}"/>
    <cellStyle name="Comma 214 2 2 5 2" xfId="25434" xr:uid="{CC773E78-E7F9-4244-97B2-8187BE9A1275}"/>
    <cellStyle name="Comma 214 2 2 6" xfId="15872" xr:uid="{34A2A668-9B2F-48A4-95CD-A489F62D3B59}"/>
    <cellStyle name="Comma 214 2 2 6 2" xfId="31804" xr:uid="{8F0CBD29-4DC2-490E-B4EB-0ABAFC77DDE2}"/>
    <cellStyle name="Comma 214 2 2 7" xfId="22220" xr:uid="{2E4AF3E6-6C20-4447-A258-04BD72E0AADC}"/>
    <cellStyle name="Comma 214 2 3" xfId="12178" xr:uid="{423A695E-6053-4301-8621-11FFC210A512}"/>
    <cellStyle name="Comma 214 2 3 2" xfId="18548" xr:uid="{C4CAABDF-7834-490B-A4DD-88FCEEAE7CCA}"/>
    <cellStyle name="Comma 214 2 3 2 2" xfId="34480" xr:uid="{167713DF-E311-4A8F-8FFA-4D665F509DD9}"/>
    <cellStyle name="Comma 214 2 3 3" xfId="28110" xr:uid="{1FBA87F2-FC64-43B9-B410-19094E1D865C}"/>
    <cellStyle name="Comma 214 2 4" xfId="9022" xr:uid="{A4D51DE4-3CE7-46F9-B5A4-94F5F061FDFF}"/>
    <cellStyle name="Comma 214 2 4 2" xfId="24954" xr:uid="{E1440F0B-BC55-41E8-9439-3D82E99EA9B1}"/>
    <cellStyle name="Comma 214 2 5" xfId="15392" xr:uid="{825E46BE-D7FB-42DB-A0BC-B34B078D14AC}"/>
    <cellStyle name="Comma 214 2 5 2" xfId="31324" xr:uid="{A3634133-82A0-4DA3-9AEF-57D16C12C06C}"/>
    <cellStyle name="Comma 214 2 6" xfId="21740" xr:uid="{9675DBB6-8B32-43C5-9D7C-4320138E73B6}"/>
    <cellStyle name="Comma 214 3" xfId="6046" xr:uid="{1664F68B-FC3A-4315-B443-422F279D33CC}"/>
    <cellStyle name="Comma 214 3 2" xfId="6769" xr:uid="{CCBF1C1E-9477-4A21-B3D2-02792F9AC9C0}"/>
    <cellStyle name="Comma 214 3 2 2" xfId="8211" xr:uid="{390FE26E-8D04-4B69-A367-22CA05F623C9}"/>
    <cellStyle name="Comma 214 3 2 2 2" xfId="14581" xr:uid="{BF586B57-8566-42CE-AF50-914FF8B5BE0E}"/>
    <cellStyle name="Comma 214 3 2 2 2 2" xfId="20951" xr:uid="{B2FAC8BA-8197-4A4A-9AE7-D94C74D0B0C1}"/>
    <cellStyle name="Comma 214 3 2 2 2 2 2" xfId="36883" xr:uid="{5485475B-908B-4844-8858-ABB13A4D3A41}"/>
    <cellStyle name="Comma 214 3 2 2 2 3" xfId="30513" xr:uid="{1060484D-56F1-4C2D-8F05-FDB1DF49EE15}"/>
    <cellStyle name="Comma 214 3 2 2 3" xfId="11425" xr:uid="{46794879-B8A9-49E3-B14A-C0EBBDD0591B}"/>
    <cellStyle name="Comma 214 3 2 2 3 2" xfId="27357" xr:uid="{E1088E09-F188-42A2-84FE-D17640508F25}"/>
    <cellStyle name="Comma 214 3 2 2 4" xfId="17795" xr:uid="{191266A1-8F7C-4F60-8FD1-2845F0F4D67C}"/>
    <cellStyle name="Comma 214 3 2 2 4 2" xfId="33727" xr:uid="{D632A1E0-82D9-4B53-BFFF-7ECB6C0DA9F8}"/>
    <cellStyle name="Comma 214 3 2 2 5" xfId="24143" xr:uid="{7F130C5E-1A23-4D2B-AD47-A892C14DB5D1}"/>
    <cellStyle name="Comma 214 3 2 3" xfId="13139" xr:uid="{15B83C79-8DD2-45DF-9F6F-E861AD9C3057}"/>
    <cellStyle name="Comma 214 3 2 3 2" xfId="19509" xr:uid="{67228EBD-B79A-448A-A957-B2ED7F727710}"/>
    <cellStyle name="Comma 214 3 2 3 2 2" xfId="35441" xr:uid="{EA7095C3-F625-4558-A361-014035E68A0F}"/>
    <cellStyle name="Comma 214 3 2 3 3" xfId="29071" xr:uid="{F5DE87D4-BAC7-4599-AB0C-310E9E869BB9}"/>
    <cellStyle name="Comma 214 3 2 4" xfId="9983" xr:uid="{DC33E325-6057-49CE-83B3-304912E11F1A}"/>
    <cellStyle name="Comma 214 3 2 4 2" xfId="25915" xr:uid="{C3CA8ECC-48F9-4365-9019-F3E4C9359AD6}"/>
    <cellStyle name="Comma 214 3 2 5" xfId="16353" xr:uid="{C906E75D-661B-4B55-BCE7-388BD0CF96CC}"/>
    <cellStyle name="Comma 214 3 2 5 2" xfId="32285" xr:uid="{E45950E6-BD1C-468F-B683-41F615082425}"/>
    <cellStyle name="Comma 214 3 2 6" xfId="22701" xr:uid="{860C8AD7-ABB6-49C5-B3AB-B7632633C18F}"/>
    <cellStyle name="Comma 214 3 3" xfId="7490" xr:uid="{3F4F4CC3-A7AF-4733-9388-FA302A4B57D2}"/>
    <cellStyle name="Comma 214 3 3 2" xfId="13860" xr:uid="{66364010-43EC-4403-A2B5-D5D646151D3E}"/>
    <cellStyle name="Comma 214 3 3 2 2" xfId="20230" xr:uid="{600D3AB6-3DEA-4BA5-ACAE-2142E6C8CA9B}"/>
    <cellStyle name="Comma 214 3 3 2 2 2" xfId="36162" xr:uid="{52DAABC0-CE3F-4A25-89EB-FF464A187C28}"/>
    <cellStyle name="Comma 214 3 3 2 3" xfId="29792" xr:uid="{CA56A1A9-B1AC-423F-AE8D-7643DFA0210D}"/>
    <cellStyle name="Comma 214 3 3 3" xfId="10704" xr:uid="{ABDD5007-78C4-4EA0-9185-FFA7FA19535A}"/>
    <cellStyle name="Comma 214 3 3 3 2" xfId="26636" xr:uid="{B7ECD0B2-2E59-4735-9B0D-090514A72E93}"/>
    <cellStyle name="Comma 214 3 3 4" xfId="17074" xr:uid="{D4AA4571-68C0-431D-9C9F-48DBF3416A9F}"/>
    <cellStyle name="Comma 214 3 3 4 2" xfId="33006" xr:uid="{CBF2FB1B-019F-4AF1-96CC-B64D1D82078E}"/>
    <cellStyle name="Comma 214 3 3 5" xfId="23422" xr:uid="{57FF1D65-0B49-427D-ACA4-9208AB28F6E3}"/>
    <cellStyle name="Comma 214 3 4" xfId="12418" xr:uid="{17EDCE29-39B6-4B95-814B-C0DC18AD7FB2}"/>
    <cellStyle name="Comma 214 3 4 2" xfId="18788" xr:uid="{0C0F8F91-43E4-4271-AAE7-8E2935966FF9}"/>
    <cellStyle name="Comma 214 3 4 2 2" xfId="34720" xr:uid="{2275E91B-77F1-4568-8096-FFAB0069271F}"/>
    <cellStyle name="Comma 214 3 4 3" xfId="28350" xr:uid="{3215140B-527A-4747-9758-9D775C330F1F}"/>
    <cellStyle name="Comma 214 3 5" xfId="9262" xr:uid="{4E73C7DA-6782-4B35-AEB3-25CFE322B553}"/>
    <cellStyle name="Comma 214 3 5 2" xfId="25194" xr:uid="{214E3755-735F-4B92-A0DE-E4CBC900B10D}"/>
    <cellStyle name="Comma 214 3 6" xfId="15632" xr:uid="{9E967B2C-A7E7-49AF-8CC6-482007AB74DD}"/>
    <cellStyle name="Comma 214 3 6 2" xfId="31564" xr:uid="{28A17FC1-9670-4929-BFEE-2783980B8E05}"/>
    <cellStyle name="Comma 214 3 7" xfId="21980" xr:uid="{ADDC66E8-6003-427A-B1CE-81C2383ED04D}"/>
    <cellStyle name="Comma 214 4" xfId="6528" xr:uid="{F516C3BC-A67A-46B2-8216-F9C460738987}"/>
    <cellStyle name="Comma 214 4 2" xfId="7971" xr:uid="{99B7D73F-1D44-464B-8341-080084654CDF}"/>
    <cellStyle name="Comma 214 4 2 2" xfId="14341" xr:uid="{ED5896BF-5655-4BE3-B93C-F0855D5C84FA}"/>
    <cellStyle name="Comma 214 4 2 2 2" xfId="20711" xr:uid="{95A618E2-080D-41AD-A933-572785236692}"/>
    <cellStyle name="Comma 214 4 2 2 2 2" xfId="36643" xr:uid="{6EE375BE-AA30-4953-A244-F0C3BCFB8F81}"/>
    <cellStyle name="Comma 214 4 2 2 3" xfId="30273" xr:uid="{370E6DFD-ADB2-42E1-A488-23948AC44D7A}"/>
    <cellStyle name="Comma 214 4 2 3" xfId="11185" xr:uid="{84FA01C7-CC98-4A84-B546-4EB09CF59415}"/>
    <cellStyle name="Comma 214 4 2 3 2" xfId="27117" xr:uid="{8F9B1077-521B-409E-845C-CE6F6C65098F}"/>
    <cellStyle name="Comma 214 4 2 4" xfId="17555" xr:uid="{24B57B7C-744A-4D81-8D4E-183409D3E18F}"/>
    <cellStyle name="Comma 214 4 2 4 2" xfId="33487" xr:uid="{B3133542-ABE0-4A3C-8182-8EE6EDC210C4}"/>
    <cellStyle name="Comma 214 4 2 5" xfId="23903" xr:uid="{D4E93366-4C0A-463E-AF67-68FDB548F53D}"/>
    <cellStyle name="Comma 214 4 3" xfId="12899" xr:uid="{AFB5D72D-CEDF-44D2-B164-7A299DF9597E}"/>
    <cellStyle name="Comma 214 4 3 2" xfId="19269" xr:uid="{1D9B2CB4-1CB9-4941-8AF7-70BAFC86C9BE}"/>
    <cellStyle name="Comma 214 4 3 2 2" xfId="35201" xr:uid="{B87EE8AA-C33D-4A36-8C46-41CE5DD7E63D}"/>
    <cellStyle name="Comma 214 4 3 3" xfId="28831" xr:uid="{36754C8E-6342-40C4-BA59-9472D42C6FB0}"/>
    <cellStyle name="Comma 214 4 4" xfId="9743" xr:uid="{AFCB7264-5F55-4D39-B335-16EF6223435A}"/>
    <cellStyle name="Comma 214 4 4 2" xfId="25675" xr:uid="{6853D7D6-6C27-4830-AD13-36CDAF34C6A4}"/>
    <cellStyle name="Comma 214 4 5" xfId="16113" xr:uid="{C0C6120E-6580-49BC-91A6-28BD3D16A37C}"/>
    <cellStyle name="Comma 214 4 5 2" xfId="32045" xr:uid="{0BA5BB2F-78F8-40B5-9AE9-6915F861913A}"/>
    <cellStyle name="Comma 214 4 6" xfId="22461" xr:uid="{7E3FC57A-9CCA-40E1-9312-F662D9827EE6}"/>
    <cellStyle name="Comma 214 5" xfId="7250" xr:uid="{DCFC12E6-50DC-42F3-874B-FA7AA745F3DF}"/>
    <cellStyle name="Comma 214 5 2" xfId="13620" xr:uid="{F7FFD754-71E1-41A0-9442-F586A1784164}"/>
    <cellStyle name="Comma 214 5 2 2" xfId="19990" xr:uid="{BA30D3C8-F7F9-4B57-9B10-243D113A116F}"/>
    <cellStyle name="Comma 214 5 2 2 2" xfId="35922" xr:uid="{7393AA74-7AD5-49B3-B9AE-52B2793218D4}"/>
    <cellStyle name="Comma 214 5 2 3" xfId="29552" xr:uid="{C02DE00A-CF93-4667-A8CB-E8B6314DDDA0}"/>
    <cellStyle name="Comma 214 5 3" xfId="10464" xr:uid="{E293CADC-29CC-4DB1-9996-31C48E57CAD5}"/>
    <cellStyle name="Comma 214 5 3 2" xfId="26396" xr:uid="{1831C011-771A-479D-BAB1-5EFA389E2425}"/>
    <cellStyle name="Comma 214 5 4" xfId="16834" xr:uid="{6AC3AEC8-84A1-485B-8273-D455D4A48576}"/>
    <cellStyle name="Comma 214 5 4 2" xfId="32766" xr:uid="{99D14833-85C8-4790-84CE-2AC67310A890}"/>
    <cellStyle name="Comma 214 5 5" xfId="23182" xr:uid="{EF2BD80B-1FB0-45BA-9442-F9396632E169}"/>
    <cellStyle name="Comma 214 6" xfId="11938" xr:uid="{C9C90EAF-E6CA-4F8D-AA93-A6403DA2134D}"/>
    <cellStyle name="Comma 214 6 2" xfId="18308" xr:uid="{9A1B709B-4178-4E4D-91B8-29B22C2B0646}"/>
    <cellStyle name="Comma 214 6 2 2" xfId="34240" xr:uid="{24F7A808-9B9D-4EB8-907F-93AC72EE0E03}"/>
    <cellStyle name="Comma 214 6 3" xfId="27870" xr:uid="{415D1643-D9EC-46C0-84C6-6741E2287B90}"/>
    <cellStyle name="Comma 214 7" xfId="8782" xr:uid="{E9BB0780-B8CE-4209-88E8-844599B48253}"/>
    <cellStyle name="Comma 214 7 2" xfId="24714" xr:uid="{A1F776D0-1D66-43CB-B676-88A3F92F4BB7}"/>
    <cellStyle name="Comma 214 8" xfId="15152" xr:uid="{7EE4785C-97B9-4546-963A-E4EECFF82182}"/>
    <cellStyle name="Comma 214 8 2" xfId="31084" xr:uid="{984A9C07-25FE-4615-8541-DCFCDAD6261D}"/>
    <cellStyle name="Comma 214 9" xfId="21500" xr:uid="{693B8B72-EC01-4C1C-8673-A7DD351B2F2C}"/>
    <cellStyle name="Comma 215" xfId="5552" xr:uid="{411F8EA1-3923-4E75-95CB-C3A0620D1FBC}"/>
    <cellStyle name="Comma 215 2" xfId="5795" xr:uid="{3639D5B5-DA41-4896-AD86-3685F18F9FC5}"/>
    <cellStyle name="Comma 215 2 2" xfId="6287" xr:uid="{BBDB1918-F6E7-48B6-AC9E-EAD4D3FB0659}"/>
    <cellStyle name="Comma 215 2 2 2" xfId="7010" xr:uid="{4DADD3FB-5B54-453A-8467-B1928E602AC6}"/>
    <cellStyle name="Comma 215 2 2 2 2" xfId="8452" xr:uid="{B3E8E788-61CA-4EC0-932A-69AADA1345FF}"/>
    <cellStyle name="Comma 215 2 2 2 2 2" xfId="14822" xr:uid="{AA01D359-41FD-415E-A45D-A8A8A8D0F37B}"/>
    <cellStyle name="Comma 215 2 2 2 2 2 2" xfId="21192" xr:uid="{DD925707-88EC-48AA-AC34-29F800D0CB9D}"/>
    <cellStyle name="Comma 215 2 2 2 2 2 2 2" xfId="37124" xr:uid="{C348401E-C4EE-4F09-9EE4-DF81618321FF}"/>
    <cellStyle name="Comma 215 2 2 2 2 2 3" xfId="30754" xr:uid="{1B707C5A-F182-446E-B467-331E61B65B98}"/>
    <cellStyle name="Comma 215 2 2 2 2 3" xfId="11666" xr:uid="{F72F13B6-986A-456F-BBCA-76195A3E8511}"/>
    <cellStyle name="Comma 215 2 2 2 2 3 2" xfId="27598" xr:uid="{334DA966-EDF0-4424-80E6-0FE3BCA80E34}"/>
    <cellStyle name="Comma 215 2 2 2 2 4" xfId="18036" xr:uid="{0D13ADB4-FF17-4F99-AFE6-BEBA3AB42B06}"/>
    <cellStyle name="Comma 215 2 2 2 2 4 2" xfId="33968" xr:uid="{616BADBD-C6EE-4CC5-8793-98E1FF727BBB}"/>
    <cellStyle name="Comma 215 2 2 2 2 5" xfId="24384" xr:uid="{9CDAA0C3-F311-4DA7-B16C-AE8436700517}"/>
    <cellStyle name="Comma 215 2 2 2 3" xfId="13380" xr:uid="{9AC0AAF1-B06D-43D3-A07C-CECAC4D3D227}"/>
    <cellStyle name="Comma 215 2 2 2 3 2" xfId="19750" xr:uid="{E6532770-3D97-40CF-942F-76D8E16A9585}"/>
    <cellStyle name="Comma 215 2 2 2 3 2 2" xfId="35682" xr:uid="{F006D92C-A342-4301-9AE0-084052E8D211}"/>
    <cellStyle name="Comma 215 2 2 2 3 3" xfId="29312" xr:uid="{6451F8CB-9D70-4BAE-A5EC-ECE2F8DC0D71}"/>
    <cellStyle name="Comma 215 2 2 2 4" xfId="10224" xr:uid="{100A1868-4CEF-461C-9B34-8F767C2EEC9D}"/>
    <cellStyle name="Comma 215 2 2 2 4 2" xfId="26156" xr:uid="{E6BDF124-63D7-45C6-B9DF-9F0938B31E6D}"/>
    <cellStyle name="Comma 215 2 2 2 5" xfId="16594" xr:uid="{DFF7F133-EF8F-4BC6-A3EF-45F3BA2B6DA9}"/>
    <cellStyle name="Comma 215 2 2 2 5 2" xfId="32526" xr:uid="{252E8106-99F3-4997-9A90-2C071EB0C34F}"/>
    <cellStyle name="Comma 215 2 2 2 6" xfId="22942" xr:uid="{286A81E8-6DFB-429E-88B3-DA149A31DCCB}"/>
    <cellStyle name="Comma 215 2 2 3" xfId="7731" xr:uid="{FC41E803-6555-47D8-A2BF-456D40178576}"/>
    <cellStyle name="Comma 215 2 2 3 2" xfId="14101" xr:uid="{E45757B9-9090-4934-9001-126F4B663131}"/>
    <cellStyle name="Comma 215 2 2 3 2 2" xfId="20471" xr:uid="{77D26B7C-6003-4EAE-BE35-840CD01AA889}"/>
    <cellStyle name="Comma 215 2 2 3 2 2 2" xfId="36403" xr:uid="{8B285C82-6552-4ACA-94AD-8EDD69DF37ED}"/>
    <cellStyle name="Comma 215 2 2 3 2 3" xfId="30033" xr:uid="{991EFBA0-D249-4C04-8830-389B822A46C7}"/>
    <cellStyle name="Comma 215 2 2 3 3" xfId="10945" xr:uid="{B3793954-EF2F-4D49-A899-F31533C4393C}"/>
    <cellStyle name="Comma 215 2 2 3 3 2" xfId="26877" xr:uid="{D744914B-64F4-4F4B-B6EC-F1B33D1E4F55}"/>
    <cellStyle name="Comma 215 2 2 3 4" xfId="17315" xr:uid="{088F86A0-845C-4EA2-A1B3-F3420B5D5AB8}"/>
    <cellStyle name="Comma 215 2 2 3 4 2" xfId="33247" xr:uid="{73BE7EB8-2BCC-4E6C-82BB-C9AA6361427D}"/>
    <cellStyle name="Comma 215 2 2 3 5" xfId="23663" xr:uid="{BE74961A-2F00-4014-9F7F-F52493C56F2B}"/>
    <cellStyle name="Comma 215 2 2 4" xfId="12659" xr:uid="{C2DDE79A-48C8-4CE6-B62C-CDB5C464E367}"/>
    <cellStyle name="Comma 215 2 2 4 2" xfId="19029" xr:uid="{B144F707-10A7-41A2-B4AE-71076A493F7F}"/>
    <cellStyle name="Comma 215 2 2 4 2 2" xfId="34961" xr:uid="{B0C92A70-5E2F-4E05-AFFB-5C9D44721BDD}"/>
    <cellStyle name="Comma 215 2 2 4 3" xfId="28591" xr:uid="{430C3E46-200F-44A9-A7C5-817683BF9D96}"/>
    <cellStyle name="Comma 215 2 2 5" xfId="9503" xr:uid="{94C147DB-F8F0-42EB-AC50-D6646D755179}"/>
    <cellStyle name="Comma 215 2 2 5 2" xfId="25435" xr:uid="{CB43583B-3E1C-472D-A96B-83530A7AF48D}"/>
    <cellStyle name="Comma 215 2 2 6" xfId="15873" xr:uid="{22470092-D64D-4A85-98B1-760DC755A1FE}"/>
    <cellStyle name="Comma 215 2 2 6 2" xfId="31805" xr:uid="{55F2FC7D-7BF8-4389-B99D-15A977CD7175}"/>
    <cellStyle name="Comma 215 2 2 7" xfId="22221" xr:uid="{87746940-F3A2-44C9-87C2-7977B8CCAE4E}"/>
    <cellStyle name="Comma 215 2 3" xfId="12179" xr:uid="{6DCBE590-9630-4DC9-AF2E-CA1BFAE0F9EA}"/>
    <cellStyle name="Comma 215 2 3 2" xfId="18549" xr:uid="{C3BE4259-AEC5-4226-8996-960DA1E21D19}"/>
    <cellStyle name="Comma 215 2 3 2 2" xfId="34481" xr:uid="{1FAB0605-C5D3-4A74-85A9-A2C1DD79DBDB}"/>
    <cellStyle name="Comma 215 2 3 3" xfId="28111" xr:uid="{1B959759-76E2-42C8-BEF9-995D3B307CF9}"/>
    <cellStyle name="Comma 215 2 4" xfId="9023" xr:uid="{EE27C7E3-583D-4FE5-86F5-EBC1B10B1BFA}"/>
    <cellStyle name="Comma 215 2 4 2" xfId="24955" xr:uid="{ADBF9428-7A99-4AF2-A04F-C71DFF08F3D7}"/>
    <cellStyle name="Comma 215 2 5" xfId="15393" xr:uid="{4849EC28-9617-4AFF-B430-EEAB61A856EC}"/>
    <cellStyle name="Comma 215 2 5 2" xfId="31325" xr:uid="{31DCCD11-F7A6-4EE3-8685-61368FA68765}"/>
    <cellStyle name="Comma 215 2 6" xfId="21741" xr:uid="{E2ADD42C-1556-4AEC-B14F-AD5829D969C2}"/>
    <cellStyle name="Comma 215 3" xfId="6047" xr:uid="{D57BE8A3-C46E-4438-9CC3-CD2766EE6769}"/>
    <cellStyle name="Comma 215 3 2" xfId="6770" xr:uid="{559E78FA-A664-4D67-9CAA-8596ED73E0F5}"/>
    <cellStyle name="Comma 215 3 2 2" xfId="8212" xr:uid="{98AEAB08-3EC3-4F88-B136-656119FD2864}"/>
    <cellStyle name="Comma 215 3 2 2 2" xfId="14582" xr:uid="{AE67DF83-9DD2-44FF-92B7-A4233DE23051}"/>
    <cellStyle name="Comma 215 3 2 2 2 2" xfId="20952" xr:uid="{0B057A5E-DA4B-49F2-B56E-730DBCCEAF66}"/>
    <cellStyle name="Comma 215 3 2 2 2 2 2" xfId="36884" xr:uid="{6FAF8C96-0F94-4701-9F3B-ED5E7343D5A4}"/>
    <cellStyle name="Comma 215 3 2 2 2 3" xfId="30514" xr:uid="{9844B543-7958-4E33-9B89-FBD551601526}"/>
    <cellStyle name="Comma 215 3 2 2 3" xfId="11426" xr:uid="{12C762B6-8ED2-4E78-BC53-D3033665D7D8}"/>
    <cellStyle name="Comma 215 3 2 2 3 2" xfId="27358" xr:uid="{61532F1D-9B8E-4F37-A61F-724A49D9A94D}"/>
    <cellStyle name="Comma 215 3 2 2 4" xfId="17796" xr:uid="{375BEF9B-2566-49CF-97A6-11CABA5C3776}"/>
    <cellStyle name="Comma 215 3 2 2 4 2" xfId="33728" xr:uid="{8D16083D-B7CC-4648-AF59-83871859CB5D}"/>
    <cellStyle name="Comma 215 3 2 2 5" xfId="24144" xr:uid="{A44AFCE1-6E54-498B-BB10-8470351B032D}"/>
    <cellStyle name="Comma 215 3 2 3" xfId="13140" xr:uid="{0EB2751B-7406-4443-B2E2-C62C41099CEC}"/>
    <cellStyle name="Comma 215 3 2 3 2" xfId="19510" xr:uid="{B1951828-0D9E-470D-84B0-19825ECBB2D1}"/>
    <cellStyle name="Comma 215 3 2 3 2 2" xfId="35442" xr:uid="{243BCF02-B8A5-4226-A6DA-7448EC5257BF}"/>
    <cellStyle name="Comma 215 3 2 3 3" xfId="29072" xr:uid="{A7126F18-5EC9-4298-93C2-BDFDCDDEC99E}"/>
    <cellStyle name="Comma 215 3 2 4" xfId="9984" xr:uid="{C3013B08-6EDE-4A2F-BCB2-8C4C63EBB7B7}"/>
    <cellStyle name="Comma 215 3 2 4 2" xfId="25916" xr:uid="{96A38A46-69D5-4FC0-92A3-BF30C7B285F9}"/>
    <cellStyle name="Comma 215 3 2 5" xfId="16354" xr:uid="{EBFCAD58-3BAC-4A70-AF48-A06809B849A5}"/>
    <cellStyle name="Comma 215 3 2 5 2" xfId="32286" xr:uid="{BD17E04B-AE03-4BF3-9ECB-54E768814AC2}"/>
    <cellStyle name="Comma 215 3 2 6" xfId="22702" xr:uid="{38005173-0CB6-4B31-B827-057C38D4DD6C}"/>
    <cellStyle name="Comma 215 3 3" xfId="7491" xr:uid="{050F26C8-5A66-406B-9118-81F88F514A47}"/>
    <cellStyle name="Comma 215 3 3 2" xfId="13861" xr:uid="{8D58BBD3-47A0-40D9-BFEC-0E4AD9DE1B2D}"/>
    <cellStyle name="Comma 215 3 3 2 2" xfId="20231" xr:uid="{39156D56-A373-487C-B750-32D217178208}"/>
    <cellStyle name="Comma 215 3 3 2 2 2" xfId="36163" xr:uid="{0B191F0E-BB87-45DB-92EE-DEDF0640853D}"/>
    <cellStyle name="Comma 215 3 3 2 3" xfId="29793" xr:uid="{37BB7E8A-03DD-479F-BAE0-676E020AD641}"/>
    <cellStyle name="Comma 215 3 3 3" xfId="10705" xr:uid="{2F90ECF4-2EDC-45E0-9843-8C977505EAC6}"/>
    <cellStyle name="Comma 215 3 3 3 2" xfId="26637" xr:uid="{9E712599-6D61-483F-9564-D91F547CE279}"/>
    <cellStyle name="Comma 215 3 3 4" xfId="17075" xr:uid="{083C5BC2-0688-4A3A-9377-C609EF8AD9CD}"/>
    <cellStyle name="Comma 215 3 3 4 2" xfId="33007" xr:uid="{A4A2179B-74D2-47A1-BC74-37072474BEAC}"/>
    <cellStyle name="Comma 215 3 3 5" xfId="23423" xr:uid="{C2D9EA07-B52C-4730-B1DB-3BFE19C0726B}"/>
    <cellStyle name="Comma 215 3 4" xfId="12419" xr:uid="{4C6F48A1-090E-488F-A74F-6E1564355F63}"/>
    <cellStyle name="Comma 215 3 4 2" xfId="18789" xr:uid="{6E639A43-D71B-423C-A5C6-FE554F1AC136}"/>
    <cellStyle name="Comma 215 3 4 2 2" xfId="34721" xr:uid="{FCFF91CF-4445-4B6E-8973-F1D2DF639D17}"/>
    <cellStyle name="Comma 215 3 4 3" xfId="28351" xr:uid="{5D754870-B5DB-49F3-A624-165020C68DC7}"/>
    <cellStyle name="Comma 215 3 5" xfId="9263" xr:uid="{2D17FC33-578C-4790-8309-8A551CA5A231}"/>
    <cellStyle name="Comma 215 3 5 2" xfId="25195" xr:uid="{63A42FCD-76C5-4875-AE0C-391E25590CE8}"/>
    <cellStyle name="Comma 215 3 6" xfId="15633" xr:uid="{5BCC5002-DC13-450E-8DB0-91A7AC34A921}"/>
    <cellStyle name="Comma 215 3 6 2" xfId="31565" xr:uid="{3AC6C10C-FA33-4B41-9951-55CAA1EFAC75}"/>
    <cellStyle name="Comma 215 3 7" xfId="21981" xr:uid="{45B9E98F-FC2F-4EDA-BFA5-FB995C0ED380}"/>
    <cellStyle name="Comma 215 4" xfId="6529" xr:uid="{940322E0-01B2-46B2-88C3-243B0D3E1F60}"/>
    <cellStyle name="Comma 215 4 2" xfId="7972" xr:uid="{305FA82C-A5F4-4D03-8235-D54D72636BBE}"/>
    <cellStyle name="Comma 215 4 2 2" xfId="14342" xr:uid="{CA73AF28-4322-4123-A2D6-18BBE1D002AE}"/>
    <cellStyle name="Comma 215 4 2 2 2" xfId="20712" xr:uid="{314F2505-2B71-4B95-98C5-321E47F84C00}"/>
    <cellStyle name="Comma 215 4 2 2 2 2" xfId="36644" xr:uid="{85A4D434-BF49-4D9A-80BE-F8AE5D3E88D2}"/>
    <cellStyle name="Comma 215 4 2 2 3" xfId="30274" xr:uid="{562238F3-95E4-4A84-A3EB-8E737A22723E}"/>
    <cellStyle name="Comma 215 4 2 3" xfId="11186" xr:uid="{4CEC2252-596A-414F-92BD-DB514516F929}"/>
    <cellStyle name="Comma 215 4 2 3 2" xfId="27118" xr:uid="{228DB987-0FDE-494F-BDBC-B757C2AFD38C}"/>
    <cellStyle name="Comma 215 4 2 4" xfId="17556" xr:uid="{2F9004BB-D67D-4AE7-9684-A16C3F493F8F}"/>
    <cellStyle name="Comma 215 4 2 4 2" xfId="33488" xr:uid="{15CA073B-B51D-472A-8DB6-C39D50F5FCC2}"/>
    <cellStyle name="Comma 215 4 2 5" xfId="23904" xr:uid="{7D2F5DDF-C337-4B43-8FEC-F0F04ACF95BD}"/>
    <cellStyle name="Comma 215 4 3" xfId="12900" xr:uid="{B856E0EA-0516-410A-B1B2-E9B6E2E766B4}"/>
    <cellStyle name="Comma 215 4 3 2" xfId="19270" xr:uid="{239A5463-8A2C-44C0-9393-8A4BA9CF3C73}"/>
    <cellStyle name="Comma 215 4 3 2 2" xfId="35202" xr:uid="{168EB994-2566-47EC-86E4-9890C2F20D96}"/>
    <cellStyle name="Comma 215 4 3 3" xfId="28832" xr:uid="{9282820A-F2FB-4797-9E33-0F8352CCAC68}"/>
    <cellStyle name="Comma 215 4 4" xfId="9744" xr:uid="{423BC545-810E-4061-ACE6-9761639F771C}"/>
    <cellStyle name="Comma 215 4 4 2" xfId="25676" xr:uid="{C786ADF0-B661-4768-8BA8-959C132AF1EE}"/>
    <cellStyle name="Comma 215 4 5" xfId="16114" xr:uid="{A42962E8-2319-4896-90C3-86463F7998C2}"/>
    <cellStyle name="Comma 215 4 5 2" xfId="32046" xr:uid="{6419D46B-F1C0-4C05-B0A8-14A4C77D68B4}"/>
    <cellStyle name="Comma 215 4 6" xfId="22462" xr:uid="{E54BBC64-5F8F-4DF8-90CC-7480745F05D5}"/>
    <cellStyle name="Comma 215 5" xfId="7251" xr:uid="{5AA454A4-C45A-4CD9-B43B-D71452A2950D}"/>
    <cellStyle name="Comma 215 5 2" xfId="13621" xr:uid="{B8FADD4E-361F-4E85-97BC-BBAE2A957E6C}"/>
    <cellStyle name="Comma 215 5 2 2" xfId="19991" xr:uid="{7BC7CEF5-88A1-4601-AE4A-92A3305C5B8D}"/>
    <cellStyle name="Comma 215 5 2 2 2" xfId="35923" xr:uid="{E51E35F9-CD20-4940-B91A-3EDC5DD61061}"/>
    <cellStyle name="Comma 215 5 2 3" xfId="29553" xr:uid="{041FFEB9-4B58-412C-A044-2CEEA5D083D4}"/>
    <cellStyle name="Comma 215 5 3" xfId="10465" xr:uid="{DD2324E3-EEE9-4453-8EA9-D50F153F5651}"/>
    <cellStyle name="Comma 215 5 3 2" xfId="26397" xr:uid="{C02858FA-AFB5-4B3E-8808-FACCD22C31CB}"/>
    <cellStyle name="Comma 215 5 4" xfId="16835" xr:uid="{C5B5D8D6-504D-4206-9913-BA0E65C7E491}"/>
    <cellStyle name="Comma 215 5 4 2" xfId="32767" xr:uid="{09BD8D1E-F24C-46A8-BAEB-5C2EDAA960A8}"/>
    <cellStyle name="Comma 215 5 5" xfId="23183" xr:uid="{42FDE3BF-7CC0-49E0-8435-FE0EC4EA8E7C}"/>
    <cellStyle name="Comma 215 6" xfId="11939" xr:uid="{66917B62-060E-47F9-B909-9D80EBA14C3E}"/>
    <cellStyle name="Comma 215 6 2" xfId="18309" xr:uid="{8C4386E7-2151-4B78-9896-40D3F25993DC}"/>
    <cellStyle name="Comma 215 6 2 2" xfId="34241" xr:uid="{90E2650A-4258-4B59-8ADC-40EF73D4E29B}"/>
    <cellStyle name="Comma 215 6 3" xfId="27871" xr:uid="{C4F2B0B8-5D09-454C-9615-937758E6C907}"/>
    <cellStyle name="Comma 215 7" xfId="8783" xr:uid="{EEC6FFF3-7494-41FE-B528-7660A10D4247}"/>
    <cellStyle name="Comma 215 7 2" xfId="24715" xr:uid="{9F5B3B28-F2DF-468A-BD37-82F95041B919}"/>
    <cellStyle name="Comma 215 8" xfId="15153" xr:uid="{21298DDB-8C6F-4D93-8CA3-08E88297788E}"/>
    <cellStyle name="Comma 215 8 2" xfId="31085" xr:uid="{3F728B64-870D-4F9A-BEB6-36DA3FE0DCD3}"/>
    <cellStyle name="Comma 215 9" xfId="21501" xr:uid="{1EAC447C-D7D9-4694-8D1E-5E977AF542B0}"/>
    <cellStyle name="Comma 216" xfId="5553" xr:uid="{318BC84A-C7E5-4C2A-9C63-301D946CEA99}"/>
    <cellStyle name="Comma 216 2" xfId="5796" xr:uid="{76A11928-CC6A-46D0-92D6-FD4C65DD3023}"/>
    <cellStyle name="Comma 216 2 2" xfId="6288" xr:uid="{871E5F0C-4A0C-4761-A137-DF5E17117180}"/>
    <cellStyle name="Comma 216 2 2 2" xfId="7011" xr:uid="{134E7770-66C5-4ACB-A097-F99DB670B237}"/>
    <cellStyle name="Comma 216 2 2 2 2" xfId="8453" xr:uid="{6788719C-8C5B-4B96-8C2E-0E8E5BEBF32A}"/>
    <cellStyle name="Comma 216 2 2 2 2 2" xfId="14823" xr:uid="{B52910CD-8CCA-4E51-AAE2-66E740C9816A}"/>
    <cellStyle name="Comma 216 2 2 2 2 2 2" xfId="21193" xr:uid="{DFB193A4-EA0B-4634-9442-F6164FA3DA18}"/>
    <cellStyle name="Comma 216 2 2 2 2 2 2 2" xfId="37125" xr:uid="{CC78F195-23DA-46F8-AF28-01275DE9B849}"/>
    <cellStyle name="Comma 216 2 2 2 2 2 3" xfId="30755" xr:uid="{F6735175-94DE-4482-9552-6F695AECF560}"/>
    <cellStyle name="Comma 216 2 2 2 2 3" xfId="11667" xr:uid="{E556273C-5713-4900-9ECC-975C3B89FE77}"/>
    <cellStyle name="Comma 216 2 2 2 2 3 2" xfId="27599" xr:uid="{37DD64C4-F3DE-479A-A776-A480A9E84954}"/>
    <cellStyle name="Comma 216 2 2 2 2 4" xfId="18037" xr:uid="{6B7DD1CB-62DC-45A9-A399-A764EF00FA49}"/>
    <cellStyle name="Comma 216 2 2 2 2 4 2" xfId="33969" xr:uid="{A832A2DD-7D78-4947-8406-D4CFD5BF643B}"/>
    <cellStyle name="Comma 216 2 2 2 2 5" xfId="24385" xr:uid="{9977AE15-2938-4E8C-96F4-6F10E38E7FFC}"/>
    <cellStyle name="Comma 216 2 2 2 3" xfId="13381" xr:uid="{C0457238-A9DA-47FA-9C2A-0D0FFC47B3C1}"/>
    <cellStyle name="Comma 216 2 2 2 3 2" xfId="19751" xr:uid="{315398C0-1FB1-4DAD-A070-9B0B87CEA96A}"/>
    <cellStyle name="Comma 216 2 2 2 3 2 2" xfId="35683" xr:uid="{A94536A6-0FC5-4341-B553-369A25A97C29}"/>
    <cellStyle name="Comma 216 2 2 2 3 3" xfId="29313" xr:uid="{57123F21-88EA-4F70-8046-6D8A8395AB84}"/>
    <cellStyle name="Comma 216 2 2 2 4" xfId="10225" xr:uid="{3E4EF72B-C653-40E2-A3F4-C4B708D71E75}"/>
    <cellStyle name="Comma 216 2 2 2 4 2" xfId="26157" xr:uid="{9EE6AC3A-0BC2-4454-A078-414B47ADCCEA}"/>
    <cellStyle name="Comma 216 2 2 2 5" xfId="16595" xr:uid="{69066837-C298-4DA8-A09B-F2BD21BAE1D1}"/>
    <cellStyle name="Comma 216 2 2 2 5 2" xfId="32527" xr:uid="{518C439E-C242-4748-B9E7-241895C9D422}"/>
    <cellStyle name="Comma 216 2 2 2 6" xfId="22943" xr:uid="{A4DB5F20-9F09-40B2-B5B0-C50B10ECB38A}"/>
    <cellStyle name="Comma 216 2 2 3" xfId="7732" xr:uid="{19CCF4A2-6B59-4B2C-99A7-27A1420303FE}"/>
    <cellStyle name="Comma 216 2 2 3 2" xfId="14102" xr:uid="{DBC8E181-6161-4634-BBA4-669539000832}"/>
    <cellStyle name="Comma 216 2 2 3 2 2" xfId="20472" xr:uid="{373EEEBF-A6FB-411B-B449-A8103A17C659}"/>
    <cellStyle name="Comma 216 2 2 3 2 2 2" xfId="36404" xr:uid="{605F463D-510B-4F81-9D91-52DCAD11F07E}"/>
    <cellStyle name="Comma 216 2 2 3 2 3" xfId="30034" xr:uid="{539B8464-D821-4A0C-A1C3-D7C13FC98EFF}"/>
    <cellStyle name="Comma 216 2 2 3 3" xfId="10946" xr:uid="{425DC1D3-AFBA-48D0-A307-9FE584FCDFE2}"/>
    <cellStyle name="Comma 216 2 2 3 3 2" xfId="26878" xr:uid="{701CE0AB-4496-4348-9B75-A155C435D805}"/>
    <cellStyle name="Comma 216 2 2 3 4" xfId="17316" xr:uid="{8CE6D12A-A8FD-4A40-9AB7-629093756FCE}"/>
    <cellStyle name="Comma 216 2 2 3 4 2" xfId="33248" xr:uid="{B6A49665-867E-4B92-A8BA-249ADB9D8D51}"/>
    <cellStyle name="Comma 216 2 2 3 5" xfId="23664" xr:uid="{BBC9110B-A6E9-43E6-B2B3-53A99011D539}"/>
    <cellStyle name="Comma 216 2 2 4" xfId="12660" xr:uid="{0729282A-0787-4E84-BB1E-6C2329DA07F0}"/>
    <cellStyle name="Comma 216 2 2 4 2" xfId="19030" xr:uid="{43DBC3C4-CD8C-40E1-B198-8CACC7BEF428}"/>
    <cellStyle name="Comma 216 2 2 4 2 2" xfId="34962" xr:uid="{89DC46AF-7CD7-4EB8-987A-A7D67DE0D4CD}"/>
    <cellStyle name="Comma 216 2 2 4 3" xfId="28592" xr:uid="{83939F9A-001B-45C8-80E3-6E1B8F39EA07}"/>
    <cellStyle name="Comma 216 2 2 5" xfId="9504" xr:uid="{F238F7A6-24A2-4EB7-AEAA-85F2F982FC15}"/>
    <cellStyle name="Comma 216 2 2 5 2" xfId="25436" xr:uid="{57D98EC5-E296-4C3E-A28C-0BC573E9060A}"/>
    <cellStyle name="Comma 216 2 2 6" xfId="15874" xr:uid="{472B9BA5-CE9A-4632-9ABB-B04017E8EE6D}"/>
    <cellStyle name="Comma 216 2 2 6 2" xfId="31806" xr:uid="{C3C861FD-777B-4462-9936-9569D12ED26F}"/>
    <cellStyle name="Comma 216 2 2 7" xfId="22222" xr:uid="{8CCC0DC7-D9E2-433D-B4C0-FA20AEA48DB6}"/>
    <cellStyle name="Comma 216 2 3" xfId="12180" xr:uid="{F3704A92-C212-4E56-BDFB-D761E94943F4}"/>
    <cellStyle name="Comma 216 2 3 2" xfId="18550" xr:uid="{0E046A55-C432-4266-95F9-668609B1CCE3}"/>
    <cellStyle name="Comma 216 2 3 2 2" xfId="34482" xr:uid="{E0C73620-733E-4821-843C-5CFE892A355E}"/>
    <cellStyle name="Comma 216 2 3 3" xfId="28112" xr:uid="{E0E85D4B-B6AD-4800-B5EB-A53C825EA3CA}"/>
    <cellStyle name="Comma 216 2 4" xfId="9024" xr:uid="{3FF9B9AE-B76B-4D36-AE84-D432D9C5DD78}"/>
    <cellStyle name="Comma 216 2 4 2" xfId="24956" xr:uid="{8D9CC7BC-A2BA-4269-9D0E-57B17237F92E}"/>
    <cellStyle name="Comma 216 2 5" xfId="15394" xr:uid="{56098585-4EC0-4AEE-8D8D-D0A463927712}"/>
    <cellStyle name="Comma 216 2 5 2" xfId="31326" xr:uid="{0E38DFDD-9064-4A93-B1B9-72E46C83DFA2}"/>
    <cellStyle name="Comma 216 2 6" xfId="21742" xr:uid="{4B49557D-611C-48A9-A298-A232AD87B672}"/>
    <cellStyle name="Comma 216 3" xfId="6048" xr:uid="{B7AAEB8B-C8F0-4E4E-8ECC-59B905F56A0F}"/>
    <cellStyle name="Comma 216 3 2" xfId="6771" xr:uid="{55C0C35A-F65E-444A-9311-9092AF108F8B}"/>
    <cellStyle name="Comma 216 3 2 2" xfId="8213" xr:uid="{DD782324-1F73-4B20-A544-211803CFB041}"/>
    <cellStyle name="Comma 216 3 2 2 2" xfId="14583" xr:uid="{31D9F9D7-ECF1-4D85-8BCF-30B84F1D0348}"/>
    <cellStyle name="Comma 216 3 2 2 2 2" xfId="20953" xr:uid="{D8111AAC-11F8-4A22-99E1-48990FA7A892}"/>
    <cellStyle name="Comma 216 3 2 2 2 2 2" xfId="36885" xr:uid="{7C8FE0CB-7FF9-4210-93BA-775224930E45}"/>
    <cellStyle name="Comma 216 3 2 2 2 3" xfId="30515" xr:uid="{EA642341-E3B4-4845-AF8C-78BCDBF4D1E4}"/>
    <cellStyle name="Comma 216 3 2 2 3" xfId="11427" xr:uid="{F6B54E56-FC76-400E-9A5E-85DAF8119873}"/>
    <cellStyle name="Comma 216 3 2 2 3 2" xfId="27359" xr:uid="{FEC15B7F-F74B-47C6-A9D2-59E6A90CCD65}"/>
    <cellStyle name="Comma 216 3 2 2 4" xfId="17797" xr:uid="{5C7DB118-EC6D-46AA-B420-23BB9DEC52A3}"/>
    <cellStyle name="Comma 216 3 2 2 4 2" xfId="33729" xr:uid="{EE155600-2CCC-4AC4-BD68-B40023A644BE}"/>
    <cellStyle name="Comma 216 3 2 2 5" xfId="24145" xr:uid="{2560F3B5-3006-4133-AD42-62BD22DE3CD7}"/>
    <cellStyle name="Comma 216 3 2 3" xfId="13141" xr:uid="{8B5480E7-7469-4FD4-9DFE-1D674CC8230A}"/>
    <cellStyle name="Comma 216 3 2 3 2" xfId="19511" xr:uid="{949532AC-6B5B-4DDD-8D15-061E58A6D679}"/>
    <cellStyle name="Comma 216 3 2 3 2 2" xfId="35443" xr:uid="{A83AAD3C-8509-44B4-81AE-2795C13A6316}"/>
    <cellStyle name="Comma 216 3 2 3 3" xfId="29073" xr:uid="{31B7721D-692A-49BB-AB2B-B8A3DF1567EB}"/>
    <cellStyle name="Comma 216 3 2 4" xfId="9985" xr:uid="{2FE6FFB2-2F01-437F-87B9-A0547CCC4DF0}"/>
    <cellStyle name="Comma 216 3 2 4 2" xfId="25917" xr:uid="{249208B3-6CE7-4E8E-9E4D-110E86922411}"/>
    <cellStyle name="Comma 216 3 2 5" xfId="16355" xr:uid="{34D0D432-89B4-4ED1-8440-A1D032E1BD84}"/>
    <cellStyle name="Comma 216 3 2 5 2" xfId="32287" xr:uid="{7BAD11E9-02C6-45D3-B02E-A23F1BED4F97}"/>
    <cellStyle name="Comma 216 3 2 6" xfId="22703" xr:uid="{7B885DB9-36E1-47DB-9E52-A888419A70FD}"/>
    <cellStyle name="Comma 216 3 3" xfId="7492" xr:uid="{99C1E589-053A-4B9F-87CB-DC4457E9E74C}"/>
    <cellStyle name="Comma 216 3 3 2" xfId="13862" xr:uid="{C96A0934-3113-428F-82F7-C1ADAF82F88A}"/>
    <cellStyle name="Comma 216 3 3 2 2" xfId="20232" xr:uid="{7A07BFA7-0BEF-41C5-9166-231599548DC5}"/>
    <cellStyle name="Comma 216 3 3 2 2 2" xfId="36164" xr:uid="{FAF175AF-F1F3-44A7-88D0-C10928605187}"/>
    <cellStyle name="Comma 216 3 3 2 3" xfId="29794" xr:uid="{23E88C1C-B4C1-4917-ABE8-2BEA3EB7912F}"/>
    <cellStyle name="Comma 216 3 3 3" xfId="10706" xr:uid="{6B2676B7-2C32-48E2-A89F-FB9E5EB92E15}"/>
    <cellStyle name="Comma 216 3 3 3 2" xfId="26638" xr:uid="{81D3AED5-BC9A-4C32-893E-7F25A26E37F6}"/>
    <cellStyle name="Comma 216 3 3 4" xfId="17076" xr:uid="{75A6BE8D-987B-4015-BFD2-411F0A0780AE}"/>
    <cellStyle name="Comma 216 3 3 4 2" xfId="33008" xr:uid="{3ADB88E5-4E3F-40C4-9AF7-75C5B71A7F28}"/>
    <cellStyle name="Comma 216 3 3 5" xfId="23424" xr:uid="{3CD62AE4-F97A-435A-ACAA-7EB6FE5ACAB4}"/>
    <cellStyle name="Comma 216 3 4" xfId="12420" xr:uid="{9D0F9D6E-8220-41C7-BAB5-72AD8743060B}"/>
    <cellStyle name="Comma 216 3 4 2" xfId="18790" xr:uid="{FD807C84-E21D-49ED-B225-3CAC7E379468}"/>
    <cellStyle name="Comma 216 3 4 2 2" xfId="34722" xr:uid="{6549ABEB-4B8D-4672-B866-795644F942D7}"/>
    <cellStyle name="Comma 216 3 4 3" xfId="28352" xr:uid="{2B533124-929B-4053-8433-6D2EDAA4B29C}"/>
    <cellStyle name="Comma 216 3 5" xfId="9264" xr:uid="{97E42C92-565F-4559-836D-426F18EB6BC5}"/>
    <cellStyle name="Comma 216 3 5 2" xfId="25196" xr:uid="{04CFFD9F-190C-4530-959D-6E4A559F75B2}"/>
    <cellStyle name="Comma 216 3 6" xfId="15634" xr:uid="{C65BBED0-B9F0-4C88-83A8-0AC67D6CC4FF}"/>
    <cellStyle name="Comma 216 3 6 2" xfId="31566" xr:uid="{FEEA675A-1731-4786-9E8F-19C6C64AEB4F}"/>
    <cellStyle name="Comma 216 3 7" xfId="21982" xr:uid="{4A48CCEB-CB4B-4434-A509-570D655E513D}"/>
    <cellStyle name="Comma 216 4" xfId="6530" xr:uid="{5336DFB2-AC6A-4DD4-99F4-E83BFC517258}"/>
    <cellStyle name="Comma 216 4 2" xfId="7973" xr:uid="{F5461501-6C92-406B-8356-3D38633B7082}"/>
    <cellStyle name="Comma 216 4 2 2" xfId="14343" xr:uid="{07583E45-11D0-456E-BCE6-53740D9B04AF}"/>
    <cellStyle name="Comma 216 4 2 2 2" xfId="20713" xr:uid="{9EEF7FFA-9C5E-41B2-9907-1D0ECE75D4A4}"/>
    <cellStyle name="Comma 216 4 2 2 2 2" xfId="36645" xr:uid="{308044DD-B9ED-490C-B30B-A3C5D1C3979E}"/>
    <cellStyle name="Comma 216 4 2 2 3" xfId="30275" xr:uid="{746B31F3-8A17-43CC-8A8A-2299D4CE0BC0}"/>
    <cellStyle name="Comma 216 4 2 3" xfId="11187" xr:uid="{195E5F24-8391-4DF6-BC75-B0482DD15295}"/>
    <cellStyle name="Comma 216 4 2 3 2" xfId="27119" xr:uid="{FE3DF7E6-0330-494F-9553-C4B4EFE39FC8}"/>
    <cellStyle name="Comma 216 4 2 4" xfId="17557" xr:uid="{6E118EF3-A963-450B-AF4F-56E8896733B0}"/>
    <cellStyle name="Comma 216 4 2 4 2" xfId="33489" xr:uid="{628537CD-F5E9-4B22-A44E-AC00B831B147}"/>
    <cellStyle name="Comma 216 4 2 5" xfId="23905" xr:uid="{2997A845-C923-47E9-9055-898CE332D42A}"/>
    <cellStyle name="Comma 216 4 3" xfId="12901" xr:uid="{8E16177E-AE7E-4CC8-9E45-C453E380EC5A}"/>
    <cellStyle name="Comma 216 4 3 2" xfId="19271" xr:uid="{D9439315-3F14-40F2-8345-EAF28223CEEF}"/>
    <cellStyle name="Comma 216 4 3 2 2" xfId="35203" xr:uid="{ECA91B59-A4CC-4D88-B28C-723EFBBA1DB0}"/>
    <cellStyle name="Comma 216 4 3 3" xfId="28833" xr:uid="{11777800-3509-4528-9032-2043B93B42B1}"/>
    <cellStyle name="Comma 216 4 4" xfId="9745" xr:uid="{4320CE59-6FE0-48F4-9C5F-0A193337BB76}"/>
    <cellStyle name="Comma 216 4 4 2" xfId="25677" xr:uid="{57AD7186-3CC3-4CDA-84C2-5C44EC5716E7}"/>
    <cellStyle name="Comma 216 4 5" xfId="16115" xr:uid="{04536EA8-D4CE-4964-B0E8-10B603699E2B}"/>
    <cellStyle name="Comma 216 4 5 2" xfId="32047" xr:uid="{A9D7E473-F2C2-43DC-A9DB-290D9A671699}"/>
    <cellStyle name="Comma 216 4 6" xfId="22463" xr:uid="{D15FAFD8-4FD0-4A38-8F19-94525A2B314C}"/>
    <cellStyle name="Comma 216 5" xfId="7252" xr:uid="{322986DF-E3AC-44EF-9D5B-35A2F4563DDD}"/>
    <cellStyle name="Comma 216 5 2" xfId="13622" xr:uid="{544BB05C-CAD8-483E-A11C-979427FFB1E8}"/>
    <cellStyle name="Comma 216 5 2 2" xfId="19992" xr:uid="{E8893261-838A-4CF1-9910-13EE92C40F1D}"/>
    <cellStyle name="Comma 216 5 2 2 2" xfId="35924" xr:uid="{9BEF5C2F-C1F2-45EA-AC57-A6DB531AC3D5}"/>
    <cellStyle name="Comma 216 5 2 3" xfId="29554" xr:uid="{66BA26CB-DB64-4FD3-82B5-87DDF85585EA}"/>
    <cellStyle name="Comma 216 5 3" xfId="10466" xr:uid="{4392DA08-728A-4918-BAF3-8CF7E65132E9}"/>
    <cellStyle name="Comma 216 5 3 2" xfId="26398" xr:uid="{57C41C85-D93A-49FF-B3BA-1F00053900B0}"/>
    <cellStyle name="Comma 216 5 4" xfId="16836" xr:uid="{47D87A4B-44CB-4F3D-B70E-F7DA62825381}"/>
    <cellStyle name="Comma 216 5 4 2" xfId="32768" xr:uid="{CF0CCA41-78E4-48D0-8C70-2DE22A57AB68}"/>
    <cellStyle name="Comma 216 5 5" xfId="23184" xr:uid="{41FFE441-3846-4B68-8FEB-B4274722861A}"/>
    <cellStyle name="Comma 216 6" xfId="11940" xr:uid="{88AEDF98-1D0E-476E-A287-3AE3E719F40A}"/>
    <cellStyle name="Comma 216 6 2" xfId="18310" xr:uid="{834AB4A1-848E-4543-84C8-CA16B89ACE34}"/>
    <cellStyle name="Comma 216 6 2 2" xfId="34242" xr:uid="{0075F514-CA41-4240-9ACF-2C667585EA7B}"/>
    <cellStyle name="Comma 216 6 3" xfId="27872" xr:uid="{7039E760-4FEF-4A0E-9ABC-0D1E16100AA9}"/>
    <cellStyle name="Comma 216 7" xfId="8784" xr:uid="{BF97BF24-AB18-4313-96A0-DDC2313D4635}"/>
    <cellStyle name="Comma 216 7 2" xfId="24716" xr:uid="{49B03268-37A4-4F43-8E3B-4293F6F920A1}"/>
    <cellStyle name="Comma 216 8" xfId="15154" xr:uid="{5DAC4164-D977-4A64-8481-F2327F9CD65C}"/>
    <cellStyle name="Comma 216 8 2" xfId="31086" xr:uid="{1218D805-C5A0-4AFA-88A9-018042FAB018}"/>
    <cellStyle name="Comma 216 9" xfId="21502" xr:uid="{C3058C01-C12E-4800-8516-FF8169516B75}"/>
    <cellStyle name="Comma 217" xfId="5554" xr:uid="{F3BF52E4-2EE8-4167-8F7B-22B325FCAA52}"/>
    <cellStyle name="Comma 217 2" xfId="5797" xr:uid="{81CD09D7-B73A-4B1B-AD31-A2BCEF6E7889}"/>
    <cellStyle name="Comma 217 2 2" xfId="6289" xr:uid="{4633138D-C83C-4E30-BC15-A47FA8DD0A84}"/>
    <cellStyle name="Comma 217 2 2 2" xfId="7012" xr:uid="{11D674A1-E6B5-4832-8190-D909A8A41F75}"/>
    <cellStyle name="Comma 217 2 2 2 2" xfId="8454" xr:uid="{494713A1-2D9B-445D-B1A5-22E2B536D58B}"/>
    <cellStyle name="Comma 217 2 2 2 2 2" xfId="14824" xr:uid="{67A92F1C-CD06-4E0A-8509-2C9488228837}"/>
    <cellStyle name="Comma 217 2 2 2 2 2 2" xfId="21194" xr:uid="{BC3F4DA6-A008-4101-B5BD-87149A72E47B}"/>
    <cellStyle name="Comma 217 2 2 2 2 2 2 2" xfId="37126" xr:uid="{92451BEF-BD86-43C0-8742-3C3460042D94}"/>
    <cellStyle name="Comma 217 2 2 2 2 2 3" xfId="30756" xr:uid="{69159FAE-7D2E-424C-87C7-2F85F3A61149}"/>
    <cellStyle name="Comma 217 2 2 2 2 3" xfId="11668" xr:uid="{6812495F-97D3-48A0-89AC-EDF366C9E96C}"/>
    <cellStyle name="Comma 217 2 2 2 2 3 2" xfId="27600" xr:uid="{086E9775-CE86-4520-9BA3-EFDC3758DBD5}"/>
    <cellStyle name="Comma 217 2 2 2 2 4" xfId="18038" xr:uid="{DDC82FAD-9A0F-40ED-AB13-2E0A8C5740AD}"/>
    <cellStyle name="Comma 217 2 2 2 2 4 2" xfId="33970" xr:uid="{FE5041A1-156E-447F-B650-32755C8CDBB5}"/>
    <cellStyle name="Comma 217 2 2 2 2 5" xfId="24386" xr:uid="{AEAF7086-92F0-40E1-97A7-24EFA3BC8F6D}"/>
    <cellStyle name="Comma 217 2 2 2 3" xfId="13382" xr:uid="{9FDA78FB-1009-4CE5-8258-02F3E72071A7}"/>
    <cellStyle name="Comma 217 2 2 2 3 2" xfId="19752" xr:uid="{50B68C4E-52DB-4871-9417-3649379873E5}"/>
    <cellStyle name="Comma 217 2 2 2 3 2 2" xfId="35684" xr:uid="{5D5245FA-3410-4EC2-BC85-89B55135EC95}"/>
    <cellStyle name="Comma 217 2 2 2 3 3" xfId="29314" xr:uid="{130364DB-FC8F-43C1-9B3B-301926442AE0}"/>
    <cellStyle name="Comma 217 2 2 2 4" xfId="10226" xr:uid="{CCB7AF77-934F-4632-94F9-E58F068A727C}"/>
    <cellStyle name="Comma 217 2 2 2 4 2" xfId="26158" xr:uid="{F557D0CC-7EBC-4312-8344-182370F985AD}"/>
    <cellStyle name="Comma 217 2 2 2 5" xfId="16596" xr:uid="{890CE97A-1B22-4EAA-BF75-63ED87933B0E}"/>
    <cellStyle name="Comma 217 2 2 2 5 2" xfId="32528" xr:uid="{397326DE-2594-478D-8E9C-1DA44B97CAED}"/>
    <cellStyle name="Comma 217 2 2 2 6" xfId="22944" xr:uid="{93C4FD6D-9274-4DB0-B84B-7C35C895DF11}"/>
    <cellStyle name="Comma 217 2 2 3" xfId="7733" xr:uid="{1B94A464-F118-443F-A316-12658C14F0CD}"/>
    <cellStyle name="Comma 217 2 2 3 2" xfId="14103" xr:uid="{D901338D-2B85-47E4-8179-C480F41BFC6D}"/>
    <cellStyle name="Comma 217 2 2 3 2 2" xfId="20473" xr:uid="{3318FCEC-F974-48C1-B302-2FC4E3253231}"/>
    <cellStyle name="Comma 217 2 2 3 2 2 2" xfId="36405" xr:uid="{A3320774-D68E-4922-9AAB-81DA6E846170}"/>
    <cellStyle name="Comma 217 2 2 3 2 3" xfId="30035" xr:uid="{6F0E03E3-3AEE-45E1-83AD-4B34DC16CB66}"/>
    <cellStyle name="Comma 217 2 2 3 3" xfId="10947" xr:uid="{0BFBC986-F167-4CFB-A046-FCE56842E030}"/>
    <cellStyle name="Comma 217 2 2 3 3 2" xfId="26879" xr:uid="{F3F1247F-BAB2-41AF-8219-F9F17692C0DD}"/>
    <cellStyle name="Comma 217 2 2 3 4" xfId="17317" xr:uid="{3998DB33-A93B-4478-9B56-3A987F0A9D95}"/>
    <cellStyle name="Comma 217 2 2 3 4 2" xfId="33249" xr:uid="{77D70A93-B930-48EA-A936-E669D62D03AD}"/>
    <cellStyle name="Comma 217 2 2 3 5" xfId="23665" xr:uid="{3A7921B9-CA31-421C-AF0A-DDA2A8A5CC33}"/>
    <cellStyle name="Comma 217 2 2 4" xfId="12661" xr:uid="{2AA3D699-3BC2-4F54-A4F8-788377508178}"/>
    <cellStyle name="Comma 217 2 2 4 2" xfId="19031" xr:uid="{0E6C18E7-D88A-48D8-BD99-EC5ED94A433A}"/>
    <cellStyle name="Comma 217 2 2 4 2 2" xfId="34963" xr:uid="{8665A6A9-86C3-41A3-BED6-9DA569035F74}"/>
    <cellStyle name="Comma 217 2 2 4 3" xfId="28593" xr:uid="{F8F64B9F-E52B-4A06-839E-86A209AD49A8}"/>
    <cellStyle name="Comma 217 2 2 5" xfId="9505" xr:uid="{5E458524-B320-4333-84AF-F63AFC8BBEB6}"/>
    <cellStyle name="Comma 217 2 2 5 2" xfId="25437" xr:uid="{54C86DF1-E28C-4DFF-8E43-A386105B4144}"/>
    <cellStyle name="Comma 217 2 2 6" xfId="15875" xr:uid="{3EBFEE73-9510-4455-A5E1-FD302AB926E6}"/>
    <cellStyle name="Comma 217 2 2 6 2" xfId="31807" xr:uid="{A4808A71-8B19-412E-85D6-FFDADA87054A}"/>
    <cellStyle name="Comma 217 2 2 7" xfId="22223" xr:uid="{C960C704-E5CC-4B85-B6CE-CA4971C4ED8A}"/>
    <cellStyle name="Comma 217 2 3" xfId="12181" xr:uid="{29922613-492A-4572-9105-290F47FEAC26}"/>
    <cellStyle name="Comma 217 2 3 2" xfId="18551" xr:uid="{F093B32D-11A0-464D-9BB8-171FB76CB037}"/>
    <cellStyle name="Comma 217 2 3 2 2" xfId="34483" xr:uid="{B91F2DCD-2797-4881-9C19-F5D433D78060}"/>
    <cellStyle name="Comma 217 2 3 3" xfId="28113" xr:uid="{EC8FA535-BF32-48E8-A2D0-91E86983C7FB}"/>
    <cellStyle name="Comma 217 2 4" xfId="9025" xr:uid="{A4F474BE-99BE-4907-AA3B-441C404CA2B7}"/>
    <cellStyle name="Comma 217 2 4 2" xfId="24957" xr:uid="{D41FB0E3-B745-43E9-A1C8-A48660F98AA2}"/>
    <cellStyle name="Comma 217 2 5" xfId="15395" xr:uid="{128FCA69-03A4-4471-88DC-FEBB5527225B}"/>
    <cellStyle name="Comma 217 2 5 2" xfId="31327" xr:uid="{4A3AE610-7D53-4DE7-A36F-38AE84881E9D}"/>
    <cellStyle name="Comma 217 2 6" xfId="21743" xr:uid="{313B3A77-76CD-4CD9-B876-08FD8F50C2EA}"/>
    <cellStyle name="Comma 217 3" xfId="6049" xr:uid="{1DFB20C1-C01B-4A2D-9364-8706E5C201C6}"/>
    <cellStyle name="Comma 217 3 2" xfId="6772" xr:uid="{81620E9B-3175-4F60-9F10-AC346E172CE6}"/>
    <cellStyle name="Comma 217 3 2 2" xfId="8214" xr:uid="{71FD8268-4F8C-406B-9F01-33B1110C17EB}"/>
    <cellStyle name="Comma 217 3 2 2 2" xfId="14584" xr:uid="{F7BD9BCE-F90D-419A-ACE7-759CCF6334A2}"/>
    <cellStyle name="Comma 217 3 2 2 2 2" xfId="20954" xr:uid="{79315ECA-DF36-4481-A0E9-01A383B83336}"/>
    <cellStyle name="Comma 217 3 2 2 2 2 2" xfId="36886" xr:uid="{D5CA2B36-6349-40E9-92C1-35B987EBFB05}"/>
    <cellStyle name="Comma 217 3 2 2 2 3" xfId="30516" xr:uid="{4C9E6537-BA5D-457C-806A-CE719B821F65}"/>
    <cellStyle name="Comma 217 3 2 2 3" xfId="11428" xr:uid="{2BAB3636-7B6F-41F0-9980-6F0416F4CEAA}"/>
    <cellStyle name="Comma 217 3 2 2 3 2" xfId="27360" xr:uid="{2BCC9414-DD8F-461B-A939-BB0A962E2378}"/>
    <cellStyle name="Comma 217 3 2 2 4" xfId="17798" xr:uid="{9F68A052-93DC-48BC-91B5-94EA050EB11E}"/>
    <cellStyle name="Comma 217 3 2 2 4 2" xfId="33730" xr:uid="{618CBDB2-7506-4579-B3E3-8CDFBA2E2802}"/>
    <cellStyle name="Comma 217 3 2 2 5" xfId="24146" xr:uid="{1647ABF5-F614-422B-9462-406C39263E62}"/>
    <cellStyle name="Comma 217 3 2 3" xfId="13142" xr:uid="{DF143C06-11F6-41F1-9F0D-82D3786E7D33}"/>
    <cellStyle name="Comma 217 3 2 3 2" xfId="19512" xr:uid="{3F0304C3-E602-4735-B607-33A7D44BFD04}"/>
    <cellStyle name="Comma 217 3 2 3 2 2" xfId="35444" xr:uid="{1B20B60E-5E5C-43C2-8568-9A28E5663CE4}"/>
    <cellStyle name="Comma 217 3 2 3 3" xfId="29074" xr:uid="{13A8132B-C5CC-4D73-9A4D-906BB817E12B}"/>
    <cellStyle name="Comma 217 3 2 4" xfId="9986" xr:uid="{064A34DD-250E-4E49-BE79-AC085CA33BEC}"/>
    <cellStyle name="Comma 217 3 2 4 2" xfId="25918" xr:uid="{18C6070C-4D13-4AE2-B257-EAB7B508E18F}"/>
    <cellStyle name="Comma 217 3 2 5" xfId="16356" xr:uid="{D75837B5-0ACF-4410-A632-964CBD4538B2}"/>
    <cellStyle name="Comma 217 3 2 5 2" xfId="32288" xr:uid="{4AD705A6-2E88-4249-91AC-D671BDBB7171}"/>
    <cellStyle name="Comma 217 3 2 6" xfId="22704" xr:uid="{EB35E987-16F1-407B-988D-30EBFE5195B5}"/>
    <cellStyle name="Comma 217 3 3" xfId="7493" xr:uid="{84FDB728-E686-4A8D-BE96-1A09BBCD4173}"/>
    <cellStyle name="Comma 217 3 3 2" xfId="13863" xr:uid="{939480C3-C00F-4164-8125-88875E51078A}"/>
    <cellStyle name="Comma 217 3 3 2 2" xfId="20233" xr:uid="{8C9C4005-D5F4-4983-9883-2EA032661F44}"/>
    <cellStyle name="Comma 217 3 3 2 2 2" xfId="36165" xr:uid="{FFCA3A9C-E280-4D7C-965E-60FA03C6E425}"/>
    <cellStyle name="Comma 217 3 3 2 3" xfId="29795" xr:uid="{D47AED45-9A9C-49C7-AC71-A725738C1F82}"/>
    <cellStyle name="Comma 217 3 3 3" xfId="10707" xr:uid="{6876D4A1-D12D-438C-B7E6-7BB1024E5762}"/>
    <cellStyle name="Comma 217 3 3 3 2" xfId="26639" xr:uid="{4AE4DD7E-B2E2-4E6C-A6F6-AC4D6483EB16}"/>
    <cellStyle name="Comma 217 3 3 4" xfId="17077" xr:uid="{CE869649-C11F-48E2-A4BF-24AE4E9DEB2A}"/>
    <cellStyle name="Comma 217 3 3 4 2" xfId="33009" xr:uid="{F8C378F6-CEBD-4A8A-A331-335F5879030E}"/>
    <cellStyle name="Comma 217 3 3 5" xfId="23425" xr:uid="{CEB73543-FB66-4A71-BE34-E413B6E50381}"/>
    <cellStyle name="Comma 217 3 4" xfId="12421" xr:uid="{21EA3332-FE1E-4144-B7B7-57FB5358E347}"/>
    <cellStyle name="Comma 217 3 4 2" xfId="18791" xr:uid="{E0899559-AF27-4A5B-A9FA-B1253E76662B}"/>
    <cellStyle name="Comma 217 3 4 2 2" xfId="34723" xr:uid="{8D2A74A8-6CD6-43B5-9500-96C6D2C72C2B}"/>
    <cellStyle name="Comma 217 3 4 3" xfId="28353" xr:uid="{8346A996-A456-40B4-8C32-61445E5B4DCA}"/>
    <cellStyle name="Comma 217 3 5" xfId="9265" xr:uid="{88CE4D11-DF30-4867-98E1-665F205A38BD}"/>
    <cellStyle name="Comma 217 3 5 2" xfId="25197" xr:uid="{34503BA7-D1B5-4175-814F-05FAABDB43C0}"/>
    <cellStyle name="Comma 217 3 6" xfId="15635" xr:uid="{F19FB8AB-0D07-4848-B221-2FF44604473C}"/>
    <cellStyle name="Comma 217 3 6 2" xfId="31567" xr:uid="{1E6658C2-0E4D-453E-B0DB-324C9A99CFF8}"/>
    <cellStyle name="Comma 217 3 7" xfId="21983" xr:uid="{19F8E5B1-41CF-42F8-838A-4A3FD17E110B}"/>
    <cellStyle name="Comma 217 4" xfId="6531" xr:uid="{4D08296A-E96C-44FD-AFCF-489FACB26F8C}"/>
    <cellStyle name="Comma 217 4 2" xfId="7974" xr:uid="{6C97886D-1958-4DE2-803F-9EDBC0241E70}"/>
    <cellStyle name="Comma 217 4 2 2" xfId="14344" xr:uid="{899E1855-C686-46C4-9962-D919A5610460}"/>
    <cellStyle name="Comma 217 4 2 2 2" xfId="20714" xr:uid="{C9A1D955-DF52-4D11-90D4-3FAB2B3C4814}"/>
    <cellStyle name="Comma 217 4 2 2 2 2" xfId="36646" xr:uid="{9B870EB5-E4E9-4E89-A5DF-6313F9E4CF28}"/>
    <cellStyle name="Comma 217 4 2 2 3" xfId="30276" xr:uid="{38F857A7-FBC8-40DC-98D5-1B5B9F454C2C}"/>
    <cellStyle name="Comma 217 4 2 3" xfId="11188" xr:uid="{5D191620-E1E8-444A-9E1C-1A035B81491E}"/>
    <cellStyle name="Comma 217 4 2 3 2" xfId="27120" xr:uid="{52BFB239-C63A-4010-A223-2D1DD0A867E6}"/>
    <cellStyle name="Comma 217 4 2 4" xfId="17558" xr:uid="{75246BB8-FF36-4187-B669-1072BBA2500D}"/>
    <cellStyle name="Comma 217 4 2 4 2" xfId="33490" xr:uid="{51A97C19-B494-4812-940C-AA10865767A7}"/>
    <cellStyle name="Comma 217 4 2 5" xfId="23906" xr:uid="{C1BBB8B9-8B70-45B3-AF6F-DBC65DBFB72A}"/>
    <cellStyle name="Comma 217 4 3" xfId="12902" xr:uid="{8D325E94-3912-4D27-833D-E49BD4AE0BDD}"/>
    <cellStyle name="Comma 217 4 3 2" xfId="19272" xr:uid="{40E68ABE-4F3F-44E4-B09C-0531F94359B3}"/>
    <cellStyle name="Comma 217 4 3 2 2" xfId="35204" xr:uid="{0C6C7202-6D50-4F53-B39A-97B900E1E599}"/>
    <cellStyle name="Comma 217 4 3 3" xfId="28834" xr:uid="{903F95BD-AFF9-47A7-B7AF-B9CE53BE83EC}"/>
    <cellStyle name="Comma 217 4 4" xfId="9746" xr:uid="{8F915BD2-B50D-40D7-B570-8AE87C2B8773}"/>
    <cellStyle name="Comma 217 4 4 2" xfId="25678" xr:uid="{F0C32D5E-A950-4C86-A6D6-FD3478BCF346}"/>
    <cellStyle name="Comma 217 4 5" xfId="16116" xr:uid="{16ACB0C5-F346-4F4A-88ED-36713328EDD3}"/>
    <cellStyle name="Comma 217 4 5 2" xfId="32048" xr:uid="{903AE5AD-7448-494E-91B3-80EE83D819FC}"/>
    <cellStyle name="Comma 217 4 6" xfId="22464" xr:uid="{F4FBA4BB-CB00-41DE-B07C-50B48DEADBC8}"/>
    <cellStyle name="Comma 217 5" xfId="7253" xr:uid="{36A50117-3BFF-4CED-B2D3-38047560C069}"/>
    <cellStyle name="Comma 217 5 2" xfId="13623" xr:uid="{58C5073D-8B13-4204-8327-F8F05D36797C}"/>
    <cellStyle name="Comma 217 5 2 2" xfId="19993" xr:uid="{D965A5D3-C139-482C-A597-759BFF8D3710}"/>
    <cellStyle name="Comma 217 5 2 2 2" xfId="35925" xr:uid="{A9C1D108-DA76-4BC8-8E03-E31F976CD042}"/>
    <cellStyle name="Comma 217 5 2 3" xfId="29555" xr:uid="{C1CA9351-A755-4DD6-B9FD-248570880C3C}"/>
    <cellStyle name="Comma 217 5 3" xfId="10467" xr:uid="{F139125F-B7BB-4386-80E1-1AF0C3325D73}"/>
    <cellStyle name="Comma 217 5 3 2" xfId="26399" xr:uid="{5FD73ADA-94C1-4B5B-8614-D8D8775F2D27}"/>
    <cellStyle name="Comma 217 5 4" xfId="16837" xr:uid="{E8393AC4-66DD-4E04-947F-467067B18D74}"/>
    <cellStyle name="Comma 217 5 4 2" xfId="32769" xr:uid="{6B20BAD7-7F33-42D4-87C7-C1E54035FCE9}"/>
    <cellStyle name="Comma 217 5 5" xfId="23185" xr:uid="{D865B8A8-555E-445D-8069-0928CC755DF3}"/>
    <cellStyle name="Comma 217 6" xfId="11941" xr:uid="{4622F9DC-D2A2-444A-A91E-60D447FEBBA0}"/>
    <cellStyle name="Comma 217 6 2" xfId="18311" xr:uid="{F8251B98-4764-459A-A7C4-E3C024BCA0A7}"/>
    <cellStyle name="Comma 217 6 2 2" xfId="34243" xr:uid="{44C84CF8-EA94-4C31-A3AA-6FF3204ABC40}"/>
    <cellStyle name="Comma 217 6 3" xfId="27873" xr:uid="{794941EE-D768-4E0B-A655-95BABADE79D2}"/>
    <cellStyle name="Comma 217 7" xfId="8785" xr:uid="{8CF297FD-8A33-48BC-BFB1-BC8E4B1E7A08}"/>
    <cellStyle name="Comma 217 7 2" xfId="24717" xr:uid="{734AE753-86FE-4572-99D2-8E5A056F5BA0}"/>
    <cellStyle name="Comma 217 8" xfId="15155" xr:uid="{6C3BE4E6-7315-48EA-B63E-2494E96951FE}"/>
    <cellStyle name="Comma 217 8 2" xfId="31087" xr:uid="{048D6321-A02C-4BB3-964C-4D23D5267DB4}"/>
    <cellStyle name="Comma 217 9" xfId="21503" xr:uid="{4DB540AC-CEBA-4C5C-A418-3C098F79B4F6}"/>
    <cellStyle name="Comma 218" xfId="5555" xr:uid="{0B12BC12-0A64-4C07-9C01-9728B562C891}"/>
    <cellStyle name="Comma 218 2" xfId="5798" xr:uid="{BF3FCB4B-8329-4ED2-8D9A-84233CE159C1}"/>
    <cellStyle name="Comma 218 2 2" xfId="6290" xr:uid="{1345997B-1481-436C-8162-5E5B99F0D914}"/>
    <cellStyle name="Comma 218 2 2 2" xfId="7013" xr:uid="{DA274057-70D3-4CB3-AFD9-B408A3F10197}"/>
    <cellStyle name="Comma 218 2 2 2 2" xfId="8455" xr:uid="{2F369E6C-3E9E-4909-96E6-10B38CF9A7CC}"/>
    <cellStyle name="Comma 218 2 2 2 2 2" xfId="14825" xr:uid="{89ED4308-6DC4-49E5-8C63-6DD313607FD2}"/>
    <cellStyle name="Comma 218 2 2 2 2 2 2" xfId="21195" xr:uid="{94FF7A1C-AFBC-4E16-B630-D57F939E536F}"/>
    <cellStyle name="Comma 218 2 2 2 2 2 2 2" xfId="37127" xr:uid="{BCB1F207-1EC1-42A3-A484-D8CE5950BE8C}"/>
    <cellStyle name="Comma 218 2 2 2 2 2 3" xfId="30757" xr:uid="{0A630398-9795-43F6-B2AC-7411BC872EF8}"/>
    <cellStyle name="Comma 218 2 2 2 2 3" xfId="11669" xr:uid="{A3386C03-564B-4D7E-BE7E-07F06D7C1F36}"/>
    <cellStyle name="Comma 218 2 2 2 2 3 2" xfId="27601" xr:uid="{EEB740D7-FF79-40F1-9C27-A1D670DD8944}"/>
    <cellStyle name="Comma 218 2 2 2 2 4" xfId="18039" xr:uid="{70B32E8C-767C-46D8-8BB4-819A9699A76C}"/>
    <cellStyle name="Comma 218 2 2 2 2 4 2" xfId="33971" xr:uid="{CCB08DAA-9D92-4C0C-A97E-9D6A232AFA4D}"/>
    <cellStyle name="Comma 218 2 2 2 2 5" xfId="24387" xr:uid="{56F06A45-662E-47E4-9D3E-D62F47A58B06}"/>
    <cellStyle name="Comma 218 2 2 2 3" xfId="13383" xr:uid="{35ECE20C-5205-447F-B209-DCE5FE5E1CFF}"/>
    <cellStyle name="Comma 218 2 2 2 3 2" xfId="19753" xr:uid="{2FB6A81F-C2F6-4DF1-B46A-379C9ABDB2E8}"/>
    <cellStyle name="Comma 218 2 2 2 3 2 2" xfId="35685" xr:uid="{3F16370D-9361-40E1-9FA5-56D69D097235}"/>
    <cellStyle name="Comma 218 2 2 2 3 3" xfId="29315" xr:uid="{5D6532FE-A215-4234-AD89-FFBC231DC3A9}"/>
    <cellStyle name="Comma 218 2 2 2 4" xfId="10227" xr:uid="{7344C88A-D712-4402-B191-8556E1771B34}"/>
    <cellStyle name="Comma 218 2 2 2 4 2" xfId="26159" xr:uid="{9A789AC9-1A20-42F4-801F-CB2635F0CCF1}"/>
    <cellStyle name="Comma 218 2 2 2 5" xfId="16597" xr:uid="{CF19A543-1434-4608-8CA2-693E99B897E4}"/>
    <cellStyle name="Comma 218 2 2 2 5 2" xfId="32529" xr:uid="{2041B1BE-FDBD-417D-8E79-7270305A638E}"/>
    <cellStyle name="Comma 218 2 2 2 6" xfId="22945" xr:uid="{D667C638-0096-4BF5-B7C8-37B30EF66134}"/>
    <cellStyle name="Comma 218 2 2 3" xfId="7734" xr:uid="{40E73CE7-5A94-4733-BEE7-72C283E2FA0F}"/>
    <cellStyle name="Comma 218 2 2 3 2" xfId="14104" xr:uid="{092AB6D0-2F7A-44C2-9D4E-E42BDB61B329}"/>
    <cellStyle name="Comma 218 2 2 3 2 2" xfId="20474" xr:uid="{1CE0F3EA-1F8C-4CDD-87E8-185DD60488C0}"/>
    <cellStyle name="Comma 218 2 2 3 2 2 2" xfId="36406" xr:uid="{C23B6FD3-3A98-4684-A05A-A54D16516AB2}"/>
    <cellStyle name="Comma 218 2 2 3 2 3" xfId="30036" xr:uid="{7DFD3BE1-B85A-4435-AAFB-3FDC51E26581}"/>
    <cellStyle name="Comma 218 2 2 3 3" xfId="10948" xr:uid="{4881FDBB-2AA9-4A55-A39F-A3B46A196616}"/>
    <cellStyle name="Comma 218 2 2 3 3 2" xfId="26880" xr:uid="{69045E31-018F-4088-B800-1962E499AFC8}"/>
    <cellStyle name="Comma 218 2 2 3 4" xfId="17318" xr:uid="{DC769771-4C83-4A1B-BF17-C757F3A2A351}"/>
    <cellStyle name="Comma 218 2 2 3 4 2" xfId="33250" xr:uid="{85A4CF17-810A-4F47-9F6F-5D97D20596A1}"/>
    <cellStyle name="Comma 218 2 2 3 5" xfId="23666" xr:uid="{8BC439C5-6F49-43F9-9AFB-8ADEE0EADFE7}"/>
    <cellStyle name="Comma 218 2 2 4" xfId="12662" xr:uid="{E6DC9877-5EF3-4BD9-9A27-9D7406A3078E}"/>
    <cellStyle name="Comma 218 2 2 4 2" xfId="19032" xr:uid="{6FB70BA8-14E8-4AA3-BFD3-A1507E1ED636}"/>
    <cellStyle name="Comma 218 2 2 4 2 2" xfId="34964" xr:uid="{C69D96D8-A937-42AA-8A26-84CDD4D4B12E}"/>
    <cellStyle name="Comma 218 2 2 4 3" xfId="28594" xr:uid="{022A2AE0-8E37-4DF9-8190-EB425D36126F}"/>
    <cellStyle name="Comma 218 2 2 5" xfId="9506" xr:uid="{377CA551-4C9D-4B90-A2B0-1FE7316ABB72}"/>
    <cellStyle name="Comma 218 2 2 5 2" xfId="25438" xr:uid="{7F8ED097-F11B-4B25-A098-22AE675A314D}"/>
    <cellStyle name="Comma 218 2 2 6" xfId="15876" xr:uid="{6FF6DB03-5B14-41DA-B55F-35F4535BFE8E}"/>
    <cellStyle name="Comma 218 2 2 6 2" xfId="31808" xr:uid="{4B5A4FE7-B8F4-473C-844B-BBACB8BE3DEB}"/>
    <cellStyle name="Comma 218 2 2 7" xfId="22224" xr:uid="{7BFB13E8-50DC-4872-9ECF-65929975F959}"/>
    <cellStyle name="Comma 218 2 3" xfId="12182" xr:uid="{B4B63E61-648A-4247-BB53-EDC8EFAF9EAD}"/>
    <cellStyle name="Comma 218 2 3 2" xfId="18552" xr:uid="{25D8B347-3AD6-4496-BDEF-FA620E50432F}"/>
    <cellStyle name="Comma 218 2 3 2 2" xfId="34484" xr:uid="{DCB024DC-2B39-4312-AEAE-922F3DF3B4A7}"/>
    <cellStyle name="Comma 218 2 3 3" xfId="28114" xr:uid="{F4FECB39-BC64-4A4D-8B25-797B137259B3}"/>
    <cellStyle name="Comma 218 2 4" xfId="9026" xr:uid="{5EAC8B1E-0543-40BB-9B82-86900D542B5C}"/>
    <cellStyle name="Comma 218 2 4 2" xfId="24958" xr:uid="{BE2F941D-E4B9-44AE-B9EF-13596DFDF863}"/>
    <cellStyle name="Comma 218 2 5" xfId="15396" xr:uid="{37E6BABC-457E-4B9B-8EB4-12FE1955C5BB}"/>
    <cellStyle name="Comma 218 2 5 2" xfId="31328" xr:uid="{D9253CE5-9FB6-413C-8717-88E2840326DB}"/>
    <cellStyle name="Comma 218 2 6" xfId="21744" xr:uid="{3039A84F-4E2F-4325-9BD2-6F1E331518D7}"/>
    <cellStyle name="Comma 218 3" xfId="6050" xr:uid="{B3E87797-E621-4B4F-98FA-593456872EB8}"/>
    <cellStyle name="Comma 218 3 2" xfId="6773" xr:uid="{279F7120-3A90-4000-9F86-18E31F239E0A}"/>
    <cellStyle name="Comma 218 3 2 2" xfId="8215" xr:uid="{E235550A-31BC-4703-A971-9780F5AE4E42}"/>
    <cellStyle name="Comma 218 3 2 2 2" xfId="14585" xr:uid="{A3EB07B8-3BA8-4764-BCCC-1B269535FA10}"/>
    <cellStyle name="Comma 218 3 2 2 2 2" xfId="20955" xr:uid="{8E585FCB-E8C0-46E0-B5EE-BEAF63C2435E}"/>
    <cellStyle name="Comma 218 3 2 2 2 2 2" xfId="36887" xr:uid="{20CA006B-D6A0-49F3-B9DA-712A028E8D40}"/>
    <cellStyle name="Comma 218 3 2 2 2 3" xfId="30517" xr:uid="{E45B09D2-282B-40BC-BE1A-03C14F2BAB16}"/>
    <cellStyle name="Comma 218 3 2 2 3" xfId="11429" xr:uid="{36F9EEBC-9C1B-45EB-8B47-70CD3F9EE832}"/>
    <cellStyle name="Comma 218 3 2 2 3 2" xfId="27361" xr:uid="{33D7B2F6-4172-4D19-865E-46B2C12335AC}"/>
    <cellStyle name="Comma 218 3 2 2 4" xfId="17799" xr:uid="{A0B9F92A-1DAA-4445-8EE6-542078CA9020}"/>
    <cellStyle name="Comma 218 3 2 2 4 2" xfId="33731" xr:uid="{0F813A25-818D-45D9-992C-2220C11B4BA5}"/>
    <cellStyle name="Comma 218 3 2 2 5" xfId="24147" xr:uid="{CEE8AF97-7006-450D-82B0-1C078D968E2B}"/>
    <cellStyle name="Comma 218 3 2 3" xfId="13143" xr:uid="{03C4CF74-B4BF-4B51-993E-31C1A765A08E}"/>
    <cellStyle name="Comma 218 3 2 3 2" xfId="19513" xr:uid="{CB86515A-B177-4B0A-A553-F2D4FD12868C}"/>
    <cellStyle name="Comma 218 3 2 3 2 2" xfId="35445" xr:uid="{294390F8-8F43-440B-ABA0-0B96F5C14866}"/>
    <cellStyle name="Comma 218 3 2 3 3" xfId="29075" xr:uid="{D027CE2C-4E5B-40AF-990B-53D06F2F7C05}"/>
    <cellStyle name="Comma 218 3 2 4" xfId="9987" xr:uid="{88A66592-FC8A-4580-B83C-43BE0361190F}"/>
    <cellStyle name="Comma 218 3 2 4 2" xfId="25919" xr:uid="{6CED78DD-08B0-4EB5-A1D4-95894D1BD4D4}"/>
    <cellStyle name="Comma 218 3 2 5" xfId="16357" xr:uid="{3FF5DE5A-5043-4632-BA98-0D785AA8F144}"/>
    <cellStyle name="Comma 218 3 2 5 2" xfId="32289" xr:uid="{F04299E9-292A-440F-A28A-82F214E8036C}"/>
    <cellStyle name="Comma 218 3 2 6" xfId="22705" xr:uid="{36A8FC92-BF77-4F15-95BC-4439816EE2EF}"/>
    <cellStyle name="Comma 218 3 3" xfId="7494" xr:uid="{9165D275-3D12-4CBD-8B4C-53E27BF2FE8B}"/>
    <cellStyle name="Comma 218 3 3 2" xfId="13864" xr:uid="{5980F1CA-D4FF-4726-B6FB-9592818DE56C}"/>
    <cellStyle name="Comma 218 3 3 2 2" xfId="20234" xr:uid="{9BAF5DCF-7EFC-4F35-A0EC-D451C264671D}"/>
    <cellStyle name="Comma 218 3 3 2 2 2" xfId="36166" xr:uid="{5FCBE0AA-8B2F-4B4A-9447-3AB673562DD9}"/>
    <cellStyle name="Comma 218 3 3 2 3" xfId="29796" xr:uid="{77A573B3-BBE0-4A5F-9483-687B23B6D39A}"/>
    <cellStyle name="Comma 218 3 3 3" xfId="10708" xr:uid="{FDFEB859-5967-4760-B975-FB87DEA188F1}"/>
    <cellStyle name="Comma 218 3 3 3 2" xfId="26640" xr:uid="{342FE9A3-A88D-4354-8A9A-109A9FE050D0}"/>
    <cellStyle name="Comma 218 3 3 4" xfId="17078" xr:uid="{49F968A1-FF00-4D13-B5FF-D0EE8B106B5F}"/>
    <cellStyle name="Comma 218 3 3 4 2" xfId="33010" xr:uid="{DBD78345-85EA-4624-92BC-AE43048DA2EF}"/>
    <cellStyle name="Comma 218 3 3 5" xfId="23426" xr:uid="{34CD1761-2A44-4238-AAF1-2A6F3697CDA7}"/>
    <cellStyle name="Comma 218 3 4" xfId="12422" xr:uid="{A8CA5F73-12ED-45F1-957B-C7925748B021}"/>
    <cellStyle name="Comma 218 3 4 2" xfId="18792" xr:uid="{D01B392E-7A3B-4215-B141-18BDE5591708}"/>
    <cellStyle name="Comma 218 3 4 2 2" xfId="34724" xr:uid="{462BEA19-D68D-45F3-A446-55DB6F2F8DEB}"/>
    <cellStyle name="Comma 218 3 4 3" xfId="28354" xr:uid="{21AB6CF1-12E5-45DA-BF6A-E8FA86C1073E}"/>
    <cellStyle name="Comma 218 3 5" xfId="9266" xr:uid="{8B3C37A4-FFAE-453E-B19E-24FC91005EBE}"/>
    <cellStyle name="Comma 218 3 5 2" xfId="25198" xr:uid="{8C1F36F1-AC87-4B92-8EA8-3DB1CF7CCB9D}"/>
    <cellStyle name="Comma 218 3 6" xfId="15636" xr:uid="{51500E80-C165-4B89-92C4-3178C83E5428}"/>
    <cellStyle name="Comma 218 3 6 2" xfId="31568" xr:uid="{4759749A-AE57-40C1-B70C-A0AFEC84BB1E}"/>
    <cellStyle name="Comma 218 3 7" xfId="21984" xr:uid="{CC0A9846-52B2-4598-A123-CCCA1AA29BAE}"/>
    <cellStyle name="Comma 218 4" xfId="6532" xr:uid="{9004590A-FFD9-47CD-A476-32303939D7DF}"/>
    <cellStyle name="Comma 218 4 2" xfId="7975" xr:uid="{8A3BD8A4-8059-4FED-8890-D6E8B9B0C2CD}"/>
    <cellStyle name="Comma 218 4 2 2" xfId="14345" xr:uid="{3EA51472-2378-407B-AEF1-37411FCE44AA}"/>
    <cellStyle name="Comma 218 4 2 2 2" xfId="20715" xr:uid="{C473DBF4-7CE3-48D4-98E1-C6C8120EC9E2}"/>
    <cellStyle name="Comma 218 4 2 2 2 2" xfId="36647" xr:uid="{7FA53BB8-D955-4AAD-8FAB-CE5CDFF942AE}"/>
    <cellStyle name="Comma 218 4 2 2 3" xfId="30277" xr:uid="{2FC9315C-C723-40EB-B1F8-00AC20E44BD8}"/>
    <cellStyle name="Comma 218 4 2 3" xfId="11189" xr:uid="{0A0E8436-0AA5-472B-8399-1E7FE66BB780}"/>
    <cellStyle name="Comma 218 4 2 3 2" xfId="27121" xr:uid="{CE9202BE-ACA9-4E5B-B38D-E4C6F0296602}"/>
    <cellStyle name="Comma 218 4 2 4" xfId="17559" xr:uid="{45EE9628-35D5-4CBD-8F43-DA8056FCA360}"/>
    <cellStyle name="Comma 218 4 2 4 2" xfId="33491" xr:uid="{54712626-B46F-4F32-BA1D-602CB28D23B3}"/>
    <cellStyle name="Comma 218 4 2 5" xfId="23907" xr:uid="{91D55421-EE7E-48BD-9DB0-630404BF5F69}"/>
    <cellStyle name="Comma 218 4 3" xfId="12903" xr:uid="{74A917D3-E6BF-44A7-B9CF-8B9E2AD4F4C7}"/>
    <cellStyle name="Comma 218 4 3 2" xfId="19273" xr:uid="{DD15EA8E-882D-46DB-BF78-615EED709D0E}"/>
    <cellStyle name="Comma 218 4 3 2 2" xfId="35205" xr:uid="{35AF0A05-6716-4DB5-ACEA-0C5E868BF428}"/>
    <cellStyle name="Comma 218 4 3 3" xfId="28835" xr:uid="{CC119ECF-0307-4396-BB35-FB4946747D3E}"/>
    <cellStyle name="Comma 218 4 4" xfId="9747" xr:uid="{F0859EE3-AB2B-41D6-9515-549D9C6C4F11}"/>
    <cellStyle name="Comma 218 4 4 2" xfId="25679" xr:uid="{97317D3F-6929-4E92-8C0B-6619B455AFF4}"/>
    <cellStyle name="Comma 218 4 5" xfId="16117" xr:uid="{0D72ACB7-C564-4002-BB70-6D56AEAFC89E}"/>
    <cellStyle name="Comma 218 4 5 2" xfId="32049" xr:uid="{0B8E19D0-F2DD-4152-A019-A9F631C75E29}"/>
    <cellStyle name="Comma 218 4 6" xfId="22465" xr:uid="{2334AB06-6A7F-4745-81EA-8B41050E1EC7}"/>
    <cellStyle name="Comma 218 5" xfId="7254" xr:uid="{239FC39B-6DE4-44D0-8630-0C992718D271}"/>
    <cellStyle name="Comma 218 5 2" xfId="13624" xr:uid="{66C9A099-D0BB-4CA4-AFF7-06501C62C1BF}"/>
    <cellStyle name="Comma 218 5 2 2" xfId="19994" xr:uid="{F5AACEF1-A5EE-44D9-BE09-C4B8ACF30FC1}"/>
    <cellStyle name="Comma 218 5 2 2 2" xfId="35926" xr:uid="{C82CEBE4-8655-4D75-A7FE-37D0296841E3}"/>
    <cellStyle name="Comma 218 5 2 3" xfId="29556" xr:uid="{50C8F9F8-FDBE-4877-BDC4-048B26DE5FB0}"/>
    <cellStyle name="Comma 218 5 3" xfId="10468" xr:uid="{91F405AE-0EA1-4227-ABDE-330FA8A4136E}"/>
    <cellStyle name="Comma 218 5 3 2" xfId="26400" xr:uid="{CF547BF9-D9D4-4D70-AEB9-52C7008087C3}"/>
    <cellStyle name="Comma 218 5 4" xfId="16838" xr:uid="{D8FDF457-B46C-4DA5-8E27-9BAF5C26607D}"/>
    <cellStyle name="Comma 218 5 4 2" xfId="32770" xr:uid="{BF3C8E32-8930-4C71-8CFC-2B9B47D6F91A}"/>
    <cellStyle name="Comma 218 5 5" xfId="23186" xr:uid="{053E01CB-ABD5-4465-82C7-8A90338089A4}"/>
    <cellStyle name="Comma 218 6" xfId="11942" xr:uid="{ECC4405B-12E2-4BEC-ABD0-22E28196CD5F}"/>
    <cellStyle name="Comma 218 6 2" xfId="18312" xr:uid="{E63E5057-8E4B-4005-9185-8E22C9B9D114}"/>
    <cellStyle name="Comma 218 6 2 2" xfId="34244" xr:uid="{76337192-AB5D-4991-98D3-02AB85EBA8A5}"/>
    <cellStyle name="Comma 218 6 3" xfId="27874" xr:uid="{3DEE0C82-9F70-47A9-B7BA-074F3AD0306F}"/>
    <cellStyle name="Comma 218 7" xfId="8786" xr:uid="{F2A92B24-E4FD-4BAB-AEDF-F5D020EDBF2E}"/>
    <cellStyle name="Comma 218 7 2" xfId="24718" xr:uid="{4C02AC2D-2CB6-43A1-B75F-6D54C9076CE7}"/>
    <cellStyle name="Comma 218 8" xfId="15156" xr:uid="{7A6A62BE-E10E-419A-B8C6-54CE6725A4CC}"/>
    <cellStyle name="Comma 218 8 2" xfId="31088" xr:uid="{AEA09643-C897-486F-BEF5-CBEAEF0C35B5}"/>
    <cellStyle name="Comma 218 9" xfId="21504" xr:uid="{F0221149-CD7D-4172-8176-E37DB36A1A29}"/>
    <cellStyle name="Comma 219" xfId="5556" xr:uid="{B67F9340-1888-456B-BD7F-09AB29BCA425}"/>
    <cellStyle name="Comma 219 2" xfId="5799" xr:uid="{C9709F6A-6B78-4B95-881A-B57C10CBE0FE}"/>
    <cellStyle name="Comma 219 2 2" xfId="6291" xr:uid="{F62980CC-FE88-4184-B3BD-2C40F1E0A8FA}"/>
    <cellStyle name="Comma 219 2 2 2" xfId="7014" xr:uid="{5CEBC5C3-A8DE-4F2A-B9F0-55FCB586D3DD}"/>
    <cellStyle name="Comma 219 2 2 2 2" xfId="8456" xr:uid="{8733CC8F-C17A-4CD4-8F2D-E328857E3F1A}"/>
    <cellStyle name="Comma 219 2 2 2 2 2" xfId="14826" xr:uid="{223F329A-A5AF-4049-B05D-DF82D813AD02}"/>
    <cellStyle name="Comma 219 2 2 2 2 2 2" xfId="21196" xr:uid="{D23E0267-96CE-4592-A74F-C9643CFED0D0}"/>
    <cellStyle name="Comma 219 2 2 2 2 2 2 2" xfId="37128" xr:uid="{2D0E1A70-BD20-4B88-83C5-F306B2CF6037}"/>
    <cellStyle name="Comma 219 2 2 2 2 2 3" xfId="30758" xr:uid="{0D01E144-528B-4F8B-87ED-F4513DB2DC62}"/>
    <cellStyle name="Comma 219 2 2 2 2 3" xfId="11670" xr:uid="{7ED395E9-0594-4289-8832-9B03EE8C9944}"/>
    <cellStyle name="Comma 219 2 2 2 2 3 2" xfId="27602" xr:uid="{4D0FD564-C9D3-47A7-A304-A10826AEBA94}"/>
    <cellStyle name="Comma 219 2 2 2 2 4" xfId="18040" xr:uid="{25152C5A-1DBE-4B4C-B910-7DF8B5C7C8A8}"/>
    <cellStyle name="Comma 219 2 2 2 2 4 2" xfId="33972" xr:uid="{10AD7208-ECD1-45FA-B00D-5570D6B3F291}"/>
    <cellStyle name="Comma 219 2 2 2 2 5" xfId="24388" xr:uid="{765B4ADF-8A80-4656-AD29-3D8D97332940}"/>
    <cellStyle name="Comma 219 2 2 2 3" xfId="13384" xr:uid="{3F600A8F-7914-4747-9D81-F08F86E226E8}"/>
    <cellStyle name="Comma 219 2 2 2 3 2" xfId="19754" xr:uid="{5C2C5A03-62B0-492E-8B27-0AE37B067CA3}"/>
    <cellStyle name="Comma 219 2 2 2 3 2 2" xfId="35686" xr:uid="{570D2E44-0350-4C53-9074-CAA7619BCF37}"/>
    <cellStyle name="Comma 219 2 2 2 3 3" xfId="29316" xr:uid="{527F5325-E43D-43A1-87A4-84C9CAB09A15}"/>
    <cellStyle name="Comma 219 2 2 2 4" xfId="10228" xr:uid="{40496DCB-C0A6-4B8E-8714-D4FE8BBBB184}"/>
    <cellStyle name="Comma 219 2 2 2 4 2" xfId="26160" xr:uid="{6AB25A33-219D-4DDB-9071-699A9296DF9D}"/>
    <cellStyle name="Comma 219 2 2 2 5" xfId="16598" xr:uid="{F267FC80-32BC-44A8-BA4B-05E4F0633698}"/>
    <cellStyle name="Comma 219 2 2 2 5 2" xfId="32530" xr:uid="{DEACB782-AD60-4A19-9DE0-DF02EF7FBE7F}"/>
    <cellStyle name="Comma 219 2 2 2 6" xfId="22946" xr:uid="{76DFA8C5-7A45-404F-AF39-E27480B62CE6}"/>
    <cellStyle name="Comma 219 2 2 3" xfId="7735" xr:uid="{BD33972E-B9EA-4610-B7F3-670C984F04C3}"/>
    <cellStyle name="Comma 219 2 2 3 2" xfId="14105" xr:uid="{2E902280-D0C8-494B-A404-D4AD3007128C}"/>
    <cellStyle name="Comma 219 2 2 3 2 2" xfId="20475" xr:uid="{E1C6A86D-1CC7-4B7B-929D-90334824DA07}"/>
    <cellStyle name="Comma 219 2 2 3 2 2 2" xfId="36407" xr:uid="{DC44EFE2-C983-42B8-B0E2-C37C6C33326C}"/>
    <cellStyle name="Comma 219 2 2 3 2 3" xfId="30037" xr:uid="{91A0C5EE-1BC2-4394-B34B-BDA1FC1EE9E8}"/>
    <cellStyle name="Comma 219 2 2 3 3" xfId="10949" xr:uid="{394B6DD0-BCB7-4051-826F-5DB36F29A53D}"/>
    <cellStyle name="Comma 219 2 2 3 3 2" xfId="26881" xr:uid="{D52A82B6-4E7C-42E4-961E-529941E365BD}"/>
    <cellStyle name="Comma 219 2 2 3 4" xfId="17319" xr:uid="{633BD4D4-DCA9-48B0-A167-FD8E19AB0748}"/>
    <cellStyle name="Comma 219 2 2 3 4 2" xfId="33251" xr:uid="{F8611F5E-27AA-409B-B3C2-BF677B46F666}"/>
    <cellStyle name="Comma 219 2 2 3 5" xfId="23667" xr:uid="{9EB6D24F-CF5F-4BEE-BB36-3699610646FE}"/>
    <cellStyle name="Comma 219 2 2 4" xfId="12663" xr:uid="{377D4850-6A0C-4E64-B944-AC2FA4B7299B}"/>
    <cellStyle name="Comma 219 2 2 4 2" xfId="19033" xr:uid="{9F5F028F-CDF2-43CE-8FF0-2E5A8C9EE718}"/>
    <cellStyle name="Comma 219 2 2 4 2 2" xfId="34965" xr:uid="{198ABF5A-E6A6-4A23-AD79-C73846F02C6F}"/>
    <cellStyle name="Comma 219 2 2 4 3" xfId="28595" xr:uid="{C7FE3349-4604-4071-A6F3-B27AB15CDB94}"/>
    <cellStyle name="Comma 219 2 2 5" xfId="9507" xr:uid="{8CE1DF18-0142-4851-9BEA-67000F233AA5}"/>
    <cellStyle name="Comma 219 2 2 5 2" xfId="25439" xr:uid="{D8129593-F3DC-4AC6-8414-7282CE3DCB5B}"/>
    <cellStyle name="Comma 219 2 2 6" xfId="15877" xr:uid="{CE402A35-F8D2-4A05-9A37-AD33B480AEDE}"/>
    <cellStyle name="Comma 219 2 2 6 2" xfId="31809" xr:uid="{24E16BE1-8B5C-40F6-8C60-14713A794E0B}"/>
    <cellStyle name="Comma 219 2 2 7" xfId="22225" xr:uid="{95246EF5-9A39-4D38-A368-2CDB30D5B994}"/>
    <cellStyle name="Comma 219 2 3" xfId="12183" xr:uid="{1896B942-B74E-4D8F-8B4D-940B3460042E}"/>
    <cellStyle name="Comma 219 2 3 2" xfId="18553" xr:uid="{EB1C22C1-D94C-4720-8ABA-68BA1EC11D6D}"/>
    <cellStyle name="Comma 219 2 3 2 2" xfId="34485" xr:uid="{21786436-2127-4418-9D3F-D706B91AE861}"/>
    <cellStyle name="Comma 219 2 3 3" xfId="28115" xr:uid="{4859972C-A44B-4D29-92EC-50A951E37DA6}"/>
    <cellStyle name="Comma 219 2 4" xfId="9027" xr:uid="{6857CF15-071E-4643-9213-BBB80E449A73}"/>
    <cellStyle name="Comma 219 2 4 2" xfId="24959" xr:uid="{2CA4ABA3-D0DF-45C7-AFFF-88268F37718A}"/>
    <cellStyle name="Comma 219 2 5" xfId="15397" xr:uid="{49180032-821B-4EB5-9F38-44D4981825DC}"/>
    <cellStyle name="Comma 219 2 5 2" xfId="31329" xr:uid="{E12C510E-54A7-4F46-962A-6876E6D5F433}"/>
    <cellStyle name="Comma 219 2 6" xfId="21745" xr:uid="{00E8D61C-77DF-4A1C-9EDB-82A613DCE70B}"/>
    <cellStyle name="Comma 219 3" xfId="6051" xr:uid="{BC80FB7D-E587-4B97-9BC0-ABC2E90BB9AA}"/>
    <cellStyle name="Comma 219 3 2" xfId="6774" xr:uid="{93A74302-7BF8-43B2-83AF-DF8C63B0312F}"/>
    <cellStyle name="Comma 219 3 2 2" xfId="8216" xr:uid="{8590B0CE-0935-4231-AF8C-7D1476396D7B}"/>
    <cellStyle name="Comma 219 3 2 2 2" xfId="14586" xr:uid="{8C635383-8F3D-47A2-9B9C-44CDD3E1D4AB}"/>
    <cellStyle name="Comma 219 3 2 2 2 2" xfId="20956" xr:uid="{3D0A1F04-4D22-4BDB-936F-E3623CD9BE47}"/>
    <cellStyle name="Comma 219 3 2 2 2 2 2" xfId="36888" xr:uid="{2EA35FEF-7922-4DE2-94C2-70810052A5FE}"/>
    <cellStyle name="Comma 219 3 2 2 2 3" xfId="30518" xr:uid="{6206F302-6F41-4432-9D08-B7C4AC1A5E10}"/>
    <cellStyle name="Comma 219 3 2 2 3" xfId="11430" xr:uid="{2E3EC2DC-9213-4C6F-9569-94246FEC5D05}"/>
    <cellStyle name="Comma 219 3 2 2 3 2" xfId="27362" xr:uid="{FEBAA8C2-E947-4474-9715-1AD67A1026A5}"/>
    <cellStyle name="Comma 219 3 2 2 4" xfId="17800" xr:uid="{B03324D0-AA1D-4DEE-84BF-C8F3793687BC}"/>
    <cellStyle name="Comma 219 3 2 2 4 2" xfId="33732" xr:uid="{05132367-A215-473C-B01D-017652938E48}"/>
    <cellStyle name="Comma 219 3 2 2 5" xfId="24148" xr:uid="{0958B20D-BDEA-4A93-8890-4AB92FCE984F}"/>
    <cellStyle name="Comma 219 3 2 3" xfId="13144" xr:uid="{42DD481B-0EF8-4EB5-84EF-F0ADF842351E}"/>
    <cellStyle name="Comma 219 3 2 3 2" xfId="19514" xr:uid="{ED42C6E5-6C9E-4FB9-9AFC-02D0A8C936BA}"/>
    <cellStyle name="Comma 219 3 2 3 2 2" xfId="35446" xr:uid="{B7408008-D0AE-43B9-A082-8AE65CDACB24}"/>
    <cellStyle name="Comma 219 3 2 3 3" xfId="29076" xr:uid="{F0CE23C3-B044-4377-AD35-87D9EFB74218}"/>
    <cellStyle name="Comma 219 3 2 4" xfId="9988" xr:uid="{9C4371CE-8F88-4DA9-B79D-085812D3F344}"/>
    <cellStyle name="Comma 219 3 2 4 2" xfId="25920" xr:uid="{47D14C5A-75F7-42D7-B3B4-0C1EFB91F904}"/>
    <cellStyle name="Comma 219 3 2 5" xfId="16358" xr:uid="{4B3FE0A4-A870-4322-8484-1A05BAA385BF}"/>
    <cellStyle name="Comma 219 3 2 5 2" xfId="32290" xr:uid="{AF98124C-B088-4DA2-8A9F-80B904E39FA1}"/>
    <cellStyle name="Comma 219 3 2 6" xfId="22706" xr:uid="{2935DD84-524F-4699-B506-F44E16E71771}"/>
    <cellStyle name="Comma 219 3 3" xfId="7495" xr:uid="{DC54EDAE-A527-4ED5-9D5D-DD324E760D38}"/>
    <cellStyle name="Comma 219 3 3 2" xfId="13865" xr:uid="{6D001CF9-A972-4546-83CB-8060FE99CC58}"/>
    <cellStyle name="Comma 219 3 3 2 2" xfId="20235" xr:uid="{C410B69B-8507-4949-8436-91D0CA9B2EAC}"/>
    <cellStyle name="Comma 219 3 3 2 2 2" xfId="36167" xr:uid="{11D3E7AD-C4D2-4A95-A681-B8BC74B01768}"/>
    <cellStyle name="Comma 219 3 3 2 3" xfId="29797" xr:uid="{038A5F0F-2781-4AF2-8519-4CC1EA892C54}"/>
    <cellStyle name="Comma 219 3 3 3" xfId="10709" xr:uid="{56116975-C17B-4640-9F0B-0335DD924116}"/>
    <cellStyle name="Comma 219 3 3 3 2" xfId="26641" xr:uid="{AEF8F68F-F8A4-4428-BC68-0A90197FB2BF}"/>
    <cellStyle name="Comma 219 3 3 4" xfId="17079" xr:uid="{50ACE102-E7B9-4433-9708-EE621D80F075}"/>
    <cellStyle name="Comma 219 3 3 4 2" xfId="33011" xr:uid="{73881F4C-BEC9-4B45-A004-729CA6536EE1}"/>
    <cellStyle name="Comma 219 3 3 5" xfId="23427" xr:uid="{349CD353-E8ED-4299-AB86-8FE35583D896}"/>
    <cellStyle name="Comma 219 3 4" xfId="12423" xr:uid="{C9A430DA-9FE0-49C8-BC90-CC93AD3F0FA7}"/>
    <cellStyle name="Comma 219 3 4 2" xfId="18793" xr:uid="{C16521B2-F095-4990-A4B8-F03950A1FEB1}"/>
    <cellStyle name="Comma 219 3 4 2 2" xfId="34725" xr:uid="{D6CB2AC1-B783-4346-9573-057B30BAEECD}"/>
    <cellStyle name="Comma 219 3 4 3" xfId="28355" xr:uid="{2515CA8A-5ECD-4EA9-B3B5-090F1B5EE6F1}"/>
    <cellStyle name="Comma 219 3 5" xfId="9267" xr:uid="{84A8A89A-4AFD-480C-A33B-82183E215DBA}"/>
    <cellStyle name="Comma 219 3 5 2" xfId="25199" xr:uid="{31E21926-D7AA-4A03-869A-DCFA6A39D0BB}"/>
    <cellStyle name="Comma 219 3 6" xfId="15637" xr:uid="{75BBD4A8-B9D4-4AA0-8ADE-0EEE9A31FF3E}"/>
    <cellStyle name="Comma 219 3 6 2" xfId="31569" xr:uid="{334ED523-30CC-4E79-BFFB-1831A08F6E11}"/>
    <cellStyle name="Comma 219 3 7" xfId="21985" xr:uid="{63819ED9-B3FA-4C72-8666-819467BE518F}"/>
    <cellStyle name="Comma 219 4" xfId="6533" xr:uid="{4C81821B-745F-4040-B179-03F7DFDAE536}"/>
    <cellStyle name="Comma 219 4 2" xfId="7976" xr:uid="{134AE021-E7C0-4143-8018-6DFA04FF4343}"/>
    <cellStyle name="Comma 219 4 2 2" xfId="14346" xr:uid="{926B634D-D7AD-4BE6-A239-9CACC17CE7EF}"/>
    <cellStyle name="Comma 219 4 2 2 2" xfId="20716" xr:uid="{0310552D-4DDA-4D6B-9DF9-3CC4BEBEC0DF}"/>
    <cellStyle name="Comma 219 4 2 2 2 2" xfId="36648" xr:uid="{AA2B6BA6-5D74-4E52-B1B4-0EA8BD1A54C6}"/>
    <cellStyle name="Comma 219 4 2 2 3" xfId="30278" xr:uid="{98E4D3E9-3A3E-40C8-95B1-B9E38C7433E5}"/>
    <cellStyle name="Comma 219 4 2 3" xfId="11190" xr:uid="{0F3DA6D5-85E6-40EC-BFE2-7A71F8524E93}"/>
    <cellStyle name="Comma 219 4 2 3 2" xfId="27122" xr:uid="{DF045012-B559-4732-8AEE-6B37FC145D86}"/>
    <cellStyle name="Comma 219 4 2 4" xfId="17560" xr:uid="{D60BC52A-A6FF-4B81-B494-3ABBFA69D4C7}"/>
    <cellStyle name="Comma 219 4 2 4 2" xfId="33492" xr:uid="{DCB0F981-8082-4D78-9238-4546458175F7}"/>
    <cellStyle name="Comma 219 4 2 5" xfId="23908" xr:uid="{A9D2B31C-0ADF-4D03-9BBD-DECA4E21EF37}"/>
    <cellStyle name="Comma 219 4 3" xfId="12904" xr:uid="{E6AF2964-DC70-4977-B874-329420C879AA}"/>
    <cellStyle name="Comma 219 4 3 2" xfId="19274" xr:uid="{7F2C075F-11F9-47A1-9C65-B7092486D86F}"/>
    <cellStyle name="Comma 219 4 3 2 2" xfId="35206" xr:uid="{FDDC99D8-ACDF-431C-95A7-7B557DE5AB15}"/>
    <cellStyle name="Comma 219 4 3 3" xfId="28836" xr:uid="{82D1FE00-80DE-4C04-A8E8-C058147D9774}"/>
    <cellStyle name="Comma 219 4 4" xfId="9748" xr:uid="{DA8CFDBE-A2AF-4031-88D1-DE20936F5DAA}"/>
    <cellStyle name="Comma 219 4 4 2" xfId="25680" xr:uid="{4A2B56B6-8D7E-452E-9918-00740A6E606D}"/>
    <cellStyle name="Comma 219 4 5" xfId="16118" xr:uid="{8C080E89-6F64-4DED-9436-D2606023CBB5}"/>
    <cellStyle name="Comma 219 4 5 2" xfId="32050" xr:uid="{F3613DCB-5854-4090-A8D2-0A2A63BB329D}"/>
    <cellStyle name="Comma 219 4 6" xfId="22466" xr:uid="{6923A25C-DAAA-48CE-9F42-5B36B60A368A}"/>
    <cellStyle name="Comma 219 5" xfId="7255" xr:uid="{50A53F1C-A636-40F2-A746-3B1C0B40C5CA}"/>
    <cellStyle name="Comma 219 5 2" xfId="13625" xr:uid="{206E2B1D-48E7-4CA1-AA3D-C6AECAC7ADB0}"/>
    <cellStyle name="Comma 219 5 2 2" xfId="19995" xr:uid="{2AA7EEA0-7819-4C89-AF9F-296CE408F5F9}"/>
    <cellStyle name="Comma 219 5 2 2 2" xfId="35927" xr:uid="{3C298F51-FB15-4A80-A18C-28E9309AFEC5}"/>
    <cellStyle name="Comma 219 5 2 3" xfId="29557" xr:uid="{92958E3A-AE2D-4DEE-A4C6-6BA733F683F3}"/>
    <cellStyle name="Comma 219 5 3" xfId="10469" xr:uid="{E7DE6EA8-9D96-42D6-A692-8E4724D132AA}"/>
    <cellStyle name="Comma 219 5 3 2" xfId="26401" xr:uid="{C4CECE16-0095-4BBD-AD08-2882596F6F97}"/>
    <cellStyle name="Comma 219 5 4" xfId="16839" xr:uid="{77D662B9-E4B4-45CC-8831-4DC9F26777FD}"/>
    <cellStyle name="Comma 219 5 4 2" xfId="32771" xr:uid="{B3878ABA-E951-4478-9EF3-42D305F983A0}"/>
    <cellStyle name="Comma 219 5 5" xfId="23187" xr:uid="{22B1AFD3-9136-4840-AA0A-CFDB673923C9}"/>
    <cellStyle name="Comma 219 6" xfId="11943" xr:uid="{8F578ACB-E47B-41F1-A091-E89253549EEE}"/>
    <cellStyle name="Comma 219 6 2" xfId="18313" xr:uid="{4604C221-9E7C-4DDE-BA8C-734F447F03C7}"/>
    <cellStyle name="Comma 219 6 2 2" xfId="34245" xr:uid="{CB8B87B5-4AE8-4FB7-91BC-C0A457D1DABC}"/>
    <cellStyle name="Comma 219 6 3" xfId="27875" xr:uid="{05DF9682-A131-4DB3-967C-F4379C97CA57}"/>
    <cellStyle name="Comma 219 7" xfId="8787" xr:uid="{79D3AA09-D475-46D9-82A4-3DFBC6AD2DA5}"/>
    <cellStyle name="Comma 219 7 2" xfId="24719" xr:uid="{8D0FB31B-D5BA-4DE1-8C18-9B76F67A488E}"/>
    <cellStyle name="Comma 219 8" xfId="15157" xr:uid="{011E47DB-8F65-4B07-AAE1-86ED9836479B}"/>
    <cellStyle name="Comma 219 8 2" xfId="31089" xr:uid="{0C7EB2D3-BD44-44E9-88B9-A54BF310705C}"/>
    <cellStyle name="Comma 219 9" xfId="21505" xr:uid="{AF5041A2-9972-4151-B221-0A8BDB3A29D1}"/>
    <cellStyle name="Comma 22" xfId="5557" xr:uid="{A3A87006-08AD-4362-ABBC-4B14B1F55294}"/>
    <cellStyle name="Comma 22 2" xfId="5800" xr:uid="{5B4110AC-7DB8-4243-8236-C8A9E4B2608E}"/>
    <cellStyle name="Comma 22 2 2" xfId="6292" xr:uid="{CBBB3330-9D05-42A4-BAC6-C3D209948AF0}"/>
    <cellStyle name="Comma 22 2 2 2" xfId="7015" xr:uid="{0CF1B4A2-3E24-40D2-AD21-3B97C9D5557A}"/>
    <cellStyle name="Comma 22 2 2 2 2" xfId="8457" xr:uid="{D3227809-3BC3-43DA-AD1C-BEAAEB4BF69D}"/>
    <cellStyle name="Comma 22 2 2 2 2 2" xfId="14827" xr:uid="{26E5D668-F4D0-4462-895A-EFCA14EC068C}"/>
    <cellStyle name="Comma 22 2 2 2 2 2 2" xfId="21197" xr:uid="{03DF32E1-194D-43D1-8BF9-80096D3D795C}"/>
    <cellStyle name="Comma 22 2 2 2 2 2 2 2" xfId="37129" xr:uid="{5BDD7FFC-FE05-48B4-881B-789D1BC15741}"/>
    <cellStyle name="Comma 22 2 2 2 2 2 3" xfId="30759" xr:uid="{A7639083-2220-425F-944C-911F3AFCD435}"/>
    <cellStyle name="Comma 22 2 2 2 2 3" xfId="11671" xr:uid="{CF63E835-A755-4F0E-940B-B51BCF4E2E9C}"/>
    <cellStyle name="Comma 22 2 2 2 2 3 2" xfId="27603" xr:uid="{80BC20F6-944B-4417-95E0-4101648F3FAC}"/>
    <cellStyle name="Comma 22 2 2 2 2 4" xfId="18041" xr:uid="{08983095-C94A-404A-9AF5-5DD7E4F8EE28}"/>
    <cellStyle name="Comma 22 2 2 2 2 4 2" xfId="33973" xr:uid="{643C4C81-DCE1-4DFD-A2E6-FC703789B95C}"/>
    <cellStyle name="Comma 22 2 2 2 2 5" xfId="24389" xr:uid="{1DC537D3-E869-4A73-BA27-A27C5818AAEB}"/>
    <cellStyle name="Comma 22 2 2 2 3" xfId="13385" xr:uid="{7696A424-D7F5-426F-BDBD-152DE0E4F62B}"/>
    <cellStyle name="Comma 22 2 2 2 3 2" xfId="19755" xr:uid="{1F7B5EC0-61A6-4C6C-BF0B-84E7F0595690}"/>
    <cellStyle name="Comma 22 2 2 2 3 2 2" xfId="35687" xr:uid="{FA48454B-4853-472E-8DF6-D0E0B0EF097C}"/>
    <cellStyle name="Comma 22 2 2 2 3 3" xfId="29317" xr:uid="{CEF027DB-0446-4F1D-8B46-7B7947455EFB}"/>
    <cellStyle name="Comma 22 2 2 2 4" xfId="10229" xr:uid="{377DAFA3-8D00-48A7-93CE-467B128830EE}"/>
    <cellStyle name="Comma 22 2 2 2 4 2" xfId="26161" xr:uid="{C672413F-370F-4649-9F94-0DFFF4BB3BC7}"/>
    <cellStyle name="Comma 22 2 2 2 5" xfId="16599" xr:uid="{162B997A-F25D-4AD6-92C7-FCF6E881F1F3}"/>
    <cellStyle name="Comma 22 2 2 2 5 2" xfId="32531" xr:uid="{F8DF780D-F044-49A0-AE6C-45464961E42B}"/>
    <cellStyle name="Comma 22 2 2 2 6" xfId="22947" xr:uid="{6FEC35CA-AE03-4F1B-9DCD-E495A54DC298}"/>
    <cellStyle name="Comma 22 2 2 3" xfId="7736" xr:uid="{35129786-AC37-4202-9728-F475694E5E80}"/>
    <cellStyle name="Comma 22 2 2 3 2" xfId="14106" xr:uid="{730E00B2-4B19-43F0-A452-75B878E25333}"/>
    <cellStyle name="Comma 22 2 2 3 2 2" xfId="20476" xr:uid="{CF0762F6-8926-4FA6-BA93-F75735A2931A}"/>
    <cellStyle name="Comma 22 2 2 3 2 2 2" xfId="36408" xr:uid="{DD64941C-6A3B-4350-B7C7-398E0811A3C0}"/>
    <cellStyle name="Comma 22 2 2 3 2 3" xfId="30038" xr:uid="{41559FCC-B250-45A1-93B7-95DA8D3FDB39}"/>
    <cellStyle name="Comma 22 2 2 3 3" xfId="10950" xr:uid="{DFF731DD-BB0D-4008-8F10-46E5F778E551}"/>
    <cellStyle name="Comma 22 2 2 3 3 2" xfId="26882" xr:uid="{377E2D15-2496-48FA-AAA8-5A134A99F948}"/>
    <cellStyle name="Comma 22 2 2 3 4" xfId="17320" xr:uid="{5B61D152-D449-4722-A5BD-E0275A0B22C4}"/>
    <cellStyle name="Comma 22 2 2 3 4 2" xfId="33252" xr:uid="{97E771E3-803C-4DE3-9451-25A1073F297D}"/>
    <cellStyle name="Comma 22 2 2 3 5" xfId="23668" xr:uid="{CCC2F8AB-A6A7-4DCA-B085-013731C0741F}"/>
    <cellStyle name="Comma 22 2 2 4" xfId="12664" xr:uid="{DAC8A242-A663-4D5A-A27B-0B8C9AEC95EC}"/>
    <cellStyle name="Comma 22 2 2 4 2" xfId="19034" xr:uid="{81388C8B-E299-4522-B786-3D08F7A8162D}"/>
    <cellStyle name="Comma 22 2 2 4 2 2" xfId="34966" xr:uid="{3A963858-CC84-4962-9010-AA88D01FAE28}"/>
    <cellStyle name="Comma 22 2 2 4 3" xfId="28596" xr:uid="{FB40C8B4-7F88-4752-BD2B-0320B8E7B2A5}"/>
    <cellStyle name="Comma 22 2 2 5" xfId="9508" xr:uid="{E2494840-200B-41A9-B0CA-123B08587027}"/>
    <cellStyle name="Comma 22 2 2 5 2" xfId="25440" xr:uid="{AF46D3BE-6F1E-4805-87F9-09466A3B8890}"/>
    <cellStyle name="Comma 22 2 2 6" xfId="15878" xr:uid="{0C3FA2EE-FB9D-43BC-A670-B54CF3B5A80C}"/>
    <cellStyle name="Comma 22 2 2 6 2" xfId="31810" xr:uid="{B9751E56-1777-4566-A6BE-7D61F88871A9}"/>
    <cellStyle name="Comma 22 2 2 7" xfId="22226" xr:uid="{8C40E742-4E39-4872-9358-CD88B3458E36}"/>
    <cellStyle name="Comma 22 2 3" xfId="12184" xr:uid="{7513FD04-0533-4F53-8F1D-2B745C0194EA}"/>
    <cellStyle name="Comma 22 2 3 2" xfId="18554" xr:uid="{0B13F42A-2215-4B95-96C4-2768AEF7F404}"/>
    <cellStyle name="Comma 22 2 3 2 2" xfId="34486" xr:uid="{9FEF37D2-1E1D-4D64-93D9-43F1A37D19F7}"/>
    <cellStyle name="Comma 22 2 3 3" xfId="28116" xr:uid="{C3A74D0E-25D3-4248-B4AD-652C1804A59F}"/>
    <cellStyle name="Comma 22 2 4" xfId="9028" xr:uid="{19B5C61D-2128-4ED4-8AA0-70859BAE3860}"/>
    <cellStyle name="Comma 22 2 4 2" xfId="24960" xr:uid="{F92CA17E-7996-4AEC-AAD3-FF408C803DE5}"/>
    <cellStyle name="Comma 22 2 5" xfId="15398" xr:uid="{F418BD3C-C9F8-4FA3-9452-AB704410AC00}"/>
    <cellStyle name="Comma 22 2 5 2" xfId="31330" xr:uid="{1D60407A-3CD1-4741-B729-CCF1D6BA8A90}"/>
    <cellStyle name="Comma 22 2 6" xfId="21746" xr:uid="{BE640451-62A5-46C6-9E52-7F5D708A0438}"/>
    <cellStyle name="Comma 22 3" xfId="6052" xr:uid="{C5F67778-3E9D-4C90-AF18-84601271C734}"/>
    <cellStyle name="Comma 22 3 2" xfId="6775" xr:uid="{D439110E-E396-42A4-9036-EFBC0A6CCEAE}"/>
    <cellStyle name="Comma 22 3 2 2" xfId="8217" xr:uid="{F3C1B6FB-004C-4836-BEAC-011ACC94FF61}"/>
    <cellStyle name="Comma 22 3 2 2 2" xfId="14587" xr:uid="{6C0B60FA-EE8F-473F-A97F-61C5538F2D8C}"/>
    <cellStyle name="Comma 22 3 2 2 2 2" xfId="20957" xr:uid="{38ADD949-345D-41C5-B8FA-4887FE648DA5}"/>
    <cellStyle name="Comma 22 3 2 2 2 2 2" xfId="36889" xr:uid="{F7134649-E7AC-44AD-8BB8-BE06DACCF3EC}"/>
    <cellStyle name="Comma 22 3 2 2 2 3" xfId="30519" xr:uid="{017DD423-D3F2-4147-A38B-5715E6BC03FB}"/>
    <cellStyle name="Comma 22 3 2 2 3" xfId="11431" xr:uid="{A99B36AB-A737-47EF-AC0A-0F6AAAFB65CA}"/>
    <cellStyle name="Comma 22 3 2 2 3 2" xfId="27363" xr:uid="{76E37B83-9A1D-451A-A436-F193882216C3}"/>
    <cellStyle name="Comma 22 3 2 2 4" xfId="17801" xr:uid="{5A0ED52B-52A2-42A0-A97F-2957BBB4FBAC}"/>
    <cellStyle name="Comma 22 3 2 2 4 2" xfId="33733" xr:uid="{2B653E9E-EC07-4679-8116-D213B208D147}"/>
    <cellStyle name="Comma 22 3 2 2 5" xfId="24149" xr:uid="{3E04A197-243E-4DCC-A867-94B565712AE8}"/>
    <cellStyle name="Comma 22 3 2 3" xfId="13145" xr:uid="{77E75CC0-FB1B-4AB1-ACAE-19D8DAB8E0DC}"/>
    <cellStyle name="Comma 22 3 2 3 2" xfId="19515" xr:uid="{4453769E-2192-4FF1-AD6E-DA925587DA08}"/>
    <cellStyle name="Comma 22 3 2 3 2 2" xfId="35447" xr:uid="{6A0AE433-22E4-4812-88C0-3CFD3C46A3AE}"/>
    <cellStyle name="Comma 22 3 2 3 3" xfId="29077" xr:uid="{764F97A2-23C9-4546-AECD-0D247AC84A3F}"/>
    <cellStyle name="Comma 22 3 2 4" xfId="9989" xr:uid="{C481A301-079F-4E2E-91CC-641C7496EEC4}"/>
    <cellStyle name="Comma 22 3 2 4 2" xfId="25921" xr:uid="{0D3496AA-E3BD-4CA2-B1C1-E2767792C4BF}"/>
    <cellStyle name="Comma 22 3 2 5" xfId="16359" xr:uid="{82B22940-306E-4E84-9B05-E81B8EE5C7C3}"/>
    <cellStyle name="Comma 22 3 2 5 2" xfId="32291" xr:uid="{219C1E15-1266-4D9A-AD6A-BC297509C5BD}"/>
    <cellStyle name="Comma 22 3 2 6" xfId="22707" xr:uid="{89441627-548E-4BA0-962B-90B710F12514}"/>
    <cellStyle name="Comma 22 3 3" xfId="7496" xr:uid="{3806BDCE-B513-4EE7-9A7B-9683F1B2A6A6}"/>
    <cellStyle name="Comma 22 3 3 2" xfId="13866" xr:uid="{F220D710-9D3E-40D6-8448-2A6754A0CFFA}"/>
    <cellStyle name="Comma 22 3 3 2 2" xfId="20236" xr:uid="{396B1CE0-9515-46EB-BC03-F8B933DEE68A}"/>
    <cellStyle name="Comma 22 3 3 2 2 2" xfId="36168" xr:uid="{7C11B102-4C3C-4466-AC7E-6E8CD656951E}"/>
    <cellStyle name="Comma 22 3 3 2 3" xfId="29798" xr:uid="{F1B6F7B2-0A0B-4010-ADB9-669A4C541D1D}"/>
    <cellStyle name="Comma 22 3 3 3" xfId="10710" xr:uid="{E2EBEC53-BE6F-4843-83B0-3C0B47E9A6E5}"/>
    <cellStyle name="Comma 22 3 3 3 2" xfId="26642" xr:uid="{A441BC81-D62A-4CC6-956D-016EB7F00810}"/>
    <cellStyle name="Comma 22 3 3 4" xfId="17080" xr:uid="{66F9C206-8963-4477-B661-429C70FD11FA}"/>
    <cellStyle name="Comma 22 3 3 4 2" xfId="33012" xr:uid="{5DBDA871-D975-4D4F-A07E-3BD3F34D41E1}"/>
    <cellStyle name="Comma 22 3 3 5" xfId="23428" xr:uid="{C2B772F4-F660-468F-85AF-DA49B0E135FE}"/>
    <cellStyle name="Comma 22 3 4" xfId="12424" xr:uid="{8161AC35-154B-4FB3-8F2D-0E3B89087F8F}"/>
    <cellStyle name="Comma 22 3 4 2" xfId="18794" xr:uid="{5A255CC8-BA7F-49D3-A543-BA06391DD02E}"/>
    <cellStyle name="Comma 22 3 4 2 2" xfId="34726" xr:uid="{01E1F56D-73F7-4F80-80B2-DE4479050509}"/>
    <cellStyle name="Comma 22 3 4 3" xfId="28356" xr:uid="{0CE85213-EBF2-4DB7-A13E-287125FB4E43}"/>
    <cellStyle name="Comma 22 3 5" xfId="9268" xr:uid="{C51A9F48-CF3A-4D3A-B678-B8F9964ACE06}"/>
    <cellStyle name="Comma 22 3 5 2" xfId="25200" xr:uid="{E4F4388A-9D9C-4C5C-8311-D44C243DDA63}"/>
    <cellStyle name="Comma 22 3 6" xfId="15638" xr:uid="{D467FB0B-298A-4C6E-A7A7-3CF36ED4F8E7}"/>
    <cellStyle name="Comma 22 3 6 2" xfId="31570" xr:uid="{A06F1787-99D3-47B3-96B5-351AC2D8BB2D}"/>
    <cellStyle name="Comma 22 3 7" xfId="21986" xr:uid="{D3F298CD-4927-41BB-A303-32472704FB07}"/>
    <cellStyle name="Comma 22 4" xfId="6534" xr:uid="{53415700-07F9-45FC-A746-1722CAC509E5}"/>
    <cellStyle name="Comma 22 4 2" xfId="7977" xr:uid="{49CB81FC-2A6D-4C11-9263-EA8E1963C0F6}"/>
    <cellStyle name="Comma 22 4 2 2" xfId="14347" xr:uid="{848A741F-A9B3-4F9A-8A62-A3F6CA1CA5B1}"/>
    <cellStyle name="Comma 22 4 2 2 2" xfId="20717" xr:uid="{7E59C0DF-7572-4C8A-B7B7-AD0E80137E8E}"/>
    <cellStyle name="Comma 22 4 2 2 2 2" xfId="36649" xr:uid="{C1DBCA05-2340-46C2-9DA1-B5C11CCD9F2F}"/>
    <cellStyle name="Comma 22 4 2 2 3" xfId="30279" xr:uid="{FABAB624-B869-4329-AD19-4C46AD9BF678}"/>
    <cellStyle name="Comma 22 4 2 3" xfId="11191" xr:uid="{F1AB78C6-F46A-42B0-88E9-D54B02244CC1}"/>
    <cellStyle name="Comma 22 4 2 3 2" xfId="27123" xr:uid="{DB2F116E-1862-4BF0-BA02-A4905794A423}"/>
    <cellStyle name="Comma 22 4 2 4" xfId="17561" xr:uid="{1DAC8D9F-E986-4DDE-B4A8-3C8C22A61897}"/>
    <cellStyle name="Comma 22 4 2 4 2" xfId="33493" xr:uid="{01144E48-A010-452F-AEE1-68C5F6180283}"/>
    <cellStyle name="Comma 22 4 2 5" xfId="23909" xr:uid="{BEDA1B5C-24F5-4E75-9F31-870C579A18F3}"/>
    <cellStyle name="Comma 22 4 3" xfId="12905" xr:uid="{1D92B09E-4294-4A62-94A1-5B4BFC489D1D}"/>
    <cellStyle name="Comma 22 4 3 2" xfId="19275" xr:uid="{04EF33EC-C5DA-4B63-A366-89B42D4D5E53}"/>
    <cellStyle name="Comma 22 4 3 2 2" xfId="35207" xr:uid="{1A64330D-42C4-44D8-9B67-AD627F2E0EBA}"/>
    <cellStyle name="Comma 22 4 3 3" xfId="28837" xr:uid="{6E5650B7-ADC8-45E9-921B-5D000745B1B8}"/>
    <cellStyle name="Comma 22 4 4" xfId="9749" xr:uid="{BCECC37A-7AF7-4829-A0B6-7D3E9354584A}"/>
    <cellStyle name="Comma 22 4 4 2" xfId="25681" xr:uid="{D9CC5171-D2FF-4024-AAD6-95F8DC80800E}"/>
    <cellStyle name="Comma 22 4 5" xfId="16119" xr:uid="{ECF57E89-302C-4DE4-BA62-5283FBD42794}"/>
    <cellStyle name="Comma 22 4 5 2" xfId="32051" xr:uid="{B00FE68B-A92E-4C99-83A9-13C4B976CCD3}"/>
    <cellStyle name="Comma 22 4 6" xfId="22467" xr:uid="{5DCD402E-E974-4D85-A644-982E623CB20B}"/>
    <cellStyle name="Comma 22 5" xfId="7256" xr:uid="{C2246ECE-C0E9-44C8-81B2-31C760F5A802}"/>
    <cellStyle name="Comma 22 5 2" xfId="13626" xr:uid="{BE6705E3-925A-463C-9DCC-BEE39AA09631}"/>
    <cellStyle name="Comma 22 5 2 2" xfId="19996" xr:uid="{85DD77AD-D09F-4419-8A8E-85124252B56A}"/>
    <cellStyle name="Comma 22 5 2 2 2" xfId="35928" xr:uid="{90B65F43-2D13-4456-9E4F-FC5EE6C84590}"/>
    <cellStyle name="Comma 22 5 2 3" xfId="29558" xr:uid="{B330CC52-8156-46D1-9627-5525C8ADF237}"/>
    <cellStyle name="Comma 22 5 3" xfId="10470" xr:uid="{7277EBEF-2306-4107-9DBA-809FB1336E04}"/>
    <cellStyle name="Comma 22 5 3 2" xfId="26402" xr:uid="{54D2D973-9F88-4C54-B1A5-21C411AF4AAE}"/>
    <cellStyle name="Comma 22 5 4" xfId="16840" xr:uid="{74F26B3D-F700-4835-BF14-1BD68C77A69F}"/>
    <cellStyle name="Comma 22 5 4 2" xfId="32772" xr:uid="{C2B49335-BFD4-46BF-BDEF-913AA6BCEA7A}"/>
    <cellStyle name="Comma 22 5 5" xfId="23188" xr:uid="{19D4DBD1-6CDB-44CE-82EE-A2DB22DC8D12}"/>
    <cellStyle name="Comma 22 6" xfId="11944" xr:uid="{063154D3-D491-4030-B97B-72A69A4E90F3}"/>
    <cellStyle name="Comma 22 6 2" xfId="18314" xr:uid="{9933EE0F-FC23-402D-A61C-CEEAB9BC35FC}"/>
    <cellStyle name="Comma 22 6 2 2" xfId="34246" xr:uid="{9B63E98E-FF12-4833-BB34-9E03F65F7EDB}"/>
    <cellStyle name="Comma 22 6 3" xfId="27876" xr:uid="{6AA0F1CA-8221-48D6-B78C-70CCF3CC613B}"/>
    <cellStyle name="Comma 22 7" xfId="8788" xr:uid="{1AC672FE-C7C6-4257-B797-6FBAFC04B37E}"/>
    <cellStyle name="Comma 22 7 2" xfId="24720" xr:uid="{63E690F5-071E-49F1-B890-67D4D96D4913}"/>
    <cellStyle name="Comma 22 8" xfId="15158" xr:uid="{0D9C79D6-889B-46DD-BED5-356CA7E273AE}"/>
    <cellStyle name="Comma 22 8 2" xfId="31090" xr:uid="{C13CF83C-25BD-40AC-BC05-1DF4B4739700}"/>
    <cellStyle name="Comma 22 9" xfId="21506" xr:uid="{F70274D9-D771-4BC7-9DCA-BE474FC08646}"/>
    <cellStyle name="Comma 220" xfId="5558" xr:uid="{20A6111F-7F4A-44B6-A98A-5B02808750A6}"/>
    <cellStyle name="Comma 220 2" xfId="5801" xr:uid="{5E7B7F45-03E0-42A6-9D73-ADFB03579CC2}"/>
    <cellStyle name="Comma 220 2 2" xfId="6293" xr:uid="{955289A1-942E-4E62-B76C-0D6C3F6F30C8}"/>
    <cellStyle name="Comma 220 2 2 2" xfId="7016" xr:uid="{6D82948A-3CF9-4005-AD7B-F8A602DD23F1}"/>
    <cellStyle name="Comma 220 2 2 2 2" xfId="8458" xr:uid="{464EFC7C-9429-484A-9241-C75A24BCF161}"/>
    <cellStyle name="Comma 220 2 2 2 2 2" xfId="14828" xr:uid="{07BCB8EA-C9F5-47DB-9ECB-2CCBEA4CA29D}"/>
    <cellStyle name="Comma 220 2 2 2 2 2 2" xfId="21198" xr:uid="{C4151AF1-7DA1-4AB0-B106-893BEAFF85CB}"/>
    <cellStyle name="Comma 220 2 2 2 2 2 2 2" xfId="37130" xr:uid="{A59DD300-B852-4DE5-A97C-B159829F92A4}"/>
    <cellStyle name="Comma 220 2 2 2 2 2 3" xfId="30760" xr:uid="{99A9D834-73C4-4D04-9C13-C8D0F8731784}"/>
    <cellStyle name="Comma 220 2 2 2 2 3" xfId="11672" xr:uid="{A0C25F9F-BE68-4C95-B8CA-61F90AE297CE}"/>
    <cellStyle name="Comma 220 2 2 2 2 3 2" xfId="27604" xr:uid="{5FC7DE00-8723-4D69-B423-11EF1A19770F}"/>
    <cellStyle name="Comma 220 2 2 2 2 4" xfId="18042" xr:uid="{0B0D441A-9044-4C16-8B2D-42E7A8E627A1}"/>
    <cellStyle name="Comma 220 2 2 2 2 4 2" xfId="33974" xr:uid="{868B228A-CB31-47B0-899B-CE7D2D724EA6}"/>
    <cellStyle name="Comma 220 2 2 2 2 5" xfId="24390" xr:uid="{BA674D1B-967D-4F1A-AFEC-20BE8738D600}"/>
    <cellStyle name="Comma 220 2 2 2 3" xfId="13386" xr:uid="{62398F47-5A8E-4578-8F73-3A7D8AEFF1C9}"/>
    <cellStyle name="Comma 220 2 2 2 3 2" xfId="19756" xr:uid="{DEB079D8-E933-498B-98B0-1E94A51942FF}"/>
    <cellStyle name="Comma 220 2 2 2 3 2 2" xfId="35688" xr:uid="{BCCCA42B-6725-4369-BC57-C0B29E5BC4E3}"/>
    <cellStyle name="Comma 220 2 2 2 3 3" xfId="29318" xr:uid="{519BDC14-2B45-44F6-BFD8-322BFA32B20C}"/>
    <cellStyle name="Comma 220 2 2 2 4" xfId="10230" xr:uid="{D0451FC7-1612-493C-9435-C188AFAB8573}"/>
    <cellStyle name="Comma 220 2 2 2 4 2" xfId="26162" xr:uid="{42DFF226-B7BB-4885-8EC3-C57F44C979EA}"/>
    <cellStyle name="Comma 220 2 2 2 5" xfId="16600" xr:uid="{7186B524-056F-489E-8255-3E9B90AF226F}"/>
    <cellStyle name="Comma 220 2 2 2 5 2" xfId="32532" xr:uid="{ACA2A48C-BB56-4CD5-A50E-63BBCA80A17F}"/>
    <cellStyle name="Comma 220 2 2 2 6" xfId="22948" xr:uid="{78E52551-5B1B-430B-9748-46D89064F626}"/>
    <cellStyle name="Comma 220 2 2 3" xfId="7737" xr:uid="{C0D6AA63-2B23-4AD5-9A1F-6B9F9BDB38D4}"/>
    <cellStyle name="Comma 220 2 2 3 2" xfId="14107" xr:uid="{F73E4652-27B5-451C-9545-4D5DA5B5202B}"/>
    <cellStyle name="Comma 220 2 2 3 2 2" xfId="20477" xr:uid="{D0F23BE7-6C89-4A41-A2AF-0FC207F04F14}"/>
    <cellStyle name="Comma 220 2 2 3 2 2 2" xfId="36409" xr:uid="{FC427274-F8CF-46CE-B416-8182ECFBAAF5}"/>
    <cellStyle name="Comma 220 2 2 3 2 3" xfId="30039" xr:uid="{19D910CD-3310-46FF-9A3B-3489F464083A}"/>
    <cellStyle name="Comma 220 2 2 3 3" xfId="10951" xr:uid="{5C14EA42-B8DC-4A86-AF1E-8DFE4218552A}"/>
    <cellStyle name="Comma 220 2 2 3 3 2" xfId="26883" xr:uid="{E396672D-77B0-4F2B-89E8-D743CCF9E8B5}"/>
    <cellStyle name="Comma 220 2 2 3 4" xfId="17321" xr:uid="{D0D2D303-97EE-4386-B38F-2B1823DB8A00}"/>
    <cellStyle name="Comma 220 2 2 3 4 2" xfId="33253" xr:uid="{6A230001-E911-4FA1-87CA-032B959B59B5}"/>
    <cellStyle name="Comma 220 2 2 3 5" xfId="23669" xr:uid="{6FE2E200-2DB1-45C9-BDAA-9D1A3FFA4968}"/>
    <cellStyle name="Comma 220 2 2 4" xfId="12665" xr:uid="{F85CF7C8-6F5C-41EE-A6A4-1D296EBFEA66}"/>
    <cellStyle name="Comma 220 2 2 4 2" xfId="19035" xr:uid="{78D54D1F-0E74-462B-BBC8-8C8A2A0C754E}"/>
    <cellStyle name="Comma 220 2 2 4 2 2" xfId="34967" xr:uid="{64C69BED-5999-4C49-BBD6-574C47BECF13}"/>
    <cellStyle name="Comma 220 2 2 4 3" xfId="28597" xr:uid="{90B28AE9-2ADE-48AC-B59D-031D8037A3BB}"/>
    <cellStyle name="Comma 220 2 2 5" xfId="9509" xr:uid="{257793E2-B779-49BF-95B2-5929137CB0DA}"/>
    <cellStyle name="Comma 220 2 2 5 2" xfId="25441" xr:uid="{26F85D1A-EEC3-46F1-904D-8A8C8EF1F9CA}"/>
    <cellStyle name="Comma 220 2 2 6" xfId="15879" xr:uid="{4F900255-AF37-4579-B4F6-62942A0DBB00}"/>
    <cellStyle name="Comma 220 2 2 6 2" xfId="31811" xr:uid="{BEF2A71C-3148-4BE0-9C30-587E6A6531FA}"/>
    <cellStyle name="Comma 220 2 2 7" xfId="22227" xr:uid="{C304FB7B-1C44-4432-9212-33881CBA0005}"/>
    <cellStyle name="Comma 220 2 3" xfId="12185" xr:uid="{B1B88B0C-05DB-4F73-BCBA-0AB759132A9D}"/>
    <cellStyle name="Comma 220 2 3 2" xfId="18555" xr:uid="{81827515-09C6-474C-B150-C46E227CEC68}"/>
    <cellStyle name="Comma 220 2 3 2 2" xfId="34487" xr:uid="{488760CB-6F78-41A3-AA36-D4DF42B36CB7}"/>
    <cellStyle name="Comma 220 2 3 3" xfId="28117" xr:uid="{55EA8782-F071-422F-9419-A25C8A711636}"/>
    <cellStyle name="Comma 220 2 4" xfId="9029" xr:uid="{E96A1A6E-86DD-440D-A710-50B65FCC293A}"/>
    <cellStyle name="Comma 220 2 4 2" xfId="24961" xr:uid="{A763E81D-842A-4726-97A3-EDE29BA52D88}"/>
    <cellStyle name="Comma 220 2 5" xfId="15399" xr:uid="{DBFD0113-4EC8-4C9E-BF3B-85650BE1EFDF}"/>
    <cellStyle name="Comma 220 2 5 2" xfId="31331" xr:uid="{09286806-5FAF-4E3D-B325-975E16FA80B3}"/>
    <cellStyle name="Comma 220 2 6" xfId="21747" xr:uid="{6A0698E3-116B-4727-B0D5-33E0D93E4B9B}"/>
    <cellStyle name="Comma 220 3" xfId="6053" xr:uid="{3C06B5D5-52B4-4E46-80EA-EA706B94D1F3}"/>
    <cellStyle name="Comma 220 3 2" xfId="6776" xr:uid="{8BD61C34-265E-4ED4-A544-63735A432CB1}"/>
    <cellStyle name="Comma 220 3 2 2" xfId="8218" xr:uid="{D768C2DF-C3C5-4757-B47C-9CB4117D56DE}"/>
    <cellStyle name="Comma 220 3 2 2 2" xfId="14588" xr:uid="{A77C9C47-46B3-4432-8AB1-47649492FF85}"/>
    <cellStyle name="Comma 220 3 2 2 2 2" xfId="20958" xr:uid="{C72CEC14-1FE0-49E8-8478-BEB8C741A446}"/>
    <cellStyle name="Comma 220 3 2 2 2 2 2" xfId="36890" xr:uid="{F8FC0ADD-55CD-40F6-8466-E5C03CB77834}"/>
    <cellStyle name="Comma 220 3 2 2 2 3" xfId="30520" xr:uid="{4E87539A-59FB-42F4-8EAD-3FCC349FC4A6}"/>
    <cellStyle name="Comma 220 3 2 2 3" xfId="11432" xr:uid="{6F21D5A1-A673-4EA9-8456-272BA4BACFE8}"/>
    <cellStyle name="Comma 220 3 2 2 3 2" xfId="27364" xr:uid="{38FA0AB2-15A2-4939-B1AA-4B842CE552F3}"/>
    <cellStyle name="Comma 220 3 2 2 4" xfId="17802" xr:uid="{BC0924A5-68AA-46FF-9C61-CB37C8A88118}"/>
    <cellStyle name="Comma 220 3 2 2 4 2" xfId="33734" xr:uid="{49902818-F531-480F-8F4C-7EB5489B7B1E}"/>
    <cellStyle name="Comma 220 3 2 2 5" xfId="24150" xr:uid="{02ABFC01-C4C9-4EA7-9AF7-B54BBF2D053C}"/>
    <cellStyle name="Comma 220 3 2 3" xfId="13146" xr:uid="{46F35A67-74BB-4893-A128-6A29AB4C3D00}"/>
    <cellStyle name="Comma 220 3 2 3 2" xfId="19516" xr:uid="{A2070C40-B231-49D1-AD3F-7E4FAB3FF673}"/>
    <cellStyle name="Comma 220 3 2 3 2 2" xfId="35448" xr:uid="{D499F3B9-5314-42A4-8746-53BEE40C4094}"/>
    <cellStyle name="Comma 220 3 2 3 3" xfId="29078" xr:uid="{685401F9-037F-4D46-B225-255374593E81}"/>
    <cellStyle name="Comma 220 3 2 4" xfId="9990" xr:uid="{8B3A7321-2FF8-4F5D-8483-CDBEB5E2D454}"/>
    <cellStyle name="Comma 220 3 2 4 2" xfId="25922" xr:uid="{2C199DE0-FFDF-40FA-9CF4-4C6D009013FA}"/>
    <cellStyle name="Comma 220 3 2 5" xfId="16360" xr:uid="{859212CA-3052-4019-BE5E-6C99B085C8CD}"/>
    <cellStyle name="Comma 220 3 2 5 2" xfId="32292" xr:uid="{75556A60-A553-48BF-B1B1-6E3823BD60AA}"/>
    <cellStyle name="Comma 220 3 2 6" xfId="22708" xr:uid="{7F9E2265-7359-41CB-B7AD-3E10700E037C}"/>
    <cellStyle name="Comma 220 3 3" xfId="7497" xr:uid="{6F7AB354-1877-4CF5-B735-EDCB129D1D4A}"/>
    <cellStyle name="Comma 220 3 3 2" xfId="13867" xr:uid="{5EB7B54B-DEF7-492B-ABDA-3DB1CB9220C1}"/>
    <cellStyle name="Comma 220 3 3 2 2" xfId="20237" xr:uid="{CA05A17A-E1AB-4388-ABD8-24810D26BE59}"/>
    <cellStyle name="Comma 220 3 3 2 2 2" xfId="36169" xr:uid="{0D414CFC-8D33-4D30-B318-CCAC311CD9CB}"/>
    <cellStyle name="Comma 220 3 3 2 3" xfId="29799" xr:uid="{CCD84305-8A15-424F-BDBF-0D7915286C22}"/>
    <cellStyle name="Comma 220 3 3 3" xfId="10711" xr:uid="{DD088649-791D-48B0-8605-ADC914BBCC5C}"/>
    <cellStyle name="Comma 220 3 3 3 2" xfId="26643" xr:uid="{E01487A3-F6C3-42BC-B0D5-7D2384BAB6D8}"/>
    <cellStyle name="Comma 220 3 3 4" xfId="17081" xr:uid="{2B10400B-EE90-427F-9EBA-EE7E3CE73734}"/>
    <cellStyle name="Comma 220 3 3 4 2" xfId="33013" xr:uid="{E7F0EA52-D431-4F0E-80AD-81E64E663157}"/>
    <cellStyle name="Comma 220 3 3 5" xfId="23429" xr:uid="{2606A2D5-5219-4B2B-8E64-4D979D571683}"/>
    <cellStyle name="Comma 220 3 4" xfId="12425" xr:uid="{4D2AF160-2A96-46FB-A3BD-B429DC2877E4}"/>
    <cellStyle name="Comma 220 3 4 2" xfId="18795" xr:uid="{EB6EA17E-4264-4D0F-B175-97B062F9FEA2}"/>
    <cellStyle name="Comma 220 3 4 2 2" xfId="34727" xr:uid="{9A3E1248-89C9-420A-838E-D1B63D38C346}"/>
    <cellStyle name="Comma 220 3 4 3" xfId="28357" xr:uid="{6ABAFE47-CDE2-4C72-9F7C-CD32273BCEEB}"/>
    <cellStyle name="Comma 220 3 5" xfId="9269" xr:uid="{B6715C08-D609-4F32-9255-B7448D3F566A}"/>
    <cellStyle name="Comma 220 3 5 2" xfId="25201" xr:uid="{419C4398-6B2D-4578-A1BE-06BFC683B220}"/>
    <cellStyle name="Comma 220 3 6" xfId="15639" xr:uid="{0B6B17B6-DD2D-4D90-85E7-D125B8801EA1}"/>
    <cellStyle name="Comma 220 3 6 2" xfId="31571" xr:uid="{AF805C6C-89B8-4A90-9380-F0C9A845AAD1}"/>
    <cellStyle name="Comma 220 3 7" xfId="21987" xr:uid="{E77DD43C-47CB-43AB-8901-E4C01421C555}"/>
    <cellStyle name="Comma 220 4" xfId="6535" xr:uid="{1D548D3E-27A8-4EED-B3B0-9827D2CF7EC2}"/>
    <cellStyle name="Comma 220 4 2" xfId="7978" xr:uid="{A4950C5B-84A4-4FF1-80ED-545B5FAB5E53}"/>
    <cellStyle name="Comma 220 4 2 2" xfId="14348" xr:uid="{4AA4F614-E3F8-43FC-B14E-F808C5D4C3C7}"/>
    <cellStyle name="Comma 220 4 2 2 2" xfId="20718" xr:uid="{BAD63CFA-2F4A-42D0-B338-2AC716F22214}"/>
    <cellStyle name="Comma 220 4 2 2 2 2" xfId="36650" xr:uid="{775ECEE5-FD73-4A0B-89D5-5B2AE147DF22}"/>
    <cellStyle name="Comma 220 4 2 2 3" xfId="30280" xr:uid="{326C8395-FB76-4973-82D3-30B51D466052}"/>
    <cellStyle name="Comma 220 4 2 3" xfId="11192" xr:uid="{64CD0326-1D17-4959-9B6C-7695DCFE42A0}"/>
    <cellStyle name="Comma 220 4 2 3 2" xfId="27124" xr:uid="{9DFF904D-1C17-4E5B-B80B-FCB5638800CE}"/>
    <cellStyle name="Comma 220 4 2 4" xfId="17562" xr:uid="{CA7AF01A-6619-4DBA-97B3-579C88AD3C4C}"/>
    <cellStyle name="Comma 220 4 2 4 2" xfId="33494" xr:uid="{5DF2FEEE-3FB0-451F-A3D7-641B034C77EA}"/>
    <cellStyle name="Comma 220 4 2 5" xfId="23910" xr:uid="{6C0AE4D0-3C8A-45D0-A02E-1C726F3AB813}"/>
    <cellStyle name="Comma 220 4 3" xfId="12906" xr:uid="{801749FD-72FD-477C-BC8C-A30BC67D6CB4}"/>
    <cellStyle name="Comma 220 4 3 2" xfId="19276" xr:uid="{5074D3A2-743F-466B-8FCA-D052AC537523}"/>
    <cellStyle name="Comma 220 4 3 2 2" xfId="35208" xr:uid="{F13993DF-D65E-4485-B840-237240CA3807}"/>
    <cellStyle name="Comma 220 4 3 3" xfId="28838" xr:uid="{E24D3F0C-4622-43B5-98BA-6360F072E5A1}"/>
    <cellStyle name="Comma 220 4 4" xfId="9750" xr:uid="{72FF8DBE-E6DC-48F9-B577-C29C87304731}"/>
    <cellStyle name="Comma 220 4 4 2" xfId="25682" xr:uid="{D65F638A-5438-4396-9CE9-2629AC654375}"/>
    <cellStyle name="Comma 220 4 5" xfId="16120" xr:uid="{8885A4D9-3DAB-4041-AF2B-19EBF2058BB9}"/>
    <cellStyle name="Comma 220 4 5 2" xfId="32052" xr:uid="{3A198E7F-0F09-4B4E-B70B-68307699B7CD}"/>
    <cellStyle name="Comma 220 4 6" xfId="22468" xr:uid="{2E78C720-3801-4EFF-8F16-56113BB55AF3}"/>
    <cellStyle name="Comma 220 5" xfId="7257" xr:uid="{96D376D7-42B7-4EC0-B860-1673A0575076}"/>
    <cellStyle name="Comma 220 5 2" xfId="13627" xr:uid="{EED51674-0602-41CE-8832-745A4DF62393}"/>
    <cellStyle name="Comma 220 5 2 2" xfId="19997" xr:uid="{0B54BF98-0763-4890-A225-7AA76EC5BB25}"/>
    <cellStyle name="Comma 220 5 2 2 2" xfId="35929" xr:uid="{D15EBF43-08AF-4619-A4DA-E2F90E490702}"/>
    <cellStyle name="Comma 220 5 2 3" xfId="29559" xr:uid="{46A2FC0E-9353-4D02-82FF-49DA82CE6B20}"/>
    <cellStyle name="Comma 220 5 3" xfId="10471" xr:uid="{352AE938-CB13-46BD-928E-53144B9ACE18}"/>
    <cellStyle name="Comma 220 5 3 2" xfId="26403" xr:uid="{2972E43B-5A5D-426D-A3EA-A9D2143DF938}"/>
    <cellStyle name="Comma 220 5 4" xfId="16841" xr:uid="{ED4EB51B-FA9D-444E-9163-17C7BE489829}"/>
    <cellStyle name="Comma 220 5 4 2" xfId="32773" xr:uid="{8A3064B9-9E38-4470-A7B1-E8000F43D1CA}"/>
    <cellStyle name="Comma 220 5 5" xfId="23189" xr:uid="{2E1D2EF7-5873-44E3-BFE0-BC505ACCFCF5}"/>
    <cellStyle name="Comma 220 6" xfId="11945" xr:uid="{666612DD-1222-4C26-81B3-EB23574E7819}"/>
    <cellStyle name="Comma 220 6 2" xfId="18315" xr:uid="{97C18295-14F5-4E4F-96E7-455B23D5679C}"/>
    <cellStyle name="Comma 220 6 2 2" xfId="34247" xr:uid="{51A1D507-D2AE-4BF2-898E-C593B74525C0}"/>
    <cellStyle name="Comma 220 6 3" xfId="27877" xr:uid="{95A3A11C-7E2F-4102-8C65-A304C1E9C6B5}"/>
    <cellStyle name="Comma 220 7" xfId="8789" xr:uid="{0BF7405D-8309-4E0F-9826-B7114FF40036}"/>
    <cellStyle name="Comma 220 7 2" xfId="24721" xr:uid="{5F8F6BAC-B1C6-4786-9B43-12CF3FE78CE1}"/>
    <cellStyle name="Comma 220 8" xfId="15159" xr:uid="{700842CD-EB55-4C3E-A184-4451CB6F399E}"/>
    <cellStyle name="Comma 220 8 2" xfId="31091" xr:uid="{27B336B6-0D79-47F6-8A1E-0693D852778E}"/>
    <cellStyle name="Comma 220 9" xfId="21507" xr:uid="{AD74B3DD-B697-4381-B4A1-D8B77DFF1AB9}"/>
    <cellStyle name="Comma 221" xfId="5559" xr:uid="{F45EA23B-21B9-4982-A703-6898E4DFE365}"/>
    <cellStyle name="Comma 221 2" xfId="5802" xr:uid="{2755162C-D50F-4B46-87BC-56AB89088411}"/>
    <cellStyle name="Comma 221 2 2" xfId="6294" xr:uid="{55CF5405-FD8E-497A-AACA-072099DD5BA3}"/>
    <cellStyle name="Comma 221 2 2 2" xfId="7017" xr:uid="{0CF22A2D-0D59-49F4-94EE-7FD948D65E07}"/>
    <cellStyle name="Comma 221 2 2 2 2" xfId="8459" xr:uid="{EC83C373-D787-4007-9E54-EB64E1D41FBD}"/>
    <cellStyle name="Comma 221 2 2 2 2 2" xfId="14829" xr:uid="{078ADCC6-F170-41AA-ADA0-4CD11130A3AA}"/>
    <cellStyle name="Comma 221 2 2 2 2 2 2" xfId="21199" xr:uid="{8D583A60-DBB6-4C22-8775-837BC9A3F4A9}"/>
    <cellStyle name="Comma 221 2 2 2 2 2 2 2" xfId="37131" xr:uid="{3F81CFD4-4D82-4F4A-855E-33E33FF306CB}"/>
    <cellStyle name="Comma 221 2 2 2 2 2 3" xfId="30761" xr:uid="{461B7EFC-FAE5-416A-98A3-0B45C3386AF8}"/>
    <cellStyle name="Comma 221 2 2 2 2 3" xfId="11673" xr:uid="{51D05192-463A-46E7-879B-B99E6C3EE970}"/>
    <cellStyle name="Comma 221 2 2 2 2 3 2" xfId="27605" xr:uid="{3AFDE621-538A-46BD-892B-7FD291934ED8}"/>
    <cellStyle name="Comma 221 2 2 2 2 4" xfId="18043" xr:uid="{2DAB9519-CB7C-4BA8-9FDF-D7B533718581}"/>
    <cellStyle name="Comma 221 2 2 2 2 4 2" xfId="33975" xr:uid="{4E23B5AB-23B4-4918-A775-D5BB807A9376}"/>
    <cellStyle name="Comma 221 2 2 2 2 5" xfId="24391" xr:uid="{65B14504-02C6-4570-9C89-19642AA4949B}"/>
    <cellStyle name="Comma 221 2 2 2 3" xfId="13387" xr:uid="{18CBB073-A7E6-4F94-8DDB-2A69B1ABFDA7}"/>
    <cellStyle name="Comma 221 2 2 2 3 2" xfId="19757" xr:uid="{A8211EA4-AF91-44B8-B208-69E7C6C6F574}"/>
    <cellStyle name="Comma 221 2 2 2 3 2 2" xfId="35689" xr:uid="{A389AA68-2433-49DD-8C1B-037998763E01}"/>
    <cellStyle name="Comma 221 2 2 2 3 3" xfId="29319" xr:uid="{4CD92CD7-A3A5-4D1C-BBD8-E80D1AAF831D}"/>
    <cellStyle name="Comma 221 2 2 2 4" xfId="10231" xr:uid="{C335C6C5-8B76-4806-AB5D-36EA893DFB6F}"/>
    <cellStyle name="Comma 221 2 2 2 4 2" xfId="26163" xr:uid="{53F13F86-9325-4C43-8F94-2616EC961621}"/>
    <cellStyle name="Comma 221 2 2 2 5" xfId="16601" xr:uid="{C06DC28C-25A6-4754-9333-5E9DBC45176C}"/>
    <cellStyle name="Comma 221 2 2 2 5 2" xfId="32533" xr:uid="{780E7753-C506-45E3-96A3-3C54FCDE3C53}"/>
    <cellStyle name="Comma 221 2 2 2 6" xfId="22949" xr:uid="{E52BDE68-5813-4174-AE3A-3A06B149CDA8}"/>
    <cellStyle name="Comma 221 2 2 3" xfId="7738" xr:uid="{DCB7D8CD-0B2E-422D-BCB3-EED80B488F15}"/>
    <cellStyle name="Comma 221 2 2 3 2" xfId="14108" xr:uid="{8B8508F6-6079-4692-8882-A38D2DF8396D}"/>
    <cellStyle name="Comma 221 2 2 3 2 2" xfId="20478" xr:uid="{FD26F78A-F2AC-43B0-A021-A48D8FF12B85}"/>
    <cellStyle name="Comma 221 2 2 3 2 2 2" xfId="36410" xr:uid="{C167EC4E-F3CE-4343-9E02-AC68480D174F}"/>
    <cellStyle name="Comma 221 2 2 3 2 3" xfId="30040" xr:uid="{9D06D207-B4D0-42D0-8E04-0B0DC10DA7BF}"/>
    <cellStyle name="Comma 221 2 2 3 3" xfId="10952" xr:uid="{EE165F52-AA33-4D64-94EA-7BAA7A5B9589}"/>
    <cellStyle name="Comma 221 2 2 3 3 2" xfId="26884" xr:uid="{A11C2DB8-AB06-46E6-9FFB-CF75ECEE40E9}"/>
    <cellStyle name="Comma 221 2 2 3 4" xfId="17322" xr:uid="{EF65444E-DBC0-440F-AF17-1B2785FD7B6C}"/>
    <cellStyle name="Comma 221 2 2 3 4 2" xfId="33254" xr:uid="{B9C7BC70-C786-40E8-85FE-80D71F91E960}"/>
    <cellStyle name="Comma 221 2 2 3 5" xfId="23670" xr:uid="{5711AA63-AD7C-435F-B058-F76C698CFF82}"/>
    <cellStyle name="Comma 221 2 2 4" xfId="12666" xr:uid="{0ED60A0E-15FE-4EAA-B4FA-455C8887A775}"/>
    <cellStyle name="Comma 221 2 2 4 2" xfId="19036" xr:uid="{679B194E-2021-40BC-B556-66C222A6AB37}"/>
    <cellStyle name="Comma 221 2 2 4 2 2" xfId="34968" xr:uid="{3A11D440-0D45-4C64-912A-DD8B2EA3EC64}"/>
    <cellStyle name="Comma 221 2 2 4 3" xfId="28598" xr:uid="{39CB0C12-8705-4606-8A2E-7FD0A1D01B1B}"/>
    <cellStyle name="Comma 221 2 2 5" xfId="9510" xr:uid="{C7001756-314E-4660-9A41-391B2F1E9AA7}"/>
    <cellStyle name="Comma 221 2 2 5 2" xfId="25442" xr:uid="{70C228B3-F458-4F46-9B25-D0AF1F73725B}"/>
    <cellStyle name="Comma 221 2 2 6" xfId="15880" xr:uid="{4EFA6578-DF45-4B1E-84BE-9AD878613C02}"/>
    <cellStyle name="Comma 221 2 2 6 2" xfId="31812" xr:uid="{18A30964-B9D6-4022-9AC9-F2ADE559D5D2}"/>
    <cellStyle name="Comma 221 2 2 7" xfId="22228" xr:uid="{8919AE72-30F9-4026-B46E-2252FFDA86C4}"/>
    <cellStyle name="Comma 221 2 3" xfId="12186" xr:uid="{CBE4AAC1-FF80-46DE-B8B4-2A393E1206D4}"/>
    <cellStyle name="Comma 221 2 3 2" xfId="18556" xr:uid="{11B307DC-3A35-42F4-A470-C92E2E2CDB47}"/>
    <cellStyle name="Comma 221 2 3 2 2" xfId="34488" xr:uid="{F1C950DE-2BFC-4351-88C8-FE0CD93B5D34}"/>
    <cellStyle name="Comma 221 2 3 3" xfId="28118" xr:uid="{7EE32EF4-2E73-4D10-B232-2EA05EA27F4A}"/>
    <cellStyle name="Comma 221 2 4" xfId="9030" xr:uid="{89D93E32-89C4-4EB9-86B1-386988F6A5C0}"/>
    <cellStyle name="Comma 221 2 4 2" xfId="24962" xr:uid="{4EFBC8EB-A649-4C99-B02F-CB549E2DEDD2}"/>
    <cellStyle name="Comma 221 2 5" xfId="15400" xr:uid="{2B38AA0E-8A26-4599-853A-073A0FD49134}"/>
    <cellStyle name="Comma 221 2 5 2" xfId="31332" xr:uid="{F2B585ED-2D65-4C79-9338-6AD1E205B00A}"/>
    <cellStyle name="Comma 221 2 6" xfId="21748" xr:uid="{E8A809E7-B7C5-46E6-A0D0-4076EEAE67C1}"/>
    <cellStyle name="Comma 221 3" xfId="6054" xr:uid="{72C6EDDA-2CB2-401F-9963-259441D74041}"/>
    <cellStyle name="Comma 221 3 2" xfId="6777" xr:uid="{1BB36D33-118C-4D4B-808B-95B5EB6CF6AF}"/>
    <cellStyle name="Comma 221 3 2 2" xfId="8219" xr:uid="{9B37DE91-9CE0-47F9-91E4-5DD0D14F0364}"/>
    <cellStyle name="Comma 221 3 2 2 2" xfId="14589" xr:uid="{A1BA5FF2-F303-4327-8AEF-06ED2EB24864}"/>
    <cellStyle name="Comma 221 3 2 2 2 2" xfId="20959" xr:uid="{99442FC3-3974-42B4-A33D-C907E8302662}"/>
    <cellStyle name="Comma 221 3 2 2 2 2 2" xfId="36891" xr:uid="{6715A4AC-900E-4CCF-8FC8-2918BE1DE40D}"/>
    <cellStyle name="Comma 221 3 2 2 2 3" xfId="30521" xr:uid="{EA06E765-3E9E-47C8-9399-2C6748B99ADB}"/>
    <cellStyle name="Comma 221 3 2 2 3" xfId="11433" xr:uid="{AD0D9914-6303-49B9-9068-260F18B823F1}"/>
    <cellStyle name="Comma 221 3 2 2 3 2" xfId="27365" xr:uid="{90B72549-5745-4BEF-8604-5534635A48F0}"/>
    <cellStyle name="Comma 221 3 2 2 4" xfId="17803" xr:uid="{70F916C9-DF44-417B-AAA2-CC6859FC9610}"/>
    <cellStyle name="Comma 221 3 2 2 4 2" xfId="33735" xr:uid="{BDE903D4-5752-4B86-A49D-41174BB57B9E}"/>
    <cellStyle name="Comma 221 3 2 2 5" xfId="24151" xr:uid="{2F39FE98-3172-4E80-9A54-102E3C432B70}"/>
    <cellStyle name="Comma 221 3 2 3" xfId="13147" xr:uid="{8DFC483F-CD5D-4D92-AA7A-46E6132830D3}"/>
    <cellStyle name="Comma 221 3 2 3 2" xfId="19517" xr:uid="{4689025A-C6B3-40DD-B690-C234A0F90EA9}"/>
    <cellStyle name="Comma 221 3 2 3 2 2" xfId="35449" xr:uid="{F0E0F493-AEA3-4E65-B1ED-E2B201EFF270}"/>
    <cellStyle name="Comma 221 3 2 3 3" xfId="29079" xr:uid="{23742E31-E3E2-480F-86E9-B9D5A924E1BC}"/>
    <cellStyle name="Comma 221 3 2 4" xfId="9991" xr:uid="{7FD77C73-EAFF-4B4A-95B2-A8760541625F}"/>
    <cellStyle name="Comma 221 3 2 4 2" xfId="25923" xr:uid="{DF7C2611-AE4F-422A-BFD5-6F0DA6611CEE}"/>
    <cellStyle name="Comma 221 3 2 5" xfId="16361" xr:uid="{2AC1C9C5-FB52-43B8-B0CD-5BA3084BCE80}"/>
    <cellStyle name="Comma 221 3 2 5 2" xfId="32293" xr:uid="{2E94C9D9-E7D0-4D00-A81B-4C13DE3177BB}"/>
    <cellStyle name="Comma 221 3 2 6" xfId="22709" xr:uid="{4F53BC7F-6716-4F8E-B0EC-457D17B036CB}"/>
    <cellStyle name="Comma 221 3 3" xfId="7498" xr:uid="{F9851086-AC6F-431D-ADFD-0B0AF49D9CF3}"/>
    <cellStyle name="Comma 221 3 3 2" xfId="13868" xr:uid="{DCA5489A-97A9-4DD4-864E-939B6DD07DF9}"/>
    <cellStyle name="Comma 221 3 3 2 2" xfId="20238" xr:uid="{219B2525-867D-444C-8AAF-E086E492C927}"/>
    <cellStyle name="Comma 221 3 3 2 2 2" xfId="36170" xr:uid="{A8E04861-A673-47DE-ACB3-3F144069B058}"/>
    <cellStyle name="Comma 221 3 3 2 3" xfId="29800" xr:uid="{64C02467-1CFF-4EFE-A2EA-FD494AC91E0D}"/>
    <cellStyle name="Comma 221 3 3 3" xfId="10712" xr:uid="{5B3CA8BC-0D56-4958-A143-2C0D51D2ACD4}"/>
    <cellStyle name="Comma 221 3 3 3 2" xfId="26644" xr:uid="{8D484967-4EC8-4119-940D-FA6EA1138E6B}"/>
    <cellStyle name="Comma 221 3 3 4" xfId="17082" xr:uid="{C8804829-DDA4-4BAD-9DEF-4D731AB48561}"/>
    <cellStyle name="Comma 221 3 3 4 2" xfId="33014" xr:uid="{1E8EBA08-1E3A-4587-BC44-D11E0B654D2F}"/>
    <cellStyle name="Comma 221 3 3 5" xfId="23430" xr:uid="{8550A1C4-4140-4342-935D-36E9177C102F}"/>
    <cellStyle name="Comma 221 3 4" xfId="12426" xr:uid="{B96C3474-692D-4615-B18B-089610020DD5}"/>
    <cellStyle name="Comma 221 3 4 2" xfId="18796" xr:uid="{B597D9E9-C34E-48D0-A679-B494399B84A5}"/>
    <cellStyle name="Comma 221 3 4 2 2" xfId="34728" xr:uid="{C06395AD-EDB7-43A6-B83C-0E29FFB21442}"/>
    <cellStyle name="Comma 221 3 4 3" xfId="28358" xr:uid="{2664E4DA-2E34-4126-94E4-5056A6EA3AED}"/>
    <cellStyle name="Comma 221 3 5" xfId="9270" xr:uid="{5C1D9F47-889C-4D7E-8A72-543E2A44A7E0}"/>
    <cellStyle name="Comma 221 3 5 2" xfId="25202" xr:uid="{5C8B883B-F413-431C-9EF9-47F239E2C4D7}"/>
    <cellStyle name="Comma 221 3 6" xfId="15640" xr:uid="{925B724B-0C65-4808-A90D-7FE3B83C8BBB}"/>
    <cellStyle name="Comma 221 3 6 2" xfId="31572" xr:uid="{BD674F80-3EEC-4F4D-AF4A-8573C7345A64}"/>
    <cellStyle name="Comma 221 3 7" xfId="21988" xr:uid="{7C9D04E5-AD8F-49B2-A579-CD2892699ABD}"/>
    <cellStyle name="Comma 221 4" xfId="6536" xr:uid="{89799CE0-D738-40E9-9A5E-85A1E8DE0551}"/>
    <cellStyle name="Comma 221 4 2" xfId="7979" xr:uid="{54A9F68B-575F-4C58-8223-E9E9A049DE7D}"/>
    <cellStyle name="Comma 221 4 2 2" xfId="14349" xr:uid="{47A0A860-19CF-4963-9343-584F915E1B36}"/>
    <cellStyle name="Comma 221 4 2 2 2" xfId="20719" xr:uid="{FCE83D30-80C5-4DDA-B8D7-5139B71C0081}"/>
    <cellStyle name="Comma 221 4 2 2 2 2" xfId="36651" xr:uid="{59EBDA09-7164-4A5E-9731-ED02CBE10DD5}"/>
    <cellStyle name="Comma 221 4 2 2 3" xfId="30281" xr:uid="{88FB520F-684C-4B2F-90D6-650FC803BB69}"/>
    <cellStyle name="Comma 221 4 2 3" xfId="11193" xr:uid="{7E851CFF-1350-47E6-8665-879C8962C05B}"/>
    <cellStyle name="Comma 221 4 2 3 2" xfId="27125" xr:uid="{CF64FEEB-E042-4562-BF36-92C473C86509}"/>
    <cellStyle name="Comma 221 4 2 4" xfId="17563" xr:uid="{C0FD2345-C71B-4786-95FB-43531D8D4231}"/>
    <cellStyle name="Comma 221 4 2 4 2" xfId="33495" xr:uid="{078C3C81-9818-406C-9373-8974638DFE3D}"/>
    <cellStyle name="Comma 221 4 2 5" xfId="23911" xr:uid="{55D841E8-913F-4136-A713-8F0973A01FB7}"/>
    <cellStyle name="Comma 221 4 3" xfId="12907" xr:uid="{E8D150C7-E852-4C15-929D-A0B454430A74}"/>
    <cellStyle name="Comma 221 4 3 2" xfId="19277" xr:uid="{746C5CD5-53C3-4F5E-BE28-95ED515B875B}"/>
    <cellStyle name="Comma 221 4 3 2 2" xfId="35209" xr:uid="{6EA0C461-986B-4C61-B6E3-B92DCA0EEA8C}"/>
    <cellStyle name="Comma 221 4 3 3" xfId="28839" xr:uid="{93AF53A7-1066-4BB4-BFA1-8229C4D1BD9D}"/>
    <cellStyle name="Comma 221 4 4" xfId="9751" xr:uid="{17357AFE-E152-45DC-B44B-E58E6717BD07}"/>
    <cellStyle name="Comma 221 4 4 2" xfId="25683" xr:uid="{F592D828-51F4-4501-A2C9-03F1496B2276}"/>
    <cellStyle name="Comma 221 4 5" xfId="16121" xr:uid="{1634FB57-8779-452A-8689-2C8EFE531957}"/>
    <cellStyle name="Comma 221 4 5 2" xfId="32053" xr:uid="{2933EC43-D8D4-402F-93FF-DFD1F4F9DF25}"/>
    <cellStyle name="Comma 221 4 6" xfId="22469" xr:uid="{C6AC883C-EA86-46F3-8621-7C48C4BE5A40}"/>
    <cellStyle name="Comma 221 5" xfId="7258" xr:uid="{2663517D-CD4B-45D3-8B12-068190E4C9EF}"/>
    <cellStyle name="Comma 221 5 2" xfId="13628" xr:uid="{EE585363-3A39-48FF-BCF6-EDF27159EE6A}"/>
    <cellStyle name="Comma 221 5 2 2" xfId="19998" xr:uid="{CBEA88B1-8DE9-4B5D-A822-B6DC99965941}"/>
    <cellStyle name="Comma 221 5 2 2 2" xfId="35930" xr:uid="{9E57361E-5E03-4A8D-95B9-52DC0B5C0A3C}"/>
    <cellStyle name="Comma 221 5 2 3" xfId="29560" xr:uid="{3409C6B8-B254-44AA-8163-DA25B9BADCCC}"/>
    <cellStyle name="Comma 221 5 3" xfId="10472" xr:uid="{0E4C448E-DE00-45D6-86F8-60A5C3981D0F}"/>
    <cellStyle name="Comma 221 5 3 2" xfId="26404" xr:uid="{2335EF2D-458D-4F8F-9400-7B823E5E2462}"/>
    <cellStyle name="Comma 221 5 4" xfId="16842" xr:uid="{D6F26D40-23CC-469E-BEFF-B75A6903E4DE}"/>
    <cellStyle name="Comma 221 5 4 2" xfId="32774" xr:uid="{A17AD665-302D-4841-BD62-E8383C928E39}"/>
    <cellStyle name="Comma 221 5 5" xfId="23190" xr:uid="{11558AD0-B73A-4AAD-A86C-BB25B9E1D041}"/>
    <cellStyle name="Comma 221 6" xfId="11946" xr:uid="{A215A648-5183-4010-81D3-BFAF7B9A8865}"/>
    <cellStyle name="Comma 221 6 2" xfId="18316" xr:uid="{8FD7ED08-0D1F-400E-9D61-1369DFE54505}"/>
    <cellStyle name="Comma 221 6 2 2" xfId="34248" xr:uid="{0CC90FDF-61A9-4926-ACAF-160E2162E379}"/>
    <cellStyle name="Comma 221 6 3" xfId="27878" xr:uid="{9E40B21F-EC59-45C9-97DD-B4FDEE896039}"/>
    <cellStyle name="Comma 221 7" xfId="8790" xr:uid="{3D6D978F-5694-4389-8BB1-DFF559F3F5DF}"/>
    <cellStyle name="Comma 221 7 2" xfId="24722" xr:uid="{50B97FF2-D78E-4C57-8C1A-EC970E645EDD}"/>
    <cellStyle name="Comma 221 8" xfId="15160" xr:uid="{2C37952B-0282-496A-A9DE-507B3EDDDAED}"/>
    <cellStyle name="Comma 221 8 2" xfId="31092" xr:uid="{45287382-352A-4E52-8B8E-4215BBC9EFB2}"/>
    <cellStyle name="Comma 221 9" xfId="21508" xr:uid="{868F30E6-452B-4EA1-B280-1D4349E99D23}"/>
    <cellStyle name="Comma 222" xfId="5560" xr:uid="{EFA63CD4-EE4F-4FB2-BEB5-85A6F6C76574}"/>
    <cellStyle name="Comma 222 2" xfId="5803" xr:uid="{3B5BDCFE-5713-4ED6-A10E-1E77300D53F0}"/>
    <cellStyle name="Comma 222 2 2" xfId="6295" xr:uid="{8844E555-8B55-4905-AE1A-573092265BCA}"/>
    <cellStyle name="Comma 222 2 2 2" xfId="7018" xr:uid="{234C0453-50EB-4DDB-AA5C-FB6E7AE4F62C}"/>
    <cellStyle name="Comma 222 2 2 2 2" xfId="8460" xr:uid="{DA7E157D-11BC-4E8F-8B41-947E822407B7}"/>
    <cellStyle name="Comma 222 2 2 2 2 2" xfId="14830" xr:uid="{CA72AB8B-E9F1-4B53-A844-C4BCB6119542}"/>
    <cellStyle name="Comma 222 2 2 2 2 2 2" xfId="21200" xr:uid="{748B5625-7D7B-44B5-B7B0-90EC968A32EB}"/>
    <cellStyle name="Comma 222 2 2 2 2 2 2 2" xfId="37132" xr:uid="{91D3542F-41BA-42A2-8B76-9372D2569013}"/>
    <cellStyle name="Comma 222 2 2 2 2 2 3" xfId="30762" xr:uid="{4CB0128C-F350-46B5-BD1D-E5D48B8CF698}"/>
    <cellStyle name="Comma 222 2 2 2 2 3" xfId="11674" xr:uid="{8548FA3E-4AE2-4192-A68E-014E8206100C}"/>
    <cellStyle name="Comma 222 2 2 2 2 3 2" xfId="27606" xr:uid="{7A38EEB6-A320-4D97-B04C-42070FE1FFD0}"/>
    <cellStyle name="Comma 222 2 2 2 2 4" xfId="18044" xr:uid="{EBF3F9A5-4785-47DC-82D0-50325A9A073B}"/>
    <cellStyle name="Comma 222 2 2 2 2 4 2" xfId="33976" xr:uid="{5AC49C49-AD36-4658-8C22-F6EC92977555}"/>
    <cellStyle name="Comma 222 2 2 2 2 5" xfId="24392" xr:uid="{66A01282-FF86-42C1-A6FB-4F370E4DBB76}"/>
    <cellStyle name="Comma 222 2 2 2 3" xfId="13388" xr:uid="{BCFA348E-60F9-49CB-B346-F4A68F0EDADD}"/>
    <cellStyle name="Comma 222 2 2 2 3 2" xfId="19758" xr:uid="{7F99D1BD-DFE1-4132-80C2-60906D4762E8}"/>
    <cellStyle name="Comma 222 2 2 2 3 2 2" xfId="35690" xr:uid="{71AF27D3-17A5-4488-8D5D-6288296346CF}"/>
    <cellStyle name="Comma 222 2 2 2 3 3" xfId="29320" xr:uid="{F4D31D9F-D01D-4EAC-9E3A-33F40C63DFAF}"/>
    <cellStyle name="Comma 222 2 2 2 4" xfId="10232" xr:uid="{626A4971-1B6F-4C9A-ACC1-202B094AA046}"/>
    <cellStyle name="Comma 222 2 2 2 4 2" xfId="26164" xr:uid="{9D516113-E9F7-44AC-B33E-13F7230FCE5D}"/>
    <cellStyle name="Comma 222 2 2 2 5" xfId="16602" xr:uid="{AB936083-7D4B-4508-9BBD-5348D2AA83C7}"/>
    <cellStyle name="Comma 222 2 2 2 5 2" xfId="32534" xr:uid="{2B08CB23-5AEB-4584-A575-143190970C9A}"/>
    <cellStyle name="Comma 222 2 2 2 6" xfId="22950" xr:uid="{AD35510E-098C-4346-A9F5-9811F90BA2EB}"/>
    <cellStyle name="Comma 222 2 2 3" xfId="7739" xr:uid="{95D55C18-6A6D-4C4D-92BD-7AFAA40506EA}"/>
    <cellStyle name="Comma 222 2 2 3 2" xfId="14109" xr:uid="{0211AA05-4B6E-4258-91CB-5D404BC0867C}"/>
    <cellStyle name="Comma 222 2 2 3 2 2" xfId="20479" xr:uid="{C08E078E-CF22-4AE5-8369-33C03FC7181F}"/>
    <cellStyle name="Comma 222 2 2 3 2 2 2" xfId="36411" xr:uid="{089AC114-4B7B-4DD2-828E-D87A7FB7589C}"/>
    <cellStyle name="Comma 222 2 2 3 2 3" xfId="30041" xr:uid="{404BC467-8FF2-49DE-AADD-8558E0E37D4D}"/>
    <cellStyle name="Comma 222 2 2 3 3" xfId="10953" xr:uid="{7F7405F0-77DE-466B-8DC2-CBDE9407ED53}"/>
    <cellStyle name="Comma 222 2 2 3 3 2" xfId="26885" xr:uid="{823AAC14-73D2-428D-AF0F-8D416F5F235D}"/>
    <cellStyle name="Comma 222 2 2 3 4" xfId="17323" xr:uid="{37C5D934-D0BA-4414-9691-2BF40BA6F563}"/>
    <cellStyle name="Comma 222 2 2 3 4 2" xfId="33255" xr:uid="{07DE9562-A8F0-4D17-A166-D94850BD905C}"/>
    <cellStyle name="Comma 222 2 2 3 5" xfId="23671" xr:uid="{2D9E90DB-6D35-4FA0-B6DA-551FA21EA719}"/>
    <cellStyle name="Comma 222 2 2 4" xfId="12667" xr:uid="{5F968ED1-028D-4B48-9E2B-19684E65A0D9}"/>
    <cellStyle name="Comma 222 2 2 4 2" xfId="19037" xr:uid="{7467C503-E0D6-4B81-8149-7DD8C7DB57E6}"/>
    <cellStyle name="Comma 222 2 2 4 2 2" xfId="34969" xr:uid="{456AB368-DE3D-4621-8D06-C267FBF1F784}"/>
    <cellStyle name="Comma 222 2 2 4 3" xfId="28599" xr:uid="{E1696B8A-4AED-4485-A0F6-2796C2E00004}"/>
    <cellStyle name="Comma 222 2 2 5" xfId="9511" xr:uid="{A287DFE7-11D9-4DEB-A099-097B78141793}"/>
    <cellStyle name="Comma 222 2 2 5 2" xfId="25443" xr:uid="{1097A36D-42A1-4EC8-9701-1BAAAD36F84E}"/>
    <cellStyle name="Comma 222 2 2 6" xfId="15881" xr:uid="{B5143B9A-E06A-46BB-9774-68828134EB19}"/>
    <cellStyle name="Comma 222 2 2 6 2" xfId="31813" xr:uid="{9D956306-B8EE-436F-BC50-6CE4C71D3B92}"/>
    <cellStyle name="Comma 222 2 2 7" xfId="22229" xr:uid="{187056EB-4A91-4583-803B-EB2855AA3575}"/>
    <cellStyle name="Comma 222 2 3" xfId="12187" xr:uid="{E3A15AFF-6E01-4EFC-84FE-693BBCA32C1B}"/>
    <cellStyle name="Comma 222 2 3 2" xfId="18557" xr:uid="{03CE9E6A-AD66-480F-AE9F-8F09A08202DE}"/>
    <cellStyle name="Comma 222 2 3 2 2" xfId="34489" xr:uid="{3F80FB82-8D63-42CD-9148-FFCCEC7295D5}"/>
    <cellStyle name="Comma 222 2 3 3" xfId="28119" xr:uid="{9130C776-AB04-4835-94DC-6F7E4496DAD2}"/>
    <cellStyle name="Comma 222 2 4" xfId="9031" xr:uid="{E9DA3D02-1684-457C-B103-7667F450C7A1}"/>
    <cellStyle name="Comma 222 2 4 2" xfId="24963" xr:uid="{59462EF7-BEA9-4248-8258-0EA61BF9567B}"/>
    <cellStyle name="Comma 222 2 5" xfId="15401" xr:uid="{47A7352E-5621-4273-AD32-A68FB4C6FB59}"/>
    <cellStyle name="Comma 222 2 5 2" xfId="31333" xr:uid="{7F1CC792-3581-4455-8DAD-FA2EF7EAB2DA}"/>
    <cellStyle name="Comma 222 2 6" xfId="21749" xr:uid="{081CFF77-1264-4606-95CE-9516ABFD696E}"/>
    <cellStyle name="Comma 222 3" xfId="6055" xr:uid="{865647E5-8951-4836-B659-6B038530A303}"/>
    <cellStyle name="Comma 222 3 2" xfId="6778" xr:uid="{5D30B8CB-A4D6-444D-A9E5-9286E621735E}"/>
    <cellStyle name="Comma 222 3 2 2" xfId="8220" xr:uid="{9BB18193-AFFB-4AC0-A2A8-62B4D82C9710}"/>
    <cellStyle name="Comma 222 3 2 2 2" xfId="14590" xr:uid="{3B27C1A3-906B-4C80-BD6A-9D2F2F6D1B39}"/>
    <cellStyle name="Comma 222 3 2 2 2 2" xfId="20960" xr:uid="{02A052A2-47DC-4380-A6DF-C8408D2AC62A}"/>
    <cellStyle name="Comma 222 3 2 2 2 2 2" xfId="36892" xr:uid="{B74C485A-8A66-445B-A443-CA2E99F6CF3F}"/>
    <cellStyle name="Comma 222 3 2 2 2 3" xfId="30522" xr:uid="{BD519352-FD1A-41FF-BD90-E3AAC4F2202C}"/>
    <cellStyle name="Comma 222 3 2 2 3" xfId="11434" xr:uid="{14D0A98E-141D-4B77-9E9B-4BFC96ED3B00}"/>
    <cellStyle name="Comma 222 3 2 2 3 2" xfId="27366" xr:uid="{0E3FFA93-6127-491F-8B21-EA3EEF554820}"/>
    <cellStyle name="Comma 222 3 2 2 4" xfId="17804" xr:uid="{515EA8F3-CA95-43D1-B331-EC8F94D7B1D8}"/>
    <cellStyle name="Comma 222 3 2 2 4 2" xfId="33736" xr:uid="{D85B05A1-8095-4F30-95C5-C15AE703B956}"/>
    <cellStyle name="Comma 222 3 2 2 5" xfId="24152" xr:uid="{18011CBF-32E1-4F12-AF4C-10E604CF88D3}"/>
    <cellStyle name="Comma 222 3 2 3" xfId="13148" xr:uid="{291FA18B-3166-4BB5-A5A5-77F6E76AEAC8}"/>
    <cellStyle name="Comma 222 3 2 3 2" xfId="19518" xr:uid="{BAE91596-EBCF-4A5D-B3A3-2D8FADBC1331}"/>
    <cellStyle name="Comma 222 3 2 3 2 2" xfId="35450" xr:uid="{AF47FCEB-2363-4C2A-B70B-5B9D5F293F19}"/>
    <cellStyle name="Comma 222 3 2 3 3" xfId="29080" xr:uid="{5AA5A380-C5CD-492F-BCF8-B3E3E6BC6393}"/>
    <cellStyle name="Comma 222 3 2 4" xfId="9992" xr:uid="{963F43D2-0B22-44C9-AB46-586F22F4365F}"/>
    <cellStyle name="Comma 222 3 2 4 2" xfId="25924" xr:uid="{39EE6AC8-1CF5-4ADC-AEC3-C8EBD83D25D7}"/>
    <cellStyle name="Comma 222 3 2 5" xfId="16362" xr:uid="{7D0CF6AD-85DB-477B-A8C1-38271FBD1699}"/>
    <cellStyle name="Comma 222 3 2 5 2" xfId="32294" xr:uid="{0DA253FE-B938-4424-8DD8-0745DA04B590}"/>
    <cellStyle name="Comma 222 3 2 6" xfId="22710" xr:uid="{745B042C-EBF2-4F65-8982-AE52301B30B5}"/>
    <cellStyle name="Comma 222 3 3" xfId="7499" xr:uid="{BEBA7BDB-7CDE-4AE8-9481-B77F2CAB5519}"/>
    <cellStyle name="Comma 222 3 3 2" xfId="13869" xr:uid="{55B2CF45-7C5F-478A-B201-15C1DCCDA7E7}"/>
    <cellStyle name="Comma 222 3 3 2 2" xfId="20239" xr:uid="{ED5C752C-17BF-41B6-A325-559BCC84DD4D}"/>
    <cellStyle name="Comma 222 3 3 2 2 2" xfId="36171" xr:uid="{9FA328CE-8D77-4287-BFF4-1D496B333C38}"/>
    <cellStyle name="Comma 222 3 3 2 3" xfId="29801" xr:uid="{4D890F08-8C2D-40B9-AB40-86C91F10684B}"/>
    <cellStyle name="Comma 222 3 3 3" xfId="10713" xr:uid="{D8A6A1C1-F6A7-4D04-8786-91C0C29816DB}"/>
    <cellStyle name="Comma 222 3 3 3 2" xfId="26645" xr:uid="{BC11DC6B-F425-4FBE-AEE2-A9566EFB9D51}"/>
    <cellStyle name="Comma 222 3 3 4" xfId="17083" xr:uid="{C4A67A49-98F0-421C-A353-79439ABBC9D7}"/>
    <cellStyle name="Comma 222 3 3 4 2" xfId="33015" xr:uid="{497B2556-C1CB-4CA9-B9B9-49DE1866AF01}"/>
    <cellStyle name="Comma 222 3 3 5" xfId="23431" xr:uid="{E945F5DF-ADD4-430E-B77A-E0A14850C70A}"/>
    <cellStyle name="Comma 222 3 4" xfId="12427" xr:uid="{25228010-1039-4B29-B698-210F4273C898}"/>
    <cellStyle name="Comma 222 3 4 2" xfId="18797" xr:uid="{B1236143-A4AC-4D45-AE34-A055D1128767}"/>
    <cellStyle name="Comma 222 3 4 2 2" xfId="34729" xr:uid="{2A9C9E09-6F72-4BC9-93A5-03A6BE2F3FEF}"/>
    <cellStyle name="Comma 222 3 4 3" xfId="28359" xr:uid="{87B8106D-F551-498F-B0A8-2B483C8AA6C6}"/>
    <cellStyle name="Comma 222 3 5" xfId="9271" xr:uid="{409A1339-3BEC-4103-B2F3-F4CF5780521F}"/>
    <cellStyle name="Comma 222 3 5 2" xfId="25203" xr:uid="{F4DD8DFE-ADCA-44F8-9F2E-5FB091C880B8}"/>
    <cellStyle name="Comma 222 3 6" xfId="15641" xr:uid="{85B94C3A-9429-4B42-80B8-19C138366604}"/>
    <cellStyle name="Comma 222 3 6 2" xfId="31573" xr:uid="{7719D3C6-67DB-40BD-BA86-B9A3F75B0D60}"/>
    <cellStyle name="Comma 222 3 7" xfId="21989" xr:uid="{1FD51788-AB2A-4B1A-8FD6-354CC7F99FD3}"/>
    <cellStyle name="Comma 222 4" xfId="6537" xr:uid="{3C981F70-2432-4ADE-8AD1-371D3D830E6F}"/>
    <cellStyle name="Comma 222 4 2" xfId="7980" xr:uid="{C638C688-8F67-422E-9202-DD80AD921D24}"/>
    <cellStyle name="Comma 222 4 2 2" xfId="14350" xr:uid="{4EFD5A5A-6A66-452C-8D6F-4F4349D48FE0}"/>
    <cellStyle name="Comma 222 4 2 2 2" xfId="20720" xr:uid="{19728A4B-1C7D-44AE-B119-725D6936E876}"/>
    <cellStyle name="Comma 222 4 2 2 2 2" xfId="36652" xr:uid="{3A31BEA6-6FA1-497B-9D04-F5452824F7A2}"/>
    <cellStyle name="Comma 222 4 2 2 3" xfId="30282" xr:uid="{EC29286C-6A72-4271-849F-6A51A858DD52}"/>
    <cellStyle name="Comma 222 4 2 3" xfId="11194" xr:uid="{94ED2930-8698-40CB-BAF0-124AFBEC5F6A}"/>
    <cellStyle name="Comma 222 4 2 3 2" xfId="27126" xr:uid="{1CD0D298-AD4B-42DE-A780-4C72B9CC9C9D}"/>
    <cellStyle name="Comma 222 4 2 4" xfId="17564" xr:uid="{8BF47118-F92F-4287-914A-8D98B2F8B3E1}"/>
    <cellStyle name="Comma 222 4 2 4 2" xfId="33496" xr:uid="{23E03BC4-D876-455C-B030-1CF73B40E7E6}"/>
    <cellStyle name="Comma 222 4 2 5" xfId="23912" xr:uid="{C902FB91-90B7-4778-860C-203C7E54271C}"/>
    <cellStyle name="Comma 222 4 3" xfId="12908" xr:uid="{05883F27-436C-4525-8D5F-7D3553F74AA6}"/>
    <cellStyle name="Comma 222 4 3 2" xfId="19278" xr:uid="{E28C20F0-F3D8-4B52-96E4-24CD59FFCAC3}"/>
    <cellStyle name="Comma 222 4 3 2 2" xfId="35210" xr:uid="{B97AE160-6C08-4A12-8D0F-011A04B1BA5C}"/>
    <cellStyle name="Comma 222 4 3 3" xfId="28840" xr:uid="{2CD241F6-5B48-4F01-8581-8E781C5B41B9}"/>
    <cellStyle name="Comma 222 4 4" xfId="9752" xr:uid="{4E4B3C8B-6C86-4071-A6F8-C150AABD8A27}"/>
    <cellStyle name="Comma 222 4 4 2" xfId="25684" xr:uid="{13F2896F-5CC7-43F7-A155-AD23E4B4BD62}"/>
    <cellStyle name="Comma 222 4 5" xfId="16122" xr:uid="{9353CAE5-E040-43DC-99BF-9F1073DBCA60}"/>
    <cellStyle name="Comma 222 4 5 2" xfId="32054" xr:uid="{D451A63E-7C20-45D9-BF41-49F7D013DA8E}"/>
    <cellStyle name="Comma 222 4 6" xfId="22470" xr:uid="{0A85E9B3-8204-41C3-8DB9-8AB4F9BD997D}"/>
    <cellStyle name="Comma 222 5" xfId="7259" xr:uid="{A1DC776C-06C2-4871-8C4A-D3988FEAC2B6}"/>
    <cellStyle name="Comma 222 5 2" xfId="13629" xr:uid="{795B107B-F38D-400E-846A-B81EFB850EC3}"/>
    <cellStyle name="Comma 222 5 2 2" xfId="19999" xr:uid="{7D3D1587-402E-4821-B273-47D60DF2DF12}"/>
    <cellStyle name="Comma 222 5 2 2 2" xfId="35931" xr:uid="{3B54CC7D-3EF3-4FD6-B9F1-80174E8BDF36}"/>
    <cellStyle name="Comma 222 5 2 3" xfId="29561" xr:uid="{24593B2B-FA4C-4FFA-B4E8-2C9900456E83}"/>
    <cellStyle name="Comma 222 5 3" xfId="10473" xr:uid="{A8E6C328-A369-4A56-A6DF-D439A428A60A}"/>
    <cellStyle name="Comma 222 5 3 2" xfId="26405" xr:uid="{DEFDE352-1D5C-4F9E-912D-9A3A4658A64F}"/>
    <cellStyle name="Comma 222 5 4" xfId="16843" xr:uid="{85DABAA6-EF3E-4179-AF4E-51E8FA5D7F34}"/>
    <cellStyle name="Comma 222 5 4 2" xfId="32775" xr:uid="{BF2C906B-3D81-4558-81EF-9A2913203279}"/>
    <cellStyle name="Comma 222 5 5" xfId="23191" xr:uid="{A61216DC-136A-4BAD-BC68-BC7BDD39AA29}"/>
    <cellStyle name="Comma 222 6" xfId="11947" xr:uid="{23FE633E-A8FD-4A93-9186-3573D80176A7}"/>
    <cellStyle name="Comma 222 6 2" xfId="18317" xr:uid="{AB4529FF-7A4F-4F38-B3DD-FEE9D94EFB3D}"/>
    <cellStyle name="Comma 222 6 2 2" xfId="34249" xr:uid="{BA3B61E8-45EB-4DD3-80B3-721D577DA363}"/>
    <cellStyle name="Comma 222 6 3" xfId="27879" xr:uid="{C9F90E1A-0B30-4BC5-B5C0-6862EE89189D}"/>
    <cellStyle name="Comma 222 7" xfId="8791" xr:uid="{DD122B2B-E8EE-44F1-9EC2-E88921AD27BC}"/>
    <cellStyle name="Comma 222 7 2" xfId="24723" xr:uid="{ACC620C4-E1F6-4916-8E6C-1F3B19FA545D}"/>
    <cellStyle name="Comma 222 8" xfId="15161" xr:uid="{FC744E87-A5AC-4CB0-9236-4B91F108DC34}"/>
    <cellStyle name="Comma 222 8 2" xfId="31093" xr:uid="{42CA8302-0448-4AC2-9AFD-359AFBFE3F94}"/>
    <cellStyle name="Comma 222 9" xfId="21509" xr:uid="{EFE9CEE7-89CB-45C1-9EAF-608923D17966}"/>
    <cellStyle name="Comma 223" xfId="5561" xr:uid="{4ABA21A4-A060-41E9-87CA-9B49EFF96E1D}"/>
    <cellStyle name="Comma 223 2" xfId="5804" xr:uid="{88437A2D-1DBA-49BE-A09E-332469FB9E19}"/>
    <cellStyle name="Comma 223 2 2" xfId="6296" xr:uid="{4507557C-2D4F-430E-931F-EC95BBCFA07B}"/>
    <cellStyle name="Comma 223 2 2 2" xfId="7019" xr:uid="{0F18678F-5E20-4291-BEF7-BBD183C0D375}"/>
    <cellStyle name="Comma 223 2 2 2 2" xfId="8461" xr:uid="{BC73E7EB-F1EF-4171-A08E-76AB2E372056}"/>
    <cellStyle name="Comma 223 2 2 2 2 2" xfId="14831" xr:uid="{46305AAA-8DEF-4793-9BDE-2892C3488FE1}"/>
    <cellStyle name="Comma 223 2 2 2 2 2 2" xfId="21201" xr:uid="{FD5A4B3A-9E27-4C02-9F5F-36DD6893AA62}"/>
    <cellStyle name="Comma 223 2 2 2 2 2 2 2" xfId="37133" xr:uid="{2FBAC93C-8B52-49DB-B90A-B1C6F9A076DC}"/>
    <cellStyle name="Comma 223 2 2 2 2 2 3" xfId="30763" xr:uid="{BB2158D8-6E0A-475A-A74A-82B143850804}"/>
    <cellStyle name="Comma 223 2 2 2 2 3" xfId="11675" xr:uid="{5537DD75-79C3-4D74-B3B9-3A88247C5828}"/>
    <cellStyle name="Comma 223 2 2 2 2 3 2" xfId="27607" xr:uid="{6ADCFFCA-CB46-437D-AAF4-9C50C9DDD08A}"/>
    <cellStyle name="Comma 223 2 2 2 2 4" xfId="18045" xr:uid="{6B2DE707-8B0E-4F15-8E77-E6839951199A}"/>
    <cellStyle name="Comma 223 2 2 2 2 4 2" xfId="33977" xr:uid="{BF4E9AA9-1D7F-455A-98D5-1258AA792281}"/>
    <cellStyle name="Comma 223 2 2 2 2 5" xfId="24393" xr:uid="{941B379F-0D01-4686-AF7B-92D956DCB57C}"/>
    <cellStyle name="Comma 223 2 2 2 3" xfId="13389" xr:uid="{E7A266C8-190B-4AFC-BB2A-8B3A8A23E8EE}"/>
    <cellStyle name="Comma 223 2 2 2 3 2" xfId="19759" xr:uid="{A49FD588-5149-4F78-A777-3C51395BD700}"/>
    <cellStyle name="Comma 223 2 2 2 3 2 2" xfId="35691" xr:uid="{CEEF3A48-0C4A-4EC7-8F7F-80A570FD20DB}"/>
    <cellStyle name="Comma 223 2 2 2 3 3" xfId="29321" xr:uid="{0170D43F-1E23-4953-8F87-F3F0EB2C73E0}"/>
    <cellStyle name="Comma 223 2 2 2 4" xfId="10233" xr:uid="{D7910E8A-7D15-44AB-839C-D66F9831B769}"/>
    <cellStyle name="Comma 223 2 2 2 4 2" xfId="26165" xr:uid="{0D5A5EA3-8F31-4D9A-AA6D-AFFBFE6A6F79}"/>
    <cellStyle name="Comma 223 2 2 2 5" xfId="16603" xr:uid="{706FF89C-4C4F-4079-9327-C138151EFF3C}"/>
    <cellStyle name="Comma 223 2 2 2 5 2" xfId="32535" xr:uid="{2F744300-3F6C-427B-90DB-ED468B3C1EF8}"/>
    <cellStyle name="Comma 223 2 2 2 6" xfId="22951" xr:uid="{5C44F390-28C5-4E6B-8989-77A18A4E7676}"/>
    <cellStyle name="Comma 223 2 2 3" xfId="7740" xr:uid="{C46DD6CB-787F-4430-B189-9B32348BB8F9}"/>
    <cellStyle name="Comma 223 2 2 3 2" xfId="14110" xr:uid="{2A62C8E5-7CB3-43F0-BDF2-B129C85C42F6}"/>
    <cellStyle name="Comma 223 2 2 3 2 2" xfId="20480" xr:uid="{6A1C99AF-75DB-4644-9485-08C5E1469F90}"/>
    <cellStyle name="Comma 223 2 2 3 2 2 2" xfId="36412" xr:uid="{32F8CDC0-D9CA-4AF9-966A-0BC1482554AC}"/>
    <cellStyle name="Comma 223 2 2 3 2 3" xfId="30042" xr:uid="{FBC85A23-5662-48C0-A70A-B9B95A0A99C9}"/>
    <cellStyle name="Comma 223 2 2 3 3" xfId="10954" xr:uid="{02CEBF66-8968-48E2-85B8-09958FA62304}"/>
    <cellStyle name="Comma 223 2 2 3 3 2" xfId="26886" xr:uid="{5F271D46-7B3C-4D1F-B951-C401A4F20FA7}"/>
    <cellStyle name="Comma 223 2 2 3 4" xfId="17324" xr:uid="{7114BDCC-9B7A-4CDD-84C5-B24E4E8D7551}"/>
    <cellStyle name="Comma 223 2 2 3 4 2" xfId="33256" xr:uid="{0ABF42C5-4AB4-4F61-A854-B76C5D7CF0F3}"/>
    <cellStyle name="Comma 223 2 2 3 5" xfId="23672" xr:uid="{FEC66419-16AA-4105-989B-027986C751F3}"/>
    <cellStyle name="Comma 223 2 2 4" xfId="12668" xr:uid="{CA4BD7E3-D8A7-43DD-A47F-F04180A2C319}"/>
    <cellStyle name="Comma 223 2 2 4 2" xfId="19038" xr:uid="{CBDE3CFB-1ECD-401D-85EE-D9F66B45782C}"/>
    <cellStyle name="Comma 223 2 2 4 2 2" xfId="34970" xr:uid="{5AFEB56D-11AB-4CD9-991A-D11B56E9C691}"/>
    <cellStyle name="Comma 223 2 2 4 3" xfId="28600" xr:uid="{1E27CEA6-0024-4948-97B1-2F4603D00262}"/>
    <cellStyle name="Comma 223 2 2 5" xfId="9512" xr:uid="{3ACB425B-54DC-4747-A8A3-31169DC22464}"/>
    <cellStyle name="Comma 223 2 2 5 2" xfId="25444" xr:uid="{A0372C5F-05F7-40BD-92D6-D2028543603A}"/>
    <cellStyle name="Comma 223 2 2 6" xfId="15882" xr:uid="{CD117025-6144-4EBB-8693-3934BA2B0000}"/>
    <cellStyle name="Comma 223 2 2 6 2" xfId="31814" xr:uid="{D9981C9E-59CC-401C-BB60-3C49F8C30C6E}"/>
    <cellStyle name="Comma 223 2 2 7" xfId="22230" xr:uid="{7625132E-C79A-447B-A1B9-31861F315CCB}"/>
    <cellStyle name="Comma 223 2 3" xfId="12188" xr:uid="{5B4328A7-8C17-4AE8-9B9E-7DFA554C364B}"/>
    <cellStyle name="Comma 223 2 3 2" xfId="18558" xr:uid="{B25A7535-6D3C-4B12-803D-CEF02692FD35}"/>
    <cellStyle name="Comma 223 2 3 2 2" xfId="34490" xr:uid="{BA8E2EE5-129A-4103-9F06-CEA4E067EB3A}"/>
    <cellStyle name="Comma 223 2 3 3" xfId="28120" xr:uid="{4CC7D266-5E77-4F77-9683-75B639FC75A6}"/>
    <cellStyle name="Comma 223 2 4" xfId="9032" xr:uid="{3E704431-0018-46CE-8C7A-74668430F787}"/>
    <cellStyle name="Comma 223 2 4 2" xfId="24964" xr:uid="{F4FE0E42-7F5C-4E03-B6FD-3C88378C3D6B}"/>
    <cellStyle name="Comma 223 2 5" xfId="15402" xr:uid="{57933EA0-1D38-4780-BBA8-89A8639E6E2C}"/>
    <cellStyle name="Comma 223 2 5 2" xfId="31334" xr:uid="{43D83D21-D549-4C8D-BEA3-6D7D164816CE}"/>
    <cellStyle name="Comma 223 2 6" xfId="21750" xr:uid="{9E983C9A-28AB-4414-A571-241C77F0055D}"/>
    <cellStyle name="Comma 223 3" xfId="6056" xr:uid="{337D8535-9D95-4DC9-AD76-CC4659C0EA04}"/>
    <cellStyle name="Comma 223 3 2" xfId="6779" xr:uid="{719BEC31-4272-4465-82F9-0D33F26DDEB1}"/>
    <cellStyle name="Comma 223 3 2 2" xfId="8221" xr:uid="{DAD23C62-DDB0-43D0-851B-2A4F870AB054}"/>
    <cellStyle name="Comma 223 3 2 2 2" xfId="14591" xr:uid="{B594C223-0C52-4110-AEED-777FD73E4F48}"/>
    <cellStyle name="Comma 223 3 2 2 2 2" xfId="20961" xr:uid="{4DE559CA-FD8E-4C3F-981B-BE3E98259D08}"/>
    <cellStyle name="Comma 223 3 2 2 2 2 2" xfId="36893" xr:uid="{1AABE3B2-9890-4488-9A64-FB85931AA0C7}"/>
    <cellStyle name="Comma 223 3 2 2 2 3" xfId="30523" xr:uid="{6D42330D-0483-432D-9912-A88C729A5B39}"/>
    <cellStyle name="Comma 223 3 2 2 3" xfId="11435" xr:uid="{229E53A8-2981-403B-854F-E0F4112A4E61}"/>
    <cellStyle name="Comma 223 3 2 2 3 2" xfId="27367" xr:uid="{11B5BC1D-5600-4927-8815-F0EDF325C790}"/>
    <cellStyle name="Comma 223 3 2 2 4" xfId="17805" xr:uid="{F8519D14-22ED-419B-8F5E-A40E52508B7B}"/>
    <cellStyle name="Comma 223 3 2 2 4 2" xfId="33737" xr:uid="{1F7421DA-4F0B-42B5-BC5F-0C839A3253E1}"/>
    <cellStyle name="Comma 223 3 2 2 5" xfId="24153" xr:uid="{D015CD13-0096-4FFB-87B8-A45DAE776011}"/>
    <cellStyle name="Comma 223 3 2 3" xfId="13149" xr:uid="{A0D769E9-9528-472E-98F0-6073F7082685}"/>
    <cellStyle name="Comma 223 3 2 3 2" xfId="19519" xr:uid="{C4934D8C-FBE8-4E7F-A798-22ED0A343E6F}"/>
    <cellStyle name="Comma 223 3 2 3 2 2" xfId="35451" xr:uid="{9C957178-FFBA-4EEC-AA05-2ED6AD144508}"/>
    <cellStyle name="Comma 223 3 2 3 3" xfId="29081" xr:uid="{0AA231B7-F277-4599-82AC-2BD6DD37FA95}"/>
    <cellStyle name="Comma 223 3 2 4" xfId="9993" xr:uid="{4395077A-1FC8-4CAB-B178-AEB2BF18152F}"/>
    <cellStyle name="Comma 223 3 2 4 2" xfId="25925" xr:uid="{19100A69-2122-4D47-9BDD-92728FB87FD3}"/>
    <cellStyle name="Comma 223 3 2 5" xfId="16363" xr:uid="{53979717-03DF-439F-AAED-FF3F8370631F}"/>
    <cellStyle name="Comma 223 3 2 5 2" xfId="32295" xr:uid="{F07FE9FB-381B-4312-AACC-4DAF177AC0E1}"/>
    <cellStyle name="Comma 223 3 2 6" xfId="22711" xr:uid="{7D810094-8A6C-4759-9552-F4F5D8E03761}"/>
    <cellStyle name="Comma 223 3 3" xfId="7500" xr:uid="{21650819-C0B3-48CC-AD13-155E86084202}"/>
    <cellStyle name="Comma 223 3 3 2" xfId="13870" xr:uid="{2D093432-BE0D-41EB-A16A-B3C396CF2B65}"/>
    <cellStyle name="Comma 223 3 3 2 2" xfId="20240" xr:uid="{B90A0FB4-8990-455D-B0D8-69DD3D0F2F73}"/>
    <cellStyle name="Comma 223 3 3 2 2 2" xfId="36172" xr:uid="{0F15428A-D671-461B-949A-0743BF2F3E07}"/>
    <cellStyle name="Comma 223 3 3 2 3" xfId="29802" xr:uid="{D17A51B2-D242-4A4D-B431-C3883307AE7D}"/>
    <cellStyle name="Comma 223 3 3 3" xfId="10714" xr:uid="{AD2243A1-51A7-4E27-9DBF-F85477974D96}"/>
    <cellStyle name="Comma 223 3 3 3 2" xfId="26646" xr:uid="{58BBD653-8373-480A-BFCE-E11DB034F628}"/>
    <cellStyle name="Comma 223 3 3 4" xfId="17084" xr:uid="{B823BC13-52B7-42FE-A8D7-99A746AE054A}"/>
    <cellStyle name="Comma 223 3 3 4 2" xfId="33016" xr:uid="{F1DDFE6E-E34E-4D0D-B0A6-F36F1363BD41}"/>
    <cellStyle name="Comma 223 3 3 5" xfId="23432" xr:uid="{0CCBE5CF-15AA-4B9C-9BAB-EE3A55A87C8D}"/>
    <cellStyle name="Comma 223 3 4" xfId="12428" xr:uid="{862902D6-B638-4937-A6B2-29C6C179D2DF}"/>
    <cellStyle name="Comma 223 3 4 2" xfId="18798" xr:uid="{E6BD5964-453E-4238-95D2-7A901F3B1B4B}"/>
    <cellStyle name="Comma 223 3 4 2 2" xfId="34730" xr:uid="{7A858693-7324-4F68-91E0-67C9F6EBF87A}"/>
    <cellStyle name="Comma 223 3 4 3" xfId="28360" xr:uid="{69530DF1-C037-4B3B-B690-570D01356315}"/>
    <cellStyle name="Comma 223 3 5" xfId="9272" xr:uid="{4944C70B-DF34-4263-9893-65C273595FBF}"/>
    <cellStyle name="Comma 223 3 5 2" xfId="25204" xr:uid="{779392DC-4BBD-4838-BE8F-880C9DE83981}"/>
    <cellStyle name="Comma 223 3 6" xfId="15642" xr:uid="{31BC51B0-0EC7-4DF5-B69E-394E12125FD8}"/>
    <cellStyle name="Comma 223 3 6 2" xfId="31574" xr:uid="{5FAAD069-555C-4322-BCE0-5068489DE5B5}"/>
    <cellStyle name="Comma 223 3 7" xfId="21990" xr:uid="{AECE08A4-297D-461B-AD64-F21C82444EA9}"/>
    <cellStyle name="Comma 223 4" xfId="6538" xr:uid="{B1F53A4F-EE9B-42AB-8EA2-6EF48A436C04}"/>
    <cellStyle name="Comma 223 4 2" xfId="7981" xr:uid="{3C169000-BD51-46C2-912F-CCB39D8E0E51}"/>
    <cellStyle name="Comma 223 4 2 2" xfId="14351" xr:uid="{814FF633-017D-49E5-9609-915B1827FEBD}"/>
    <cellStyle name="Comma 223 4 2 2 2" xfId="20721" xr:uid="{325628A8-48E1-4B0D-B61E-1AB41E1EDE62}"/>
    <cellStyle name="Comma 223 4 2 2 2 2" xfId="36653" xr:uid="{A1186AEA-D8CA-4AFD-98A7-5263694815A3}"/>
    <cellStyle name="Comma 223 4 2 2 3" xfId="30283" xr:uid="{44B35020-D2D5-417C-A4B7-611B28A1B193}"/>
    <cellStyle name="Comma 223 4 2 3" xfId="11195" xr:uid="{CA2C9266-7537-41E8-8B4E-E703AAE686BA}"/>
    <cellStyle name="Comma 223 4 2 3 2" xfId="27127" xr:uid="{6FB3723F-986B-4632-8030-CD15C01D153A}"/>
    <cellStyle name="Comma 223 4 2 4" xfId="17565" xr:uid="{6AF084F1-FDEF-415C-BE6C-63403A7FC0B5}"/>
    <cellStyle name="Comma 223 4 2 4 2" xfId="33497" xr:uid="{D2760ACA-85A9-486F-8E15-EC85FC90715B}"/>
    <cellStyle name="Comma 223 4 2 5" xfId="23913" xr:uid="{2D7F74F4-E886-48C7-B37A-FB6030AA3CAD}"/>
    <cellStyle name="Comma 223 4 3" xfId="12909" xr:uid="{DF10B26A-9306-4979-A75A-09114AEB03FF}"/>
    <cellStyle name="Comma 223 4 3 2" xfId="19279" xr:uid="{5F558490-68AA-4E46-90DF-82F7174ABFFE}"/>
    <cellStyle name="Comma 223 4 3 2 2" xfId="35211" xr:uid="{68CA8A1A-4E1A-4F45-8448-5F986C46BFEE}"/>
    <cellStyle name="Comma 223 4 3 3" xfId="28841" xr:uid="{832A5AEC-7CA0-42A8-8E60-379EC48AC362}"/>
    <cellStyle name="Comma 223 4 4" xfId="9753" xr:uid="{0CF2F222-B475-41BC-A93B-D71809FAB577}"/>
    <cellStyle name="Comma 223 4 4 2" xfId="25685" xr:uid="{DDECD8E9-9C0C-486D-8075-5E66DA553CB7}"/>
    <cellStyle name="Comma 223 4 5" xfId="16123" xr:uid="{0B436B82-6BAD-48E5-9125-F7A447AE9E95}"/>
    <cellStyle name="Comma 223 4 5 2" xfId="32055" xr:uid="{40E02D14-3187-4E7F-A7B4-791B668334DA}"/>
    <cellStyle name="Comma 223 4 6" xfId="22471" xr:uid="{4A4D142E-6134-487C-BD62-B26730D73A9A}"/>
    <cellStyle name="Comma 223 5" xfId="7260" xr:uid="{1F1CAEBA-403E-4310-B5DF-B9CAD263881C}"/>
    <cellStyle name="Comma 223 5 2" xfId="13630" xr:uid="{D5851308-89A3-4A83-8483-ED5985A98468}"/>
    <cellStyle name="Comma 223 5 2 2" xfId="20000" xr:uid="{02C2F4C4-7085-4178-B109-F8773D353FEA}"/>
    <cellStyle name="Comma 223 5 2 2 2" xfId="35932" xr:uid="{37893F98-B613-45AA-8297-07C533293CFA}"/>
    <cellStyle name="Comma 223 5 2 3" xfId="29562" xr:uid="{3A0F91CE-9DB6-461D-8775-5EA5370939FC}"/>
    <cellStyle name="Comma 223 5 3" xfId="10474" xr:uid="{31914DCE-9F7D-452F-8892-11BB8C0F6829}"/>
    <cellStyle name="Comma 223 5 3 2" xfId="26406" xr:uid="{B9E360AF-9466-4B2F-A13E-81FA293F8123}"/>
    <cellStyle name="Comma 223 5 4" xfId="16844" xr:uid="{26CE76C6-B18D-4659-BC9A-224FF142561C}"/>
    <cellStyle name="Comma 223 5 4 2" xfId="32776" xr:uid="{138AC695-43A0-455F-9899-5623E01DEFF1}"/>
    <cellStyle name="Comma 223 5 5" xfId="23192" xr:uid="{B73F9E79-221B-491E-A12A-6572DF6EDB18}"/>
    <cellStyle name="Comma 223 6" xfId="11948" xr:uid="{121ACE65-67D4-40D2-96F9-9EA8A4B1B4AB}"/>
    <cellStyle name="Comma 223 6 2" xfId="18318" xr:uid="{958D7559-8CD9-41CA-A7AF-0062190C6C2C}"/>
    <cellStyle name="Comma 223 6 2 2" xfId="34250" xr:uid="{28959B0C-5E74-4955-9A55-05ADD473D3C2}"/>
    <cellStyle name="Comma 223 6 3" xfId="27880" xr:uid="{190D5AC1-2B5A-490C-B6C2-33A22ED6005C}"/>
    <cellStyle name="Comma 223 7" xfId="8792" xr:uid="{B29AA3C9-F620-42FA-8EE9-946813DC5624}"/>
    <cellStyle name="Comma 223 7 2" xfId="24724" xr:uid="{237DA9B9-24EF-40A7-BCFA-3610DF625736}"/>
    <cellStyle name="Comma 223 8" xfId="15162" xr:uid="{A065274C-0744-485C-B6E7-0930F3B83203}"/>
    <cellStyle name="Comma 223 8 2" xfId="31094" xr:uid="{10FD7468-0D4A-4D44-BB4D-3B50E1E644A3}"/>
    <cellStyle name="Comma 223 9" xfId="21510" xr:uid="{F49B52E2-EB70-4BCE-AB13-5F1BF6FB8C93}"/>
    <cellStyle name="Comma 224" xfId="5562" xr:uid="{CC789837-32BB-44DB-BBB6-355B2F9BC9AD}"/>
    <cellStyle name="Comma 224 2" xfId="5805" xr:uid="{7F3034E9-F550-4BD7-83CE-5B7344EE0EE8}"/>
    <cellStyle name="Comma 224 2 2" xfId="6297" xr:uid="{B3037FDE-A417-4317-8DBD-DEC0C176DCFA}"/>
    <cellStyle name="Comma 224 2 2 2" xfId="7020" xr:uid="{CF2D0874-76C1-4410-B419-F541DA67CBB4}"/>
    <cellStyle name="Comma 224 2 2 2 2" xfId="8462" xr:uid="{C79E531E-740B-4E43-8776-145CDA75F103}"/>
    <cellStyle name="Comma 224 2 2 2 2 2" xfId="14832" xr:uid="{CA39FD7D-78A3-42F0-8383-D7E9271D3579}"/>
    <cellStyle name="Comma 224 2 2 2 2 2 2" xfId="21202" xr:uid="{4D8E6CAA-D1DC-4E30-971A-04F918880E61}"/>
    <cellStyle name="Comma 224 2 2 2 2 2 2 2" xfId="37134" xr:uid="{9F899DBF-E168-447D-B487-B08404B66DF8}"/>
    <cellStyle name="Comma 224 2 2 2 2 2 3" xfId="30764" xr:uid="{DF872059-B2CC-4FC9-8814-B5F0C07C397F}"/>
    <cellStyle name="Comma 224 2 2 2 2 3" xfId="11676" xr:uid="{23C67F2F-8B84-4BA3-AA60-ABA718D6B18D}"/>
    <cellStyle name="Comma 224 2 2 2 2 3 2" xfId="27608" xr:uid="{E10AD518-7118-4866-82B6-C0821F81BABD}"/>
    <cellStyle name="Comma 224 2 2 2 2 4" xfId="18046" xr:uid="{77E17134-26F9-4812-B534-5999C27BD4D5}"/>
    <cellStyle name="Comma 224 2 2 2 2 4 2" xfId="33978" xr:uid="{F87113B6-14EE-490F-AAA3-6457347803B4}"/>
    <cellStyle name="Comma 224 2 2 2 2 5" xfId="24394" xr:uid="{85155E58-4773-4D76-B6E5-0C22F53710BC}"/>
    <cellStyle name="Comma 224 2 2 2 3" xfId="13390" xr:uid="{9B1AC9AD-E888-4FAD-9103-BCD89BD0C3C5}"/>
    <cellStyle name="Comma 224 2 2 2 3 2" xfId="19760" xr:uid="{F17E868A-113E-4DAA-B7B4-690A74E1D2AE}"/>
    <cellStyle name="Comma 224 2 2 2 3 2 2" xfId="35692" xr:uid="{AF6FFCAB-CFBE-4F7D-899F-DF0E9ABAFD6E}"/>
    <cellStyle name="Comma 224 2 2 2 3 3" xfId="29322" xr:uid="{A6D8CD9D-93D0-4303-89DC-756442EDEABA}"/>
    <cellStyle name="Comma 224 2 2 2 4" xfId="10234" xr:uid="{EFE461A4-87A7-403F-88F8-B299331C297E}"/>
    <cellStyle name="Comma 224 2 2 2 4 2" xfId="26166" xr:uid="{7FE6DFD5-6B6B-4656-A9E1-C0D9CF930060}"/>
    <cellStyle name="Comma 224 2 2 2 5" xfId="16604" xr:uid="{95B37BD6-C106-4C5D-A061-C19827CAD756}"/>
    <cellStyle name="Comma 224 2 2 2 5 2" xfId="32536" xr:uid="{2E21070A-E7FF-4CD3-A697-860C101993F6}"/>
    <cellStyle name="Comma 224 2 2 2 6" xfId="22952" xr:uid="{CE09A970-74C2-4E83-8B6B-D969CBDE6281}"/>
    <cellStyle name="Comma 224 2 2 3" xfId="7741" xr:uid="{507A5CEF-C25E-4A44-A185-DCE5FCF30897}"/>
    <cellStyle name="Comma 224 2 2 3 2" xfId="14111" xr:uid="{23E2DDD0-8F71-475F-A401-918F00C4D5B2}"/>
    <cellStyle name="Comma 224 2 2 3 2 2" xfId="20481" xr:uid="{8CBF583E-83DE-4EB5-BC9A-83DE71C300BA}"/>
    <cellStyle name="Comma 224 2 2 3 2 2 2" xfId="36413" xr:uid="{44ED26C7-CBEF-4C32-A51F-8ED5D1845A0B}"/>
    <cellStyle name="Comma 224 2 2 3 2 3" xfId="30043" xr:uid="{7CD21028-4B62-4023-8C31-C23D24F95D62}"/>
    <cellStyle name="Comma 224 2 2 3 3" xfId="10955" xr:uid="{97FA604D-99E4-434E-9ED2-8440F66A9981}"/>
    <cellStyle name="Comma 224 2 2 3 3 2" xfId="26887" xr:uid="{A3500041-3439-4B43-A81B-E993ABE36EBE}"/>
    <cellStyle name="Comma 224 2 2 3 4" xfId="17325" xr:uid="{7E402039-1EDE-42F1-97C6-15F229B29148}"/>
    <cellStyle name="Comma 224 2 2 3 4 2" xfId="33257" xr:uid="{9E3E0F71-C22D-401D-BB9D-6C40E68345A0}"/>
    <cellStyle name="Comma 224 2 2 3 5" xfId="23673" xr:uid="{4FC04C6E-699D-4F86-86BD-F44BC980DE0A}"/>
    <cellStyle name="Comma 224 2 2 4" xfId="12669" xr:uid="{D1C84110-B2FE-43FE-BE3A-ED755D927815}"/>
    <cellStyle name="Comma 224 2 2 4 2" xfId="19039" xr:uid="{B4F5546A-C2F5-4C14-9DD3-C34CBD71553F}"/>
    <cellStyle name="Comma 224 2 2 4 2 2" xfId="34971" xr:uid="{8E04236D-D790-4391-BD82-4061B575E694}"/>
    <cellStyle name="Comma 224 2 2 4 3" xfId="28601" xr:uid="{1C6F2D70-94E9-4435-ABF9-38C3D93332E1}"/>
    <cellStyle name="Comma 224 2 2 5" xfId="9513" xr:uid="{25B19D90-B10A-4E90-AE50-B829918B10C4}"/>
    <cellStyle name="Comma 224 2 2 5 2" xfId="25445" xr:uid="{C7F233FC-1452-4CDF-A129-7D0D032FD797}"/>
    <cellStyle name="Comma 224 2 2 6" xfId="15883" xr:uid="{4E8131F1-BF1A-4305-BDCC-0531FA475798}"/>
    <cellStyle name="Comma 224 2 2 6 2" xfId="31815" xr:uid="{4D3480AD-3026-4A77-ADF2-F605E4EDCC97}"/>
    <cellStyle name="Comma 224 2 2 7" xfId="22231" xr:uid="{B21F6B9E-01D5-44DE-9F2A-A50BDF2E1DD0}"/>
    <cellStyle name="Comma 224 2 3" xfId="12189" xr:uid="{D47804CA-A704-404E-944A-2CA9241F149C}"/>
    <cellStyle name="Comma 224 2 3 2" xfId="18559" xr:uid="{860CB70D-C980-4B67-8E06-ED6D34857865}"/>
    <cellStyle name="Comma 224 2 3 2 2" xfId="34491" xr:uid="{1B6AAB13-298F-46D8-A1CA-30753C76E2F2}"/>
    <cellStyle name="Comma 224 2 3 3" xfId="28121" xr:uid="{AB777AC9-E0E7-4700-9FD1-F68752318A2D}"/>
    <cellStyle name="Comma 224 2 4" xfId="9033" xr:uid="{C29B6218-E761-4F28-99DF-01968CEC973F}"/>
    <cellStyle name="Comma 224 2 4 2" xfId="24965" xr:uid="{528AAF30-D674-487E-9903-1CFF6AD09E15}"/>
    <cellStyle name="Comma 224 2 5" xfId="15403" xr:uid="{BCC2BE3A-E41E-468F-8580-4590ACB582EB}"/>
    <cellStyle name="Comma 224 2 5 2" xfId="31335" xr:uid="{D305B526-8F87-459D-AEC5-75ADB4028ED3}"/>
    <cellStyle name="Comma 224 2 6" xfId="21751" xr:uid="{8B3AE83E-4ADC-48A2-B890-569151C8B6C5}"/>
    <cellStyle name="Comma 224 3" xfId="6057" xr:uid="{8149704A-DB28-42C3-B253-FC057EB3F558}"/>
    <cellStyle name="Comma 224 3 2" xfId="6780" xr:uid="{6B3FBFE4-EF9F-4227-BAC2-9CB6B222635A}"/>
    <cellStyle name="Comma 224 3 2 2" xfId="8222" xr:uid="{98C1BACB-622E-4890-9600-893A87F56F5F}"/>
    <cellStyle name="Comma 224 3 2 2 2" xfId="14592" xr:uid="{40B0C529-EC63-43A4-AF12-9217069CA931}"/>
    <cellStyle name="Comma 224 3 2 2 2 2" xfId="20962" xr:uid="{EDC7E68F-B168-4A86-B3B9-B39CCFBB6655}"/>
    <cellStyle name="Comma 224 3 2 2 2 2 2" xfId="36894" xr:uid="{DBE51D85-8D33-4A4D-8FF3-58726A472BA4}"/>
    <cellStyle name="Comma 224 3 2 2 2 3" xfId="30524" xr:uid="{B2571802-3636-4A86-9669-86873474442E}"/>
    <cellStyle name="Comma 224 3 2 2 3" xfId="11436" xr:uid="{BDE6B242-8120-4121-9172-A034892CDA47}"/>
    <cellStyle name="Comma 224 3 2 2 3 2" xfId="27368" xr:uid="{CA1C56DC-B607-4C8D-BF00-1C3FAC9A7825}"/>
    <cellStyle name="Comma 224 3 2 2 4" xfId="17806" xr:uid="{6E6C8BFE-4965-4BF3-A1D1-A76E4F18524B}"/>
    <cellStyle name="Comma 224 3 2 2 4 2" xfId="33738" xr:uid="{DC4DAFEB-78FD-442F-95D9-0ADAB2B78FF6}"/>
    <cellStyle name="Comma 224 3 2 2 5" xfId="24154" xr:uid="{DCA7A24F-FBA3-4329-AEF2-145E5E4C4ACD}"/>
    <cellStyle name="Comma 224 3 2 3" xfId="13150" xr:uid="{49C7A9CD-DC22-4458-BEB9-CCF73AC0BA5F}"/>
    <cellStyle name="Comma 224 3 2 3 2" xfId="19520" xr:uid="{8D6292F0-0261-4D18-9A31-360268A26393}"/>
    <cellStyle name="Comma 224 3 2 3 2 2" xfId="35452" xr:uid="{7CD16E72-A29B-407F-B4D8-7B7D14EB729B}"/>
    <cellStyle name="Comma 224 3 2 3 3" xfId="29082" xr:uid="{696610C2-F8DF-4974-BE63-FDA4336AD1AF}"/>
    <cellStyle name="Comma 224 3 2 4" xfId="9994" xr:uid="{182911B8-82B1-4BBF-9C58-D31960D6C5D1}"/>
    <cellStyle name="Comma 224 3 2 4 2" xfId="25926" xr:uid="{8322D46C-6AB8-438D-84E1-FF65D3F286EA}"/>
    <cellStyle name="Comma 224 3 2 5" xfId="16364" xr:uid="{168CF443-E39C-4DA3-843D-C6ECF389B08B}"/>
    <cellStyle name="Comma 224 3 2 5 2" xfId="32296" xr:uid="{FB475573-9F97-4EF5-99BB-BA5ADF10041F}"/>
    <cellStyle name="Comma 224 3 2 6" xfId="22712" xr:uid="{DDE3C55F-E3D3-4BEF-907E-F22AA4733A91}"/>
    <cellStyle name="Comma 224 3 3" xfId="7501" xr:uid="{D1EA9207-C025-4C47-9C99-B2C7426A1E22}"/>
    <cellStyle name="Comma 224 3 3 2" xfId="13871" xr:uid="{FA74237B-6793-486A-A18C-243CEBE68AD4}"/>
    <cellStyle name="Comma 224 3 3 2 2" xfId="20241" xr:uid="{16BC9994-9747-4AE5-A406-56A6E487E6E3}"/>
    <cellStyle name="Comma 224 3 3 2 2 2" xfId="36173" xr:uid="{A6AAE597-6EC6-46A2-A0B5-7645980FF350}"/>
    <cellStyle name="Comma 224 3 3 2 3" xfId="29803" xr:uid="{6C5C4B58-1DA5-4687-B562-FDA6C5D89F6F}"/>
    <cellStyle name="Comma 224 3 3 3" xfId="10715" xr:uid="{473E9767-05E5-4569-A85A-783B25D8FFEB}"/>
    <cellStyle name="Comma 224 3 3 3 2" xfId="26647" xr:uid="{F0B4BD8C-3529-4E80-9379-8EE39FAF12FB}"/>
    <cellStyle name="Comma 224 3 3 4" xfId="17085" xr:uid="{D5813EF0-20A6-4852-8EC2-BBE15BC67AC8}"/>
    <cellStyle name="Comma 224 3 3 4 2" xfId="33017" xr:uid="{6E4C2EED-19B3-48A8-9146-3EE6A4A2DA37}"/>
    <cellStyle name="Comma 224 3 3 5" xfId="23433" xr:uid="{7367D3ED-C895-4E0B-B701-1AFB00D89456}"/>
    <cellStyle name="Comma 224 3 4" xfId="12429" xr:uid="{A05D8CCF-65CC-4F63-BCED-2C751BEF29F7}"/>
    <cellStyle name="Comma 224 3 4 2" xfId="18799" xr:uid="{FA67BA9A-6693-4186-B8D4-6A8657C86137}"/>
    <cellStyle name="Comma 224 3 4 2 2" xfId="34731" xr:uid="{901D5AA5-7748-415E-BAC3-8836830600A1}"/>
    <cellStyle name="Comma 224 3 4 3" xfId="28361" xr:uid="{6FB91715-3EAD-49B2-A327-11672AFEC8CA}"/>
    <cellStyle name="Comma 224 3 5" xfId="9273" xr:uid="{DEACA83A-949D-4E3D-8F67-CB3FA08D8AC7}"/>
    <cellStyle name="Comma 224 3 5 2" xfId="25205" xr:uid="{3416E7C3-A443-45EC-8FC6-F82EB3C116B5}"/>
    <cellStyle name="Comma 224 3 6" xfId="15643" xr:uid="{6CD1A033-ABC6-4A70-958F-C6644772A512}"/>
    <cellStyle name="Comma 224 3 6 2" xfId="31575" xr:uid="{3016022A-FEC5-4064-B208-7EC9F29564BE}"/>
    <cellStyle name="Comma 224 3 7" xfId="21991" xr:uid="{60EA63E4-B151-4DC7-9B42-D5250C995E9D}"/>
    <cellStyle name="Comma 224 4" xfId="6539" xr:uid="{DC5EB9E2-FB23-4ABA-AF5B-22B0BA1B2D6B}"/>
    <cellStyle name="Comma 224 4 2" xfId="7982" xr:uid="{A27FB2CE-84F2-4AD9-BB69-1E1482E046DF}"/>
    <cellStyle name="Comma 224 4 2 2" xfId="14352" xr:uid="{7BA3F9C6-B37D-4B79-9F46-0D06822C08F3}"/>
    <cellStyle name="Comma 224 4 2 2 2" xfId="20722" xr:uid="{CF27EDA5-1138-4190-81D5-8FC5CAE96A80}"/>
    <cellStyle name="Comma 224 4 2 2 2 2" xfId="36654" xr:uid="{836A1F68-3D35-4CDF-B17C-D41F9F2B8131}"/>
    <cellStyle name="Comma 224 4 2 2 3" xfId="30284" xr:uid="{01338E9E-E2E3-4F87-8250-C1681B6E5877}"/>
    <cellStyle name="Comma 224 4 2 3" xfId="11196" xr:uid="{D8295FC3-3F0A-408B-98C4-ACF2A321247D}"/>
    <cellStyle name="Comma 224 4 2 3 2" xfId="27128" xr:uid="{50E938A8-D74F-4E68-9344-A18D6BA424D0}"/>
    <cellStyle name="Comma 224 4 2 4" xfId="17566" xr:uid="{9BED1562-EA4B-4EA8-ADC9-4101E16809B1}"/>
    <cellStyle name="Comma 224 4 2 4 2" xfId="33498" xr:uid="{4932133E-2924-4EBA-AC9B-FE8838783CBC}"/>
    <cellStyle name="Comma 224 4 2 5" xfId="23914" xr:uid="{69F42810-898D-4702-A3E5-983E2070B165}"/>
    <cellStyle name="Comma 224 4 3" xfId="12910" xr:uid="{D73EFD09-DEA2-454D-AC47-2DA1A1F41346}"/>
    <cellStyle name="Comma 224 4 3 2" xfId="19280" xr:uid="{D2CB8C77-5377-4CE9-A952-4FC3B9DD12F2}"/>
    <cellStyle name="Comma 224 4 3 2 2" xfId="35212" xr:uid="{9B5B2840-A104-44A0-B168-6D0120E27DAF}"/>
    <cellStyle name="Comma 224 4 3 3" xfId="28842" xr:uid="{CDBCBB62-1495-4AE6-8C00-1034DBBC45EE}"/>
    <cellStyle name="Comma 224 4 4" xfId="9754" xr:uid="{361C6A21-D407-4560-B699-4B312215F6B2}"/>
    <cellStyle name="Comma 224 4 4 2" xfId="25686" xr:uid="{C70B584A-BE45-4DA1-A577-F1712E0BEDCA}"/>
    <cellStyle name="Comma 224 4 5" xfId="16124" xr:uid="{F7EC5BE4-3A98-41CE-85DF-35CB6C6D85CF}"/>
    <cellStyle name="Comma 224 4 5 2" xfId="32056" xr:uid="{702267CA-137C-4A49-AC6B-926C486AEB8F}"/>
    <cellStyle name="Comma 224 4 6" xfId="22472" xr:uid="{91F60E12-DD0F-4935-A1F5-CC9A63FDA94F}"/>
    <cellStyle name="Comma 224 5" xfId="7261" xr:uid="{9703C684-F6E4-40F0-B132-298891DDB641}"/>
    <cellStyle name="Comma 224 5 2" xfId="13631" xr:uid="{A0B8FA8D-4D9F-4B49-AE9D-04D36FD8553C}"/>
    <cellStyle name="Comma 224 5 2 2" xfId="20001" xr:uid="{6F9CEB95-FC15-4557-A9B4-A80D717DDA40}"/>
    <cellStyle name="Comma 224 5 2 2 2" xfId="35933" xr:uid="{6EE071C4-8C03-4A50-8EE4-DC9055FFA9C2}"/>
    <cellStyle name="Comma 224 5 2 3" xfId="29563" xr:uid="{75B6F4A8-484B-43CE-B237-E93B32BA0D95}"/>
    <cellStyle name="Comma 224 5 3" xfId="10475" xr:uid="{D0A09E15-85EB-48E9-9F42-FEDCAF4E27B2}"/>
    <cellStyle name="Comma 224 5 3 2" xfId="26407" xr:uid="{BF1BFE85-A27C-4637-89C5-AAB348007FC2}"/>
    <cellStyle name="Comma 224 5 4" xfId="16845" xr:uid="{88FA0723-3B2D-4BA3-929C-4D4F7726520F}"/>
    <cellStyle name="Comma 224 5 4 2" xfId="32777" xr:uid="{272FC6F8-3E85-4A2E-926C-323DF52453AB}"/>
    <cellStyle name="Comma 224 5 5" xfId="23193" xr:uid="{F82B33F8-64E0-4166-9051-AC2BA2CE5473}"/>
    <cellStyle name="Comma 224 6" xfId="11949" xr:uid="{B274926D-611E-491B-B751-7A234AE17E0B}"/>
    <cellStyle name="Comma 224 6 2" xfId="18319" xr:uid="{82034A2C-45F2-4DB9-90E3-11E45CC7972D}"/>
    <cellStyle name="Comma 224 6 2 2" xfId="34251" xr:uid="{51375ADD-573A-4150-B77D-078547929571}"/>
    <cellStyle name="Comma 224 6 3" xfId="27881" xr:uid="{034433AD-8292-43E7-892D-65D78DBB5154}"/>
    <cellStyle name="Comma 224 7" xfId="8793" xr:uid="{D3CD2DAA-4B48-41C0-92EB-23A35EA20D2E}"/>
    <cellStyle name="Comma 224 7 2" xfId="24725" xr:uid="{1F96EB03-6193-44D5-BB5B-DCC6E4336D10}"/>
    <cellStyle name="Comma 224 8" xfId="15163" xr:uid="{7F198CBF-A9D7-4DCF-A7C9-FF375B128E68}"/>
    <cellStyle name="Comma 224 8 2" xfId="31095" xr:uid="{FCCE5A26-A4D4-433D-9DF7-A0E383F2A992}"/>
    <cellStyle name="Comma 224 9" xfId="21511" xr:uid="{82C143A1-6DC4-471B-A0C9-EA1E327323F3}"/>
    <cellStyle name="Comma 225" xfId="5563" xr:uid="{28599928-45CF-44AB-9040-84CA77342DFD}"/>
    <cellStyle name="Comma 225 2" xfId="5806" xr:uid="{5C6347E2-1AAF-43B8-9DCE-A614F4981A06}"/>
    <cellStyle name="Comma 225 2 2" xfId="6298" xr:uid="{AB4447EB-1B25-4D0A-934C-3409BBDDE793}"/>
    <cellStyle name="Comma 225 2 2 2" xfId="7021" xr:uid="{2CF56BBE-6674-4BAA-B711-3C7A630EFFFE}"/>
    <cellStyle name="Comma 225 2 2 2 2" xfId="8463" xr:uid="{823B03CA-330D-43F9-A2FF-CBD4568159CE}"/>
    <cellStyle name="Comma 225 2 2 2 2 2" xfId="14833" xr:uid="{6DCD9468-0F64-458B-A973-0840FB603828}"/>
    <cellStyle name="Comma 225 2 2 2 2 2 2" xfId="21203" xr:uid="{97D71231-11A9-456E-B1A1-DF60FDDDCF55}"/>
    <cellStyle name="Comma 225 2 2 2 2 2 2 2" xfId="37135" xr:uid="{D3D688B2-0C6D-4172-8D75-D716A2AAAC32}"/>
    <cellStyle name="Comma 225 2 2 2 2 2 3" xfId="30765" xr:uid="{A78CFDAF-1C8E-49D5-81AF-3DD0F321EE7B}"/>
    <cellStyle name="Comma 225 2 2 2 2 3" xfId="11677" xr:uid="{2B487B20-C98C-45CC-B807-199BFDE9948C}"/>
    <cellStyle name="Comma 225 2 2 2 2 3 2" xfId="27609" xr:uid="{48A80A1E-13E1-4A08-B9F1-5AAF67FD0EBD}"/>
    <cellStyle name="Comma 225 2 2 2 2 4" xfId="18047" xr:uid="{A2C98B27-8E7E-4C05-B650-BD6F74FD4711}"/>
    <cellStyle name="Comma 225 2 2 2 2 4 2" xfId="33979" xr:uid="{0FC9D845-DEC6-4480-9139-8166333E181F}"/>
    <cellStyle name="Comma 225 2 2 2 2 5" xfId="24395" xr:uid="{4350C422-640F-4AD6-A8C4-3237D6C79A8E}"/>
    <cellStyle name="Comma 225 2 2 2 3" xfId="13391" xr:uid="{16C57DFE-EDA0-4E49-9AF3-5BDE9001F552}"/>
    <cellStyle name="Comma 225 2 2 2 3 2" xfId="19761" xr:uid="{B846CBB3-E091-40B2-84C3-A2E06DF3B69B}"/>
    <cellStyle name="Comma 225 2 2 2 3 2 2" xfId="35693" xr:uid="{66DB61F9-C586-4A0D-9C8B-D010B24A6BFF}"/>
    <cellStyle name="Comma 225 2 2 2 3 3" xfId="29323" xr:uid="{E7229E58-DF36-4837-AFED-EFD5B30C220D}"/>
    <cellStyle name="Comma 225 2 2 2 4" xfId="10235" xr:uid="{B55A82BC-683D-4D1E-8432-A1CBB5A3D001}"/>
    <cellStyle name="Comma 225 2 2 2 4 2" xfId="26167" xr:uid="{94E22DEE-4E91-4FA4-BCBA-77355F816F7A}"/>
    <cellStyle name="Comma 225 2 2 2 5" xfId="16605" xr:uid="{99163051-E843-446B-B97F-2FDE9DCD285A}"/>
    <cellStyle name="Comma 225 2 2 2 5 2" xfId="32537" xr:uid="{5DF9128F-8FE4-4D12-B40B-C2CE4AA0629D}"/>
    <cellStyle name="Comma 225 2 2 2 6" xfId="22953" xr:uid="{91F29080-F858-4493-A761-98512DB4DEC9}"/>
    <cellStyle name="Comma 225 2 2 3" xfId="7742" xr:uid="{9E52917B-E553-4B3C-BE6E-C79CEA5422D2}"/>
    <cellStyle name="Comma 225 2 2 3 2" xfId="14112" xr:uid="{9818ACD0-4661-4D37-AE7B-A3ACBAE6A61C}"/>
    <cellStyle name="Comma 225 2 2 3 2 2" xfId="20482" xr:uid="{BE7DAAFE-12F6-4299-BE49-5EA679FC5563}"/>
    <cellStyle name="Comma 225 2 2 3 2 2 2" xfId="36414" xr:uid="{51EEC58C-2AA9-4E28-ADFB-FD3F83BE67A2}"/>
    <cellStyle name="Comma 225 2 2 3 2 3" xfId="30044" xr:uid="{766021E4-539D-47E9-9224-68F6184C7E5B}"/>
    <cellStyle name="Comma 225 2 2 3 3" xfId="10956" xr:uid="{E5F546D0-3D7C-4F0B-BE34-4794F8E1D33F}"/>
    <cellStyle name="Comma 225 2 2 3 3 2" xfId="26888" xr:uid="{9C296E96-0BBA-4A32-AC5F-9B4A5D3805DB}"/>
    <cellStyle name="Comma 225 2 2 3 4" xfId="17326" xr:uid="{02529A22-44CC-4148-AFC0-3F411758791B}"/>
    <cellStyle name="Comma 225 2 2 3 4 2" xfId="33258" xr:uid="{345EC6F2-3470-42E2-AA76-8689BEA9F29A}"/>
    <cellStyle name="Comma 225 2 2 3 5" xfId="23674" xr:uid="{1DCF8CA2-483A-4F8C-B8F7-56761145B825}"/>
    <cellStyle name="Comma 225 2 2 4" xfId="12670" xr:uid="{8F61ACCE-7DAF-4E5F-9E1C-B6ABDBBCA786}"/>
    <cellStyle name="Comma 225 2 2 4 2" xfId="19040" xr:uid="{0CC7C98F-C33A-4C47-9F84-3EA05A1F04C1}"/>
    <cellStyle name="Comma 225 2 2 4 2 2" xfId="34972" xr:uid="{954002EB-C403-4E54-A074-DCF5AEA6659B}"/>
    <cellStyle name="Comma 225 2 2 4 3" xfId="28602" xr:uid="{AB3E7C22-FF9F-4E58-BBA6-0F75545609F4}"/>
    <cellStyle name="Comma 225 2 2 5" xfId="9514" xr:uid="{E9273D12-2F5D-4FA0-B74E-9E0E0024D390}"/>
    <cellStyle name="Comma 225 2 2 5 2" xfId="25446" xr:uid="{EBE4C593-FEF3-493A-9EE1-3169BD5A0E0F}"/>
    <cellStyle name="Comma 225 2 2 6" xfId="15884" xr:uid="{F834CE5C-83FB-4F79-8065-01915A29D94F}"/>
    <cellStyle name="Comma 225 2 2 6 2" xfId="31816" xr:uid="{2E5077AD-4E28-4DBE-8877-30CCDBDECFF4}"/>
    <cellStyle name="Comma 225 2 2 7" xfId="22232" xr:uid="{FFAA8894-E517-4973-94B7-27AA871ACC9D}"/>
    <cellStyle name="Comma 225 2 3" xfId="12190" xr:uid="{748CBC28-5E72-44ED-94D3-E67BEE307295}"/>
    <cellStyle name="Comma 225 2 3 2" xfId="18560" xr:uid="{AF003C19-69A8-434F-8B0F-318A6FFDCD8D}"/>
    <cellStyle name="Comma 225 2 3 2 2" xfId="34492" xr:uid="{EE0C0712-96D9-4381-89E9-C881A6006E72}"/>
    <cellStyle name="Comma 225 2 3 3" xfId="28122" xr:uid="{69F75BB0-D2EF-4FC2-933A-4DB77EFFDFBC}"/>
    <cellStyle name="Comma 225 2 4" xfId="9034" xr:uid="{3D98D402-12BA-4D74-B93F-C776313DC66B}"/>
    <cellStyle name="Comma 225 2 4 2" xfId="24966" xr:uid="{88474A53-B33A-454F-B7AD-14FA225A8C76}"/>
    <cellStyle name="Comma 225 2 5" xfId="15404" xr:uid="{1E0E3AF2-E47B-4BE7-99DE-62666CF77C6D}"/>
    <cellStyle name="Comma 225 2 5 2" xfId="31336" xr:uid="{509D677B-FC03-4FFD-B36A-EB89BE68416B}"/>
    <cellStyle name="Comma 225 2 6" xfId="21752" xr:uid="{6EB10E05-F6C4-460A-B0C3-7B7E11BD44C3}"/>
    <cellStyle name="Comma 225 3" xfId="6058" xr:uid="{6762D167-A267-4C68-8EDA-11F825716082}"/>
    <cellStyle name="Comma 225 3 2" xfId="6781" xr:uid="{52F39063-20B7-4374-A369-436F720A03D0}"/>
    <cellStyle name="Comma 225 3 2 2" xfId="8223" xr:uid="{7A85C487-DF69-47A3-933B-6CCC32031E1D}"/>
    <cellStyle name="Comma 225 3 2 2 2" xfId="14593" xr:uid="{7706D123-F534-4D8D-9B46-3E2CEE44CBA1}"/>
    <cellStyle name="Comma 225 3 2 2 2 2" xfId="20963" xr:uid="{EF24BC9A-38F0-4D6F-9677-187BFA5EF44F}"/>
    <cellStyle name="Comma 225 3 2 2 2 2 2" xfId="36895" xr:uid="{1AD94F44-65C8-474A-88CA-CB9E496D0242}"/>
    <cellStyle name="Comma 225 3 2 2 2 3" xfId="30525" xr:uid="{F1E66049-68E7-4116-8D7B-99F459AEDD61}"/>
    <cellStyle name="Comma 225 3 2 2 3" xfId="11437" xr:uid="{5C6A57BA-445F-4946-85C8-060BF2CBB6AB}"/>
    <cellStyle name="Comma 225 3 2 2 3 2" xfId="27369" xr:uid="{B884538C-3D61-42D7-95BD-06E13C873D2B}"/>
    <cellStyle name="Comma 225 3 2 2 4" xfId="17807" xr:uid="{EFE7DFDC-BCE8-45AF-AC7F-0B5E5DCE0B00}"/>
    <cellStyle name="Comma 225 3 2 2 4 2" xfId="33739" xr:uid="{5D8BEB62-A8C0-420F-BF22-DA582334F658}"/>
    <cellStyle name="Comma 225 3 2 2 5" xfId="24155" xr:uid="{2F525493-80E9-4634-BBD1-7B609D02ADEB}"/>
    <cellStyle name="Comma 225 3 2 3" xfId="13151" xr:uid="{54658EA0-BF90-495F-8D03-9757BF25AA91}"/>
    <cellStyle name="Comma 225 3 2 3 2" xfId="19521" xr:uid="{659E6D98-E60D-454E-A215-F444838C7191}"/>
    <cellStyle name="Comma 225 3 2 3 2 2" xfId="35453" xr:uid="{AB6EB106-2F91-42DA-AE1F-FD249474D2D3}"/>
    <cellStyle name="Comma 225 3 2 3 3" xfId="29083" xr:uid="{2CA9477A-1017-4A5A-AED0-4F1C17A23937}"/>
    <cellStyle name="Comma 225 3 2 4" xfId="9995" xr:uid="{0E44E725-FCCE-4F0F-AA22-D8E9C9BC5389}"/>
    <cellStyle name="Comma 225 3 2 4 2" xfId="25927" xr:uid="{8576858E-963B-4F1B-9311-3C8265017135}"/>
    <cellStyle name="Comma 225 3 2 5" xfId="16365" xr:uid="{F8494FBB-0A37-4568-9C9D-CED1B6C194C8}"/>
    <cellStyle name="Comma 225 3 2 5 2" xfId="32297" xr:uid="{3FE3620F-B4C7-4B8C-A0B5-E8E992B6BE62}"/>
    <cellStyle name="Comma 225 3 2 6" xfId="22713" xr:uid="{47F2D464-983E-4CE3-8098-6F9B473CDF61}"/>
    <cellStyle name="Comma 225 3 3" xfId="7502" xr:uid="{426398AD-CD4D-471E-9220-E9973E46A24E}"/>
    <cellStyle name="Comma 225 3 3 2" xfId="13872" xr:uid="{DF0CA79C-BEF0-41E3-AD9C-1C9387B441BC}"/>
    <cellStyle name="Comma 225 3 3 2 2" xfId="20242" xr:uid="{DD68144F-3662-42F4-96FA-ADC92C51886C}"/>
    <cellStyle name="Comma 225 3 3 2 2 2" xfId="36174" xr:uid="{6D80A8D0-A5A0-49BA-80B8-44A3B554F7ED}"/>
    <cellStyle name="Comma 225 3 3 2 3" xfId="29804" xr:uid="{B4751024-1EFB-49BE-BCCC-1B577B7DCC8A}"/>
    <cellStyle name="Comma 225 3 3 3" xfId="10716" xr:uid="{67DA9E1D-2111-4B0F-8AEF-7507424CD683}"/>
    <cellStyle name="Comma 225 3 3 3 2" xfId="26648" xr:uid="{1DA06F32-D76B-4809-BA73-68B6DCA6BF55}"/>
    <cellStyle name="Comma 225 3 3 4" xfId="17086" xr:uid="{E9212A2A-E5C4-4F0B-BB6B-02622A7055D8}"/>
    <cellStyle name="Comma 225 3 3 4 2" xfId="33018" xr:uid="{1F6D688E-D73C-483D-8144-E367F584BB32}"/>
    <cellStyle name="Comma 225 3 3 5" xfId="23434" xr:uid="{BB8C2AEE-0667-4C9F-871C-5B78DF099C40}"/>
    <cellStyle name="Comma 225 3 4" xfId="12430" xr:uid="{CE779E4A-8448-4CEC-A400-6A3DCD5D0EDD}"/>
    <cellStyle name="Comma 225 3 4 2" xfId="18800" xr:uid="{A03EE375-74BD-4956-879C-9E5AB02E252E}"/>
    <cellStyle name="Comma 225 3 4 2 2" xfId="34732" xr:uid="{2773ECD5-92C5-4470-9EE8-A260020906E2}"/>
    <cellStyle name="Comma 225 3 4 3" xfId="28362" xr:uid="{4F201BC7-223F-46C0-9826-756B621D89A9}"/>
    <cellStyle name="Comma 225 3 5" xfId="9274" xr:uid="{90CE6654-C423-4499-B37B-16EFF0280CAC}"/>
    <cellStyle name="Comma 225 3 5 2" xfId="25206" xr:uid="{00C1AD79-0C7B-4118-9CD7-3BA4FE3E07CA}"/>
    <cellStyle name="Comma 225 3 6" xfId="15644" xr:uid="{889AFC63-C79D-43A4-A3D3-568A0FED3E6F}"/>
    <cellStyle name="Comma 225 3 6 2" xfId="31576" xr:uid="{8DECA0AA-80E8-437D-BD3C-ECD2EA13E2F4}"/>
    <cellStyle name="Comma 225 3 7" xfId="21992" xr:uid="{2A3058E5-E00B-4D62-B461-975F7234946D}"/>
    <cellStyle name="Comma 225 4" xfId="6540" xr:uid="{25120FBA-C5EB-4497-981B-16CD42E4BF20}"/>
    <cellStyle name="Comma 225 4 2" xfId="7983" xr:uid="{464937BA-643E-4B90-8DFB-6E867DB8D461}"/>
    <cellStyle name="Comma 225 4 2 2" xfId="14353" xr:uid="{246A0D5D-C036-4917-9D07-8DEE5AE378DC}"/>
    <cellStyle name="Comma 225 4 2 2 2" xfId="20723" xr:uid="{20235CCD-F178-4AF2-9F74-388E8BC3EEDB}"/>
    <cellStyle name="Comma 225 4 2 2 2 2" xfId="36655" xr:uid="{BF7A364C-9150-471F-82E4-0A75A8F3B180}"/>
    <cellStyle name="Comma 225 4 2 2 3" xfId="30285" xr:uid="{4D361974-D434-4BE2-86D6-D7644C2524E9}"/>
    <cellStyle name="Comma 225 4 2 3" xfId="11197" xr:uid="{EF5340DF-36E1-455E-9BA0-5F99DB5F6F23}"/>
    <cellStyle name="Comma 225 4 2 3 2" xfId="27129" xr:uid="{2F20D4AA-0D61-4A40-AD42-07E011B95714}"/>
    <cellStyle name="Comma 225 4 2 4" xfId="17567" xr:uid="{4F0B6B47-CC75-4A36-963E-98C8C9854374}"/>
    <cellStyle name="Comma 225 4 2 4 2" xfId="33499" xr:uid="{0337CFE1-D143-4454-A3B2-3A08675D7A67}"/>
    <cellStyle name="Comma 225 4 2 5" xfId="23915" xr:uid="{6CFB4EF0-859C-49A9-A18E-EAB81A1EB5AC}"/>
    <cellStyle name="Comma 225 4 3" xfId="12911" xr:uid="{BE064BBB-D108-4321-9679-749BF3C0A7EB}"/>
    <cellStyle name="Comma 225 4 3 2" xfId="19281" xr:uid="{EBDEDCD0-D6D9-4BAE-9774-70719FCA28FE}"/>
    <cellStyle name="Comma 225 4 3 2 2" xfId="35213" xr:uid="{12752F9A-8397-466D-921B-9E033A0C75C0}"/>
    <cellStyle name="Comma 225 4 3 3" xfId="28843" xr:uid="{FC0EE85F-A1A5-444D-A82F-904B35AF5CDF}"/>
    <cellStyle name="Comma 225 4 4" xfId="9755" xr:uid="{967EFE7A-B81F-4916-91CA-1EA2C3CD4A44}"/>
    <cellStyle name="Comma 225 4 4 2" xfId="25687" xr:uid="{20A2865C-0688-4312-A555-3ECD909175A5}"/>
    <cellStyle name="Comma 225 4 5" xfId="16125" xr:uid="{51F0DA4E-4F50-42EF-9FB7-9F93FA880274}"/>
    <cellStyle name="Comma 225 4 5 2" xfId="32057" xr:uid="{7460F289-8BAF-49FE-9B91-A7CC09152860}"/>
    <cellStyle name="Comma 225 4 6" xfId="22473" xr:uid="{73285995-17D5-4447-82B7-3B98A134117C}"/>
    <cellStyle name="Comma 225 5" xfId="7262" xr:uid="{D1CDF4EB-3FAB-45EB-B818-510CF90BBE47}"/>
    <cellStyle name="Comma 225 5 2" xfId="13632" xr:uid="{750AFC0C-4E46-4701-8F54-A5A24520F36F}"/>
    <cellStyle name="Comma 225 5 2 2" xfId="20002" xr:uid="{9BBA4F10-DCC4-45CB-A920-C60A5568CA66}"/>
    <cellStyle name="Comma 225 5 2 2 2" xfId="35934" xr:uid="{A9E0879F-EEF2-4E98-A2FE-CAE18E4BEA87}"/>
    <cellStyle name="Comma 225 5 2 3" xfId="29564" xr:uid="{4E76615E-B85B-4DF7-8328-13310F9D7B9B}"/>
    <cellStyle name="Comma 225 5 3" xfId="10476" xr:uid="{782DBEA1-28D8-4152-B2F5-A2D94CCE628D}"/>
    <cellStyle name="Comma 225 5 3 2" xfId="26408" xr:uid="{AAC0381C-E277-4FA5-A5F6-EEEB52D017B6}"/>
    <cellStyle name="Comma 225 5 4" xfId="16846" xr:uid="{EABE9D47-F77E-4F4D-BB41-2691E5B88BFF}"/>
    <cellStyle name="Comma 225 5 4 2" xfId="32778" xr:uid="{6270D104-EC1F-4432-88B3-429C066A8A55}"/>
    <cellStyle name="Comma 225 5 5" xfId="23194" xr:uid="{1284B2E0-DB8F-4DBA-8FF2-3FFB1E1AF953}"/>
    <cellStyle name="Comma 225 6" xfId="11950" xr:uid="{5C50BF54-4EEF-45CD-BDFA-C7CA6163F07F}"/>
    <cellStyle name="Comma 225 6 2" xfId="18320" xr:uid="{172B6760-6ADF-4173-A3A1-DD9737DD74AC}"/>
    <cellStyle name="Comma 225 6 2 2" xfId="34252" xr:uid="{37AE5C12-A46A-4DEC-87F0-7BF534A52238}"/>
    <cellStyle name="Comma 225 6 3" xfId="27882" xr:uid="{97C79FA9-9228-4941-B2E6-A6FA1232FD8D}"/>
    <cellStyle name="Comma 225 7" xfId="8794" xr:uid="{8DB79272-0AD1-4995-9B98-55D0BC60C266}"/>
    <cellStyle name="Comma 225 7 2" xfId="24726" xr:uid="{4EF6D34F-E02F-4734-BF15-AE6230C365FD}"/>
    <cellStyle name="Comma 225 8" xfId="15164" xr:uid="{F18B6BD1-BB73-4F46-B90C-AA269892C229}"/>
    <cellStyle name="Comma 225 8 2" xfId="31096" xr:uid="{148C910C-A846-4D88-B11A-D4ADECC975CD}"/>
    <cellStyle name="Comma 225 9" xfId="21512" xr:uid="{84FFC7E2-8F9A-43FC-BFEC-16E96ABBF89A}"/>
    <cellStyle name="Comma 226" xfId="5564" xr:uid="{6FFACF27-4DC3-4178-B10E-FCD108098C83}"/>
    <cellStyle name="Comma 226 2" xfId="5807" xr:uid="{3521CD66-16CA-4591-A7BF-D4D3731695C7}"/>
    <cellStyle name="Comma 226 2 2" xfId="6299" xr:uid="{C8CA5275-978F-48B5-A848-47FD21D2A2E1}"/>
    <cellStyle name="Comma 226 2 2 2" xfId="7022" xr:uid="{442B2873-16B5-4576-8212-6FFFE7AC30A9}"/>
    <cellStyle name="Comma 226 2 2 2 2" xfId="8464" xr:uid="{97DC827A-BE1C-4155-B7FC-014EE3BA5C71}"/>
    <cellStyle name="Comma 226 2 2 2 2 2" xfId="14834" xr:uid="{9FA67200-A356-4414-B09F-A135B191B6F7}"/>
    <cellStyle name="Comma 226 2 2 2 2 2 2" xfId="21204" xr:uid="{0ADFDE55-8698-452F-B656-489F937AAB13}"/>
    <cellStyle name="Comma 226 2 2 2 2 2 2 2" xfId="37136" xr:uid="{3D20E1A2-C546-48F8-92DC-87A73529ABC0}"/>
    <cellStyle name="Comma 226 2 2 2 2 2 3" xfId="30766" xr:uid="{4C723060-622F-4D07-BABB-ED92E5001480}"/>
    <cellStyle name="Comma 226 2 2 2 2 3" xfId="11678" xr:uid="{1B2C9CF2-D5EA-4658-ACEB-319B57674614}"/>
    <cellStyle name="Comma 226 2 2 2 2 3 2" xfId="27610" xr:uid="{0BBCEBA1-EB13-4ED8-AA63-BBCD5F4610C1}"/>
    <cellStyle name="Comma 226 2 2 2 2 4" xfId="18048" xr:uid="{26ADFA73-5794-456D-86E8-A672AFAAFFB0}"/>
    <cellStyle name="Comma 226 2 2 2 2 4 2" xfId="33980" xr:uid="{F0BCC0C8-623F-4CBE-AA62-B5F501742DAD}"/>
    <cellStyle name="Comma 226 2 2 2 2 5" xfId="24396" xr:uid="{C6C358CA-7F72-4BE4-B695-3C62AF43555A}"/>
    <cellStyle name="Comma 226 2 2 2 3" xfId="13392" xr:uid="{88BF44A3-5621-4B2C-96CD-5807AC11E331}"/>
    <cellStyle name="Comma 226 2 2 2 3 2" xfId="19762" xr:uid="{82C9564B-1C8D-4D7B-8575-EF57B3B01A67}"/>
    <cellStyle name="Comma 226 2 2 2 3 2 2" xfId="35694" xr:uid="{25D8CC5A-EC7D-4050-A2C6-BCD815CC67D8}"/>
    <cellStyle name="Comma 226 2 2 2 3 3" xfId="29324" xr:uid="{E39A5612-A5BA-47F0-88BD-4B8B2C6DA536}"/>
    <cellStyle name="Comma 226 2 2 2 4" xfId="10236" xr:uid="{E0199739-0E28-430D-9F2E-0D44C33B55F4}"/>
    <cellStyle name="Comma 226 2 2 2 4 2" xfId="26168" xr:uid="{F55D3BA3-F75F-4153-9914-402E55562C84}"/>
    <cellStyle name="Comma 226 2 2 2 5" xfId="16606" xr:uid="{5F1F760B-A513-49E0-9D0B-A27F6BC57A30}"/>
    <cellStyle name="Comma 226 2 2 2 5 2" xfId="32538" xr:uid="{82635B44-D674-409D-B94D-505EC137FCDA}"/>
    <cellStyle name="Comma 226 2 2 2 6" xfId="22954" xr:uid="{C756FC88-3393-49C3-9EC9-9A2A1A723094}"/>
    <cellStyle name="Comma 226 2 2 3" xfId="7743" xr:uid="{23F1B53E-C9DC-4009-9A0C-9485A33AFDF0}"/>
    <cellStyle name="Comma 226 2 2 3 2" xfId="14113" xr:uid="{77B38CAA-B9E3-4BD0-96B5-CE0C91A3C173}"/>
    <cellStyle name="Comma 226 2 2 3 2 2" xfId="20483" xr:uid="{EF5F067E-0E5D-4955-9D01-31D607EB72FE}"/>
    <cellStyle name="Comma 226 2 2 3 2 2 2" xfId="36415" xr:uid="{81DE5674-654D-4E76-86A4-8CFE095A68C7}"/>
    <cellStyle name="Comma 226 2 2 3 2 3" xfId="30045" xr:uid="{0E1A1677-D7E8-47B7-A89B-4A2079C1C7DA}"/>
    <cellStyle name="Comma 226 2 2 3 3" xfId="10957" xr:uid="{2FA9F95B-878C-4392-99BD-8789FF8F1A1B}"/>
    <cellStyle name="Comma 226 2 2 3 3 2" xfId="26889" xr:uid="{5E3749F9-65A6-4FE5-8CF9-7BDFC0BF1E7F}"/>
    <cellStyle name="Comma 226 2 2 3 4" xfId="17327" xr:uid="{B68E1221-820F-46CB-BB4A-E05524BE9054}"/>
    <cellStyle name="Comma 226 2 2 3 4 2" xfId="33259" xr:uid="{1E315991-18F3-47C0-8F43-0505B8BFC820}"/>
    <cellStyle name="Comma 226 2 2 3 5" xfId="23675" xr:uid="{98721D83-7936-4DE8-BC9F-ED1203FA6449}"/>
    <cellStyle name="Comma 226 2 2 4" xfId="12671" xr:uid="{39AAC813-56F4-49B4-A795-60295BA8BB51}"/>
    <cellStyle name="Comma 226 2 2 4 2" xfId="19041" xr:uid="{CA249834-5623-4705-BF09-6DA58A7CE0EC}"/>
    <cellStyle name="Comma 226 2 2 4 2 2" xfId="34973" xr:uid="{B2889A4A-99D3-44F9-B3D4-F566B144D2AA}"/>
    <cellStyle name="Comma 226 2 2 4 3" xfId="28603" xr:uid="{C1AA36BB-F7B0-4554-A377-16390E46D1BD}"/>
    <cellStyle name="Comma 226 2 2 5" xfId="9515" xr:uid="{BAF24943-0AF6-4049-A4ED-A8B334AD2065}"/>
    <cellStyle name="Comma 226 2 2 5 2" xfId="25447" xr:uid="{87B8CD9C-4D6F-4A0A-89EB-5CD1F9473E12}"/>
    <cellStyle name="Comma 226 2 2 6" xfId="15885" xr:uid="{08FB54A7-3324-46F8-9CBD-36DAE090F551}"/>
    <cellStyle name="Comma 226 2 2 6 2" xfId="31817" xr:uid="{6D9891E9-9E1C-48B5-84F2-3B7A2CBE93B7}"/>
    <cellStyle name="Comma 226 2 2 7" xfId="22233" xr:uid="{892E0C09-29F7-4065-A22E-A227666EA429}"/>
    <cellStyle name="Comma 226 2 3" xfId="12191" xr:uid="{36583719-725D-4BA1-8504-5BFBFB002564}"/>
    <cellStyle name="Comma 226 2 3 2" xfId="18561" xr:uid="{1B7A468F-94F8-462B-91FF-955B81DF1BAC}"/>
    <cellStyle name="Comma 226 2 3 2 2" xfId="34493" xr:uid="{52220BF5-9E3A-4296-B945-9D642CF50A96}"/>
    <cellStyle name="Comma 226 2 3 3" xfId="28123" xr:uid="{503B7942-F679-4E90-BC71-9A884DC01D10}"/>
    <cellStyle name="Comma 226 2 4" xfId="9035" xr:uid="{7691B82A-8EDA-412A-AF81-9A68397D9582}"/>
    <cellStyle name="Comma 226 2 4 2" xfId="24967" xr:uid="{471E60F0-0293-4CA2-83E5-199B2B6C6885}"/>
    <cellStyle name="Comma 226 2 5" xfId="15405" xr:uid="{A818FE00-28A7-4A77-A8B7-2FF05EF09F80}"/>
    <cellStyle name="Comma 226 2 5 2" xfId="31337" xr:uid="{B37B66C6-FC9F-4004-A82E-8F58B4F5DB89}"/>
    <cellStyle name="Comma 226 2 6" xfId="21753" xr:uid="{F86DDF47-4478-4934-8B57-9C3C7273DE8D}"/>
    <cellStyle name="Comma 226 3" xfId="6059" xr:uid="{93311193-DDE5-4A32-88B4-F991A5CF8D5D}"/>
    <cellStyle name="Comma 226 3 2" xfId="6782" xr:uid="{6AAE1328-EC7E-4855-BF18-B90A19BC48C1}"/>
    <cellStyle name="Comma 226 3 2 2" xfId="8224" xr:uid="{3745F7B9-D2C8-431E-99C4-02A8CB103035}"/>
    <cellStyle name="Comma 226 3 2 2 2" xfId="14594" xr:uid="{AE995A3D-3672-41EC-B246-AEE05A4EF6E9}"/>
    <cellStyle name="Comma 226 3 2 2 2 2" xfId="20964" xr:uid="{42C63C4F-9DAF-45A8-815B-54C3795338AD}"/>
    <cellStyle name="Comma 226 3 2 2 2 2 2" xfId="36896" xr:uid="{DBEE6AE9-6A85-4153-8DDF-8235EED27E70}"/>
    <cellStyle name="Comma 226 3 2 2 2 3" xfId="30526" xr:uid="{B24F59BC-6298-430E-89C1-DFC787048764}"/>
    <cellStyle name="Comma 226 3 2 2 3" xfId="11438" xr:uid="{6A5008A7-7DC0-4A1C-9F02-B0A1E5374E86}"/>
    <cellStyle name="Comma 226 3 2 2 3 2" xfId="27370" xr:uid="{68E43251-7CDA-4816-9852-5D95F2496BF0}"/>
    <cellStyle name="Comma 226 3 2 2 4" xfId="17808" xr:uid="{A36F10CE-AFF9-4FB3-99D7-2443A2AD26A0}"/>
    <cellStyle name="Comma 226 3 2 2 4 2" xfId="33740" xr:uid="{E6AAAAC3-B4B2-49BB-9A8E-69DC44463B4B}"/>
    <cellStyle name="Comma 226 3 2 2 5" xfId="24156" xr:uid="{2AC9F449-7F0D-4C71-B3E3-E961F49A9FE1}"/>
    <cellStyle name="Comma 226 3 2 3" xfId="13152" xr:uid="{81E66576-7CDA-4CB5-8107-E52B46E94D90}"/>
    <cellStyle name="Comma 226 3 2 3 2" xfId="19522" xr:uid="{A53D88CB-AAD9-41E6-82C6-60CC7036A7C5}"/>
    <cellStyle name="Comma 226 3 2 3 2 2" xfId="35454" xr:uid="{5B646652-CDB7-4D96-8A7B-D6AC389C0DCB}"/>
    <cellStyle name="Comma 226 3 2 3 3" xfId="29084" xr:uid="{5E81AC3A-2FF7-4FAB-8E7A-1ADC3AA9DBEA}"/>
    <cellStyle name="Comma 226 3 2 4" xfId="9996" xr:uid="{0DDB7E72-9531-4E96-BC36-E4C1DD85E8E6}"/>
    <cellStyle name="Comma 226 3 2 4 2" xfId="25928" xr:uid="{8205D2CF-0BC3-4060-B53C-E0F0483D8DCA}"/>
    <cellStyle name="Comma 226 3 2 5" xfId="16366" xr:uid="{600871AA-D926-44D7-A8F5-C382349F509A}"/>
    <cellStyle name="Comma 226 3 2 5 2" xfId="32298" xr:uid="{50C3C6B8-5AC2-4B6E-8899-B576065D188C}"/>
    <cellStyle name="Comma 226 3 2 6" xfId="22714" xr:uid="{74BCE2E2-7996-4505-B0F2-18D607063841}"/>
    <cellStyle name="Comma 226 3 3" xfId="7503" xr:uid="{D0EA5031-A9B1-4EFC-A04C-FBE7B8A23442}"/>
    <cellStyle name="Comma 226 3 3 2" xfId="13873" xr:uid="{BE721BC2-142C-41E5-B63A-0D7894D00857}"/>
    <cellStyle name="Comma 226 3 3 2 2" xfId="20243" xr:uid="{EF5D4A9F-5465-4FF6-A5E1-66A888A34F21}"/>
    <cellStyle name="Comma 226 3 3 2 2 2" xfId="36175" xr:uid="{E2896035-B4D7-420B-A69E-F933F5F1D14C}"/>
    <cellStyle name="Comma 226 3 3 2 3" xfId="29805" xr:uid="{184F5F73-7154-4402-9F4A-2EF484623219}"/>
    <cellStyle name="Comma 226 3 3 3" xfId="10717" xr:uid="{072DF1F8-E3AF-444D-8A67-F75F5A515208}"/>
    <cellStyle name="Comma 226 3 3 3 2" xfId="26649" xr:uid="{9585FDA3-49BC-497C-925F-20CF1B17840C}"/>
    <cellStyle name="Comma 226 3 3 4" xfId="17087" xr:uid="{6EA5F750-5F24-4085-ADF0-4C21B4723365}"/>
    <cellStyle name="Comma 226 3 3 4 2" xfId="33019" xr:uid="{9C188A89-AC99-4562-8F77-7B4E08C2D307}"/>
    <cellStyle name="Comma 226 3 3 5" xfId="23435" xr:uid="{89AF7F19-27F0-4D79-9E26-7D9598961C23}"/>
    <cellStyle name="Comma 226 3 4" xfId="12431" xr:uid="{1C4EAB88-1A71-44D0-861D-9FD23831C8A8}"/>
    <cellStyle name="Comma 226 3 4 2" xfId="18801" xr:uid="{05C970D0-781D-4FAE-8428-CEC9EC31E844}"/>
    <cellStyle name="Comma 226 3 4 2 2" xfId="34733" xr:uid="{BAB3376A-0D37-4338-B555-8577AD0EE757}"/>
    <cellStyle name="Comma 226 3 4 3" xfId="28363" xr:uid="{BB83D883-2840-4D6B-80C1-6D3AD27145F4}"/>
    <cellStyle name="Comma 226 3 5" xfId="9275" xr:uid="{3B72D1FB-DBEA-4FF5-97AF-ED0E0BF0F9A1}"/>
    <cellStyle name="Comma 226 3 5 2" xfId="25207" xr:uid="{12528C9D-B1F1-474F-9036-40B5518B0048}"/>
    <cellStyle name="Comma 226 3 6" xfId="15645" xr:uid="{1D3955DB-E1BE-4E8E-93F3-BE37EACD5846}"/>
    <cellStyle name="Comma 226 3 6 2" xfId="31577" xr:uid="{8538221A-D6C9-42A5-B71B-4732EE3C9826}"/>
    <cellStyle name="Comma 226 3 7" xfId="21993" xr:uid="{E58748A8-9A1B-4078-A2A4-246D4D5E506D}"/>
    <cellStyle name="Comma 226 4" xfId="6541" xr:uid="{39DF79CF-480A-4EDA-A6F6-E32D27A39700}"/>
    <cellStyle name="Comma 226 4 2" xfId="7984" xr:uid="{F02A8085-0D95-4838-A5BD-05225E0BB5D2}"/>
    <cellStyle name="Comma 226 4 2 2" xfId="14354" xr:uid="{282F0822-AFE7-4B26-90FE-2DAA0278C940}"/>
    <cellStyle name="Comma 226 4 2 2 2" xfId="20724" xr:uid="{BB7F47A3-D2FD-4E85-ABD0-C4FD2F41A0CB}"/>
    <cellStyle name="Comma 226 4 2 2 2 2" xfId="36656" xr:uid="{19876010-9F43-4F74-84F8-071395FE214E}"/>
    <cellStyle name="Comma 226 4 2 2 3" xfId="30286" xr:uid="{126F1A75-9C77-4D9A-8A10-89A650A0C2F7}"/>
    <cellStyle name="Comma 226 4 2 3" xfId="11198" xr:uid="{1730F8C3-4ADB-4665-BADC-B48F816A937A}"/>
    <cellStyle name="Comma 226 4 2 3 2" xfId="27130" xr:uid="{107921FE-E226-4611-93EB-D6526906A2CC}"/>
    <cellStyle name="Comma 226 4 2 4" xfId="17568" xr:uid="{54A90435-F2CB-4F2B-B63B-CDA0346DA982}"/>
    <cellStyle name="Comma 226 4 2 4 2" xfId="33500" xr:uid="{FB235753-A999-48CC-9DC5-CD22130229FA}"/>
    <cellStyle name="Comma 226 4 2 5" xfId="23916" xr:uid="{7C68CF08-E1DC-49F2-B102-AF142BB4B1F4}"/>
    <cellStyle name="Comma 226 4 3" xfId="12912" xr:uid="{9D7719D7-3288-4094-8AB5-059DDBA1BB0F}"/>
    <cellStyle name="Comma 226 4 3 2" xfId="19282" xr:uid="{600E8FB0-F4F2-47B9-AE75-E209A3AEFF16}"/>
    <cellStyle name="Comma 226 4 3 2 2" xfId="35214" xr:uid="{D2F544FF-35C7-4FA9-BA1F-FD60FEA0BCCB}"/>
    <cellStyle name="Comma 226 4 3 3" xfId="28844" xr:uid="{A13B12A7-C761-4D0D-AE22-AD85E9BFA652}"/>
    <cellStyle name="Comma 226 4 4" xfId="9756" xr:uid="{E1850128-1435-49D6-8348-319FC14A30D9}"/>
    <cellStyle name="Comma 226 4 4 2" xfId="25688" xr:uid="{CF904829-09B2-4121-B447-C7B5C78D8A52}"/>
    <cellStyle name="Comma 226 4 5" xfId="16126" xr:uid="{C14A5D7B-1256-441A-B0E5-B7A34D134A9E}"/>
    <cellStyle name="Comma 226 4 5 2" xfId="32058" xr:uid="{B00FA72B-F015-4627-BB24-9C21FD03A426}"/>
    <cellStyle name="Comma 226 4 6" xfId="22474" xr:uid="{EFD27535-31DE-43F4-A5A5-502E9C1F9C5B}"/>
    <cellStyle name="Comma 226 5" xfId="7263" xr:uid="{502175C0-DF8E-45D9-B301-149A5413B123}"/>
    <cellStyle name="Comma 226 5 2" xfId="13633" xr:uid="{868C2872-C1CC-4D8A-B5BD-C94942E121AE}"/>
    <cellStyle name="Comma 226 5 2 2" xfId="20003" xr:uid="{2BED575E-CE99-4D6B-8BA8-0A7CA501BA79}"/>
    <cellStyle name="Comma 226 5 2 2 2" xfId="35935" xr:uid="{802242B9-5CA2-4A70-B59A-AC0C2392077F}"/>
    <cellStyle name="Comma 226 5 2 3" xfId="29565" xr:uid="{5F1E1145-0244-4930-9CC9-BAD3E554A7AA}"/>
    <cellStyle name="Comma 226 5 3" xfId="10477" xr:uid="{606337DD-652A-477B-A3CB-322490ADB7F4}"/>
    <cellStyle name="Comma 226 5 3 2" xfId="26409" xr:uid="{ADE604B0-36D8-40CE-AB07-ED4EBDFA234C}"/>
    <cellStyle name="Comma 226 5 4" xfId="16847" xr:uid="{9C9983C7-CFFB-4CC3-86AF-471413970F66}"/>
    <cellStyle name="Comma 226 5 4 2" xfId="32779" xr:uid="{A338431C-8A62-48AC-A8CC-391D9FB3D85D}"/>
    <cellStyle name="Comma 226 5 5" xfId="23195" xr:uid="{1F8969B8-29EA-44B7-843F-A4FC27B1D9EC}"/>
    <cellStyle name="Comma 226 6" xfId="11951" xr:uid="{63FDF77F-6904-43A9-9720-556C590F4C03}"/>
    <cellStyle name="Comma 226 6 2" xfId="18321" xr:uid="{2CF4D9CB-93B0-43A4-A19A-823198984755}"/>
    <cellStyle name="Comma 226 6 2 2" xfId="34253" xr:uid="{ABDD72AE-664B-4A19-9DBC-BC622396C39D}"/>
    <cellStyle name="Comma 226 6 3" xfId="27883" xr:uid="{0999538C-3B78-4821-BE4F-CF37C87B461F}"/>
    <cellStyle name="Comma 226 7" xfId="8795" xr:uid="{91ACD37B-7242-4032-956A-6C731D585848}"/>
    <cellStyle name="Comma 226 7 2" xfId="24727" xr:uid="{99E4629E-A25C-41A3-A17F-EBCA77E41C07}"/>
    <cellStyle name="Comma 226 8" xfId="15165" xr:uid="{88AF69A9-2B66-460F-B033-BCBDDE738939}"/>
    <cellStyle name="Comma 226 8 2" xfId="31097" xr:uid="{BDF71661-AFDD-453B-A508-0B5B101B85B7}"/>
    <cellStyle name="Comma 226 9" xfId="21513" xr:uid="{683E57B0-7D64-400D-AF9F-7FB478207DA0}"/>
    <cellStyle name="Comma 227" xfId="5565" xr:uid="{6A816D25-2E27-4F3C-9497-8A58823E880F}"/>
    <cellStyle name="Comma 227 2" xfId="5808" xr:uid="{9FC28807-635B-4A24-8EE2-7EBB23E10F62}"/>
    <cellStyle name="Comma 227 2 2" xfId="6300" xr:uid="{FE02C91E-DA1E-4BED-B79B-0FBF53F49A1F}"/>
    <cellStyle name="Comma 227 2 2 2" xfId="7023" xr:uid="{DCFA83FC-EFCC-40B7-8E46-FC0218924872}"/>
    <cellStyle name="Comma 227 2 2 2 2" xfId="8465" xr:uid="{6BBB3D10-4869-4D59-8786-7F9E4177DB95}"/>
    <cellStyle name="Comma 227 2 2 2 2 2" xfId="14835" xr:uid="{830A2BA9-3BC5-4B14-989F-F7C91685C4C5}"/>
    <cellStyle name="Comma 227 2 2 2 2 2 2" xfId="21205" xr:uid="{9681384B-9E49-4CAE-978D-81AA238D0CB6}"/>
    <cellStyle name="Comma 227 2 2 2 2 2 2 2" xfId="37137" xr:uid="{27746664-EF62-439D-828E-ADA111E81E9D}"/>
    <cellStyle name="Comma 227 2 2 2 2 2 3" xfId="30767" xr:uid="{E8EACDB8-773E-41A7-B456-B3C880979031}"/>
    <cellStyle name="Comma 227 2 2 2 2 3" xfId="11679" xr:uid="{0F822122-2841-4D2B-955D-F2F22932A320}"/>
    <cellStyle name="Comma 227 2 2 2 2 3 2" xfId="27611" xr:uid="{A6F9E3F6-4BDE-47F7-8983-B6FB7FEEF189}"/>
    <cellStyle name="Comma 227 2 2 2 2 4" xfId="18049" xr:uid="{3C447119-0FFE-46A2-96C6-5BF99A3F1D66}"/>
    <cellStyle name="Comma 227 2 2 2 2 4 2" xfId="33981" xr:uid="{1EC498CD-1F61-4BEC-80FD-F7AF042D49AC}"/>
    <cellStyle name="Comma 227 2 2 2 2 5" xfId="24397" xr:uid="{F5508542-9C93-4533-8044-263377D36DAD}"/>
    <cellStyle name="Comma 227 2 2 2 3" xfId="13393" xr:uid="{58C310EC-2F47-41FD-BF5F-22D8971F1271}"/>
    <cellStyle name="Comma 227 2 2 2 3 2" xfId="19763" xr:uid="{A1D0AAEC-1831-44D5-815E-147D1803DE19}"/>
    <cellStyle name="Comma 227 2 2 2 3 2 2" xfId="35695" xr:uid="{86322D04-72EA-46C3-B9D4-D05E50EEC80C}"/>
    <cellStyle name="Comma 227 2 2 2 3 3" xfId="29325" xr:uid="{C1EFC2C3-9C00-42CE-AFD8-62482543A544}"/>
    <cellStyle name="Comma 227 2 2 2 4" xfId="10237" xr:uid="{607AC541-D27C-4CBC-995D-5BDD7534DC1A}"/>
    <cellStyle name="Comma 227 2 2 2 4 2" xfId="26169" xr:uid="{B6D7228A-14D0-43A7-8D66-4D6521502235}"/>
    <cellStyle name="Comma 227 2 2 2 5" xfId="16607" xr:uid="{5FDC8C29-45D5-4005-848C-62CF13D92FA3}"/>
    <cellStyle name="Comma 227 2 2 2 5 2" xfId="32539" xr:uid="{A036C12A-4A5B-460B-B01F-C41464A77E69}"/>
    <cellStyle name="Comma 227 2 2 2 6" xfId="22955" xr:uid="{A063E955-6EC7-4696-B3B4-7216FB6EDB41}"/>
    <cellStyle name="Comma 227 2 2 3" xfId="7744" xr:uid="{7F2DF4BE-7CC3-4E23-AEAB-8D3A780E50C2}"/>
    <cellStyle name="Comma 227 2 2 3 2" xfId="14114" xr:uid="{ADA4CEAD-50B2-4A9E-84FB-5159E849E665}"/>
    <cellStyle name="Comma 227 2 2 3 2 2" xfId="20484" xr:uid="{24FCA0C8-11B8-41E1-8829-9DF6C63E1754}"/>
    <cellStyle name="Comma 227 2 2 3 2 2 2" xfId="36416" xr:uid="{4C8232BF-4196-4964-9C21-F00485F53703}"/>
    <cellStyle name="Comma 227 2 2 3 2 3" xfId="30046" xr:uid="{2FF681DF-17F1-4CE7-B0A9-34B58C9EE723}"/>
    <cellStyle name="Comma 227 2 2 3 3" xfId="10958" xr:uid="{C760328C-514E-459F-9076-527B3B69F3B4}"/>
    <cellStyle name="Comma 227 2 2 3 3 2" xfId="26890" xr:uid="{671A19E7-3557-4CB6-9986-7E7C46C3B732}"/>
    <cellStyle name="Comma 227 2 2 3 4" xfId="17328" xr:uid="{B14C7550-BD83-4869-B9E3-FF8117914059}"/>
    <cellStyle name="Comma 227 2 2 3 4 2" xfId="33260" xr:uid="{AFF4C027-77AF-421A-A655-8B448BC7F8B8}"/>
    <cellStyle name="Comma 227 2 2 3 5" xfId="23676" xr:uid="{78F5ABC5-CDDE-4F20-BC15-266208DD4013}"/>
    <cellStyle name="Comma 227 2 2 4" xfId="12672" xr:uid="{0AC2FF74-8208-44DA-887A-9B130993CE18}"/>
    <cellStyle name="Comma 227 2 2 4 2" xfId="19042" xr:uid="{89BEEBDF-F2AD-4A2F-9FEE-9EB66C2BB98C}"/>
    <cellStyle name="Comma 227 2 2 4 2 2" xfId="34974" xr:uid="{265EBC4B-8E78-4EFF-82D9-96BA7D37D1A3}"/>
    <cellStyle name="Comma 227 2 2 4 3" xfId="28604" xr:uid="{668BB040-5E3F-47A4-A217-297EA6D54D8E}"/>
    <cellStyle name="Comma 227 2 2 5" xfId="9516" xr:uid="{3E164712-CEF0-4795-9749-0A9F51B2BB24}"/>
    <cellStyle name="Comma 227 2 2 5 2" xfId="25448" xr:uid="{F7C8064F-6CCD-4193-B395-CF70BE4934C9}"/>
    <cellStyle name="Comma 227 2 2 6" xfId="15886" xr:uid="{7F4ECE0C-F860-4058-AF39-17696134FBDD}"/>
    <cellStyle name="Comma 227 2 2 6 2" xfId="31818" xr:uid="{C43078B7-5157-4D42-85FF-FD589558A27D}"/>
    <cellStyle name="Comma 227 2 2 7" xfId="22234" xr:uid="{25BB1B5A-F525-4C9D-86F7-597F338302DE}"/>
    <cellStyle name="Comma 227 2 3" xfId="12192" xr:uid="{678B7713-A17F-46FF-9446-FB36E78457FD}"/>
    <cellStyle name="Comma 227 2 3 2" xfId="18562" xr:uid="{C00F835C-D5D0-4648-B23A-D696E4D321CF}"/>
    <cellStyle name="Comma 227 2 3 2 2" xfId="34494" xr:uid="{5A0D4797-7B89-42E9-8D36-E40DE7993930}"/>
    <cellStyle name="Comma 227 2 3 3" xfId="28124" xr:uid="{870E2430-B0C3-4C87-88D6-B13A27802693}"/>
    <cellStyle name="Comma 227 2 4" xfId="9036" xr:uid="{49F8951D-BF13-4EB9-BC54-03D938566FD4}"/>
    <cellStyle name="Comma 227 2 4 2" xfId="24968" xr:uid="{9D9036A2-CB29-4A85-9E19-AAA00737BC57}"/>
    <cellStyle name="Comma 227 2 5" xfId="15406" xr:uid="{4B4ABF2B-D216-4206-98BC-CDF909ADD88E}"/>
    <cellStyle name="Comma 227 2 5 2" xfId="31338" xr:uid="{90711EFB-9AD7-42FD-B396-F37C515164F2}"/>
    <cellStyle name="Comma 227 2 6" xfId="21754" xr:uid="{6DF80C32-1410-4BB1-8758-FE8271055E6C}"/>
    <cellStyle name="Comma 227 3" xfId="6060" xr:uid="{A7E291AF-6EDE-42BD-A79D-6523E2A18D45}"/>
    <cellStyle name="Comma 227 3 2" xfId="6783" xr:uid="{F804023E-4732-4111-9FDB-0C6B746DB949}"/>
    <cellStyle name="Comma 227 3 2 2" xfId="8225" xr:uid="{8C5089C5-5557-451C-ABA9-4101422898F2}"/>
    <cellStyle name="Comma 227 3 2 2 2" xfId="14595" xr:uid="{450BDCA3-0C56-45FB-A000-E4B144A1B665}"/>
    <cellStyle name="Comma 227 3 2 2 2 2" xfId="20965" xr:uid="{6CC523FA-AC29-4C7A-A277-0B4EBC9D0A25}"/>
    <cellStyle name="Comma 227 3 2 2 2 2 2" xfId="36897" xr:uid="{C233000D-8132-4A79-B8C9-183EB3E1CE4D}"/>
    <cellStyle name="Comma 227 3 2 2 2 3" xfId="30527" xr:uid="{4DE69E46-74AF-4AD3-83BB-D421A41F3453}"/>
    <cellStyle name="Comma 227 3 2 2 3" xfId="11439" xr:uid="{1172722B-A69D-4B31-9DCE-1A11EBD272DF}"/>
    <cellStyle name="Comma 227 3 2 2 3 2" xfId="27371" xr:uid="{D94AA2B0-1268-4C2D-86FF-E1E7BDA4F18D}"/>
    <cellStyle name="Comma 227 3 2 2 4" xfId="17809" xr:uid="{776A012B-3BFD-4185-BED3-15EEFCDA1298}"/>
    <cellStyle name="Comma 227 3 2 2 4 2" xfId="33741" xr:uid="{F5B58ACB-79E3-4580-9B07-742512FF5525}"/>
    <cellStyle name="Comma 227 3 2 2 5" xfId="24157" xr:uid="{19D0F43A-DAAC-4679-B6DD-B5AA5222BED1}"/>
    <cellStyle name="Comma 227 3 2 3" xfId="13153" xr:uid="{2267B5EF-9A93-47B9-AF47-62248D11389F}"/>
    <cellStyle name="Comma 227 3 2 3 2" xfId="19523" xr:uid="{80A5D14C-63FA-42A9-9334-4C702840CD7F}"/>
    <cellStyle name="Comma 227 3 2 3 2 2" xfId="35455" xr:uid="{40E85820-6234-4697-B959-DB6E466BA0D1}"/>
    <cellStyle name="Comma 227 3 2 3 3" xfId="29085" xr:uid="{6274773D-97FD-4AAC-8743-F87349B45313}"/>
    <cellStyle name="Comma 227 3 2 4" xfId="9997" xr:uid="{127DFC52-A7C2-479E-A3CB-ACFB73F2456E}"/>
    <cellStyle name="Comma 227 3 2 4 2" xfId="25929" xr:uid="{0B8D0742-0D3D-4A28-88D1-2377B554DBD3}"/>
    <cellStyle name="Comma 227 3 2 5" xfId="16367" xr:uid="{A834F888-463B-4C7A-AB75-70FD65E6DAC8}"/>
    <cellStyle name="Comma 227 3 2 5 2" xfId="32299" xr:uid="{A73F86FB-8ECE-41CC-9DA4-C988629768FC}"/>
    <cellStyle name="Comma 227 3 2 6" xfId="22715" xr:uid="{04B5088C-7857-4080-8D7A-AEE21776629D}"/>
    <cellStyle name="Comma 227 3 3" xfId="7504" xr:uid="{82024B11-2E2A-4C24-AF14-49E0DBF32851}"/>
    <cellStyle name="Comma 227 3 3 2" xfId="13874" xr:uid="{6BDE87EE-0E43-4B67-9B6F-DF3FDEE28636}"/>
    <cellStyle name="Comma 227 3 3 2 2" xfId="20244" xr:uid="{B2577E26-A641-4D79-9FE9-729CADA823F3}"/>
    <cellStyle name="Comma 227 3 3 2 2 2" xfId="36176" xr:uid="{1981285F-2E2D-4339-9B2A-819DB6CF9187}"/>
    <cellStyle name="Comma 227 3 3 2 3" xfId="29806" xr:uid="{6E172CA9-B784-4481-8C07-6771D9904ECB}"/>
    <cellStyle name="Comma 227 3 3 3" xfId="10718" xr:uid="{219695DC-C8E1-4A1D-AA3A-FC17563CCA04}"/>
    <cellStyle name="Comma 227 3 3 3 2" xfId="26650" xr:uid="{D3FE6C44-2A0E-4DF0-8A71-99ABD98FEDB9}"/>
    <cellStyle name="Comma 227 3 3 4" xfId="17088" xr:uid="{B11099E0-AEC5-41DB-AA77-5C2BBB45C1A3}"/>
    <cellStyle name="Comma 227 3 3 4 2" xfId="33020" xr:uid="{3B3798CD-BBA5-472A-9296-C07A24A9259C}"/>
    <cellStyle name="Comma 227 3 3 5" xfId="23436" xr:uid="{52ABCADF-B017-43F1-A27D-6EFAC723EF9B}"/>
    <cellStyle name="Comma 227 3 4" xfId="12432" xr:uid="{FAF4C7E9-9534-4D0B-8B53-B49282FEC38B}"/>
    <cellStyle name="Comma 227 3 4 2" xfId="18802" xr:uid="{23AF69FE-2D56-4F53-A4C4-B56968D74B74}"/>
    <cellStyle name="Comma 227 3 4 2 2" xfId="34734" xr:uid="{B320B5ED-5D2C-48F1-826B-86D84740A77F}"/>
    <cellStyle name="Comma 227 3 4 3" xfId="28364" xr:uid="{040F4F49-DF8D-471D-A0A6-503DD97A22FF}"/>
    <cellStyle name="Comma 227 3 5" xfId="9276" xr:uid="{D4C07ED0-85C8-481B-9FAB-04DA8C876C95}"/>
    <cellStyle name="Comma 227 3 5 2" xfId="25208" xr:uid="{5EFCC362-0E1E-42B9-8540-CA1C097A0021}"/>
    <cellStyle name="Comma 227 3 6" xfId="15646" xr:uid="{53C97F04-BE1A-4AF1-91BC-E94CD88CC87C}"/>
    <cellStyle name="Comma 227 3 6 2" xfId="31578" xr:uid="{D34679AC-17E5-478E-A1BB-E38D6254523D}"/>
    <cellStyle name="Comma 227 3 7" xfId="21994" xr:uid="{8FC3DA49-CBC5-4A2C-B669-012D80B80947}"/>
    <cellStyle name="Comma 227 4" xfId="6542" xr:uid="{7FF0461C-7D73-4DB3-92C6-8F0126995AE7}"/>
    <cellStyle name="Comma 227 4 2" xfId="7985" xr:uid="{9892F568-95DB-4D59-A951-86263CAE88E6}"/>
    <cellStyle name="Comma 227 4 2 2" xfId="14355" xr:uid="{11B23237-81DA-4C6C-BFB3-BB1B599CC3E0}"/>
    <cellStyle name="Comma 227 4 2 2 2" xfId="20725" xr:uid="{43A0006F-7579-420D-9E49-AE56DE5675C6}"/>
    <cellStyle name="Comma 227 4 2 2 2 2" xfId="36657" xr:uid="{D71933ED-6229-4B45-B1B8-C05220F64458}"/>
    <cellStyle name="Comma 227 4 2 2 3" xfId="30287" xr:uid="{8EA1F855-ECB8-4F62-853F-AC0F1B378132}"/>
    <cellStyle name="Comma 227 4 2 3" xfId="11199" xr:uid="{6D362976-4266-4020-9FB9-A58AA51F6BC9}"/>
    <cellStyle name="Comma 227 4 2 3 2" xfId="27131" xr:uid="{5F6B2B2D-38A6-4937-BDA4-E9E193780F47}"/>
    <cellStyle name="Comma 227 4 2 4" xfId="17569" xr:uid="{BBE80BB6-CD65-4CAB-84EC-CC7299CF9471}"/>
    <cellStyle name="Comma 227 4 2 4 2" xfId="33501" xr:uid="{7750BA80-1E16-46F7-919D-56F10CA87D9A}"/>
    <cellStyle name="Comma 227 4 2 5" xfId="23917" xr:uid="{51DA5F08-B401-4B02-8A93-7C46B731CE5D}"/>
    <cellStyle name="Comma 227 4 3" xfId="12913" xr:uid="{F18D181B-5A3F-472F-A9E0-746A8C8A88A6}"/>
    <cellStyle name="Comma 227 4 3 2" xfId="19283" xr:uid="{3FE386A8-87D4-4827-B7A0-411E93773082}"/>
    <cellStyle name="Comma 227 4 3 2 2" xfId="35215" xr:uid="{3AEFD993-BED8-4D0B-B9E4-C58935BD0B91}"/>
    <cellStyle name="Comma 227 4 3 3" xfId="28845" xr:uid="{5928C827-4BE9-48A5-B1D4-D0ADF19610B7}"/>
    <cellStyle name="Comma 227 4 4" xfId="9757" xr:uid="{DD6368DA-DDDB-498B-A328-1CF305CC3D19}"/>
    <cellStyle name="Comma 227 4 4 2" xfId="25689" xr:uid="{7AB0A1CD-EDE0-41A5-8313-72947402818B}"/>
    <cellStyle name="Comma 227 4 5" xfId="16127" xr:uid="{F7A5A535-23C0-4767-BE44-C344CE1F38C1}"/>
    <cellStyle name="Comma 227 4 5 2" xfId="32059" xr:uid="{8FC33EFA-037F-42AE-8192-9DC6E5078525}"/>
    <cellStyle name="Comma 227 4 6" xfId="22475" xr:uid="{CE908967-E8FF-4630-8C5B-362FDE13CE92}"/>
    <cellStyle name="Comma 227 5" xfId="7264" xr:uid="{CBE03AC4-F854-4EB2-9428-EA6F48E91FF3}"/>
    <cellStyle name="Comma 227 5 2" xfId="13634" xr:uid="{B6DE296D-44AF-461D-8B84-3326BE13BA98}"/>
    <cellStyle name="Comma 227 5 2 2" xfId="20004" xr:uid="{657421BE-0C01-4A6B-AC5B-844834166A02}"/>
    <cellStyle name="Comma 227 5 2 2 2" xfId="35936" xr:uid="{650A4677-0ABE-4BE8-B733-35703C525DF3}"/>
    <cellStyle name="Comma 227 5 2 3" xfId="29566" xr:uid="{23D9927D-4D42-412D-888F-521CF4BAFC28}"/>
    <cellStyle name="Comma 227 5 3" xfId="10478" xr:uid="{7B6FF48D-AD6B-4A64-B45A-9B2CBFFD2040}"/>
    <cellStyle name="Comma 227 5 3 2" xfId="26410" xr:uid="{1129CC99-4463-48BF-B66E-D70D4ADB5C0C}"/>
    <cellStyle name="Comma 227 5 4" xfId="16848" xr:uid="{6D7C5399-C388-47D6-9C42-47C7CBD984EC}"/>
    <cellStyle name="Comma 227 5 4 2" xfId="32780" xr:uid="{6E888705-23B9-4B68-BCDC-C2200E9DCD1C}"/>
    <cellStyle name="Comma 227 5 5" xfId="23196" xr:uid="{6852E956-419D-45E3-B4C9-7D822A142E8D}"/>
    <cellStyle name="Comma 227 6" xfId="11952" xr:uid="{34687034-71EE-4726-BA53-9465D935FE0A}"/>
    <cellStyle name="Comma 227 6 2" xfId="18322" xr:uid="{764AB8E7-50FF-4610-AEB4-8B344E34FAD4}"/>
    <cellStyle name="Comma 227 6 2 2" xfId="34254" xr:uid="{AA5C5C45-CAD4-4340-8C3B-34AE5A7DAC34}"/>
    <cellStyle name="Comma 227 6 3" xfId="27884" xr:uid="{34B80D27-58B0-446E-B3EE-9920A2BC2442}"/>
    <cellStyle name="Comma 227 7" xfId="8796" xr:uid="{D9B1D5FA-34AA-4444-87B0-3681984E38CE}"/>
    <cellStyle name="Comma 227 7 2" xfId="24728" xr:uid="{7A7F9E18-706C-4E83-B7AF-887D9FF1E7F6}"/>
    <cellStyle name="Comma 227 8" xfId="15166" xr:uid="{CEA93E75-21BB-4684-A4C0-D19F3C41D7C2}"/>
    <cellStyle name="Comma 227 8 2" xfId="31098" xr:uid="{A3435D63-11A7-44A0-A836-BBC09B6C3D3A}"/>
    <cellStyle name="Comma 227 9" xfId="21514" xr:uid="{95C9387B-9678-4888-98C6-2B879CE02CAE}"/>
    <cellStyle name="Comma 228" xfId="5566" xr:uid="{F1DFED83-4A72-4A82-9ABC-2AD16E3B3CA3}"/>
    <cellStyle name="Comma 228 2" xfId="5809" xr:uid="{D8FCB712-A432-4310-8F51-7B81D8CABF08}"/>
    <cellStyle name="Comma 228 2 2" xfId="6301" xr:uid="{634FEE39-04E7-4BED-9DA3-AE396690210F}"/>
    <cellStyle name="Comma 228 2 2 2" xfId="7024" xr:uid="{44719D97-1AA1-4E52-9135-F1E8C365A392}"/>
    <cellStyle name="Comma 228 2 2 2 2" xfId="8466" xr:uid="{DBEED6E2-BCA4-4A9F-B771-1B7166BB55C7}"/>
    <cellStyle name="Comma 228 2 2 2 2 2" xfId="14836" xr:uid="{AA23A6D7-C2FD-4820-A539-9F4A3FA34C57}"/>
    <cellStyle name="Comma 228 2 2 2 2 2 2" xfId="21206" xr:uid="{AE72AE24-9D91-4F93-B271-114E3AA93636}"/>
    <cellStyle name="Comma 228 2 2 2 2 2 2 2" xfId="37138" xr:uid="{49E4C750-B6B5-4073-9918-6C15D3790893}"/>
    <cellStyle name="Comma 228 2 2 2 2 2 3" xfId="30768" xr:uid="{B2131A34-B599-4BE0-B90E-8E648AEAD951}"/>
    <cellStyle name="Comma 228 2 2 2 2 3" xfId="11680" xr:uid="{F58F3244-0200-4DC8-B482-5B3A339A519C}"/>
    <cellStyle name="Comma 228 2 2 2 2 3 2" xfId="27612" xr:uid="{3B75A9E1-DDFF-4263-B0D9-587B30BAA093}"/>
    <cellStyle name="Comma 228 2 2 2 2 4" xfId="18050" xr:uid="{EE753239-A807-4109-9D31-4B24137BFFB3}"/>
    <cellStyle name="Comma 228 2 2 2 2 4 2" xfId="33982" xr:uid="{1856C812-475A-4CC6-AB8C-A22A92474B13}"/>
    <cellStyle name="Comma 228 2 2 2 2 5" xfId="24398" xr:uid="{706E252A-8C48-41F6-952A-E98751910922}"/>
    <cellStyle name="Comma 228 2 2 2 3" xfId="13394" xr:uid="{E9A3A125-27A6-4118-BEC3-2191C90CDE26}"/>
    <cellStyle name="Comma 228 2 2 2 3 2" xfId="19764" xr:uid="{835EDEFA-D0CF-48A1-A81D-32576A37E273}"/>
    <cellStyle name="Comma 228 2 2 2 3 2 2" xfId="35696" xr:uid="{3AB37EC1-BBCF-4C48-95AB-063905F00428}"/>
    <cellStyle name="Comma 228 2 2 2 3 3" xfId="29326" xr:uid="{2CDD3848-AC5D-4A1A-81ED-8FABB41A715D}"/>
    <cellStyle name="Comma 228 2 2 2 4" xfId="10238" xr:uid="{1BC5B8F8-40A0-414D-94FF-C471189719AD}"/>
    <cellStyle name="Comma 228 2 2 2 4 2" xfId="26170" xr:uid="{A835E34A-9F3C-4F34-9085-BC6EDED2F81F}"/>
    <cellStyle name="Comma 228 2 2 2 5" xfId="16608" xr:uid="{07DA48F1-3F88-40EF-B15B-4884AF3868B8}"/>
    <cellStyle name="Comma 228 2 2 2 5 2" xfId="32540" xr:uid="{1A0CB227-8B0B-4861-BDB9-F64A876F9E8D}"/>
    <cellStyle name="Comma 228 2 2 2 6" xfId="22956" xr:uid="{3E03ED1F-5E22-40D6-B894-8902BF101654}"/>
    <cellStyle name="Comma 228 2 2 3" xfId="7745" xr:uid="{046A6678-2FEC-4DE2-965C-5AF4826B2E5E}"/>
    <cellStyle name="Comma 228 2 2 3 2" xfId="14115" xr:uid="{5E055E4F-389A-43E4-897C-E610D8813E3A}"/>
    <cellStyle name="Comma 228 2 2 3 2 2" xfId="20485" xr:uid="{5C6E049B-A0B1-46A1-BCFE-B8D17B3D3D9B}"/>
    <cellStyle name="Comma 228 2 2 3 2 2 2" xfId="36417" xr:uid="{00DB6871-C97F-4A8A-BB59-6DB2B3F6407E}"/>
    <cellStyle name="Comma 228 2 2 3 2 3" xfId="30047" xr:uid="{F842F9FC-2E5D-490B-AF9C-99EE67D69F15}"/>
    <cellStyle name="Comma 228 2 2 3 3" xfId="10959" xr:uid="{44B4E947-C51D-41D7-9A6F-A215C897D92F}"/>
    <cellStyle name="Comma 228 2 2 3 3 2" xfId="26891" xr:uid="{0B61F2FC-FEC0-4673-BE37-14A8FF4E5C8D}"/>
    <cellStyle name="Comma 228 2 2 3 4" xfId="17329" xr:uid="{CBFCDD03-6DC5-4BDF-82DC-3E03DACCECCB}"/>
    <cellStyle name="Comma 228 2 2 3 4 2" xfId="33261" xr:uid="{B4F4A0E4-C686-4EA8-96F9-142C3D5AF7CE}"/>
    <cellStyle name="Comma 228 2 2 3 5" xfId="23677" xr:uid="{BB63572D-CD9E-4CA3-831D-53B81514F16A}"/>
    <cellStyle name="Comma 228 2 2 4" xfId="12673" xr:uid="{7D35A124-39F1-4154-8FB1-3624D531E846}"/>
    <cellStyle name="Comma 228 2 2 4 2" xfId="19043" xr:uid="{4A642CFD-1C4A-4F7B-BC16-4495240AB69B}"/>
    <cellStyle name="Comma 228 2 2 4 2 2" xfId="34975" xr:uid="{75062C2E-4148-4B2E-B319-119B8B5871B1}"/>
    <cellStyle name="Comma 228 2 2 4 3" xfId="28605" xr:uid="{11A4B28A-8969-42C8-A48B-081D628531A6}"/>
    <cellStyle name="Comma 228 2 2 5" xfId="9517" xr:uid="{CDAA22E4-8D0C-4E9D-9530-14BE499B8949}"/>
    <cellStyle name="Comma 228 2 2 5 2" xfId="25449" xr:uid="{51AECF1B-581E-4EC9-8EA1-3CF1FF01151D}"/>
    <cellStyle name="Comma 228 2 2 6" xfId="15887" xr:uid="{C615E590-92C6-4891-BF5F-52F3B190B418}"/>
    <cellStyle name="Comma 228 2 2 6 2" xfId="31819" xr:uid="{1165069B-569C-4E1A-8650-15FA85C1F527}"/>
    <cellStyle name="Comma 228 2 2 7" xfId="22235" xr:uid="{AB59A337-BCFC-4C8A-A990-60A1FA627D77}"/>
    <cellStyle name="Comma 228 2 3" xfId="12193" xr:uid="{0E40C7F1-9695-482C-9FF3-D481C62F4341}"/>
    <cellStyle name="Comma 228 2 3 2" xfId="18563" xr:uid="{DFC3AE81-3908-4268-9728-BE1DC50E46B0}"/>
    <cellStyle name="Comma 228 2 3 2 2" xfId="34495" xr:uid="{3903AD08-2A36-4A6F-9BC1-DF2ED57D0907}"/>
    <cellStyle name="Comma 228 2 3 3" xfId="28125" xr:uid="{5C92D310-F447-4EC7-9995-9E69CC55DD5D}"/>
    <cellStyle name="Comma 228 2 4" xfId="9037" xr:uid="{D5027A69-EEED-480A-9BC2-E917FE8C02BE}"/>
    <cellStyle name="Comma 228 2 4 2" xfId="24969" xr:uid="{1BF2DDCD-52F0-453B-9110-846B40D6A63B}"/>
    <cellStyle name="Comma 228 2 5" xfId="15407" xr:uid="{B91A6452-AE7F-49B3-97FA-F43117BBDB0C}"/>
    <cellStyle name="Comma 228 2 5 2" xfId="31339" xr:uid="{C425365C-607B-4C96-BE42-3DFB552713C5}"/>
    <cellStyle name="Comma 228 2 6" xfId="21755" xr:uid="{910C8EA8-2E38-4170-AD4C-26E3DBBDE178}"/>
    <cellStyle name="Comma 228 3" xfId="6061" xr:uid="{0140F9CA-22BC-497C-87E9-AC66247002EB}"/>
    <cellStyle name="Comma 228 3 2" xfId="6784" xr:uid="{11CF5373-EA81-49E5-BF14-3D2F649F7AD2}"/>
    <cellStyle name="Comma 228 3 2 2" xfId="8226" xr:uid="{49708CD8-BCE7-48DA-9938-2931A58FCCA1}"/>
    <cellStyle name="Comma 228 3 2 2 2" xfId="14596" xr:uid="{1B078CBA-5E2F-4C1D-8F96-6522DD8407E8}"/>
    <cellStyle name="Comma 228 3 2 2 2 2" xfId="20966" xr:uid="{8BE1B37D-E232-44CC-9795-FCD95CA5582D}"/>
    <cellStyle name="Comma 228 3 2 2 2 2 2" xfId="36898" xr:uid="{D9081B3D-A7BC-40A5-964A-BD60F259E559}"/>
    <cellStyle name="Comma 228 3 2 2 2 3" xfId="30528" xr:uid="{5B9F00BB-F1FE-4903-89ED-2B3C3B4C6DB7}"/>
    <cellStyle name="Comma 228 3 2 2 3" xfId="11440" xr:uid="{194F0DB7-ADB9-4189-9C24-AA039666988C}"/>
    <cellStyle name="Comma 228 3 2 2 3 2" xfId="27372" xr:uid="{FBBEBC05-C4C9-4330-AD81-58EE02795051}"/>
    <cellStyle name="Comma 228 3 2 2 4" xfId="17810" xr:uid="{2749A579-CF82-4BEB-BBB4-DA27ABC1891A}"/>
    <cellStyle name="Comma 228 3 2 2 4 2" xfId="33742" xr:uid="{8A5FAB52-1202-4466-A38F-6E373EA00682}"/>
    <cellStyle name="Comma 228 3 2 2 5" xfId="24158" xr:uid="{F830B732-0724-448F-93C8-97F973FACF6A}"/>
    <cellStyle name="Comma 228 3 2 3" xfId="13154" xr:uid="{A0972157-2EF7-487F-A041-C3AD2D5A40DB}"/>
    <cellStyle name="Comma 228 3 2 3 2" xfId="19524" xr:uid="{AE4C9D79-9DAB-4BA6-9008-94FD6C2E002D}"/>
    <cellStyle name="Comma 228 3 2 3 2 2" xfId="35456" xr:uid="{5604A93B-BA59-456D-BEAA-E247D4CBFC65}"/>
    <cellStyle name="Comma 228 3 2 3 3" xfId="29086" xr:uid="{5F3347FB-BEB2-4A37-9DC4-B50BD3C9E2C6}"/>
    <cellStyle name="Comma 228 3 2 4" xfId="9998" xr:uid="{16822914-CF67-49AA-A8D7-A70D9BB19214}"/>
    <cellStyle name="Comma 228 3 2 4 2" xfId="25930" xr:uid="{9CA3C852-F3F0-4C14-A837-EFD82D5C5C79}"/>
    <cellStyle name="Comma 228 3 2 5" xfId="16368" xr:uid="{9325DEB6-14D1-4C0B-B580-E1BC1BDC017A}"/>
    <cellStyle name="Comma 228 3 2 5 2" xfId="32300" xr:uid="{D4A40269-AB30-4ADE-AA8A-6CD66D061A0D}"/>
    <cellStyle name="Comma 228 3 2 6" xfId="22716" xr:uid="{FE9CDA8B-D902-4180-8828-DC4090B4F3C1}"/>
    <cellStyle name="Comma 228 3 3" xfId="7505" xr:uid="{86A20AA7-232C-488C-9955-64DAE849FFC6}"/>
    <cellStyle name="Comma 228 3 3 2" xfId="13875" xr:uid="{8DB3846D-C8D9-4E1A-AF3B-70E437B3BCC1}"/>
    <cellStyle name="Comma 228 3 3 2 2" xfId="20245" xr:uid="{3F7149E0-BF94-40F3-A668-70F5EC0C9CA7}"/>
    <cellStyle name="Comma 228 3 3 2 2 2" xfId="36177" xr:uid="{882D130E-A9E8-40CA-835E-D944D5724E3F}"/>
    <cellStyle name="Comma 228 3 3 2 3" xfId="29807" xr:uid="{6F35A411-1A2C-46F7-9A12-DC4F533C4F87}"/>
    <cellStyle name="Comma 228 3 3 3" xfId="10719" xr:uid="{D7AD0B38-286D-45E9-8599-78BEA704912B}"/>
    <cellStyle name="Comma 228 3 3 3 2" xfId="26651" xr:uid="{1AA61C61-F041-476F-94DB-1ED881E4E04F}"/>
    <cellStyle name="Comma 228 3 3 4" xfId="17089" xr:uid="{4F71EDB6-16B7-4389-9169-3FEBEF55D3B5}"/>
    <cellStyle name="Comma 228 3 3 4 2" xfId="33021" xr:uid="{5E107A30-A220-4587-AD2C-4A3801A0A579}"/>
    <cellStyle name="Comma 228 3 3 5" xfId="23437" xr:uid="{597D3E1E-3A0E-4325-9940-D52ABEF81C19}"/>
    <cellStyle name="Comma 228 3 4" xfId="12433" xr:uid="{4043DEED-4564-4F7B-A4FB-043E4EC1C653}"/>
    <cellStyle name="Comma 228 3 4 2" xfId="18803" xr:uid="{8B639B7E-2C38-4323-9602-CCC6F19A0032}"/>
    <cellStyle name="Comma 228 3 4 2 2" xfId="34735" xr:uid="{A1D628DF-46F2-4A2E-859C-CF2BE0C5345C}"/>
    <cellStyle name="Comma 228 3 4 3" xfId="28365" xr:uid="{06D1D126-2048-49AF-B1DE-AC356DF5585B}"/>
    <cellStyle name="Comma 228 3 5" xfId="9277" xr:uid="{825621D1-6F61-4F46-93EF-907950414914}"/>
    <cellStyle name="Comma 228 3 5 2" xfId="25209" xr:uid="{32197B0D-F21C-4EF1-8F1A-F73E235D9752}"/>
    <cellStyle name="Comma 228 3 6" xfId="15647" xr:uid="{5FDCEB4A-990D-45C4-AFDB-6677B654D257}"/>
    <cellStyle name="Comma 228 3 6 2" xfId="31579" xr:uid="{3BE9AA22-4365-4B22-86DC-A89A8FD16615}"/>
    <cellStyle name="Comma 228 3 7" xfId="21995" xr:uid="{4E4DC30C-BACF-44C8-842C-5D2466FF4A4A}"/>
    <cellStyle name="Comma 228 4" xfId="6543" xr:uid="{F19A674B-77DF-4478-A7ED-9373F87FA509}"/>
    <cellStyle name="Comma 228 4 2" xfId="7986" xr:uid="{90E83BEC-C718-42C9-9F93-267AB482CDF8}"/>
    <cellStyle name="Comma 228 4 2 2" xfId="14356" xr:uid="{9E6AE7E4-D349-405E-B378-6095E3594015}"/>
    <cellStyle name="Comma 228 4 2 2 2" xfId="20726" xr:uid="{796E5154-A691-4506-8EF7-B51DDF029639}"/>
    <cellStyle name="Comma 228 4 2 2 2 2" xfId="36658" xr:uid="{EB4D106E-812E-430F-8068-7522B2AA36E9}"/>
    <cellStyle name="Comma 228 4 2 2 3" xfId="30288" xr:uid="{2B1C127E-F29A-45FF-82B5-A268BA90F2E9}"/>
    <cellStyle name="Comma 228 4 2 3" xfId="11200" xr:uid="{33E0F50A-423E-4EE3-99CA-D1B2DDC173A3}"/>
    <cellStyle name="Comma 228 4 2 3 2" xfId="27132" xr:uid="{3B9B3873-58E0-4679-B8CC-D214DAECB590}"/>
    <cellStyle name="Comma 228 4 2 4" xfId="17570" xr:uid="{6E335F70-D9BB-482F-8BB9-82384068D78D}"/>
    <cellStyle name="Comma 228 4 2 4 2" xfId="33502" xr:uid="{0D4F7519-BAB5-40BF-AB9C-2140F2B53CEE}"/>
    <cellStyle name="Comma 228 4 2 5" xfId="23918" xr:uid="{ECF570E9-5FCA-48EE-95BD-9EE1F52EE673}"/>
    <cellStyle name="Comma 228 4 3" xfId="12914" xr:uid="{675A9777-039B-42D0-BA06-1862A46EAAE5}"/>
    <cellStyle name="Comma 228 4 3 2" xfId="19284" xr:uid="{556ED37F-7BBE-4048-B897-CE5DA8DCDA5A}"/>
    <cellStyle name="Comma 228 4 3 2 2" xfId="35216" xr:uid="{8A34FE29-D55A-4BF9-B615-D23DE2FD40A8}"/>
    <cellStyle name="Comma 228 4 3 3" xfId="28846" xr:uid="{D21FBBC9-2409-4B42-92A4-8A7AE1901FDE}"/>
    <cellStyle name="Comma 228 4 4" xfId="9758" xr:uid="{CF6EF0DD-E58B-4B50-A8A8-E3E4D37DF719}"/>
    <cellStyle name="Comma 228 4 4 2" xfId="25690" xr:uid="{E4D49089-9B8F-4CB7-8EAE-4173905DD15D}"/>
    <cellStyle name="Comma 228 4 5" xfId="16128" xr:uid="{EBE4BBA3-5C6D-4F16-A757-27A6EE3B5F82}"/>
    <cellStyle name="Comma 228 4 5 2" xfId="32060" xr:uid="{3720D6D7-867E-4246-90AB-95597847DED9}"/>
    <cellStyle name="Comma 228 4 6" xfId="22476" xr:uid="{D47BA417-541C-4E99-AEB5-2CE15DE835BA}"/>
    <cellStyle name="Comma 228 5" xfId="7265" xr:uid="{5B8658B6-B558-4E72-89D3-9DB7518CC2FC}"/>
    <cellStyle name="Comma 228 5 2" xfId="13635" xr:uid="{0634F45A-D4F0-4AD6-9C80-259A4FBA5E45}"/>
    <cellStyle name="Comma 228 5 2 2" xfId="20005" xr:uid="{D5610076-AE2B-4623-A5C0-B14CC0A02985}"/>
    <cellStyle name="Comma 228 5 2 2 2" xfId="35937" xr:uid="{D3C35239-3015-4145-B51B-749BBA077D5E}"/>
    <cellStyle name="Comma 228 5 2 3" xfId="29567" xr:uid="{2E7E7E6B-2A16-46B4-A195-084E87E4C0BA}"/>
    <cellStyle name="Comma 228 5 3" xfId="10479" xr:uid="{91FE54E8-E06B-4D73-BD29-BA16F98C871D}"/>
    <cellStyle name="Comma 228 5 3 2" xfId="26411" xr:uid="{2D5E1A3D-60FC-42D5-8712-E38E6395767A}"/>
    <cellStyle name="Comma 228 5 4" xfId="16849" xr:uid="{367DE8C5-F08A-44C8-A258-87F04201B4F5}"/>
    <cellStyle name="Comma 228 5 4 2" xfId="32781" xr:uid="{5BD7FCDD-6CE2-46A2-8996-00B68ED75461}"/>
    <cellStyle name="Comma 228 5 5" xfId="23197" xr:uid="{E573DDE9-5363-4422-98F0-23EEC62BE887}"/>
    <cellStyle name="Comma 228 6" xfId="11953" xr:uid="{52BD9970-56A4-4F21-9740-E0E813F19C78}"/>
    <cellStyle name="Comma 228 6 2" xfId="18323" xr:uid="{2D3D61F0-5463-4C29-A963-2A47D6E72499}"/>
    <cellStyle name="Comma 228 6 2 2" xfId="34255" xr:uid="{B77A18AF-8A19-4E1F-96B0-ABF72988AF4B}"/>
    <cellStyle name="Comma 228 6 3" xfId="27885" xr:uid="{835FFD09-CD86-4430-9EAD-46D85542F86C}"/>
    <cellStyle name="Comma 228 7" xfId="8797" xr:uid="{C63A5B9A-434E-41F0-85A9-2B16DF72B3D3}"/>
    <cellStyle name="Comma 228 7 2" xfId="24729" xr:uid="{5DCD1D93-3EFC-41AB-8381-062F67D727CA}"/>
    <cellStyle name="Comma 228 8" xfId="15167" xr:uid="{70F497A8-C136-40F2-A4B7-54C8B7A4EF2B}"/>
    <cellStyle name="Comma 228 8 2" xfId="31099" xr:uid="{E3DD71AF-FFD3-4921-9497-95ABD6726D96}"/>
    <cellStyle name="Comma 228 9" xfId="21515" xr:uid="{CC1A561F-9DC2-4812-80C6-6D1BCBCDF95E}"/>
    <cellStyle name="Comma 229" xfId="5567" xr:uid="{560FE13B-7A22-401E-8D1C-5D3349863DD7}"/>
    <cellStyle name="Comma 229 2" xfId="5810" xr:uid="{0C7D97E5-5E87-422C-94FD-4EA1844DBF1B}"/>
    <cellStyle name="Comma 229 2 2" xfId="6302" xr:uid="{3CE67E3F-AF49-4B5D-8454-1D29A81935D3}"/>
    <cellStyle name="Comma 229 2 2 2" xfId="7025" xr:uid="{DB495F80-90B6-4B70-8D33-1B8D2111C000}"/>
    <cellStyle name="Comma 229 2 2 2 2" xfId="8467" xr:uid="{2DFA0228-BE5F-4DB3-907D-5455A0677FFF}"/>
    <cellStyle name="Comma 229 2 2 2 2 2" xfId="14837" xr:uid="{288159DA-A63A-433C-B4BF-3F1545668D43}"/>
    <cellStyle name="Comma 229 2 2 2 2 2 2" xfId="21207" xr:uid="{F390753D-995A-476F-B937-CB50365EB25B}"/>
    <cellStyle name="Comma 229 2 2 2 2 2 2 2" xfId="37139" xr:uid="{64990BA9-73A2-44ED-87A9-D256F4E06BA5}"/>
    <cellStyle name="Comma 229 2 2 2 2 2 3" xfId="30769" xr:uid="{55B211D0-F48E-4E4F-99E0-4C80DD61AD24}"/>
    <cellStyle name="Comma 229 2 2 2 2 3" xfId="11681" xr:uid="{A090F433-3E88-45FC-BC31-CEDBEF02F00B}"/>
    <cellStyle name="Comma 229 2 2 2 2 3 2" xfId="27613" xr:uid="{667508AE-FED7-4452-88D9-26E089479CDC}"/>
    <cellStyle name="Comma 229 2 2 2 2 4" xfId="18051" xr:uid="{AF0F892C-B56B-4478-BDED-CE606774564D}"/>
    <cellStyle name="Comma 229 2 2 2 2 4 2" xfId="33983" xr:uid="{73FE3F2A-4E32-41CD-9E5E-096879443211}"/>
    <cellStyle name="Comma 229 2 2 2 2 5" xfId="24399" xr:uid="{31D9E0F4-F5E1-47E0-B9AB-C9F1F4AFF1CA}"/>
    <cellStyle name="Comma 229 2 2 2 3" xfId="13395" xr:uid="{20C4C938-A754-4BE7-9107-DAAAA3735111}"/>
    <cellStyle name="Comma 229 2 2 2 3 2" xfId="19765" xr:uid="{BC43B5F5-D350-452C-BBFE-F5816DE2DB4D}"/>
    <cellStyle name="Comma 229 2 2 2 3 2 2" xfId="35697" xr:uid="{90D86323-6D4F-4C01-B2BB-46F0630E6802}"/>
    <cellStyle name="Comma 229 2 2 2 3 3" xfId="29327" xr:uid="{4C3E7BD3-039C-4ED0-9605-D8D2F9932703}"/>
    <cellStyle name="Comma 229 2 2 2 4" xfId="10239" xr:uid="{374B2751-1E6B-486A-AADC-EFC7FBFB02FC}"/>
    <cellStyle name="Comma 229 2 2 2 4 2" xfId="26171" xr:uid="{93C076B1-41C5-4C9F-9C1F-44A81CA63E70}"/>
    <cellStyle name="Comma 229 2 2 2 5" xfId="16609" xr:uid="{B58A97A6-AC80-4A75-8072-E3FBEF988959}"/>
    <cellStyle name="Comma 229 2 2 2 5 2" xfId="32541" xr:uid="{A2A09DD7-B200-468C-87AF-D82874A009D1}"/>
    <cellStyle name="Comma 229 2 2 2 6" xfId="22957" xr:uid="{8B320925-A57F-46EF-8029-1D84AF1AF255}"/>
    <cellStyle name="Comma 229 2 2 3" xfId="7746" xr:uid="{FA0E1D97-F06C-481A-8AAF-ABCA0294E58F}"/>
    <cellStyle name="Comma 229 2 2 3 2" xfId="14116" xr:uid="{96B38323-C465-4551-8A03-777BFC0D5554}"/>
    <cellStyle name="Comma 229 2 2 3 2 2" xfId="20486" xr:uid="{E0BCF41B-76DE-446D-B708-FEE365A410DB}"/>
    <cellStyle name="Comma 229 2 2 3 2 2 2" xfId="36418" xr:uid="{E5E16ED5-702B-4B37-A1EE-4185F43A83E4}"/>
    <cellStyle name="Comma 229 2 2 3 2 3" xfId="30048" xr:uid="{37BB1973-3459-4CFC-B4BF-DC886C564DAF}"/>
    <cellStyle name="Comma 229 2 2 3 3" xfId="10960" xr:uid="{281A1F82-62F5-4F98-BADF-F74E62459D3D}"/>
    <cellStyle name="Comma 229 2 2 3 3 2" xfId="26892" xr:uid="{8583BF5D-79C5-4DF2-95C7-1C1960BFF462}"/>
    <cellStyle name="Comma 229 2 2 3 4" xfId="17330" xr:uid="{9657DC99-F90A-4AFB-86E8-9736A8E719F1}"/>
    <cellStyle name="Comma 229 2 2 3 4 2" xfId="33262" xr:uid="{1139AEB0-92FF-4E51-9F19-5A15CB0D4DFC}"/>
    <cellStyle name="Comma 229 2 2 3 5" xfId="23678" xr:uid="{83029770-1AD0-4DD1-BABD-1F90AE26ACDC}"/>
    <cellStyle name="Comma 229 2 2 4" xfId="12674" xr:uid="{0F47871E-8AB0-453C-8AA1-306DFEEFB01A}"/>
    <cellStyle name="Comma 229 2 2 4 2" xfId="19044" xr:uid="{351A4A97-94A0-4B26-8358-6EC582E6ADD4}"/>
    <cellStyle name="Comma 229 2 2 4 2 2" xfId="34976" xr:uid="{F7553708-6911-495D-85CC-1D4F06CEAF42}"/>
    <cellStyle name="Comma 229 2 2 4 3" xfId="28606" xr:uid="{EF042446-6E8B-47CA-925C-3B61031CF7D6}"/>
    <cellStyle name="Comma 229 2 2 5" xfId="9518" xr:uid="{FE365C5D-F208-49EB-8106-B58F286B3BEC}"/>
    <cellStyle name="Comma 229 2 2 5 2" xfId="25450" xr:uid="{EEDB9EB6-8479-409D-8A3F-022D9E44CD5F}"/>
    <cellStyle name="Comma 229 2 2 6" xfId="15888" xr:uid="{217644BA-3DDA-4F50-8C3F-B7C6E929CD32}"/>
    <cellStyle name="Comma 229 2 2 6 2" xfId="31820" xr:uid="{BC6CCF52-5902-4448-8C80-2B38C732236D}"/>
    <cellStyle name="Comma 229 2 2 7" xfId="22236" xr:uid="{E645CE77-C397-4519-B6B9-C139F8050EE8}"/>
    <cellStyle name="Comma 229 2 3" xfId="12194" xr:uid="{122A6BCB-4F1D-4C5B-ABF9-802E4DB769C5}"/>
    <cellStyle name="Comma 229 2 3 2" xfId="18564" xr:uid="{FBDFF731-A4B8-4980-AA3F-103C00BDE1F1}"/>
    <cellStyle name="Comma 229 2 3 2 2" xfId="34496" xr:uid="{F70D0D22-D56D-473B-AD88-F8AA371AE1E6}"/>
    <cellStyle name="Comma 229 2 3 3" xfId="28126" xr:uid="{B29716EF-E954-4195-9551-AFC3C553659B}"/>
    <cellStyle name="Comma 229 2 4" xfId="9038" xr:uid="{3D87613D-07A4-4114-A5D0-D7CEAB610309}"/>
    <cellStyle name="Comma 229 2 4 2" xfId="24970" xr:uid="{DDDF3672-9D5C-4147-8ABF-902E67DC2032}"/>
    <cellStyle name="Comma 229 2 5" xfId="15408" xr:uid="{92C8F181-B038-4B26-B4A0-7BB0CD0434CE}"/>
    <cellStyle name="Comma 229 2 5 2" xfId="31340" xr:uid="{2074A675-73FC-4D39-B135-AB8438547EE8}"/>
    <cellStyle name="Comma 229 2 6" xfId="21756" xr:uid="{0361B347-51AF-48D1-A080-DBC11BBCB61A}"/>
    <cellStyle name="Comma 229 3" xfId="6062" xr:uid="{BD04D645-17AE-43B6-A113-27C739328170}"/>
    <cellStyle name="Comma 229 3 2" xfId="6785" xr:uid="{36CEA081-B469-48D4-A1B0-5FD758B26C49}"/>
    <cellStyle name="Comma 229 3 2 2" xfId="8227" xr:uid="{CE640BD6-6CA7-481D-AF4B-D051652C6698}"/>
    <cellStyle name="Comma 229 3 2 2 2" xfId="14597" xr:uid="{910F77E5-4611-4523-857F-F9DBCA912FDC}"/>
    <cellStyle name="Comma 229 3 2 2 2 2" xfId="20967" xr:uid="{EDE8B408-FC19-47AD-82A0-46A7F7BA2EBF}"/>
    <cellStyle name="Comma 229 3 2 2 2 2 2" xfId="36899" xr:uid="{99DD21A6-6CBD-4CAF-AEF4-4F67870CEFDC}"/>
    <cellStyle name="Comma 229 3 2 2 2 3" xfId="30529" xr:uid="{E77B5F2E-B8B7-432C-88FD-5DDF425A5F8C}"/>
    <cellStyle name="Comma 229 3 2 2 3" xfId="11441" xr:uid="{9ECF5FB5-BE61-40A4-BF7B-8246375DA419}"/>
    <cellStyle name="Comma 229 3 2 2 3 2" xfId="27373" xr:uid="{63B3BF9B-C734-450A-9B6C-3EF83331EF3E}"/>
    <cellStyle name="Comma 229 3 2 2 4" xfId="17811" xr:uid="{117AEED6-5E6C-4E68-9B37-86F550FD3038}"/>
    <cellStyle name="Comma 229 3 2 2 4 2" xfId="33743" xr:uid="{0EE77347-832C-42B4-AED2-B36D505B7C06}"/>
    <cellStyle name="Comma 229 3 2 2 5" xfId="24159" xr:uid="{5F6E8923-1DD1-40C1-8135-5224860FC6FB}"/>
    <cellStyle name="Comma 229 3 2 3" xfId="13155" xr:uid="{62F6F0FC-311B-4D09-9BDB-B0A47F81BF98}"/>
    <cellStyle name="Comma 229 3 2 3 2" xfId="19525" xr:uid="{0012AFCF-905A-48A6-89B1-68B3D4668DEE}"/>
    <cellStyle name="Comma 229 3 2 3 2 2" xfId="35457" xr:uid="{703038F9-C992-4AA6-ADB8-7A9686365D25}"/>
    <cellStyle name="Comma 229 3 2 3 3" xfId="29087" xr:uid="{7E99EA3A-DBDA-4904-A006-B3D002F1C2C3}"/>
    <cellStyle name="Comma 229 3 2 4" xfId="9999" xr:uid="{95CD1472-9617-4DDD-8BF5-453C086CC4C5}"/>
    <cellStyle name="Comma 229 3 2 4 2" xfId="25931" xr:uid="{878198D4-B0A3-4752-9D16-F0A638BEFD3C}"/>
    <cellStyle name="Comma 229 3 2 5" xfId="16369" xr:uid="{2C7B9D0B-E55A-402F-A9D0-2D9957EA7098}"/>
    <cellStyle name="Comma 229 3 2 5 2" xfId="32301" xr:uid="{D6BC7162-42C6-4EAC-BEF2-A634D725A91E}"/>
    <cellStyle name="Comma 229 3 2 6" xfId="22717" xr:uid="{3DD19F3B-D0ED-4E61-94FC-E2702997E3D2}"/>
    <cellStyle name="Comma 229 3 3" xfId="7506" xr:uid="{6E1051DE-CE17-4FB2-9889-3096B441427E}"/>
    <cellStyle name="Comma 229 3 3 2" xfId="13876" xr:uid="{02120CCF-FD19-4141-A0E8-868CE5589584}"/>
    <cellStyle name="Comma 229 3 3 2 2" xfId="20246" xr:uid="{11A2080A-DCCE-453E-847B-9E2C208E7E50}"/>
    <cellStyle name="Comma 229 3 3 2 2 2" xfId="36178" xr:uid="{26CEBACE-50BD-4088-9703-41E9BBE9586A}"/>
    <cellStyle name="Comma 229 3 3 2 3" xfId="29808" xr:uid="{4EEBBDA3-C9FC-4145-9C1D-8032AF63A3B3}"/>
    <cellStyle name="Comma 229 3 3 3" xfId="10720" xr:uid="{38E260CB-5BB9-4D4A-8D55-285A9B285DF0}"/>
    <cellStyle name="Comma 229 3 3 3 2" xfId="26652" xr:uid="{70F8A0EA-884C-4C42-B044-63AA5CABD46E}"/>
    <cellStyle name="Comma 229 3 3 4" xfId="17090" xr:uid="{E0306342-16E8-4C60-BE14-D427CCF10016}"/>
    <cellStyle name="Comma 229 3 3 4 2" xfId="33022" xr:uid="{F2BDE707-9A3D-4D5A-BD48-6203F47C16CE}"/>
    <cellStyle name="Comma 229 3 3 5" xfId="23438" xr:uid="{B957645C-6162-482F-A209-903754FA0E23}"/>
    <cellStyle name="Comma 229 3 4" xfId="12434" xr:uid="{129129CC-B4BE-481E-8E8A-1E7905CD7825}"/>
    <cellStyle name="Comma 229 3 4 2" xfId="18804" xr:uid="{2F337B01-002E-4C8C-A6B2-144029EAA577}"/>
    <cellStyle name="Comma 229 3 4 2 2" xfId="34736" xr:uid="{407C7D67-320E-40D4-A348-D0FD6D886F08}"/>
    <cellStyle name="Comma 229 3 4 3" xfId="28366" xr:uid="{147C8346-7B08-4E1B-B1BA-D0766F2339A4}"/>
    <cellStyle name="Comma 229 3 5" xfId="9278" xr:uid="{0AE08CCA-ED73-489E-9D56-FB916F59D9B5}"/>
    <cellStyle name="Comma 229 3 5 2" xfId="25210" xr:uid="{F867E79F-384B-4FB7-8E94-16EA310B72C0}"/>
    <cellStyle name="Comma 229 3 6" xfId="15648" xr:uid="{208B524C-69BA-41A2-BA93-1AD21E3D28B0}"/>
    <cellStyle name="Comma 229 3 6 2" xfId="31580" xr:uid="{E02C4A46-0C4A-4D42-BFF1-72B6CACDC1D3}"/>
    <cellStyle name="Comma 229 3 7" xfId="21996" xr:uid="{117ED7BB-99FF-4A06-9E47-50E2AF4216FA}"/>
    <cellStyle name="Comma 229 4" xfId="6544" xr:uid="{F239EA4A-B3E0-428E-BCA2-84FC6D1A60E2}"/>
    <cellStyle name="Comma 229 4 2" xfId="7987" xr:uid="{0FD0FFFA-F257-4307-99AD-9CF888B08E6C}"/>
    <cellStyle name="Comma 229 4 2 2" xfId="14357" xr:uid="{33BA47A5-5711-4C62-9ABC-4A461FA97A1D}"/>
    <cellStyle name="Comma 229 4 2 2 2" xfId="20727" xr:uid="{A33A5638-1725-4C3C-BF05-99AC84FBA8F6}"/>
    <cellStyle name="Comma 229 4 2 2 2 2" xfId="36659" xr:uid="{12D02824-26CA-47D9-B42B-F2BFEC42897A}"/>
    <cellStyle name="Comma 229 4 2 2 3" xfId="30289" xr:uid="{D968F182-57A8-4ECD-B6A5-5D10525B942E}"/>
    <cellStyle name="Comma 229 4 2 3" xfId="11201" xr:uid="{58FBEB38-21D6-4099-8750-24F47E940560}"/>
    <cellStyle name="Comma 229 4 2 3 2" xfId="27133" xr:uid="{B801A92D-A395-414E-980F-E646E6CDC12F}"/>
    <cellStyle name="Comma 229 4 2 4" xfId="17571" xr:uid="{647DB908-270E-4E6B-B578-CEA642586A1E}"/>
    <cellStyle name="Comma 229 4 2 4 2" xfId="33503" xr:uid="{B1B5D64D-DE27-4D83-BE37-5C001845A4A2}"/>
    <cellStyle name="Comma 229 4 2 5" xfId="23919" xr:uid="{111B4B4D-DC7F-40DB-AB0B-4FC9FEA0B502}"/>
    <cellStyle name="Comma 229 4 3" xfId="12915" xr:uid="{6E36F21E-E3B0-4229-AA0D-99DDC3BE6BFE}"/>
    <cellStyle name="Comma 229 4 3 2" xfId="19285" xr:uid="{64BF7187-5470-44F1-81E8-F2016C616CEE}"/>
    <cellStyle name="Comma 229 4 3 2 2" xfId="35217" xr:uid="{9C0A61E5-087A-4F37-9934-6BEF2509D2C6}"/>
    <cellStyle name="Comma 229 4 3 3" xfId="28847" xr:uid="{8E4459D6-89DF-4C6C-AA88-0BC813C8BBAF}"/>
    <cellStyle name="Comma 229 4 4" xfId="9759" xr:uid="{2D04B243-89F4-4172-9B72-4E104E11B7A5}"/>
    <cellStyle name="Comma 229 4 4 2" xfId="25691" xr:uid="{2109EA80-608B-42FA-85FF-5A59625CD54E}"/>
    <cellStyle name="Comma 229 4 5" xfId="16129" xr:uid="{80117574-4CE5-48E7-8F52-3CC54EF5DCCE}"/>
    <cellStyle name="Comma 229 4 5 2" xfId="32061" xr:uid="{03D9AEF0-17A4-4173-8D0C-41009FC0DB77}"/>
    <cellStyle name="Comma 229 4 6" xfId="22477" xr:uid="{CAF0D4B2-EA41-4DAA-8ED4-61A54E1DF940}"/>
    <cellStyle name="Comma 229 5" xfId="7266" xr:uid="{899EF881-FFF2-4D83-8D10-95BC10ECF77D}"/>
    <cellStyle name="Comma 229 5 2" xfId="13636" xr:uid="{14C8D346-F609-4A65-828B-340357BFD168}"/>
    <cellStyle name="Comma 229 5 2 2" xfId="20006" xr:uid="{CD85F879-5639-487B-BF69-78465C65787C}"/>
    <cellStyle name="Comma 229 5 2 2 2" xfId="35938" xr:uid="{5AA0AA22-FB58-43A6-BFD8-D0556CA8DC0A}"/>
    <cellStyle name="Comma 229 5 2 3" xfId="29568" xr:uid="{73F76322-64A7-40AA-B421-1125AB25141F}"/>
    <cellStyle name="Comma 229 5 3" xfId="10480" xr:uid="{DDE714D4-748D-4312-B0A3-556175E6002E}"/>
    <cellStyle name="Comma 229 5 3 2" xfId="26412" xr:uid="{470AA24A-D169-4C54-B837-DB7C43444595}"/>
    <cellStyle name="Comma 229 5 4" xfId="16850" xr:uid="{207FBFB4-9C38-4C8E-A9BD-E69F1E33796C}"/>
    <cellStyle name="Comma 229 5 4 2" xfId="32782" xr:uid="{4A3C790E-7DCA-4DBA-B8BF-1C5F4B43282E}"/>
    <cellStyle name="Comma 229 5 5" xfId="23198" xr:uid="{019DBF1E-0AEA-4487-BC98-CDC5C3490B96}"/>
    <cellStyle name="Comma 229 6" xfId="11954" xr:uid="{5D003E92-1031-4FC5-870E-977919C8D940}"/>
    <cellStyle name="Comma 229 6 2" xfId="18324" xr:uid="{07A41C63-3BAE-413B-BB49-54E38D965E77}"/>
    <cellStyle name="Comma 229 6 2 2" xfId="34256" xr:uid="{1EFBA1DC-C13B-4140-B736-62CD5F8D97C8}"/>
    <cellStyle name="Comma 229 6 3" xfId="27886" xr:uid="{85C5B899-3E91-4F03-BA10-CCC9EEFF3800}"/>
    <cellStyle name="Comma 229 7" xfId="8798" xr:uid="{9AC60E7F-B272-4A35-8470-5DC4D4F4A431}"/>
    <cellStyle name="Comma 229 7 2" xfId="24730" xr:uid="{3DBB9E21-1EE8-4E79-896A-578326806A68}"/>
    <cellStyle name="Comma 229 8" xfId="15168" xr:uid="{5CC88C74-859F-4D2A-8051-3CF73548BD23}"/>
    <cellStyle name="Comma 229 8 2" xfId="31100" xr:uid="{4619C213-0B0A-480F-A683-F68551C2BEF4}"/>
    <cellStyle name="Comma 229 9" xfId="21516" xr:uid="{B303C5A7-466A-4EDB-B0B5-E2E7A632B0C6}"/>
    <cellStyle name="Comma 23" xfId="5568" xr:uid="{2BD04D61-DB74-414C-96E6-A25110B1F4CC}"/>
    <cellStyle name="Comma 23 2" xfId="5811" xr:uid="{F634F233-B4CA-4727-BF26-16814B726CEC}"/>
    <cellStyle name="Comma 23 2 2" xfId="6303" xr:uid="{2FDD3230-11BE-417C-87AF-F1DBB3F31CB9}"/>
    <cellStyle name="Comma 23 2 2 2" xfId="7026" xr:uid="{5507B4B8-1EAA-425E-85DF-2B94580E5508}"/>
    <cellStyle name="Comma 23 2 2 2 2" xfId="8468" xr:uid="{73EE9362-E9D1-41C7-A4EC-09566085A153}"/>
    <cellStyle name="Comma 23 2 2 2 2 2" xfId="14838" xr:uid="{E0E007E7-20D2-4552-8B6D-309072006855}"/>
    <cellStyle name="Comma 23 2 2 2 2 2 2" xfId="21208" xr:uid="{D943E53E-CE30-422A-B8A2-12BDD9CC88D1}"/>
    <cellStyle name="Comma 23 2 2 2 2 2 2 2" xfId="37140" xr:uid="{E90815B3-2632-4788-810F-6E328AE8193E}"/>
    <cellStyle name="Comma 23 2 2 2 2 2 3" xfId="30770" xr:uid="{B5ABF7E7-49EB-413D-9FCD-D49AC99C2655}"/>
    <cellStyle name="Comma 23 2 2 2 2 3" xfId="11682" xr:uid="{980EF009-7EB5-4906-BAFB-791EE9FD55A6}"/>
    <cellStyle name="Comma 23 2 2 2 2 3 2" xfId="27614" xr:uid="{72F96957-F8DC-4875-9B50-E6F4C5D30FED}"/>
    <cellStyle name="Comma 23 2 2 2 2 4" xfId="18052" xr:uid="{2620B4B7-8F2D-4FF1-8811-0FC441F3C711}"/>
    <cellStyle name="Comma 23 2 2 2 2 4 2" xfId="33984" xr:uid="{4517DA35-9FED-465E-A2AE-0FFCFCEAEB2C}"/>
    <cellStyle name="Comma 23 2 2 2 2 5" xfId="24400" xr:uid="{C0763936-B277-49F6-875C-21357445D4F6}"/>
    <cellStyle name="Comma 23 2 2 2 3" xfId="13396" xr:uid="{4AAF3A90-2692-40D7-951E-11DC8DEE79D6}"/>
    <cellStyle name="Comma 23 2 2 2 3 2" xfId="19766" xr:uid="{E11CBF7B-C960-4F95-94B8-60143DC2F739}"/>
    <cellStyle name="Comma 23 2 2 2 3 2 2" xfId="35698" xr:uid="{457AD269-2E26-4241-A3C7-0A26956D6013}"/>
    <cellStyle name="Comma 23 2 2 2 3 3" xfId="29328" xr:uid="{5106E744-AC95-4E5F-88AF-6586C726C2B0}"/>
    <cellStyle name="Comma 23 2 2 2 4" xfId="10240" xr:uid="{FF56DED0-EEF5-47F8-9FA0-1B59CF6C3578}"/>
    <cellStyle name="Comma 23 2 2 2 4 2" xfId="26172" xr:uid="{924DD9BC-8240-4B62-9ECF-AEDE5D5B609E}"/>
    <cellStyle name="Comma 23 2 2 2 5" xfId="16610" xr:uid="{7F55B1D0-02A2-4E9C-8FD8-F9577E87A5BD}"/>
    <cellStyle name="Comma 23 2 2 2 5 2" xfId="32542" xr:uid="{D5F9F4B8-E2FD-40D9-8382-09A2D2490247}"/>
    <cellStyle name="Comma 23 2 2 2 6" xfId="22958" xr:uid="{63674A68-EEEB-411B-8B29-D02327B352BD}"/>
    <cellStyle name="Comma 23 2 2 3" xfId="7747" xr:uid="{6845C09B-DDDC-4C15-9C26-5239AFDCE262}"/>
    <cellStyle name="Comma 23 2 2 3 2" xfId="14117" xr:uid="{A02A12AA-68D2-4A55-9359-76C2DC19573D}"/>
    <cellStyle name="Comma 23 2 2 3 2 2" xfId="20487" xr:uid="{1644508C-156A-44D0-950A-8DFBC466F577}"/>
    <cellStyle name="Comma 23 2 2 3 2 2 2" xfId="36419" xr:uid="{97FECEE8-518D-450D-9930-D6E3A5ED6AFA}"/>
    <cellStyle name="Comma 23 2 2 3 2 3" xfId="30049" xr:uid="{88A191AA-3CA5-45B9-83EA-8D9A553B0943}"/>
    <cellStyle name="Comma 23 2 2 3 3" xfId="10961" xr:uid="{882BD9B5-7977-42A6-B569-841FDC098925}"/>
    <cellStyle name="Comma 23 2 2 3 3 2" xfId="26893" xr:uid="{BFDCC7F3-F390-4DE6-B9B9-0064B20E0184}"/>
    <cellStyle name="Comma 23 2 2 3 4" xfId="17331" xr:uid="{34B89B54-4F94-4801-90D5-89CDD8530734}"/>
    <cellStyle name="Comma 23 2 2 3 4 2" xfId="33263" xr:uid="{620C64CE-2D89-4DFD-8645-9948F81ABBAB}"/>
    <cellStyle name="Comma 23 2 2 3 5" xfId="23679" xr:uid="{E0BF0F9D-80BE-4FAC-A9A3-D8114BF88590}"/>
    <cellStyle name="Comma 23 2 2 4" xfId="12675" xr:uid="{2F700C1C-AD08-45DA-B348-085D8CC62891}"/>
    <cellStyle name="Comma 23 2 2 4 2" xfId="19045" xr:uid="{EF0860CA-C97C-42B1-94F0-6384EB153E0A}"/>
    <cellStyle name="Comma 23 2 2 4 2 2" xfId="34977" xr:uid="{3861645D-9055-417E-B135-3F100CF4E90F}"/>
    <cellStyle name="Comma 23 2 2 4 3" xfId="28607" xr:uid="{78D35B9A-10EC-42DE-8C6D-8A7C01590FF7}"/>
    <cellStyle name="Comma 23 2 2 5" xfId="9519" xr:uid="{3FE71AEB-9E6D-4832-B0A2-229C280CAA06}"/>
    <cellStyle name="Comma 23 2 2 5 2" xfId="25451" xr:uid="{0593EEEA-457A-4BE0-9E1F-5DCE3145D585}"/>
    <cellStyle name="Comma 23 2 2 6" xfId="15889" xr:uid="{D3A2136D-8242-42DD-914E-D0877F609674}"/>
    <cellStyle name="Comma 23 2 2 6 2" xfId="31821" xr:uid="{039BA069-20D8-44FD-8054-77E6E23F7BD7}"/>
    <cellStyle name="Comma 23 2 2 7" xfId="22237" xr:uid="{CCDD6807-CCAD-4315-96A7-8AD60D51FEC3}"/>
    <cellStyle name="Comma 23 2 3" xfId="12195" xr:uid="{3324152E-8CA5-4DCE-BDD7-FA00ED6B2E4D}"/>
    <cellStyle name="Comma 23 2 3 2" xfId="18565" xr:uid="{A93CEB43-E397-4756-B317-43D87CECC87B}"/>
    <cellStyle name="Comma 23 2 3 2 2" xfId="34497" xr:uid="{C4C8C56C-C954-42B1-8D76-35C275DE4188}"/>
    <cellStyle name="Comma 23 2 3 3" xfId="28127" xr:uid="{7CFE5506-3A17-41DD-B7B8-E1B6389934EE}"/>
    <cellStyle name="Comma 23 2 4" xfId="9039" xr:uid="{F5699093-F0D6-4D4A-8242-2B405F964F51}"/>
    <cellStyle name="Comma 23 2 4 2" xfId="24971" xr:uid="{4FCBDFC9-9A37-41D5-87AD-607E199AF126}"/>
    <cellStyle name="Comma 23 2 5" xfId="15409" xr:uid="{555D501D-E50C-459F-9693-AC868C31A42D}"/>
    <cellStyle name="Comma 23 2 5 2" xfId="31341" xr:uid="{6E390A5E-F9EE-4CC0-941F-BDB5C89854C4}"/>
    <cellStyle name="Comma 23 2 6" xfId="21757" xr:uid="{25FE1C7B-588B-4180-9C50-34EF09A1FEE9}"/>
    <cellStyle name="Comma 23 3" xfId="6063" xr:uid="{08C69328-C51E-454C-AA3B-45626E58C244}"/>
    <cellStyle name="Comma 23 3 2" xfId="6786" xr:uid="{B1132E9C-B6C3-4F2B-ACF9-20257C539FD8}"/>
    <cellStyle name="Comma 23 3 2 2" xfId="8228" xr:uid="{E5A33FD2-9BBA-4635-A0FA-4A917BB8DB34}"/>
    <cellStyle name="Comma 23 3 2 2 2" xfId="14598" xr:uid="{7208EE13-BFC2-48BF-94B9-B9BD94B071B8}"/>
    <cellStyle name="Comma 23 3 2 2 2 2" xfId="20968" xr:uid="{3333F846-51DC-4412-92CD-DBB0068EC891}"/>
    <cellStyle name="Comma 23 3 2 2 2 2 2" xfId="36900" xr:uid="{B99BF668-245B-437B-BDE8-DBBBEC220E97}"/>
    <cellStyle name="Comma 23 3 2 2 2 3" xfId="30530" xr:uid="{5FD3022A-C80F-4B0B-8B8F-480A97D92919}"/>
    <cellStyle name="Comma 23 3 2 2 3" xfId="11442" xr:uid="{96EB4EA3-4F27-4CB5-A011-24F3782AE275}"/>
    <cellStyle name="Comma 23 3 2 2 3 2" xfId="27374" xr:uid="{14B23AFF-5AA7-4ABE-92BD-18992CCCD205}"/>
    <cellStyle name="Comma 23 3 2 2 4" xfId="17812" xr:uid="{8D160775-3C65-496F-8325-06905B1D165D}"/>
    <cellStyle name="Comma 23 3 2 2 4 2" xfId="33744" xr:uid="{AE487574-D19B-4EC0-9454-6EBB3CE7E321}"/>
    <cellStyle name="Comma 23 3 2 2 5" xfId="24160" xr:uid="{38F58234-2CAA-47FB-80D3-266A0EC34F40}"/>
    <cellStyle name="Comma 23 3 2 3" xfId="13156" xr:uid="{84235CFA-3124-495C-B955-1183BCEF5B89}"/>
    <cellStyle name="Comma 23 3 2 3 2" xfId="19526" xr:uid="{47BAED51-C4A3-438B-B184-C3F388198FF5}"/>
    <cellStyle name="Comma 23 3 2 3 2 2" xfId="35458" xr:uid="{4ECDB7BD-DEB9-43CA-A6B0-2BD9E109A467}"/>
    <cellStyle name="Comma 23 3 2 3 3" xfId="29088" xr:uid="{17D60233-903A-4C31-8468-569A6E4187DD}"/>
    <cellStyle name="Comma 23 3 2 4" xfId="10000" xr:uid="{65C55A04-2D4F-4DA2-AB5C-A814DBA5E8B7}"/>
    <cellStyle name="Comma 23 3 2 4 2" xfId="25932" xr:uid="{7A85EFCC-153C-4646-8E83-8FB2392FBE11}"/>
    <cellStyle name="Comma 23 3 2 5" xfId="16370" xr:uid="{F9E74ABC-1B52-42CB-BC0A-8FA48962325C}"/>
    <cellStyle name="Comma 23 3 2 5 2" xfId="32302" xr:uid="{6FD38FE6-1844-4AC0-B5F5-B15D9512DD3F}"/>
    <cellStyle name="Comma 23 3 2 6" xfId="22718" xr:uid="{14CFA137-7BA0-4779-B1DB-1E4CF166F682}"/>
    <cellStyle name="Comma 23 3 3" xfId="7507" xr:uid="{495C5287-3978-4C34-98BB-10543A92A13D}"/>
    <cellStyle name="Comma 23 3 3 2" xfId="13877" xr:uid="{208ABD48-E281-46E0-85E6-E229214BEA04}"/>
    <cellStyle name="Comma 23 3 3 2 2" xfId="20247" xr:uid="{27909E7E-AAB4-4384-A19E-43B2B0382ED0}"/>
    <cellStyle name="Comma 23 3 3 2 2 2" xfId="36179" xr:uid="{9F190442-FD2B-43DF-B41F-6B7893F7A8FC}"/>
    <cellStyle name="Comma 23 3 3 2 3" xfId="29809" xr:uid="{6C01040F-DF41-4C91-901C-F8CB0100E6F7}"/>
    <cellStyle name="Comma 23 3 3 3" xfId="10721" xr:uid="{4A9378A1-DBF3-4FBE-B409-37B405E8FCF2}"/>
    <cellStyle name="Comma 23 3 3 3 2" xfId="26653" xr:uid="{DF5D584F-FB3D-4233-9B7D-E054DC626B55}"/>
    <cellStyle name="Comma 23 3 3 4" xfId="17091" xr:uid="{D8DF1A21-5877-4F06-B7D9-EEAE072BA3CF}"/>
    <cellStyle name="Comma 23 3 3 4 2" xfId="33023" xr:uid="{DF196883-68F1-4378-814C-25BA8C456B9E}"/>
    <cellStyle name="Comma 23 3 3 5" xfId="23439" xr:uid="{0F7DA5AB-8B26-4A5B-89D1-BBCF5255DAB3}"/>
    <cellStyle name="Comma 23 3 4" xfId="12435" xr:uid="{CB8DDCB1-136C-4789-9E4E-35D4AB380471}"/>
    <cellStyle name="Comma 23 3 4 2" xfId="18805" xr:uid="{7BA35051-EFDA-4DFA-9918-2AEB9D3BF7CD}"/>
    <cellStyle name="Comma 23 3 4 2 2" xfId="34737" xr:uid="{1C53C4E9-2B14-41F2-8B5D-CA1C7FFB4F89}"/>
    <cellStyle name="Comma 23 3 4 3" xfId="28367" xr:uid="{CE5F418A-85AF-4AD4-A478-6FBC933C9BA3}"/>
    <cellStyle name="Comma 23 3 5" xfId="9279" xr:uid="{369504F3-52AD-4229-920A-2D0A62C7FD48}"/>
    <cellStyle name="Comma 23 3 5 2" xfId="25211" xr:uid="{771BAFFB-2DF4-47B5-8884-CD4C7ACB598D}"/>
    <cellStyle name="Comma 23 3 6" xfId="15649" xr:uid="{0FBC79BC-D392-4868-8FA5-031C7A92C43D}"/>
    <cellStyle name="Comma 23 3 6 2" xfId="31581" xr:uid="{A15D77D5-1200-4483-B369-0C7FDBD8B29E}"/>
    <cellStyle name="Comma 23 3 7" xfId="21997" xr:uid="{BBC07AEA-0319-4BA5-834B-A81C3621344E}"/>
    <cellStyle name="Comma 23 4" xfId="6545" xr:uid="{F785AD40-7D95-4DD4-BFE0-0C5FEA5D52D7}"/>
    <cellStyle name="Comma 23 4 2" xfId="7988" xr:uid="{BBC97F51-2A5A-49A1-8F7B-17925F1E5DE4}"/>
    <cellStyle name="Comma 23 4 2 2" xfId="14358" xr:uid="{07F78958-2DE5-4708-92BD-EDB8818E6791}"/>
    <cellStyle name="Comma 23 4 2 2 2" xfId="20728" xr:uid="{70EC393B-75D8-4445-94F6-E919B9583096}"/>
    <cellStyle name="Comma 23 4 2 2 2 2" xfId="36660" xr:uid="{EE15F2D8-AF8B-4129-B38D-A7720F45E8D3}"/>
    <cellStyle name="Comma 23 4 2 2 3" xfId="30290" xr:uid="{55CE09A0-4412-4F16-99B5-5D90A3BEC7CC}"/>
    <cellStyle name="Comma 23 4 2 3" xfId="11202" xr:uid="{B1415732-5EF2-45D1-BE17-20A161C43808}"/>
    <cellStyle name="Comma 23 4 2 3 2" xfId="27134" xr:uid="{9CA67B31-4013-4F36-9D2C-5F6A74D65876}"/>
    <cellStyle name="Comma 23 4 2 4" xfId="17572" xr:uid="{3B5E184F-611D-4EE1-95DE-E5DC9465B1B2}"/>
    <cellStyle name="Comma 23 4 2 4 2" xfId="33504" xr:uid="{06B7FB12-1ACB-4CC7-8EFD-CB7D2E6DCC99}"/>
    <cellStyle name="Comma 23 4 2 5" xfId="23920" xr:uid="{8CB32748-619A-4A4A-B3D0-11C8E970D203}"/>
    <cellStyle name="Comma 23 4 3" xfId="12916" xr:uid="{C7E4BED7-793C-45FB-A12D-E4A007F3F946}"/>
    <cellStyle name="Comma 23 4 3 2" xfId="19286" xr:uid="{2F9861D8-CC71-441D-B711-F7111AE9AC23}"/>
    <cellStyle name="Comma 23 4 3 2 2" xfId="35218" xr:uid="{9045F6F6-75F5-4CBD-BA07-0171E72AC966}"/>
    <cellStyle name="Comma 23 4 3 3" xfId="28848" xr:uid="{DA65816E-0904-4D60-94D1-B054F6C1C938}"/>
    <cellStyle name="Comma 23 4 4" xfId="9760" xr:uid="{711D3F24-D606-4742-A1B2-A497E9D564E2}"/>
    <cellStyle name="Comma 23 4 4 2" xfId="25692" xr:uid="{8BC81D17-7CF3-4098-AC57-FF4BF3A9F3C4}"/>
    <cellStyle name="Comma 23 4 5" xfId="16130" xr:uid="{D61FC092-08FA-411B-862D-5478B283FF7A}"/>
    <cellStyle name="Comma 23 4 5 2" xfId="32062" xr:uid="{782CD2A8-1559-4A82-B0C7-FDE15A56776C}"/>
    <cellStyle name="Comma 23 4 6" xfId="22478" xr:uid="{A69F1BC2-3177-4BE0-99FC-E5219BEEFD83}"/>
    <cellStyle name="Comma 23 5" xfId="7267" xr:uid="{E326F340-DD54-4A8D-934B-C1909A73894A}"/>
    <cellStyle name="Comma 23 5 2" xfId="13637" xr:uid="{5F1F400C-545F-4AFE-9484-DAE022B45D70}"/>
    <cellStyle name="Comma 23 5 2 2" xfId="20007" xr:uid="{2B09C3A4-9314-475A-B9D0-A1AE7C713F46}"/>
    <cellStyle name="Comma 23 5 2 2 2" xfId="35939" xr:uid="{10C95209-4339-49AB-A193-CC0C43FE4009}"/>
    <cellStyle name="Comma 23 5 2 3" xfId="29569" xr:uid="{681E178D-F052-42AB-8711-09AF23EE08EB}"/>
    <cellStyle name="Comma 23 5 3" xfId="10481" xr:uid="{1AA511B7-1A62-42A5-B693-33D961C70760}"/>
    <cellStyle name="Comma 23 5 3 2" xfId="26413" xr:uid="{FB74C417-40D3-42EF-BA8B-AD27C5895036}"/>
    <cellStyle name="Comma 23 5 4" xfId="16851" xr:uid="{7ABBF040-5820-44F9-939B-4C23A0899299}"/>
    <cellStyle name="Comma 23 5 4 2" xfId="32783" xr:uid="{537ACAA0-0B0A-4F0B-9B9D-7A08A8CF9849}"/>
    <cellStyle name="Comma 23 5 5" xfId="23199" xr:uid="{5EEE753B-B04F-4865-8253-A0ADD1929B81}"/>
    <cellStyle name="Comma 23 6" xfId="11955" xr:uid="{82E7CC21-5EFF-459A-B47E-0DB4DA0314AF}"/>
    <cellStyle name="Comma 23 6 2" xfId="18325" xr:uid="{B11C068D-4983-4ED5-B992-7C2B031CDD6D}"/>
    <cellStyle name="Comma 23 6 2 2" xfId="34257" xr:uid="{79A04661-21F7-49AB-A9F6-D3EB44DE6D08}"/>
    <cellStyle name="Comma 23 6 3" xfId="27887" xr:uid="{A7D7FAA0-1012-4167-8399-3769FA16985B}"/>
    <cellStyle name="Comma 23 7" xfId="8799" xr:uid="{3F9A8D11-E8A6-4E05-A53F-ECBA336DCF08}"/>
    <cellStyle name="Comma 23 7 2" xfId="24731" xr:uid="{27E3498C-08B3-4C0D-8569-313F5673C529}"/>
    <cellStyle name="Comma 23 8" xfId="15169" xr:uid="{3C5A7E74-4886-4C42-9A5E-9C48DE1F0F92}"/>
    <cellStyle name="Comma 23 8 2" xfId="31101" xr:uid="{19DC6B18-8232-4B5D-A108-2E00A9179F5D}"/>
    <cellStyle name="Comma 23 9" xfId="21517" xr:uid="{95A747D8-ED6D-4DD8-8D9D-BB2BAE8E5CEB}"/>
    <cellStyle name="Comma 230" xfId="5569" xr:uid="{BED67603-E31A-4EE4-A788-79C643B5EB0C}"/>
    <cellStyle name="Comma 230 2" xfId="5812" xr:uid="{D436D74B-0569-4D37-B300-0F83C0ECCB3A}"/>
    <cellStyle name="Comma 230 2 2" xfId="6304" xr:uid="{560988C0-C5EF-4F5C-9F30-BEAE7043D63C}"/>
    <cellStyle name="Comma 230 2 2 2" xfId="7027" xr:uid="{F0076231-DD4D-4766-8C1F-6C8F66596FAC}"/>
    <cellStyle name="Comma 230 2 2 2 2" xfId="8469" xr:uid="{FEB919F0-B8CC-453D-A48D-0551AF5CD2B5}"/>
    <cellStyle name="Comma 230 2 2 2 2 2" xfId="14839" xr:uid="{AABD9B5E-10D1-472E-B068-AABBDBBB573C}"/>
    <cellStyle name="Comma 230 2 2 2 2 2 2" xfId="21209" xr:uid="{3EC12BA6-6517-4AC2-9932-309AA4F9B561}"/>
    <cellStyle name="Comma 230 2 2 2 2 2 2 2" xfId="37141" xr:uid="{44BFF68A-6AE8-427D-9BCB-AD99978BC2D1}"/>
    <cellStyle name="Comma 230 2 2 2 2 2 3" xfId="30771" xr:uid="{1880CB1A-E8D9-40AE-A422-D577ACAEA63F}"/>
    <cellStyle name="Comma 230 2 2 2 2 3" xfId="11683" xr:uid="{5D7CBDDC-F756-4681-A084-5D01B954DC54}"/>
    <cellStyle name="Comma 230 2 2 2 2 3 2" xfId="27615" xr:uid="{6EE33198-94F1-4ED1-964D-62A0AA4D16DD}"/>
    <cellStyle name="Comma 230 2 2 2 2 4" xfId="18053" xr:uid="{885E1B1B-7B02-4154-B06E-D17DCC847E34}"/>
    <cellStyle name="Comma 230 2 2 2 2 4 2" xfId="33985" xr:uid="{7165D521-7A66-4D4B-B8DA-2B9669F467DA}"/>
    <cellStyle name="Comma 230 2 2 2 2 5" xfId="24401" xr:uid="{D584C693-E059-4A7B-B41D-6CAC4719EFAF}"/>
    <cellStyle name="Comma 230 2 2 2 3" xfId="13397" xr:uid="{BE24F2C5-C44D-4D6F-B67D-066D619A0C44}"/>
    <cellStyle name="Comma 230 2 2 2 3 2" xfId="19767" xr:uid="{5CCEE485-799C-45E1-ACC0-64FF1444BAD9}"/>
    <cellStyle name="Comma 230 2 2 2 3 2 2" xfId="35699" xr:uid="{A79C7CE0-43B2-45C7-9A78-716509E0BD92}"/>
    <cellStyle name="Comma 230 2 2 2 3 3" xfId="29329" xr:uid="{4DAAF9ED-3C8D-4DB9-9A8B-7156DAB072A8}"/>
    <cellStyle name="Comma 230 2 2 2 4" xfId="10241" xr:uid="{A6DD39B1-52DB-4E64-93E3-C6ABBB7F7698}"/>
    <cellStyle name="Comma 230 2 2 2 4 2" xfId="26173" xr:uid="{E44E0A62-AC8C-4CDE-A875-C6EAC5D910ED}"/>
    <cellStyle name="Comma 230 2 2 2 5" xfId="16611" xr:uid="{D9FD5685-4909-4907-97D1-24B5F4CE4FC9}"/>
    <cellStyle name="Comma 230 2 2 2 5 2" xfId="32543" xr:uid="{EFA9B58C-023A-448C-8517-49C4922A32BB}"/>
    <cellStyle name="Comma 230 2 2 2 6" xfId="22959" xr:uid="{4B5A6B32-9F03-4D0E-908D-57EF7EEF6F17}"/>
    <cellStyle name="Comma 230 2 2 3" xfId="7748" xr:uid="{2037CF01-1272-41C7-A806-1C56A75A1E77}"/>
    <cellStyle name="Comma 230 2 2 3 2" xfId="14118" xr:uid="{DEA3091B-8552-4D93-BD15-0A5A96A1B8E8}"/>
    <cellStyle name="Comma 230 2 2 3 2 2" xfId="20488" xr:uid="{DC0924A8-F2B0-4EDE-B280-D444E99A5245}"/>
    <cellStyle name="Comma 230 2 2 3 2 2 2" xfId="36420" xr:uid="{917E71A8-2139-4230-8EF7-559B99248708}"/>
    <cellStyle name="Comma 230 2 2 3 2 3" xfId="30050" xr:uid="{EF0CD0A2-2933-415B-AD8A-5315B1FF9F37}"/>
    <cellStyle name="Comma 230 2 2 3 3" xfId="10962" xr:uid="{A18A8551-A804-4A38-AFC6-67C95BAB3AF1}"/>
    <cellStyle name="Comma 230 2 2 3 3 2" xfId="26894" xr:uid="{DA25F9EB-E985-48C5-A641-F49EAB4704AB}"/>
    <cellStyle name="Comma 230 2 2 3 4" xfId="17332" xr:uid="{96DD878D-A0D2-415C-99CD-0BBE2B1F6D1C}"/>
    <cellStyle name="Comma 230 2 2 3 4 2" xfId="33264" xr:uid="{E9D179E3-AE66-446E-801C-A64BE2EE06A6}"/>
    <cellStyle name="Comma 230 2 2 3 5" xfId="23680" xr:uid="{D26AA98C-21D4-4DEA-803E-7813DB08333B}"/>
    <cellStyle name="Comma 230 2 2 4" xfId="12676" xr:uid="{422B4995-D207-4B18-BC74-BE7AA638B51F}"/>
    <cellStyle name="Comma 230 2 2 4 2" xfId="19046" xr:uid="{77DE0C73-69CC-449D-ADC0-B802658FEC4F}"/>
    <cellStyle name="Comma 230 2 2 4 2 2" xfId="34978" xr:uid="{C761DB3F-6BBB-49DF-8657-6D8B6B5BB38F}"/>
    <cellStyle name="Comma 230 2 2 4 3" xfId="28608" xr:uid="{25CE0229-6FAC-448E-B9C1-CB0AB01EFE18}"/>
    <cellStyle name="Comma 230 2 2 5" xfId="9520" xr:uid="{7D837C8A-1CC3-4D62-A276-239AA4D7BD36}"/>
    <cellStyle name="Comma 230 2 2 5 2" xfId="25452" xr:uid="{A9DB60B6-3DE6-4D66-BE40-A3CF02F485B5}"/>
    <cellStyle name="Comma 230 2 2 6" xfId="15890" xr:uid="{90B84C7E-DD12-45CB-A3E4-1C71853CDEAC}"/>
    <cellStyle name="Comma 230 2 2 6 2" xfId="31822" xr:uid="{5226FCD5-2203-4179-8DE8-37D4C2599461}"/>
    <cellStyle name="Comma 230 2 2 7" xfId="22238" xr:uid="{A42D01CE-FA4F-4A9A-AF59-5CE30B1DE780}"/>
    <cellStyle name="Comma 230 2 3" xfId="12196" xr:uid="{FA4173E3-34A8-4175-89B8-96F4B360B008}"/>
    <cellStyle name="Comma 230 2 3 2" xfId="18566" xr:uid="{3F4187C3-C850-42A0-9A1F-CA2FCF7826E9}"/>
    <cellStyle name="Comma 230 2 3 2 2" xfId="34498" xr:uid="{EB53E380-5A45-4C6C-A042-BAD0DE290FAE}"/>
    <cellStyle name="Comma 230 2 3 3" xfId="28128" xr:uid="{DF86822B-F173-416F-BE8B-65D5866998E5}"/>
    <cellStyle name="Comma 230 2 4" xfId="9040" xr:uid="{EC1A10EE-65E2-4C59-9BCD-D55C43AB6041}"/>
    <cellStyle name="Comma 230 2 4 2" xfId="24972" xr:uid="{0C671F30-E0DF-4A73-B9A8-4A6B2A1D2379}"/>
    <cellStyle name="Comma 230 2 5" xfId="15410" xr:uid="{C26A23E3-3A73-4912-AD2C-447380589320}"/>
    <cellStyle name="Comma 230 2 5 2" xfId="31342" xr:uid="{E91AC976-45B1-449D-A193-2227E0C9A172}"/>
    <cellStyle name="Comma 230 2 6" xfId="21758" xr:uid="{5B1D52CA-A39C-47D1-8732-ADF3FDF8FB4E}"/>
    <cellStyle name="Comma 230 3" xfId="6064" xr:uid="{09DBC781-C415-4744-9E1B-A9DF8872884C}"/>
    <cellStyle name="Comma 230 3 2" xfId="6787" xr:uid="{212CDD8E-CCF7-4266-9D0E-265D7813C53E}"/>
    <cellStyle name="Comma 230 3 2 2" xfId="8229" xr:uid="{4EB24F4A-389E-44D6-8243-A694898D6FCC}"/>
    <cellStyle name="Comma 230 3 2 2 2" xfId="14599" xr:uid="{D02AD85E-4508-4CE4-828B-14F073A89186}"/>
    <cellStyle name="Comma 230 3 2 2 2 2" xfId="20969" xr:uid="{C0942346-41C6-407F-9FA1-9A6DCDF188D4}"/>
    <cellStyle name="Comma 230 3 2 2 2 2 2" xfId="36901" xr:uid="{0B15DA73-733B-4330-A215-30C5F55B9378}"/>
    <cellStyle name="Comma 230 3 2 2 2 3" xfId="30531" xr:uid="{5218873A-5006-4626-B1C6-157E8BF9E7A9}"/>
    <cellStyle name="Comma 230 3 2 2 3" xfId="11443" xr:uid="{9E15A645-C881-47D4-B730-7461610B2FB6}"/>
    <cellStyle name="Comma 230 3 2 2 3 2" xfId="27375" xr:uid="{A9B89501-2555-489C-A868-45E37A8A9871}"/>
    <cellStyle name="Comma 230 3 2 2 4" xfId="17813" xr:uid="{D2B7B1F6-A0D9-4ABA-8A58-14CA81180169}"/>
    <cellStyle name="Comma 230 3 2 2 4 2" xfId="33745" xr:uid="{C948FB4F-C3C3-4306-A2E0-B583E5CBE642}"/>
    <cellStyle name="Comma 230 3 2 2 5" xfId="24161" xr:uid="{FEC4E9C9-B9F1-408C-A082-AD43AFA9A198}"/>
    <cellStyle name="Comma 230 3 2 3" xfId="13157" xr:uid="{A053B4F7-BC66-43C7-BF39-1C456CDBE53E}"/>
    <cellStyle name="Comma 230 3 2 3 2" xfId="19527" xr:uid="{99F480A1-CBE9-4128-A651-B86EDCDD8C3F}"/>
    <cellStyle name="Comma 230 3 2 3 2 2" xfId="35459" xr:uid="{FCECEE11-F8BE-45D8-98CC-BAE0F69ED036}"/>
    <cellStyle name="Comma 230 3 2 3 3" xfId="29089" xr:uid="{89F0FAD2-DFF1-4300-9B39-C0C1B0622236}"/>
    <cellStyle name="Comma 230 3 2 4" xfId="10001" xr:uid="{AEF7CAFE-BDCF-4859-962F-FF65116828A9}"/>
    <cellStyle name="Comma 230 3 2 4 2" xfId="25933" xr:uid="{05528CF3-EF66-494E-BC82-28E6EC4CD74B}"/>
    <cellStyle name="Comma 230 3 2 5" xfId="16371" xr:uid="{999680B2-2219-438E-9E3C-16655F405219}"/>
    <cellStyle name="Comma 230 3 2 5 2" xfId="32303" xr:uid="{B836D2D3-9812-4594-BD2C-27DE58E8861A}"/>
    <cellStyle name="Comma 230 3 2 6" xfId="22719" xr:uid="{CD132704-38D6-4516-AB3B-1B7C521E357F}"/>
    <cellStyle name="Comma 230 3 3" xfId="7508" xr:uid="{85319A56-1B85-42BC-8206-87B25D8F3C0C}"/>
    <cellStyle name="Comma 230 3 3 2" xfId="13878" xr:uid="{7CE0AF68-2F9D-40D6-B77E-A110FD371395}"/>
    <cellStyle name="Comma 230 3 3 2 2" xfId="20248" xr:uid="{C09DB936-5DBB-4072-A9CF-3F387A517DE3}"/>
    <cellStyle name="Comma 230 3 3 2 2 2" xfId="36180" xr:uid="{6E49F17A-5741-490D-BA2D-EFE911953AE7}"/>
    <cellStyle name="Comma 230 3 3 2 3" xfId="29810" xr:uid="{7DEF84C6-CB20-4397-A8FC-8A0E5791E66E}"/>
    <cellStyle name="Comma 230 3 3 3" xfId="10722" xr:uid="{C208C5B2-B025-4DF4-BA4F-ED9A96B4C047}"/>
    <cellStyle name="Comma 230 3 3 3 2" xfId="26654" xr:uid="{6154039E-CD9C-4119-84F1-1F0A75132F1D}"/>
    <cellStyle name="Comma 230 3 3 4" xfId="17092" xr:uid="{D626AFD1-0F65-4E9F-BBD0-E70EB9DB93AB}"/>
    <cellStyle name="Comma 230 3 3 4 2" xfId="33024" xr:uid="{79F1BB50-30DE-4821-9BE7-253A861857A6}"/>
    <cellStyle name="Comma 230 3 3 5" xfId="23440" xr:uid="{4E83E2CC-9E31-4A04-A570-0D3674C59A67}"/>
    <cellStyle name="Comma 230 3 4" xfId="12436" xr:uid="{6439D563-DEC0-4DF2-8F63-39B12BB4D8CC}"/>
    <cellStyle name="Comma 230 3 4 2" xfId="18806" xr:uid="{3618521F-DC37-4404-A047-D9DBEF9CFB42}"/>
    <cellStyle name="Comma 230 3 4 2 2" xfId="34738" xr:uid="{F7855D6C-03B9-4C69-9001-3C720B31CCF0}"/>
    <cellStyle name="Comma 230 3 4 3" xfId="28368" xr:uid="{45B41B68-5260-45A9-95DD-32894A7AA16A}"/>
    <cellStyle name="Comma 230 3 5" xfId="9280" xr:uid="{A35553E0-5ED6-49D4-8582-70D875D6406B}"/>
    <cellStyle name="Comma 230 3 5 2" xfId="25212" xr:uid="{FE9059FD-8A23-4CAA-A274-E205EE315EBB}"/>
    <cellStyle name="Comma 230 3 6" xfId="15650" xr:uid="{BCE3674D-5DBD-40E4-A784-6025B8DD6FC6}"/>
    <cellStyle name="Comma 230 3 6 2" xfId="31582" xr:uid="{BE8126BA-039D-4A17-A398-1BED22B955DF}"/>
    <cellStyle name="Comma 230 3 7" xfId="21998" xr:uid="{AD8C6139-E23D-4744-A456-5A41847DE033}"/>
    <cellStyle name="Comma 230 4" xfId="6546" xr:uid="{6679AB4B-4E86-4CE5-9E77-DC1A43CA5E1F}"/>
    <cellStyle name="Comma 230 4 2" xfId="7989" xr:uid="{8220DF4B-0D13-48D5-A4B2-1D28ACA76FB0}"/>
    <cellStyle name="Comma 230 4 2 2" xfId="14359" xr:uid="{6FF80A38-2B67-488B-8FF2-8897C026BD6C}"/>
    <cellStyle name="Comma 230 4 2 2 2" xfId="20729" xr:uid="{FC247F04-1AE6-4494-B435-361669D96300}"/>
    <cellStyle name="Comma 230 4 2 2 2 2" xfId="36661" xr:uid="{17C2F569-12C3-432E-884E-EC62584D6B34}"/>
    <cellStyle name="Comma 230 4 2 2 3" xfId="30291" xr:uid="{5631C339-D541-4EA4-B5D5-FB3ADDE3D517}"/>
    <cellStyle name="Comma 230 4 2 3" xfId="11203" xr:uid="{086AC7BE-58B0-4F9D-A0E6-5A9EB1F51676}"/>
    <cellStyle name="Comma 230 4 2 3 2" xfId="27135" xr:uid="{36C8B5E1-7E4A-4E70-A521-81B469BDBFAB}"/>
    <cellStyle name="Comma 230 4 2 4" xfId="17573" xr:uid="{0B1F7065-615D-422C-A45E-F030447880AB}"/>
    <cellStyle name="Comma 230 4 2 4 2" xfId="33505" xr:uid="{3C8CD2CD-4947-4FCB-BEA9-A74B2BC322AD}"/>
    <cellStyle name="Comma 230 4 2 5" xfId="23921" xr:uid="{E2905775-B014-451B-945E-33D81EBED96E}"/>
    <cellStyle name="Comma 230 4 3" xfId="12917" xr:uid="{3A8E0632-83BE-4034-B20A-2838AF4BF554}"/>
    <cellStyle name="Comma 230 4 3 2" xfId="19287" xr:uid="{2E5B2E0C-0AAC-4413-A3AC-A2764E8BB0DC}"/>
    <cellStyle name="Comma 230 4 3 2 2" xfId="35219" xr:uid="{F439E1BA-F767-45AC-873D-31D3BD2A9A3E}"/>
    <cellStyle name="Comma 230 4 3 3" xfId="28849" xr:uid="{3A3D8240-BC7C-4424-AF40-4BEBD0799628}"/>
    <cellStyle name="Comma 230 4 4" xfId="9761" xr:uid="{7FD8FE10-E700-40AF-9076-8D5902E6FD4B}"/>
    <cellStyle name="Comma 230 4 4 2" xfId="25693" xr:uid="{651D6D9C-003B-4CDE-86F0-80E5978C0A67}"/>
    <cellStyle name="Comma 230 4 5" xfId="16131" xr:uid="{B2E64275-62D5-462E-BCDA-61FD25A8F5CC}"/>
    <cellStyle name="Comma 230 4 5 2" xfId="32063" xr:uid="{85E0FA5B-FA93-43DE-B820-A3794B15A529}"/>
    <cellStyle name="Comma 230 4 6" xfId="22479" xr:uid="{9EACEAC6-C062-4DC3-B0B4-94BFB7222726}"/>
    <cellStyle name="Comma 230 5" xfId="7268" xr:uid="{9251BEEA-5235-412D-884A-10D36BCF06DE}"/>
    <cellStyle name="Comma 230 5 2" xfId="13638" xr:uid="{9A77AECA-C06E-4218-AE37-D52EB3621AC2}"/>
    <cellStyle name="Comma 230 5 2 2" xfId="20008" xr:uid="{44C4E5BB-50C6-4336-9646-35113E8F0460}"/>
    <cellStyle name="Comma 230 5 2 2 2" xfId="35940" xr:uid="{9D9E82DB-73CA-4F21-8A33-F4AC9F9C86D5}"/>
    <cellStyle name="Comma 230 5 2 3" xfId="29570" xr:uid="{F6DE072C-190B-4235-BDF4-F50FABECA6C7}"/>
    <cellStyle name="Comma 230 5 3" xfId="10482" xr:uid="{03384582-1F32-41E8-BF7F-4A0AAD6CCCDE}"/>
    <cellStyle name="Comma 230 5 3 2" xfId="26414" xr:uid="{D9DB10CF-6351-46F4-9171-8D24F7956777}"/>
    <cellStyle name="Comma 230 5 4" xfId="16852" xr:uid="{254EA1D0-329C-41F2-9C29-420C304DE36A}"/>
    <cellStyle name="Comma 230 5 4 2" xfId="32784" xr:uid="{5B4737C5-2707-432B-A4F5-47711F0F3CB7}"/>
    <cellStyle name="Comma 230 5 5" xfId="23200" xr:uid="{010E93DA-D4A3-4D5C-8A61-FDFE15982196}"/>
    <cellStyle name="Comma 230 6" xfId="11956" xr:uid="{B614B7B6-5866-4EEA-A248-E11E3AB073BB}"/>
    <cellStyle name="Comma 230 6 2" xfId="18326" xr:uid="{19E00014-8678-4ADC-9CF4-F94B613284D4}"/>
    <cellStyle name="Comma 230 6 2 2" xfId="34258" xr:uid="{3AAD858D-2B47-4670-A7CC-2702346ED34C}"/>
    <cellStyle name="Comma 230 6 3" xfId="27888" xr:uid="{A183850A-5665-4C05-AF88-18A6AF0442A0}"/>
    <cellStyle name="Comma 230 7" xfId="8800" xr:uid="{848F6B3E-8961-42FE-B491-0CC159863F00}"/>
    <cellStyle name="Comma 230 7 2" xfId="24732" xr:uid="{6580B1F0-E313-43FA-A0D7-FEEE0D583B52}"/>
    <cellStyle name="Comma 230 8" xfId="15170" xr:uid="{75D70448-7379-4E8D-8815-5CC20072D178}"/>
    <cellStyle name="Comma 230 8 2" xfId="31102" xr:uid="{341C3513-BBF9-4F9C-8DA2-13CB3647CBE5}"/>
    <cellStyle name="Comma 230 9" xfId="21518" xr:uid="{B389E725-2EA1-4032-9493-5FA8B1A4712E}"/>
    <cellStyle name="Comma 231" xfId="5570" xr:uid="{9B894436-830C-4716-8D1D-5CFEB33D89ED}"/>
    <cellStyle name="Comma 231 2" xfId="5813" xr:uid="{AD5413A9-84F7-473B-A8FD-D963B8B9AB3A}"/>
    <cellStyle name="Comma 231 2 2" xfId="6305" xr:uid="{17CC9E85-EC56-40B3-945A-1D823C960644}"/>
    <cellStyle name="Comma 231 2 2 2" xfId="7028" xr:uid="{8922CA5A-0395-4932-975F-FE4FB7ADA10E}"/>
    <cellStyle name="Comma 231 2 2 2 2" xfId="8470" xr:uid="{A987641F-D69F-4559-BA08-9837B6046997}"/>
    <cellStyle name="Comma 231 2 2 2 2 2" xfId="14840" xr:uid="{BB2BAA5B-CE7F-4660-9037-1571E5CC10AC}"/>
    <cellStyle name="Comma 231 2 2 2 2 2 2" xfId="21210" xr:uid="{0284AA30-5BB1-4A16-A9E7-EF08DD98FA5A}"/>
    <cellStyle name="Comma 231 2 2 2 2 2 2 2" xfId="37142" xr:uid="{18F37326-A597-4947-B128-837260B5ED06}"/>
    <cellStyle name="Comma 231 2 2 2 2 2 3" xfId="30772" xr:uid="{62BAA20A-7288-4883-AAAA-9BEA187B55A2}"/>
    <cellStyle name="Comma 231 2 2 2 2 3" xfId="11684" xr:uid="{FD3C297E-D19C-43BE-A484-F16A910A9E5E}"/>
    <cellStyle name="Comma 231 2 2 2 2 3 2" xfId="27616" xr:uid="{71316EE0-A8A4-4DF1-AC9E-2FBF3B8FBBF4}"/>
    <cellStyle name="Comma 231 2 2 2 2 4" xfId="18054" xr:uid="{41F3A074-31FE-47C5-9D7C-A25AD1EE8441}"/>
    <cellStyle name="Comma 231 2 2 2 2 4 2" xfId="33986" xr:uid="{EBECDA5F-4905-443C-8D34-4FF581E06845}"/>
    <cellStyle name="Comma 231 2 2 2 2 5" xfId="24402" xr:uid="{33EE04C2-CB50-4E94-96C6-43068AD3D001}"/>
    <cellStyle name="Comma 231 2 2 2 3" xfId="13398" xr:uid="{083AD542-B6C8-46D9-9D99-95FD26A41477}"/>
    <cellStyle name="Comma 231 2 2 2 3 2" xfId="19768" xr:uid="{410CDD76-7EDD-4F4D-90F3-C26A8DE3007C}"/>
    <cellStyle name="Comma 231 2 2 2 3 2 2" xfId="35700" xr:uid="{32E796AE-714B-42A4-8928-E6E1BE007266}"/>
    <cellStyle name="Comma 231 2 2 2 3 3" xfId="29330" xr:uid="{BE068E64-BAD0-4ED1-BC3C-B1BD5723616B}"/>
    <cellStyle name="Comma 231 2 2 2 4" xfId="10242" xr:uid="{E4C0F756-7487-4BD7-9D57-1BF543CFDFF3}"/>
    <cellStyle name="Comma 231 2 2 2 4 2" xfId="26174" xr:uid="{5EFEA94A-740D-4B02-B69A-C50AA2C0E06E}"/>
    <cellStyle name="Comma 231 2 2 2 5" xfId="16612" xr:uid="{DD361BBC-F08E-4DD1-8942-167ABBB0892B}"/>
    <cellStyle name="Comma 231 2 2 2 5 2" xfId="32544" xr:uid="{4F3C9729-DF69-437D-9703-3DDB7ABA8460}"/>
    <cellStyle name="Comma 231 2 2 2 6" xfId="22960" xr:uid="{FCD67311-BFA7-4DEC-B082-4ECF215D623D}"/>
    <cellStyle name="Comma 231 2 2 3" xfId="7749" xr:uid="{BED84FD0-30BF-473F-97D4-4E10E5683E2F}"/>
    <cellStyle name="Comma 231 2 2 3 2" xfId="14119" xr:uid="{76B2981E-4B03-4AF2-A76A-963B24FCCE21}"/>
    <cellStyle name="Comma 231 2 2 3 2 2" xfId="20489" xr:uid="{5FF3594A-CD0E-4365-95D6-6001919C4FCD}"/>
    <cellStyle name="Comma 231 2 2 3 2 2 2" xfId="36421" xr:uid="{1B49190D-26FD-4032-B92D-74EB0D149675}"/>
    <cellStyle name="Comma 231 2 2 3 2 3" xfId="30051" xr:uid="{536921AD-E0C9-4643-8EC7-B364E616F0AE}"/>
    <cellStyle name="Comma 231 2 2 3 3" xfId="10963" xr:uid="{CF9CC6E0-8222-45A8-AE4D-AB50275119E5}"/>
    <cellStyle name="Comma 231 2 2 3 3 2" xfId="26895" xr:uid="{F9D5FCB8-83F4-4AE1-84A0-3BBA0E7A86B6}"/>
    <cellStyle name="Comma 231 2 2 3 4" xfId="17333" xr:uid="{3BC6B105-B7C2-4F15-8551-01FEAC7C1E82}"/>
    <cellStyle name="Comma 231 2 2 3 4 2" xfId="33265" xr:uid="{A4ACAEA3-1C71-4D36-95E0-CD9D1C9B0CEC}"/>
    <cellStyle name="Comma 231 2 2 3 5" xfId="23681" xr:uid="{9C8310BF-FD1A-4E47-B979-EFA04FBA7F15}"/>
    <cellStyle name="Comma 231 2 2 4" xfId="12677" xr:uid="{2624EF86-DD69-437E-B633-1D198F81FCB5}"/>
    <cellStyle name="Comma 231 2 2 4 2" xfId="19047" xr:uid="{0A29ED28-1EE5-46DC-A538-D84B55B7A764}"/>
    <cellStyle name="Comma 231 2 2 4 2 2" xfId="34979" xr:uid="{4C4020B5-8816-434E-ABEB-BD74798FE034}"/>
    <cellStyle name="Comma 231 2 2 4 3" xfId="28609" xr:uid="{BF907561-B028-4623-AB85-09D9BCB77158}"/>
    <cellStyle name="Comma 231 2 2 5" xfId="9521" xr:uid="{6DE45FEB-1825-4995-972D-DE75ED1E1C16}"/>
    <cellStyle name="Comma 231 2 2 5 2" xfId="25453" xr:uid="{C325C2EB-B059-4D4A-9EE7-4FF9D784C767}"/>
    <cellStyle name="Comma 231 2 2 6" xfId="15891" xr:uid="{6AECC029-B788-40EE-B34C-4EA6B75CAE6A}"/>
    <cellStyle name="Comma 231 2 2 6 2" xfId="31823" xr:uid="{DC3CA99E-2444-4BF5-94CE-DF2A7F07396C}"/>
    <cellStyle name="Comma 231 2 2 7" xfId="22239" xr:uid="{44A5BDDB-0271-494D-9464-A138540E4C62}"/>
    <cellStyle name="Comma 231 2 3" xfId="12197" xr:uid="{93A3FFD6-34D6-49D0-A057-D131D1A104E8}"/>
    <cellStyle name="Comma 231 2 3 2" xfId="18567" xr:uid="{A3CA84D4-40A8-4E9E-9614-8C5FD584BF86}"/>
    <cellStyle name="Comma 231 2 3 2 2" xfId="34499" xr:uid="{EA59D872-7FDE-4772-9613-23D99A50EDD0}"/>
    <cellStyle name="Comma 231 2 3 3" xfId="28129" xr:uid="{5534859F-F64B-41AE-9781-CC24380DFE25}"/>
    <cellStyle name="Comma 231 2 4" xfId="9041" xr:uid="{DD25CF60-08D8-4EC0-954F-E768D28A16F3}"/>
    <cellStyle name="Comma 231 2 4 2" xfId="24973" xr:uid="{D25826A4-8465-4033-98E7-4A52CF057CFB}"/>
    <cellStyle name="Comma 231 2 5" xfId="15411" xr:uid="{A6FBB97E-F813-4923-8676-EB462743836F}"/>
    <cellStyle name="Comma 231 2 5 2" xfId="31343" xr:uid="{9425034C-0971-47E7-861B-E8B6E2BE6B68}"/>
    <cellStyle name="Comma 231 2 6" xfId="21759" xr:uid="{35E4FBF3-C22F-4C53-A724-BD2E1645E0D5}"/>
    <cellStyle name="Comma 231 3" xfId="6065" xr:uid="{A45BCD51-0368-482A-BCD0-13EAE55C2A25}"/>
    <cellStyle name="Comma 231 3 2" xfId="6788" xr:uid="{E7E80F34-1BD6-4278-BA18-437F732FA95C}"/>
    <cellStyle name="Comma 231 3 2 2" xfId="8230" xr:uid="{95CE4AB2-C0CB-4BEA-BF73-DF15066CCB97}"/>
    <cellStyle name="Comma 231 3 2 2 2" xfId="14600" xr:uid="{95E3420C-3A82-4E65-9A5F-1E8E63F44D8F}"/>
    <cellStyle name="Comma 231 3 2 2 2 2" xfId="20970" xr:uid="{DD0C746B-88D5-4700-8781-73CB2CFF282A}"/>
    <cellStyle name="Comma 231 3 2 2 2 2 2" xfId="36902" xr:uid="{517C7C0C-B7AF-4238-8B5C-F7FF2C2A8D56}"/>
    <cellStyle name="Comma 231 3 2 2 2 3" xfId="30532" xr:uid="{BB772EC6-03B2-40C6-8A25-93635FCAE85E}"/>
    <cellStyle name="Comma 231 3 2 2 3" xfId="11444" xr:uid="{B7CA05AE-9105-4D5F-8C37-8754DC122AFD}"/>
    <cellStyle name="Comma 231 3 2 2 3 2" xfId="27376" xr:uid="{503DAFE9-9474-4930-AD39-9CD11A41BCD8}"/>
    <cellStyle name="Comma 231 3 2 2 4" xfId="17814" xr:uid="{F452B3E6-6EDC-429F-8362-688A0675BE94}"/>
    <cellStyle name="Comma 231 3 2 2 4 2" xfId="33746" xr:uid="{A93785EF-23B0-46F3-BFF1-5E21EFDA771E}"/>
    <cellStyle name="Comma 231 3 2 2 5" xfId="24162" xr:uid="{749271C4-44CB-4B03-9F93-04D9840D0EF9}"/>
    <cellStyle name="Comma 231 3 2 3" xfId="13158" xr:uid="{A25FB76A-87C7-420F-9859-2BED68762042}"/>
    <cellStyle name="Comma 231 3 2 3 2" xfId="19528" xr:uid="{607A599E-0998-4DDE-88AE-337F80DFC265}"/>
    <cellStyle name="Comma 231 3 2 3 2 2" xfId="35460" xr:uid="{FF3133E8-0DC9-4814-92AA-758EB7B76B1F}"/>
    <cellStyle name="Comma 231 3 2 3 3" xfId="29090" xr:uid="{76067D86-7AA5-4F80-8D3D-1847418605BA}"/>
    <cellStyle name="Comma 231 3 2 4" xfId="10002" xr:uid="{39CFA6FE-C260-4524-8ED1-EFC33068FED9}"/>
    <cellStyle name="Comma 231 3 2 4 2" xfId="25934" xr:uid="{05F4B4BE-3094-4E2E-B790-477A915955B0}"/>
    <cellStyle name="Comma 231 3 2 5" xfId="16372" xr:uid="{AC7F759E-F447-4DDA-AEB9-003DF2BAD049}"/>
    <cellStyle name="Comma 231 3 2 5 2" xfId="32304" xr:uid="{48945502-2B77-4C35-8C9D-14911700E0B5}"/>
    <cellStyle name="Comma 231 3 2 6" xfId="22720" xr:uid="{5FD46D2D-AB1B-48CD-8E0A-21FF6FC4705A}"/>
    <cellStyle name="Comma 231 3 3" xfId="7509" xr:uid="{9594D339-BF5A-4E09-A23A-C60D465AEED9}"/>
    <cellStyle name="Comma 231 3 3 2" xfId="13879" xr:uid="{C3765EAC-52D2-4F3B-8530-002E582517F7}"/>
    <cellStyle name="Comma 231 3 3 2 2" xfId="20249" xr:uid="{23190F91-0150-4B62-8557-13B4D63B2031}"/>
    <cellStyle name="Comma 231 3 3 2 2 2" xfId="36181" xr:uid="{21624DAB-092E-44E8-A9EB-63876E834D49}"/>
    <cellStyle name="Comma 231 3 3 2 3" xfId="29811" xr:uid="{FC667F33-1AA1-4B8D-9D7B-42C992CC4414}"/>
    <cellStyle name="Comma 231 3 3 3" xfId="10723" xr:uid="{B2F8ABB8-F0B8-456E-AF47-CE8430BF2C63}"/>
    <cellStyle name="Comma 231 3 3 3 2" xfId="26655" xr:uid="{6CE57508-1A4B-45D9-B010-F1F136C0033D}"/>
    <cellStyle name="Comma 231 3 3 4" xfId="17093" xr:uid="{E38F8C83-4E0C-4E01-ABFD-14417717A5B3}"/>
    <cellStyle name="Comma 231 3 3 4 2" xfId="33025" xr:uid="{E37B76EC-3357-43E0-8BB0-16D6E30786CE}"/>
    <cellStyle name="Comma 231 3 3 5" xfId="23441" xr:uid="{D4AFD222-E51D-4775-8B8D-B411766AA1A4}"/>
    <cellStyle name="Comma 231 3 4" xfId="12437" xr:uid="{74F506EB-B40D-46D8-B80B-E53E494C57EE}"/>
    <cellStyle name="Comma 231 3 4 2" xfId="18807" xr:uid="{80A9E058-DFD2-46B3-B98F-4B522D6810E1}"/>
    <cellStyle name="Comma 231 3 4 2 2" xfId="34739" xr:uid="{7DF3FB15-182C-49B0-B3A7-2D4EA4B9EE28}"/>
    <cellStyle name="Comma 231 3 4 3" xfId="28369" xr:uid="{DD1C2332-E237-46D0-BF12-BA9C3BD8A2B8}"/>
    <cellStyle name="Comma 231 3 5" xfId="9281" xr:uid="{1D47C0E5-5E9F-40D4-B032-8F9B50A1F289}"/>
    <cellStyle name="Comma 231 3 5 2" xfId="25213" xr:uid="{901A1E8B-E943-4DBC-AE30-49374436D40A}"/>
    <cellStyle name="Comma 231 3 6" xfId="15651" xr:uid="{DF41362E-C6BA-4639-BF4D-0D108E599A22}"/>
    <cellStyle name="Comma 231 3 6 2" xfId="31583" xr:uid="{848C58B4-C8CC-4A5D-8B3B-31A5EB69D6D4}"/>
    <cellStyle name="Comma 231 3 7" xfId="21999" xr:uid="{2E135221-CDF0-4C91-BDD8-B04854B02288}"/>
    <cellStyle name="Comma 231 4" xfId="6547" xr:uid="{933D5758-912E-44DD-9DA8-30AC0E649C2F}"/>
    <cellStyle name="Comma 231 4 2" xfId="7990" xr:uid="{4ACB0568-EAFE-48AB-9AB6-0C644C0A3038}"/>
    <cellStyle name="Comma 231 4 2 2" xfId="14360" xr:uid="{EECF04AE-211F-4EE4-9B73-98602417A450}"/>
    <cellStyle name="Comma 231 4 2 2 2" xfId="20730" xr:uid="{FB955945-A4E0-49F6-ACF1-9369BDC28D43}"/>
    <cellStyle name="Comma 231 4 2 2 2 2" xfId="36662" xr:uid="{36566CB6-9CDE-42FA-8E9C-8F3A8B14DDC4}"/>
    <cellStyle name="Comma 231 4 2 2 3" xfId="30292" xr:uid="{F4A6F251-7F6D-4CC7-8ADA-2175DF0F433E}"/>
    <cellStyle name="Comma 231 4 2 3" xfId="11204" xr:uid="{C88B8AE0-7B13-418E-92D1-29E009695A6B}"/>
    <cellStyle name="Comma 231 4 2 3 2" xfId="27136" xr:uid="{AB779A68-9A4A-4C7B-A997-9DDAC751AA10}"/>
    <cellStyle name="Comma 231 4 2 4" xfId="17574" xr:uid="{4B32450A-16D5-43D2-8C0A-C5DB3C9B5B76}"/>
    <cellStyle name="Comma 231 4 2 4 2" xfId="33506" xr:uid="{851F89DB-BA85-441F-ACBD-5E7D9F8BFA3B}"/>
    <cellStyle name="Comma 231 4 2 5" xfId="23922" xr:uid="{5E9616EF-2820-41FE-A020-9DEC39944029}"/>
    <cellStyle name="Comma 231 4 3" xfId="12918" xr:uid="{B0EF921E-A164-44CF-86AE-28B704558EBA}"/>
    <cellStyle name="Comma 231 4 3 2" xfId="19288" xr:uid="{D91CC28F-5B51-44B5-BD5B-A041249C27FE}"/>
    <cellStyle name="Comma 231 4 3 2 2" xfId="35220" xr:uid="{9BC1927D-BEBB-4ACA-98EB-2EDB51D22C4C}"/>
    <cellStyle name="Comma 231 4 3 3" xfId="28850" xr:uid="{0F65F411-ABBA-4460-8BC7-8CEA9A42BCF7}"/>
    <cellStyle name="Comma 231 4 4" xfId="9762" xr:uid="{AE88F19D-7F8B-4FB7-84EB-DEDEE52BA69D}"/>
    <cellStyle name="Comma 231 4 4 2" xfId="25694" xr:uid="{2B03B0A2-CE9B-46FD-9F0E-502B9439612D}"/>
    <cellStyle name="Comma 231 4 5" xfId="16132" xr:uid="{E41CBD46-D8A0-4358-987B-CE9A1145FDC6}"/>
    <cellStyle name="Comma 231 4 5 2" xfId="32064" xr:uid="{35488407-E441-4B34-96EC-46D2C5C77681}"/>
    <cellStyle name="Comma 231 4 6" xfId="22480" xr:uid="{600CE84B-B8E4-4AB3-9230-689416B83B4B}"/>
    <cellStyle name="Comma 231 5" xfId="7269" xr:uid="{1CCF4266-4221-4D72-A8AE-CCF1E1A899F3}"/>
    <cellStyle name="Comma 231 5 2" xfId="13639" xr:uid="{7086F11D-68AB-455A-A196-574B48C83DBF}"/>
    <cellStyle name="Comma 231 5 2 2" xfId="20009" xr:uid="{D3DD5368-86B7-40D2-893F-F0D09564217D}"/>
    <cellStyle name="Comma 231 5 2 2 2" xfId="35941" xr:uid="{D085D4B4-0430-4ED5-889E-332E2D8F9B15}"/>
    <cellStyle name="Comma 231 5 2 3" xfId="29571" xr:uid="{73344A07-95E8-473A-88B2-9C69D9E85B2D}"/>
    <cellStyle name="Comma 231 5 3" xfId="10483" xr:uid="{90FD60F5-984F-48B4-A452-12E1D72C3958}"/>
    <cellStyle name="Comma 231 5 3 2" xfId="26415" xr:uid="{09FB890C-171B-42C4-967E-B8E5675EB7F0}"/>
    <cellStyle name="Comma 231 5 4" xfId="16853" xr:uid="{04E8731D-7E1C-4C21-8C85-B9E7385A5291}"/>
    <cellStyle name="Comma 231 5 4 2" xfId="32785" xr:uid="{5A78204B-9B8B-4926-AF76-8517E3A46B28}"/>
    <cellStyle name="Comma 231 5 5" xfId="23201" xr:uid="{F541EA79-82CF-4411-B625-8749CEB9DBE4}"/>
    <cellStyle name="Comma 231 6" xfId="11957" xr:uid="{08CA1B4B-B94D-4ED2-B31B-7E6AF1929C39}"/>
    <cellStyle name="Comma 231 6 2" xfId="18327" xr:uid="{4144CE56-07B5-43D6-ADC0-6BAFB915CE5F}"/>
    <cellStyle name="Comma 231 6 2 2" xfId="34259" xr:uid="{9C18C04B-D950-4839-999D-F1937F18ECE0}"/>
    <cellStyle name="Comma 231 6 3" xfId="27889" xr:uid="{C9A162F2-E4A7-425A-A73C-2855E97A4ACC}"/>
    <cellStyle name="Comma 231 7" xfId="8801" xr:uid="{5FE82AE9-68D7-4868-BF5A-A55E7A1BD2D4}"/>
    <cellStyle name="Comma 231 7 2" xfId="24733" xr:uid="{D0052882-0CF2-41F9-9D12-41DDA3285EB1}"/>
    <cellStyle name="Comma 231 8" xfId="15171" xr:uid="{39BCB7D8-F4E1-40B7-8A08-44C3785BC6DB}"/>
    <cellStyle name="Comma 231 8 2" xfId="31103" xr:uid="{F7B1D757-A154-40FD-B1F7-48044ACB1842}"/>
    <cellStyle name="Comma 231 9" xfId="21519" xr:uid="{8707AAD4-AFF3-4990-8B0A-1AD10EC58725}"/>
    <cellStyle name="Comma 232" xfId="5571" xr:uid="{167A375A-F444-4FDA-B9B8-06CED7FF0D3E}"/>
    <cellStyle name="Comma 232 2" xfId="5814" xr:uid="{03170E24-47D6-4500-AF81-22641ABF875C}"/>
    <cellStyle name="Comma 232 2 2" xfId="6306" xr:uid="{7190515D-CD25-4DA2-9D69-68D63BBD3A70}"/>
    <cellStyle name="Comma 232 2 2 2" xfId="7029" xr:uid="{2015A760-D0F9-46C4-9EDA-6B1A4A826BEC}"/>
    <cellStyle name="Comma 232 2 2 2 2" xfId="8471" xr:uid="{A1FA133C-9D68-42CB-B5B9-0235346AAEEC}"/>
    <cellStyle name="Comma 232 2 2 2 2 2" xfId="14841" xr:uid="{EE694105-8A08-4E6E-9A0A-A335ED796428}"/>
    <cellStyle name="Comma 232 2 2 2 2 2 2" xfId="21211" xr:uid="{A25B1BA1-87BF-4A33-BB8C-7F73945BDAD3}"/>
    <cellStyle name="Comma 232 2 2 2 2 2 2 2" xfId="37143" xr:uid="{31B6AFDB-2E37-41FA-ACB3-2025F0D1765E}"/>
    <cellStyle name="Comma 232 2 2 2 2 2 3" xfId="30773" xr:uid="{22F347FC-C7BF-4FD6-9A76-EFA843EA6057}"/>
    <cellStyle name="Comma 232 2 2 2 2 3" xfId="11685" xr:uid="{AC8D8035-6949-44E9-A96D-880271036743}"/>
    <cellStyle name="Comma 232 2 2 2 2 3 2" xfId="27617" xr:uid="{B34167A0-0CEF-4DED-B06A-D08CB5E475E5}"/>
    <cellStyle name="Comma 232 2 2 2 2 4" xfId="18055" xr:uid="{5E6695E0-BD83-4129-B01C-67001795A36F}"/>
    <cellStyle name="Comma 232 2 2 2 2 4 2" xfId="33987" xr:uid="{06AB478A-20DE-408D-AFDB-B24F7ADCE87A}"/>
    <cellStyle name="Comma 232 2 2 2 2 5" xfId="24403" xr:uid="{6A10E511-E65F-46AD-A6F7-D4C0C0CF5A3B}"/>
    <cellStyle name="Comma 232 2 2 2 3" xfId="13399" xr:uid="{A5253ACF-A5D9-479D-8F86-96B4C987D936}"/>
    <cellStyle name="Comma 232 2 2 2 3 2" xfId="19769" xr:uid="{3CBFFE8E-C76B-4BE9-BD03-CC3E44B80C01}"/>
    <cellStyle name="Comma 232 2 2 2 3 2 2" xfId="35701" xr:uid="{53DD9F45-D610-4E24-AD45-B7C4F3CEBF32}"/>
    <cellStyle name="Comma 232 2 2 2 3 3" xfId="29331" xr:uid="{F335CE30-2041-431C-9FBB-DEC24C1BB157}"/>
    <cellStyle name="Comma 232 2 2 2 4" xfId="10243" xr:uid="{885B766E-8128-4200-9B48-0F7441FD44DF}"/>
    <cellStyle name="Comma 232 2 2 2 4 2" xfId="26175" xr:uid="{8CB36E4C-6320-4979-9CAC-526CA8DFF2CC}"/>
    <cellStyle name="Comma 232 2 2 2 5" xfId="16613" xr:uid="{F9A1A808-C73E-4E1E-B740-C16EC5B66AE7}"/>
    <cellStyle name="Comma 232 2 2 2 5 2" xfId="32545" xr:uid="{7850ADD9-04AA-4ED8-9716-1DB9E588344B}"/>
    <cellStyle name="Comma 232 2 2 2 6" xfId="22961" xr:uid="{22DC0037-4D6C-4BD7-BF2B-028A16BA504C}"/>
    <cellStyle name="Comma 232 2 2 3" xfId="7750" xr:uid="{C93D1C66-139B-47BE-A27F-E774FD72B166}"/>
    <cellStyle name="Comma 232 2 2 3 2" xfId="14120" xr:uid="{B07D82B3-9265-4207-824C-3246C0B742F7}"/>
    <cellStyle name="Comma 232 2 2 3 2 2" xfId="20490" xr:uid="{0CFE05F7-3218-4BAB-8E61-55DA567F182B}"/>
    <cellStyle name="Comma 232 2 2 3 2 2 2" xfId="36422" xr:uid="{49E89E03-F399-4209-92BF-FC2DDD4DE69F}"/>
    <cellStyle name="Comma 232 2 2 3 2 3" xfId="30052" xr:uid="{55F7F9F1-1B70-4381-966C-B7B9192D1672}"/>
    <cellStyle name="Comma 232 2 2 3 3" xfId="10964" xr:uid="{01E57620-51A2-4EF2-8F15-4C0D8F99F536}"/>
    <cellStyle name="Comma 232 2 2 3 3 2" xfId="26896" xr:uid="{EDCABE4B-1974-4DD2-A2C9-33F18DA27A91}"/>
    <cellStyle name="Comma 232 2 2 3 4" xfId="17334" xr:uid="{CE5CB5E7-177A-46C1-A024-A39AD969B20E}"/>
    <cellStyle name="Comma 232 2 2 3 4 2" xfId="33266" xr:uid="{554057B1-01C3-47F6-97A5-6015A8DEE025}"/>
    <cellStyle name="Comma 232 2 2 3 5" xfId="23682" xr:uid="{D675FE46-5FF6-4897-90C4-5DC86DF22454}"/>
    <cellStyle name="Comma 232 2 2 4" xfId="12678" xr:uid="{956663C2-B552-44B5-9FE4-4DB95BB95E28}"/>
    <cellStyle name="Comma 232 2 2 4 2" xfId="19048" xr:uid="{C24F270D-C36B-42C1-9D2E-944C69ED3B9F}"/>
    <cellStyle name="Comma 232 2 2 4 2 2" xfId="34980" xr:uid="{EEC1BAF7-3129-4503-93A4-41EB1722475B}"/>
    <cellStyle name="Comma 232 2 2 4 3" xfId="28610" xr:uid="{FCA30692-9BEF-4475-B8B3-A5E13D7AC768}"/>
    <cellStyle name="Comma 232 2 2 5" xfId="9522" xr:uid="{9531E91A-1FC4-4A70-8775-F603882DDC0C}"/>
    <cellStyle name="Comma 232 2 2 5 2" xfId="25454" xr:uid="{109A64BF-D417-44C2-B3EC-F2A7C94C845C}"/>
    <cellStyle name="Comma 232 2 2 6" xfId="15892" xr:uid="{C47A7E5C-D3A3-43D5-B591-2E59DAE47AE1}"/>
    <cellStyle name="Comma 232 2 2 6 2" xfId="31824" xr:uid="{9D6E0C73-95A4-47B3-96D9-0FD38AC1CC48}"/>
    <cellStyle name="Comma 232 2 2 7" xfId="22240" xr:uid="{8F051FF8-DC77-4C90-9ABD-A76CB894ED3F}"/>
    <cellStyle name="Comma 232 2 3" xfId="12198" xr:uid="{E31984FE-4ECF-4634-8AB8-A39EF70152C8}"/>
    <cellStyle name="Comma 232 2 3 2" xfId="18568" xr:uid="{5F6DD923-468F-4A33-985D-E917CD4E083D}"/>
    <cellStyle name="Comma 232 2 3 2 2" xfId="34500" xr:uid="{241113D4-A559-42BC-9973-66405AA5F586}"/>
    <cellStyle name="Comma 232 2 3 3" xfId="28130" xr:uid="{9D429B8E-F083-4267-8E5D-C2202CED0EC3}"/>
    <cellStyle name="Comma 232 2 4" xfId="9042" xr:uid="{6683F7C3-E270-4447-A0AC-00EBB5796B47}"/>
    <cellStyle name="Comma 232 2 4 2" xfId="24974" xr:uid="{9D141667-7B71-476B-B427-43B693DA23AB}"/>
    <cellStyle name="Comma 232 2 5" xfId="15412" xr:uid="{2FB39E2D-9345-41E5-830A-60575750EDB4}"/>
    <cellStyle name="Comma 232 2 5 2" xfId="31344" xr:uid="{D0C918B7-2466-48B5-B6C0-671C5ECC715B}"/>
    <cellStyle name="Comma 232 2 6" xfId="21760" xr:uid="{44FD1ADC-B208-4D56-A9FD-75FC1ABBA073}"/>
    <cellStyle name="Comma 232 3" xfId="6066" xr:uid="{676C5A9F-7A67-4DD0-814A-800A38B7AAAF}"/>
    <cellStyle name="Comma 232 3 2" xfId="6789" xr:uid="{4AFA1757-A093-4591-BE3D-E6583A0DF726}"/>
    <cellStyle name="Comma 232 3 2 2" xfId="8231" xr:uid="{EED308C5-258F-4417-97CF-C26981E19BDE}"/>
    <cellStyle name="Comma 232 3 2 2 2" xfId="14601" xr:uid="{8AE5B396-A244-4B2A-86F6-1278DE20BA96}"/>
    <cellStyle name="Comma 232 3 2 2 2 2" xfId="20971" xr:uid="{625610D1-54CF-4C06-81F2-DCE409ACF8FD}"/>
    <cellStyle name="Comma 232 3 2 2 2 2 2" xfId="36903" xr:uid="{AC8D1442-019B-459C-A41B-F70BBB3DCB1F}"/>
    <cellStyle name="Comma 232 3 2 2 2 3" xfId="30533" xr:uid="{FD9E72D3-50AF-44D5-9564-EC13309AF488}"/>
    <cellStyle name="Comma 232 3 2 2 3" xfId="11445" xr:uid="{BE044D78-3465-4CCC-954C-63233B447074}"/>
    <cellStyle name="Comma 232 3 2 2 3 2" xfId="27377" xr:uid="{10999F95-8DEA-4BBD-9ACF-B9A162D57997}"/>
    <cellStyle name="Comma 232 3 2 2 4" xfId="17815" xr:uid="{A69F5B77-CD59-4048-9D37-857A58937646}"/>
    <cellStyle name="Comma 232 3 2 2 4 2" xfId="33747" xr:uid="{DC29FC7D-910C-4830-A75F-95E262375E14}"/>
    <cellStyle name="Comma 232 3 2 2 5" xfId="24163" xr:uid="{3646C469-28AF-4528-B31F-FB105EADC0EF}"/>
    <cellStyle name="Comma 232 3 2 3" xfId="13159" xr:uid="{A25C49DD-12DA-4D72-B2D8-9C71C8FAB38D}"/>
    <cellStyle name="Comma 232 3 2 3 2" xfId="19529" xr:uid="{A9F61AC9-98BD-475B-9C76-08A6576212CD}"/>
    <cellStyle name="Comma 232 3 2 3 2 2" xfId="35461" xr:uid="{66FF8EDB-7DD9-4447-9D10-6D3F884E81C1}"/>
    <cellStyle name="Comma 232 3 2 3 3" xfId="29091" xr:uid="{D3285BAC-83AB-4356-B8F4-196693AF3C95}"/>
    <cellStyle name="Comma 232 3 2 4" xfId="10003" xr:uid="{ED892C1E-5354-4A31-9185-55413856F4E9}"/>
    <cellStyle name="Comma 232 3 2 4 2" xfId="25935" xr:uid="{84B7944F-61B2-44E0-BD2F-F1FAE6DC193D}"/>
    <cellStyle name="Comma 232 3 2 5" xfId="16373" xr:uid="{9A4CD1A0-F59E-43F3-9967-A12F58D62DC4}"/>
    <cellStyle name="Comma 232 3 2 5 2" xfId="32305" xr:uid="{7C6307A0-01DD-40CD-B938-D8801E66B767}"/>
    <cellStyle name="Comma 232 3 2 6" xfId="22721" xr:uid="{C029023F-BE51-4814-AC8C-A07883F9D4C4}"/>
    <cellStyle name="Comma 232 3 3" xfId="7510" xr:uid="{EC39BBAD-9DBD-4D89-A805-2A0932BE42A1}"/>
    <cellStyle name="Comma 232 3 3 2" xfId="13880" xr:uid="{0922CDA1-D7F8-4007-AA85-A6FBE925C8E0}"/>
    <cellStyle name="Comma 232 3 3 2 2" xfId="20250" xr:uid="{B7B8A266-25B1-4365-8C8B-685BA6F2D449}"/>
    <cellStyle name="Comma 232 3 3 2 2 2" xfId="36182" xr:uid="{890B81B9-A715-4D38-9EA3-F0AFEE2370FA}"/>
    <cellStyle name="Comma 232 3 3 2 3" xfId="29812" xr:uid="{F58048F6-CCAC-443D-B619-B0AFD35AB4DB}"/>
    <cellStyle name="Comma 232 3 3 3" xfId="10724" xr:uid="{D1021E50-0509-40D3-B8BF-4A44094D5E78}"/>
    <cellStyle name="Comma 232 3 3 3 2" xfId="26656" xr:uid="{23C734AF-1BFA-451E-B7D4-72D2A43DB659}"/>
    <cellStyle name="Comma 232 3 3 4" xfId="17094" xr:uid="{937B9E15-4F73-4F7D-8D31-F35614EA6073}"/>
    <cellStyle name="Comma 232 3 3 4 2" xfId="33026" xr:uid="{E35D97CA-C3EB-4576-85FA-278374263853}"/>
    <cellStyle name="Comma 232 3 3 5" xfId="23442" xr:uid="{D0DF6638-37B2-4165-90B3-D9E05ADCD83A}"/>
    <cellStyle name="Comma 232 3 4" xfId="12438" xr:uid="{9BE3DDDE-BEEA-495E-BB80-7DD40E93770D}"/>
    <cellStyle name="Comma 232 3 4 2" xfId="18808" xr:uid="{424C5312-EA5B-4260-9D93-C35A19DE7BC5}"/>
    <cellStyle name="Comma 232 3 4 2 2" xfId="34740" xr:uid="{BD3DF95F-67C8-4E58-AD82-9EE86A6AACB3}"/>
    <cellStyle name="Comma 232 3 4 3" xfId="28370" xr:uid="{01A77AB9-BEE0-48EA-BC3F-ED8A51D7E89A}"/>
    <cellStyle name="Comma 232 3 5" xfId="9282" xr:uid="{9CA58E84-D259-453B-8131-384915B58C20}"/>
    <cellStyle name="Comma 232 3 5 2" xfId="25214" xr:uid="{AF94C7D0-E060-4662-9EF8-2A8AEFB96DB2}"/>
    <cellStyle name="Comma 232 3 6" xfId="15652" xr:uid="{D1C655C4-69BF-41D0-9012-E77FAF979A1D}"/>
    <cellStyle name="Comma 232 3 6 2" xfId="31584" xr:uid="{AC239949-8D86-458B-BB62-9CA515D0DAB6}"/>
    <cellStyle name="Comma 232 3 7" xfId="22000" xr:uid="{3D9B07B3-E02E-407E-841D-48B2F3C51CD4}"/>
    <cellStyle name="Comma 232 4" xfId="6548" xr:uid="{F02DFAD7-097E-49AD-B141-981F16CBDA6B}"/>
    <cellStyle name="Comma 232 4 2" xfId="7991" xr:uid="{336E2D7B-9DAF-4483-9BFF-A7724145ABDC}"/>
    <cellStyle name="Comma 232 4 2 2" xfId="14361" xr:uid="{10C387B3-4E29-40E3-B23F-F4833A009007}"/>
    <cellStyle name="Comma 232 4 2 2 2" xfId="20731" xr:uid="{CBD8816E-32F0-45E3-AADA-D3ADE52B244D}"/>
    <cellStyle name="Comma 232 4 2 2 2 2" xfId="36663" xr:uid="{86F9102F-2500-40C9-BD0F-069162EC7B1B}"/>
    <cellStyle name="Comma 232 4 2 2 3" xfId="30293" xr:uid="{1B5E5C66-55DE-449D-9F50-DF4E362E8B17}"/>
    <cellStyle name="Comma 232 4 2 3" xfId="11205" xr:uid="{BD705ABE-B05E-4895-BD74-CE960E972C99}"/>
    <cellStyle name="Comma 232 4 2 3 2" xfId="27137" xr:uid="{26DA0BCF-69CE-4A2F-9341-A099F38B613A}"/>
    <cellStyle name="Comma 232 4 2 4" xfId="17575" xr:uid="{2E259658-CCC3-4122-A3A2-8A9142C978C6}"/>
    <cellStyle name="Comma 232 4 2 4 2" xfId="33507" xr:uid="{BF6FAFA7-C146-4F7A-8D56-7C56DBE3D1D7}"/>
    <cellStyle name="Comma 232 4 2 5" xfId="23923" xr:uid="{3403FD8C-2B32-4946-AB45-97B30AA69960}"/>
    <cellStyle name="Comma 232 4 3" xfId="12919" xr:uid="{6239008F-A1F7-4BEC-8E4B-2AA4CEBAB705}"/>
    <cellStyle name="Comma 232 4 3 2" xfId="19289" xr:uid="{80DCFA08-7564-4C2B-A9BC-5F1AE2C7C0A2}"/>
    <cellStyle name="Comma 232 4 3 2 2" xfId="35221" xr:uid="{EF4E6E52-B6C3-48A5-ADFE-A055B34E67B5}"/>
    <cellStyle name="Comma 232 4 3 3" xfId="28851" xr:uid="{D3E85367-DB4D-4155-B481-589B221B5EBF}"/>
    <cellStyle name="Comma 232 4 4" xfId="9763" xr:uid="{5A262C46-6483-4EF4-B643-3CC55B5C43C3}"/>
    <cellStyle name="Comma 232 4 4 2" xfId="25695" xr:uid="{5A6F8EE2-9E6F-4BF9-B3D9-CA27E776A7A4}"/>
    <cellStyle name="Comma 232 4 5" xfId="16133" xr:uid="{82CACD35-AC4E-4B8E-A508-DE4460891E8C}"/>
    <cellStyle name="Comma 232 4 5 2" xfId="32065" xr:uid="{4093D415-3A31-4AC2-B01E-DA68494CF799}"/>
    <cellStyle name="Comma 232 4 6" xfId="22481" xr:uid="{41E3AFA1-E4AA-4B67-960F-BF8AAFAF1C4B}"/>
    <cellStyle name="Comma 232 5" xfId="7270" xr:uid="{69C94DB3-0B25-407C-BFCA-138F52D986D9}"/>
    <cellStyle name="Comma 232 5 2" xfId="13640" xr:uid="{CD6A21E7-F2D0-41F3-814E-D593CC963924}"/>
    <cellStyle name="Comma 232 5 2 2" xfId="20010" xr:uid="{D7AA768E-257E-4545-A0C6-1BBDCC26526D}"/>
    <cellStyle name="Comma 232 5 2 2 2" xfId="35942" xr:uid="{204A8826-6AE2-415A-9AAC-4F0459C22DA6}"/>
    <cellStyle name="Comma 232 5 2 3" xfId="29572" xr:uid="{7F0075B7-9A8C-456D-97D8-718D076BE8BA}"/>
    <cellStyle name="Comma 232 5 3" xfId="10484" xr:uid="{FD602132-FA6C-40C2-8F53-2B0D2FB52A9D}"/>
    <cellStyle name="Comma 232 5 3 2" xfId="26416" xr:uid="{9B9B9940-7F8F-46C9-A909-076986C59C0A}"/>
    <cellStyle name="Comma 232 5 4" xfId="16854" xr:uid="{65D2906B-0F30-4A28-A2ED-E13317DAA824}"/>
    <cellStyle name="Comma 232 5 4 2" xfId="32786" xr:uid="{1587291A-14CC-4FD1-ADD4-F359A0563394}"/>
    <cellStyle name="Comma 232 5 5" xfId="23202" xr:uid="{1CDDAB1F-874B-4E86-9424-920C6DAF4325}"/>
    <cellStyle name="Comma 232 6" xfId="11958" xr:uid="{529C2087-9C33-4610-B344-0BEFB7A19B3B}"/>
    <cellStyle name="Comma 232 6 2" xfId="18328" xr:uid="{0FEA6F6C-88DD-466E-812D-F05C6E32163D}"/>
    <cellStyle name="Comma 232 6 2 2" xfId="34260" xr:uid="{94C44FF7-CCA4-4791-A48A-4BFD45C50B22}"/>
    <cellStyle name="Comma 232 6 3" xfId="27890" xr:uid="{134155F9-A77F-44EA-8ABB-3BB4DEFB93CE}"/>
    <cellStyle name="Comma 232 7" xfId="8802" xr:uid="{E10AA2FB-DAF9-4D87-88EC-BF77F7430457}"/>
    <cellStyle name="Comma 232 7 2" xfId="24734" xr:uid="{80F3095E-5928-46DB-A339-B0086EE07895}"/>
    <cellStyle name="Comma 232 8" xfId="15172" xr:uid="{C8906A4E-593A-43E4-8C03-A422C820A2E0}"/>
    <cellStyle name="Comma 232 8 2" xfId="31104" xr:uid="{0ACF4298-D202-4993-B153-5B371209EFED}"/>
    <cellStyle name="Comma 232 9" xfId="21520" xr:uid="{CA263A81-5EC9-4CE8-BB6E-9A551F5E1C14}"/>
    <cellStyle name="Comma 233" xfId="5572" xr:uid="{17D2124F-2C21-4DA7-AB2C-746BDC2CF636}"/>
    <cellStyle name="Comma 233 2" xfId="5815" xr:uid="{30E60E89-64C3-42E1-8396-278050F787EA}"/>
    <cellStyle name="Comma 233 2 2" xfId="6307" xr:uid="{3B0B8CA9-4091-43D5-9D02-9373BA1B4250}"/>
    <cellStyle name="Comma 233 2 2 2" xfId="7030" xr:uid="{F165DF09-B839-47E2-A8E5-D91859530E7A}"/>
    <cellStyle name="Comma 233 2 2 2 2" xfId="8472" xr:uid="{DF1929BD-C52C-4316-98EA-E31877A8534D}"/>
    <cellStyle name="Comma 233 2 2 2 2 2" xfId="14842" xr:uid="{2163753E-87D4-4164-9442-196F0ED7859A}"/>
    <cellStyle name="Comma 233 2 2 2 2 2 2" xfId="21212" xr:uid="{DC4EBC16-4514-477D-8A2C-942B58FD04FA}"/>
    <cellStyle name="Comma 233 2 2 2 2 2 2 2" xfId="37144" xr:uid="{80213860-A7ED-4E84-AE9D-9BD8E15E74EA}"/>
    <cellStyle name="Comma 233 2 2 2 2 2 3" xfId="30774" xr:uid="{5DA279DA-F865-49FE-8B27-618EF924F254}"/>
    <cellStyle name="Comma 233 2 2 2 2 3" xfId="11686" xr:uid="{3B608C8E-8FBF-4A41-853A-6FD746FBC853}"/>
    <cellStyle name="Comma 233 2 2 2 2 3 2" xfId="27618" xr:uid="{D6A78F10-5118-44E9-8669-45AA6CC842E6}"/>
    <cellStyle name="Comma 233 2 2 2 2 4" xfId="18056" xr:uid="{8D961FCD-5D9E-475B-BAC1-97712DA29016}"/>
    <cellStyle name="Comma 233 2 2 2 2 4 2" xfId="33988" xr:uid="{EC0E67CC-6A2F-48C7-B8D5-3019BB117B99}"/>
    <cellStyle name="Comma 233 2 2 2 2 5" xfId="24404" xr:uid="{80BA0A9C-BFCD-41AE-8B32-FB4415F57844}"/>
    <cellStyle name="Comma 233 2 2 2 3" xfId="13400" xr:uid="{C12542FE-AAC2-440A-A89D-52BCE6FBEBD1}"/>
    <cellStyle name="Comma 233 2 2 2 3 2" xfId="19770" xr:uid="{DEA988BF-E02F-4BC1-9B75-A3DA86D6E8E1}"/>
    <cellStyle name="Comma 233 2 2 2 3 2 2" xfId="35702" xr:uid="{4477D12C-F7BA-4681-81E8-A706CC2C0A26}"/>
    <cellStyle name="Comma 233 2 2 2 3 3" xfId="29332" xr:uid="{6FE24E07-6464-40BB-9A8F-8D2DDCD85E7D}"/>
    <cellStyle name="Comma 233 2 2 2 4" xfId="10244" xr:uid="{4E9848BA-32CE-46D7-B5CA-3BC2412EC973}"/>
    <cellStyle name="Comma 233 2 2 2 4 2" xfId="26176" xr:uid="{4570920D-1A57-4134-A08F-79B9B9574FFB}"/>
    <cellStyle name="Comma 233 2 2 2 5" xfId="16614" xr:uid="{1FA18981-007F-44E4-AF46-5519A0988758}"/>
    <cellStyle name="Comma 233 2 2 2 5 2" xfId="32546" xr:uid="{C3A642A9-E99C-4B03-9BC1-E97989D5227C}"/>
    <cellStyle name="Comma 233 2 2 2 6" xfId="22962" xr:uid="{7537C48B-4BAB-4292-BF5A-7E454C2989B3}"/>
    <cellStyle name="Comma 233 2 2 3" xfId="7751" xr:uid="{A34B7131-9A82-40CA-AE8E-09FC891232E7}"/>
    <cellStyle name="Comma 233 2 2 3 2" xfId="14121" xr:uid="{8DED2A6B-3DB5-4EC3-BF87-DF40A32AE3AE}"/>
    <cellStyle name="Comma 233 2 2 3 2 2" xfId="20491" xr:uid="{2C7E68B3-A073-4156-A025-FCB9096EB827}"/>
    <cellStyle name="Comma 233 2 2 3 2 2 2" xfId="36423" xr:uid="{FA95FCA0-6011-4806-940E-52E616B8247C}"/>
    <cellStyle name="Comma 233 2 2 3 2 3" xfId="30053" xr:uid="{2A816DED-5E71-451E-9026-6B6BC018AF6B}"/>
    <cellStyle name="Comma 233 2 2 3 3" xfId="10965" xr:uid="{B13ED140-7B4C-4265-A2CD-DA245D94DC3C}"/>
    <cellStyle name="Comma 233 2 2 3 3 2" xfId="26897" xr:uid="{7CDFFC9D-2497-404D-9ABA-37EBA67318B3}"/>
    <cellStyle name="Comma 233 2 2 3 4" xfId="17335" xr:uid="{A98CD924-8B77-4FD5-88FE-7FFD2DE82230}"/>
    <cellStyle name="Comma 233 2 2 3 4 2" xfId="33267" xr:uid="{1FEA0750-A304-41F4-8D98-B10BFBAE39BE}"/>
    <cellStyle name="Comma 233 2 2 3 5" xfId="23683" xr:uid="{56A0ABAD-A7C2-4DBE-975B-5E6F5D69AABB}"/>
    <cellStyle name="Comma 233 2 2 4" xfId="12679" xr:uid="{BB438E56-BCB0-41F0-AC5E-1ADEC848378D}"/>
    <cellStyle name="Comma 233 2 2 4 2" xfId="19049" xr:uid="{E2CD46DF-520F-4944-8A07-098E7772C820}"/>
    <cellStyle name="Comma 233 2 2 4 2 2" xfId="34981" xr:uid="{701D9836-460A-4292-9032-BC8367024B13}"/>
    <cellStyle name="Comma 233 2 2 4 3" xfId="28611" xr:uid="{B3D9B01A-D895-410F-A9A0-7273FC0D6031}"/>
    <cellStyle name="Comma 233 2 2 5" xfId="9523" xr:uid="{A924E759-B172-4A07-B49D-8B14F4C161AC}"/>
    <cellStyle name="Comma 233 2 2 5 2" xfId="25455" xr:uid="{203CEBAC-D127-42AD-84D8-C310E05FC425}"/>
    <cellStyle name="Comma 233 2 2 6" xfId="15893" xr:uid="{00AB3E06-F2DC-48B4-B864-074420AF50DC}"/>
    <cellStyle name="Comma 233 2 2 6 2" xfId="31825" xr:uid="{5D81D0EC-BC0E-4443-BC99-2B005F0BECCE}"/>
    <cellStyle name="Comma 233 2 2 7" xfId="22241" xr:uid="{D9DBD6AB-6E51-417F-9872-435057985221}"/>
    <cellStyle name="Comma 233 2 3" xfId="12199" xr:uid="{13B5C43D-657A-401B-B773-12CE2D3F6CC2}"/>
    <cellStyle name="Comma 233 2 3 2" xfId="18569" xr:uid="{3C376290-726C-4AA7-81CA-E584B95806CD}"/>
    <cellStyle name="Comma 233 2 3 2 2" xfId="34501" xr:uid="{BAA09DFE-7A31-4B50-A6F2-52401B26604B}"/>
    <cellStyle name="Comma 233 2 3 3" xfId="28131" xr:uid="{32301F93-7837-427B-A59C-7761B44523FE}"/>
    <cellStyle name="Comma 233 2 4" xfId="9043" xr:uid="{74C15799-A7E0-47AC-A8B0-DC4C87F8B6F4}"/>
    <cellStyle name="Comma 233 2 4 2" xfId="24975" xr:uid="{B6FB0DF5-7099-4151-B6CF-A38E7175AFA8}"/>
    <cellStyle name="Comma 233 2 5" xfId="15413" xr:uid="{A16E5419-44F8-412D-90A4-A6713CABF143}"/>
    <cellStyle name="Comma 233 2 5 2" xfId="31345" xr:uid="{DDC1296A-8B66-4607-B810-93362107C195}"/>
    <cellStyle name="Comma 233 2 6" xfId="21761" xr:uid="{12C1451A-C0D9-4119-8E6A-7FF80E39BBFB}"/>
    <cellStyle name="Comma 233 3" xfId="6067" xr:uid="{26513C5C-440C-47CF-BF78-6BC7888322A0}"/>
    <cellStyle name="Comma 233 3 2" xfId="6790" xr:uid="{78A027E7-2475-471E-BE0F-6DEFB4FC3966}"/>
    <cellStyle name="Comma 233 3 2 2" xfId="8232" xr:uid="{D1DA0D26-6687-430E-AAB9-DB7FF2D87F5C}"/>
    <cellStyle name="Comma 233 3 2 2 2" xfId="14602" xr:uid="{15F0223A-283D-4487-8AA6-601355B374FD}"/>
    <cellStyle name="Comma 233 3 2 2 2 2" xfId="20972" xr:uid="{2C849B6A-B484-41B6-AD64-E9ABAE1D2D38}"/>
    <cellStyle name="Comma 233 3 2 2 2 2 2" xfId="36904" xr:uid="{CD512E21-5C3B-46E6-B6DD-90789936DB10}"/>
    <cellStyle name="Comma 233 3 2 2 2 3" xfId="30534" xr:uid="{AFB75BF1-217D-4DA9-9BC0-211C1C023CA6}"/>
    <cellStyle name="Comma 233 3 2 2 3" xfId="11446" xr:uid="{2181D88E-854D-4040-9D87-CCDD19777589}"/>
    <cellStyle name="Comma 233 3 2 2 3 2" xfId="27378" xr:uid="{C43B5832-4B49-4277-9823-5ACE3DEEEABA}"/>
    <cellStyle name="Comma 233 3 2 2 4" xfId="17816" xr:uid="{4A138ED4-2FB3-456A-B558-CE3739C0BF1D}"/>
    <cellStyle name="Comma 233 3 2 2 4 2" xfId="33748" xr:uid="{2C16A558-7EE6-455B-A5B2-586AE09AE2D1}"/>
    <cellStyle name="Comma 233 3 2 2 5" xfId="24164" xr:uid="{80F306DB-F625-4D15-909D-B62795FB529C}"/>
    <cellStyle name="Comma 233 3 2 3" xfId="13160" xr:uid="{DA96BF54-C038-4A4B-ACB6-A4A485B58CE9}"/>
    <cellStyle name="Comma 233 3 2 3 2" xfId="19530" xr:uid="{82387B4A-A9DA-4758-A628-B6B578D6F6B3}"/>
    <cellStyle name="Comma 233 3 2 3 2 2" xfId="35462" xr:uid="{311B4098-2C17-4797-B877-4771E0535D41}"/>
    <cellStyle name="Comma 233 3 2 3 3" xfId="29092" xr:uid="{D27ADCDF-6306-4363-823B-C781D63C014E}"/>
    <cellStyle name="Comma 233 3 2 4" xfId="10004" xr:uid="{815478DB-3BAC-460B-A27E-D16A9BF03E81}"/>
    <cellStyle name="Comma 233 3 2 4 2" xfId="25936" xr:uid="{9FFC13EF-0F71-4DB2-8CAF-C24482A275D8}"/>
    <cellStyle name="Comma 233 3 2 5" xfId="16374" xr:uid="{B0B5013F-094C-4E8E-A33B-461B9DEB3CC0}"/>
    <cellStyle name="Comma 233 3 2 5 2" xfId="32306" xr:uid="{04D787AF-F6FC-4614-9AC2-1F992153BCBA}"/>
    <cellStyle name="Comma 233 3 2 6" xfId="22722" xr:uid="{800E7FC3-AEF9-446A-8D67-7E4AA10E60B3}"/>
    <cellStyle name="Comma 233 3 3" xfId="7511" xr:uid="{D8749456-28E8-4C2A-914F-9521073B708B}"/>
    <cellStyle name="Comma 233 3 3 2" xfId="13881" xr:uid="{83126D62-0009-4EA3-9205-1B4BE436C1F8}"/>
    <cellStyle name="Comma 233 3 3 2 2" xfId="20251" xr:uid="{BC960F09-C03E-4AD2-A3A1-5AD5045F7D98}"/>
    <cellStyle name="Comma 233 3 3 2 2 2" xfId="36183" xr:uid="{2E3FDAC4-C57E-4207-9FF6-619218B5F88F}"/>
    <cellStyle name="Comma 233 3 3 2 3" xfId="29813" xr:uid="{61AF1370-7AEC-4C24-999C-44D2C6E49970}"/>
    <cellStyle name="Comma 233 3 3 3" xfId="10725" xr:uid="{F028FF15-EDCD-45A1-BEF0-E6CEBE132374}"/>
    <cellStyle name="Comma 233 3 3 3 2" xfId="26657" xr:uid="{2C864920-F1DC-416E-9618-CC2F776146EC}"/>
    <cellStyle name="Comma 233 3 3 4" xfId="17095" xr:uid="{31C88CF3-E8CB-4C15-8C99-FEFA0BA646BF}"/>
    <cellStyle name="Comma 233 3 3 4 2" xfId="33027" xr:uid="{13E0F161-F401-4B9F-8042-83637AD55DA0}"/>
    <cellStyle name="Comma 233 3 3 5" xfId="23443" xr:uid="{322C91A1-CF30-44F8-8DAB-B31F76A092E8}"/>
    <cellStyle name="Comma 233 3 4" xfId="12439" xr:uid="{CBE54695-96F0-4323-9032-BBB979F50E6E}"/>
    <cellStyle name="Comma 233 3 4 2" xfId="18809" xr:uid="{F62E2DE4-C58A-4E07-A3F1-C0C1D28A6C06}"/>
    <cellStyle name="Comma 233 3 4 2 2" xfId="34741" xr:uid="{EB08333E-BEAC-41AB-A556-B7806AD46D97}"/>
    <cellStyle name="Comma 233 3 4 3" xfId="28371" xr:uid="{60827B43-F9AE-4AB5-98AF-706427A4E8BB}"/>
    <cellStyle name="Comma 233 3 5" xfId="9283" xr:uid="{09585D30-14F3-419F-A21A-B2301D93ECE3}"/>
    <cellStyle name="Comma 233 3 5 2" xfId="25215" xr:uid="{A558D13B-B452-473C-BE39-4A4C2C2723B0}"/>
    <cellStyle name="Comma 233 3 6" xfId="15653" xr:uid="{D47CB4ED-E9C6-4EF8-A425-7DDC6B7D5C64}"/>
    <cellStyle name="Comma 233 3 6 2" xfId="31585" xr:uid="{6BA31FF1-C46B-46E9-AE62-7FEAEDC89C1F}"/>
    <cellStyle name="Comma 233 3 7" xfId="22001" xr:uid="{FE3FA163-AC71-4082-830E-4BE9D4023DAC}"/>
    <cellStyle name="Comma 233 4" xfId="6549" xr:uid="{53215EEB-D71A-4708-B5E9-3ACD5055C409}"/>
    <cellStyle name="Comma 233 4 2" xfId="7992" xr:uid="{9D946500-52F1-4BB3-9E52-1B7C4F54BB10}"/>
    <cellStyle name="Comma 233 4 2 2" xfId="14362" xr:uid="{844FE8FC-A577-4246-986A-9BFF270EF7BB}"/>
    <cellStyle name="Comma 233 4 2 2 2" xfId="20732" xr:uid="{61F31A53-CB51-43D2-9A6A-BEC479685806}"/>
    <cellStyle name="Comma 233 4 2 2 2 2" xfId="36664" xr:uid="{D832DD7C-8528-4A2E-9635-E6E7A63D2B59}"/>
    <cellStyle name="Comma 233 4 2 2 3" xfId="30294" xr:uid="{3AAC5923-7AAC-49EB-84DC-CF59F3279B47}"/>
    <cellStyle name="Comma 233 4 2 3" xfId="11206" xr:uid="{93136649-F6F2-4926-B7BA-BEB2B0799568}"/>
    <cellStyle name="Comma 233 4 2 3 2" xfId="27138" xr:uid="{DEE9F87F-1D1F-4CBB-833B-EE4853080AC6}"/>
    <cellStyle name="Comma 233 4 2 4" xfId="17576" xr:uid="{35EF2B4D-84EC-4A3D-BEAE-D37B702D9D6C}"/>
    <cellStyle name="Comma 233 4 2 4 2" xfId="33508" xr:uid="{01D24134-8842-411A-B29F-F82DF0D3F9BF}"/>
    <cellStyle name="Comma 233 4 2 5" xfId="23924" xr:uid="{3E174174-E601-4F35-9EBF-590650F88D73}"/>
    <cellStyle name="Comma 233 4 3" xfId="12920" xr:uid="{CBB63985-BAF8-4AD1-92DB-78D3172D0E56}"/>
    <cellStyle name="Comma 233 4 3 2" xfId="19290" xr:uid="{10603796-CA24-4673-9376-D54B07F0B0C3}"/>
    <cellStyle name="Comma 233 4 3 2 2" xfId="35222" xr:uid="{D373169B-59C9-480C-B42B-F2033EA07C26}"/>
    <cellStyle name="Comma 233 4 3 3" xfId="28852" xr:uid="{8E15273C-2231-4A86-9FB1-BE572380C206}"/>
    <cellStyle name="Comma 233 4 4" xfId="9764" xr:uid="{A1192CD5-2735-45E8-9D92-B317B9F02397}"/>
    <cellStyle name="Comma 233 4 4 2" xfId="25696" xr:uid="{C07A5780-C84C-405E-867E-6783985128CE}"/>
    <cellStyle name="Comma 233 4 5" xfId="16134" xr:uid="{D96B3CD1-2C1A-4612-B52D-D9AFC0FDF143}"/>
    <cellStyle name="Comma 233 4 5 2" xfId="32066" xr:uid="{BED1F04D-17D8-4E44-AAD0-8EF86ECF7C3D}"/>
    <cellStyle name="Comma 233 4 6" xfId="22482" xr:uid="{6365486A-2DD1-4E94-93AC-23AEB94B6076}"/>
    <cellStyle name="Comma 233 5" xfId="7271" xr:uid="{7A860B91-D226-43C9-ACBE-C62B38A2EDCC}"/>
    <cellStyle name="Comma 233 5 2" xfId="13641" xr:uid="{AFB4B846-069C-4117-8A43-64AD38BDF544}"/>
    <cellStyle name="Comma 233 5 2 2" xfId="20011" xr:uid="{443455F6-BDD8-4ABA-BB9D-D8F562F24129}"/>
    <cellStyle name="Comma 233 5 2 2 2" xfId="35943" xr:uid="{8A2A912F-1339-47B4-97BD-6C0CFC5E578F}"/>
    <cellStyle name="Comma 233 5 2 3" xfId="29573" xr:uid="{5F841A1F-CFFB-4F4D-91B2-D80919C3798B}"/>
    <cellStyle name="Comma 233 5 3" xfId="10485" xr:uid="{567F831D-2A6D-4633-A989-D10BACDCB27D}"/>
    <cellStyle name="Comma 233 5 3 2" xfId="26417" xr:uid="{24EDE804-20F2-43D7-AAD5-1283D95A7596}"/>
    <cellStyle name="Comma 233 5 4" xfId="16855" xr:uid="{E1D67FB7-C905-4821-8A36-D83BE49B6DCC}"/>
    <cellStyle name="Comma 233 5 4 2" xfId="32787" xr:uid="{761B078D-ED34-4AC5-8927-103BA86FE2F3}"/>
    <cellStyle name="Comma 233 5 5" xfId="23203" xr:uid="{8C94653C-6736-43A2-B266-59035D4B7AB3}"/>
    <cellStyle name="Comma 233 6" xfId="11959" xr:uid="{FD562C46-F830-4779-BAA9-D773EA0027E4}"/>
    <cellStyle name="Comma 233 6 2" xfId="18329" xr:uid="{9089198D-1EC9-4A83-92AC-6D9EBF0E284F}"/>
    <cellStyle name="Comma 233 6 2 2" xfId="34261" xr:uid="{463601D6-65A0-4652-9DDC-FC906459A347}"/>
    <cellStyle name="Comma 233 6 3" xfId="27891" xr:uid="{35704BA3-D66C-489D-9503-89F8EADF3B3E}"/>
    <cellStyle name="Comma 233 7" xfId="8803" xr:uid="{08935170-C851-4C6F-818F-9C745280D8BF}"/>
    <cellStyle name="Comma 233 7 2" xfId="24735" xr:uid="{3F9D063B-101D-484A-B4FB-A11B7C0DDE29}"/>
    <cellStyle name="Comma 233 8" xfId="15173" xr:uid="{E1092EDB-D2A0-4ADB-B3BF-066746FC00C5}"/>
    <cellStyle name="Comma 233 8 2" xfId="31105" xr:uid="{D57ECBE4-CCE1-475F-B78F-E64AF509B541}"/>
    <cellStyle name="Comma 233 9" xfId="21521" xr:uid="{AEBA1A72-5B72-4067-A20A-14BB77C148B8}"/>
    <cellStyle name="Comma 234" xfId="5573" xr:uid="{CA2D328F-205B-4E3C-9F84-44A2C5740382}"/>
    <cellStyle name="Comma 234 2" xfId="5816" xr:uid="{F93C9952-AD91-42E2-A6C4-2680694677B4}"/>
    <cellStyle name="Comma 234 2 2" xfId="6308" xr:uid="{59524229-6BBB-4048-BE30-FF6EF8C69C34}"/>
    <cellStyle name="Comma 234 2 2 2" xfId="7031" xr:uid="{C8AF3A5F-957B-45D0-9753-2DBBDAA9DE59}"/>
    <cellStyle name="Comma 234 2 2 2 2" xfId="8473" xr:uid="{2F36E65A-952F-4601-B503-FF6D8D748E02}"/>
    <cellStyle name="Comma 234 2 2 2 2 2" xfId="14843" xr:uid="{2E393ACC-2363-4106-9A88-E1E791BC63DF}"/>
    <cellStyle name="Comma 234 2 2 2 2 2 2" xfId="21213" xr:uid="{0C7E5FB6-4ED6-4C14-820E-927994AE1DC0}"/>
    <cellStyle name="Comma 234 2 2 2 2 2 2 2" xfId="37145" xr:uid="{0DC4E2F9-B0A6-48CE-9E0D-30DF54F310D8}"/>
    <cellStyle name="Comma 234 2 2 2 2 2 3" xfId="30775" xr:uid="{079E7DF1-5643-4DC8-9488-C916D8E7217B}"/>
    <cellStyle name="Comma 234 2 2 2 2 3" xfId="11687" xr:uid="{16979D4C-FDCB-441E-95FF-20899910E104}"/>
    <cellStyle name="Comma 234 2 2 2 2 3 2" xfId="27619" xr:uid="{87A75F18-1292-4C86-A930-7A78D55C6A66}"/>
    <cellStyle name="Comma 234 2 2 2 2 4" xfId="18057" xr:uid="{F3F2809B-23F2-4B69-AF20-EFF0C1E4C4A9}"/>
    <cellStyle name="Comma 234 2 2 2 2 4 2" xfId="33989" xr:uid="{841C3C89-27CF-4BD9-8DF1-DCEF9281E749}"/>
    <cellStyle name="Comma 234 2 2 2 2 5" xfId="24405" xr:uid="{D3FE5516-59AB-494C-8069-88BEEB750E91}"/>
    <cellStyle name="Comma 234 2 2 2 3" xfId="13401" xr:uid="{2C2EF0A7-2E8A-4F4B-ABB7-1781D5F8C8FB}"/>
    <cellStyle name="Comma 234 2 2 2 3 2" xfId="19771" xr:uid="{8CB27BC1-1FCF-4291-94A6-4999F070A248}"/>
    <cellStyle name="Comma 234 2 2 2 3 2 2" xfId="35703" xr:uid="{EC0EEAB4-3959-4083-A01F-FB1FF7464C66}"/>
    <cellStyle name="Comma 234 2 2 2 3 3" xfId="29333" xr:uid="{F22803F4-D34C-448E-9EB8-BDEC41DBE91D}"/>
    <cellStyle name="Comma 234 2 2 2 4" xfId="10245" xr:uid="{9652CE33-4413-4221-9B7C-738C80BDC01E}"/>
    <cellStyle name="Comma 234 2 2 2 4 2" xfId="26177" xr:uid="{E823C4E8-CE2C-43E4-A4C5-B1F8A6AD455C}"/>
    <cellStyle name="Comma 234 2 2 2 5" xfId="16615" xr:uid="{FE274FC1-C687-42F0-A976-E599134C1AEE}"/>
    <cellStyle name="Comma 234 2 2 2 5 2" xfId="32547" xr:uid="{048EA273-AA92-4192-98EC-B2D37D3F1066}"/>
    <cellStyle name="Comma 234 2 2 2 6" xfId="22963" xr:uid="{1FD9A59F-851B-4DAB-ACE0-12928B22B188}"/>
    <cellStyle name="Comma 234 2 2 3" xfId="7752" xr:uid="{52573741-586B-420B-8D27-F6152A45A0B3}"/>
    <cellStyle name="Comma 234 2 2 3 2" xfId="14122" xr:uid="{5EC87D17-CD68-4530-A250-B6C85B11F337}"/>
    <cellStyle name="Comma 234 2 2 3 2 2" xfId="20492" xr:uid="{76E7FCA4-5D3D-4BEB-89DB-48A921E39A58}"/>
    <cellStyle name="Comma 234 2 2 3 2 2 2" xfId="36424" xr:uid="{EC77ED31-28FD-4071-9051-C931A166C597}"/>
    <cellStyle name="Comma 234 2 2 3 2 3" xfId="30054" xr:uid="{6543D645-F95D-4CE0-98B0-E184E08DA6F5}"/>
    <cellStyle name="Comma 234 2 2 3 3" xfId="10966" xr:uid="{CA7C6575-5D0E-4250-B973-812F7A407AF9}"/>
    <cellStyle name="Comma 234 2 2 3 3 2" xfId="26898" xr:uid="{6A90DE85-DD4F-4659-BE3D-8BA68D4605E2}"/>
    <cellStyle name="Comma 234 2 2 3 4" xfId="17336" xr:uid="{CD631233-D921-40A9-B23C-7B4F20C5B2F4}"/>
    <cellStyle name="Comma 234 2 2 3 4 2" xfId="33268" xr:uid="{6FE18EAA-AD00-4C9F-8DAD-F266FAA9FF3D}"/>
    <cellStyle name="Comma 234 2 2 3 5" xfId="23684" xr:uid="{2E7779E0-9835-492B-9096-16FFFA780F06}"/>
    <cellStyle name="Comma 234 2 2 4" xfId="12680" xr:uid="{5A0F64E6-217B-4307-927B-1996CC7F7686}"/>
    <cellStyle name="Comma 234 2 2 4 2" xfId="19050" xr:uid="{703FC0E2-0FCB-4AF4-9531-D5692ED68A67}"/>
    <cellStyle name="Comma 234 2 2 4 2 2" xfId="34982" xr:uid="{575C19B1-A89A-47A2-9C0F-0EA9E634741D}"/>
    <cellStyle name="Comma 234 2 2 4 3" xfId="28612" xr:uid="{C42D1DEB-C00D-46CB-817A-81733E8ABEB1}"/>
    <cellStyle name="Comma 234 2 2 5" xfId="9524" xr:uid="{2A66D358-B722-45B9-8CB6-F8072E29FF33}"/>
    <cellStyle name="Comma 234 2 2 5 2" xfId="25456" xr:uid="{20B281A3-1926-4D2D-BDC4-0476F3BF2CFF}"/>
    <cellStyle name="Comma 234 2 2 6" xfId="15894" xr:uid="{666B4729-FC05-4005-B276-2862EE340829}"/>
    <cellStyle name="Comma 234 2 2 6 2" xfId="31826" xr:uid="{60B1DE4A-08C0-4492-B35E-44206746FE8C}"/>
    <cellStyle name="Comma 234 2 2 7" xfId="22242" xr:uid="{7CB91CE7-3F3B-4B3E-B211-C1C4B7F35DFB}"/>
    <cellStyle name="Comma 234 2 3" xfId="12200" xr:uid="{1886980D-A2A9-4C2B-84CA-D5800FC89F60}"/>
    <cellStyle name="Comma 234 2 3 2" xfId="18570" xr:uid="{14E87648-CEB5-4448-8970-CDA8D1410129}"/>
    <cellStyle name="Comma 234 2 3 2 2" xfId="34502" xr:uid="{5D4994B3-0F20-41F2-9AAF-322C47D0F0D9}"/>
    <cellStyle name="Comma 234 2 3 3" xfId="28132" xr:uid="{741B9BE1-67F6-486F-B77A-1FC191C23771}"/>
    <cellStyle name="Comma 234 2 4" xfId="9044" xr:uid="{8DC7D784-6459-42B9-8904-25E7CE8CE88E}"/>
    <cellStyle name="Comma 234 2 4 2" xfId="24976" xr:uid="{3F89C9CC-AED4-4EEF-B8E5-5CCFBB78625F}"/>
    <cellStyle name="Comma 234 2 5" xfId="15414" xr:uid="{6984F4BE-4737-4C07-AB79-227D3C6FAAF7}"/>
    <cellStyle name="Comma 234 2 5 2" xfId="31346" xr:uid="{B33D0837-B059-4049-85C2-EAF6FC8D1714}"/>
    <cellStyle name="Comma 234 2 6" xfId="21762" xr:uid="{5157F3D7-13A4-4E84-B980-4E46F2175971}"/>
    <cellStyle name="Comma 234 3" xfId="6068" xr:uid="{9991BDBD-7EEE-4BF2-B19D-C68F33CF8950}"/>
    <cellStyle name="Comma 234 3 2" xfId="6791" xr:uid="{BFA6BDA6-CA12-4633-A9D8-7DBA1090474F}"/>
    <cellStyle name="Comma 234 3 2 2" xfId="8233" xr:uid="{FCED8D87-A0CA-4AE2-A7A6-3D2B4BD095D2}"/>
    <cellStyle name="Comma 234 3 2 2 2" xfId="14603" xr:uid="{4BF2A834-C150-4F8E-A185-5F8C0EA90902}"/>
    <cellStyle name="Comma 234 3 2 2 2 2" xfId="20973" xr:uid="{8BB3817F-8561-4D12-B54F-9D3E1C2AC214}"/>
    <cellStyle name="Comma 234 3 2 2 2 2 2" xfId="36905" xr:uid="{01B2E514-DCF5-48A3-82C8-25BED6DA3208}"/>
    <cellStyle name="Comma 234 3 2 2 2 3" xfId="30535" xr:uid="{76AB65D4-02C5-436E-AD82-6D9ADE4FB45E}"/>
    <cellStyle name="Comma 234 3 2 2 3" xfId="11447" xr:uid="{98501521-A27F-45BC-B66A-78ABDEFB18C0}"/>
    <cellStyle name="Comma 234 3 2 2 3 2" xfId="27379" xr:uid="{3BCBBD18-C6A1-4815-B1B9-3788BD113299}"/>
    <cellStyle name="Comma 234 3 2 2 4" xfId="17817" xr:uid="{EC599070-23C3-4069-8F51-78CB588EEA9D}"/>
    <cellStyle name="Comma 234 3 2 2 4 2" xfId="33749" xr:uid="{E1DA1390-4FE2-4838-B534-80395A3526FC}"/>
    <cellStyle name="Comma 234 3 2 2 5" xfId="24165" xr:uid="{8C41F2FA-CA3A-4730-847A-AE5CAAAE2C39}"/>
    <cellStyle name="Comma 234 3 2 3" xfId="13161" xr:uid="{77817A43-6480-48B8-880C-8115F473BFD3}"/>
    <cellStyle name="Comma 234 3 2 3 2" xfId="19531" xr:uid="{EE8D9918-547E-4915-8B35-265BE0E571DE}"/>
    <cellStyle name="Comma 234 3 2 3 2 2" xfId="35463" xr:uid="{87A3BEE9-CA11-4DA0-8986-AD52664CAFBB}"/>
    <cellStyle name="Comma 234 3 2 3 3" xfId="29093" xr:uid="{7DEADBFD-AE8E-4A79-BF49-5605F437C8B6}"/>
    <cellStyle name="Comma 234 3 2 4" xfId="10005" xr:uid="{F51C3D59-D62C-4A37-A577-F01286138580}"/>
    <cellStyle name="Comma 234 3 2 4 2" xfId="25937" xr:uid="{933E8106-33F8-4A49-8806-5895A1AA1110}"/>
    <cellStyle name="Comma 234 3 2 5" xfId="16375" xr:uid="{EC085D24-0129-4E8E-B0BB-CCF83BDC3EC1}"/>
    <cellStyle name="Comma 234 3 2 5 2" xfId="32307" xr:uid="{C7214B4C-0A54-4A88-82B6-F0D55B0ADD98}"/>
    <cellStyle name="Comma 234 3 2 6" xfId="22723" xr:uid="{EFAC9854-9346-4FDD-BCD8-41557CC7FC82}"/>
    <cellStyle name="Comma 234 3 3" xfId="7512" xr:uid="{16EC0C35-C821-43B3-8328-737B437A1F5B}"/>
    <cellStyle name="Comma 234 3 3 2" xfId="13882" xr:uid="{B4CD458C-1A0A-489A-B736-6B8868F26068}"/>
    <cellStyle name="Comma 234 3 3 2 2" xfId="20252" xr:uid="{579B5608-3DC8-4A4B-B7C2-8913B4B54D65}"/>
    <cellStyle name="Comma 234 3 3 2 2 2" xfId="36184" xr:uid="{113888B8-F00A-4237-BA8A-C9C58493F651}"/>
    <cellStyle name="Comma 234 3 3 2 3" xfId="29814" xr:uid="{3D87E4EC-AB3B-494E-8D59-1A7296407A39}"/>
    <cellStyle name="Comma 234 3 3 3" xfId="10726" xr:uid="{612C804E-99AA-40B5-97D9-A23ABF03BBB7}"/>
    <cellStyle name="Comma 234 3 3 3 2" xfId="26658" xr:uid="{4D64D7B2-01CD-417C-9EF3-D9C67A912AC8}"/>
    <cellStyle name="Comma 234 3 3 4" xfId="17096" xr:uid="{2E28D3B3-8D35-42C6-9976-1E36982D62A9}"/>
    <cellStyle name="Comma 234 3 3 4 2" xfId="33028" xr:uid="{99B81A23-C8FE-4CC0-9EB1-AE9A6EFCD5A5}"/>
    <cellStyle name="Comma 234 3 3 5" xfId="23444" xr:uid="{4D417404-9C70-43E0-9C0C-CB3E1CA24AD6}"/>
    <cellStyle name="Comma 234 3 4" xfId="12440" xr:uid="{C75562A5-B77B-475D-8438-17CEB9B8E838}"/>
    <cellStyle name="Comma 234 3 4 2" xfId="18810" xr:uid="{468A133E-6578-428B-9EFB-93BD8DEE99F8}"/>
    <cellStyle name="Comma 234 3 4 2 2" xfId="34742" xr:uid="{CC86FC1B-C730-42EA-A1F3-9B6A318EA924}"/>
    <cellStyle name="Comma 234 3 4 3" xfId="28372" xr:uid="{1F2597DE-8646-421E-A87C-37C240B613DF}"/>
    <cellStyle name="Comma 234 3 5" xfId="9284" xr:uid="{2E21B719-A9E6-46B5-A681-828A6E8D40FC}"/>
    <cellStyle name="Comma 234 3 5 2" xfId="25216" xr:uid="{92C9BC98-51A4-40EB-B7EF-BA02600F2827}"/>
    <cellStyle name="Comma 234 3 6" xfId="15654" xr:uid="{245BBFF8-C922-4A59-9CA5-1C824D212D48}"/>
    <cellStyle name="Comma 234 3 6 2" xfId="31586" xr:uid="{54E4BB71-24F3-4E28-BBED-279786778806}"/>
    <cellStyle name="Comma 234 3 7" xfId="22002" xr:uid="{F691DA6E-0E82-4699-B043-D1BC43D8845A}"/>
    <cellStyle name="Comma 234 4" xfId="6550" xr:uid="{E2440E63-AB54-4A65-8EF7-5F481DE880AB}"/>
    <cellStyle name="Comma 234 4 2" xfId="7993" xr:uid="{55204607-F65A-4071-A5C0-D2191AC46971}"/>
    <cellStyle name="Comma 234 4 2 2" xfId="14363" xr:uid="{BA60A588-1572-4771-A14F-F40C7FC2904F}"/>
    <cellStyle name="Comma 234 4 2 2 2" xfId="20733" xr:uid="{61BF18D2-54DA-4928-AC7A-1D4BA14C29DF}"/>
    <cellStyle name="Comma 234 4 2 2 2 2" xfId="36665" xr:uid="{CF0BD978-9F11-4974-8192-5F7A9BA5F9F1}"/>
    <cellStyle name="Comma 234 4 2 2 3" xfId="30295" xr:uid="{55F38144-7FE7-4432-B485-77147C9D6700}"/>
    <cellStyle name="Comma 234 4 2 3" xfId="11207" xr:uid="{418231F0-F5D8-4A49-98B9-D131499EA2A8}"/>
    <cellStyle name="Comma 234 4 2 3 2" xfId="27139" xr:uid="{ADDB806E-3638-4A85-BDD4-D74BA30C8EF4}"/>
    <cellStyle name="Comma 234 4 2 4" xfId="17577" xr:uid="{07E07BA3-EC5D-434B-A715-D713AE7BD2B7}"/>
    <cellStyle name="Comma 234 4 2 4 2" xfId="33509" xr:uid="{DAA839F1-6F43-43C2-9949-D8E31A8C6986}"/>
    <cellStyle name="Comma 234 4 2 5" xfId="23925" xr:uid="{2D78C8A3-5CF1-4335-9380-1E33A3B1F1B7}"/>
    <cellStyle name="Comma 234 4 3" xfId="12921" xr:uid="{42E6369E-2FBB-446F-B0B6-F7537ADA255F}"/>
    <cellStyle name="Comma 234 4 3 2" xfId="19291" xr:uid="{0F8DD7F5-BBA0-4AE0-AE83-6698C91B7843}"/>
    <cellStyle name="Comma 234 4 3 2 2" xfId="35223" xr:uid="{0420E1F7-D99E-487E-B94D-49FF6DE631DA}"/>
    <cellStyle name="Comma 234 4 3 3" xfId="28853" xr:uid="{635F36B2-D77E-4E97-AE44-C46289AE9FED}"/>
    <cellStyle name="Comma 234 4 4" xfId="9765" xr:uid="{C50598A9-2C42-44E2-A0D9-A47F3FCC00C2}"/>
    <cellStyle name="Comma 234 4 4 2" xfId="25697" xr:uid="{CDB920C4-4F52-46C5-ABD4-1D10B855E7EB}"/>
    <cellStyle name="Comma 234 4 5" xfId="16135" xr:uid="{A7086109-AED3-442D-8049-8B80ACF32418}"/>
    <cellStyle name="Comma 234 4 5 2" xfId="32067" xr:uid="{26C8E1D3-69BF-4E5E-B1ED-1C7473397FC1}"/>
    <cellStyle name="Comma 234 4 6" xfId="22483" xr:uid="{88352D71-3E9F-4AD5-8544-258F368182B0}"/>
    <cellStyle name="Comma 234 5" xfId="7272" xr:uid="{4AE8033D-E5E7-445A-ABD1-55685EE9B2FC}"/>
    <cellStyle name="Comma 234 5 2" xfId="13642" xr:uid="{A4BCACD1-8F88-4AE0-91BD-39992B7F61BF}"/>
    <cellStyle name="Comma 234 5 2 2" xfId="20012" xr:uid="{96F59328-1F5F-4895-B712-7A90EB680D1B}"/>
    <cellStyle name="Comma 234 5 2 2 2" xfId="35944" xr:uid="{308DA229-A457-4238-9DB1-2849A06D519C}"/>
    <cellStyle name="Comma 234 5 2 3" xfId="29574" xr:uid="{9E6D3D9E-D505-4AA1-B8DA-687FEAF095A8}"/>
    <cellStyle name="Comma 234 5 3" xfId="10486" xr:uid="{C33E38E7-CB1B-4051-A766-19B0E5862746}"/>
    <cellStyle name="Comma 234 5 3 2" xfId="26418" xr:uid="{59B393B5-308E-4AB5-842E-B9BCB0FBABC5}"/>
    <cellStyle name="Comma 234 5 4" xfId="16856" xr:uid="{391E86F2-86D9-4157-9BE3-A971D774D3FE}"/>
    <cellStyle name="Comma 234 5 4 2" xfId="32788" xr:uid="{8D5D997C-72D2-4C89-8B92-83464B922408}"/>
    <cellStyle name="Comma 234 5 5" xfId="23204" xr:uid="{3CD21A85-7A76-4000-BFDE-2F3C121AB3C3}"/>
    <cellStyle name="Comma 234 6" xfId="11960" xr:uid="{D16B03DA-DB16-4E1D-9814-6BEDA9F95894}"/>
    <cellStyle name="Comma 234 6 2" xfId="18330" xr:uid="{47F1D9D3-877E-4CFA-827A-DD3BE40A1B27}"/>
    <cellStyle name="Comma 234 6 2 2" xfId="34262" xr:uid="{D85FD7B4-D860-44A9-AD6F-AD8888CC912B}"/>
    <cellStyle name="Comma 234 6 3" xfId="27892" xr:uid="{807131F2-863D-4EDF-B8B3-1A859B37351B}"/>
    <cellStyle name="Comma 234 7" xfId="8804" xr:uid="{F2FECAB4-620D-485E-99DE-620A23BFBFF2}"/>
    <cellStyle name="Comma 234 7 2" xfId="24736" xr:uid="{F70B30B5-F080-4769-9CBD-87C8646183BF}"/>
    <cellStyle name="Comma 234 8" xfId="15174" xr:uid="{EF917944-7308-4402-9FCB-DA861A8959A3}"/>
    <cellStyle name="Comma 234 8 2" xfId="31106" xr:uid="{3D769B55-8E08-4BAC-BD1C-37311DCC0D29}"/>
    <cellStyle name="Comma 234 9" xfId="21522" xr:uid="{FBA20769-A8A2-4C54-8054-25F5738C07DE}"/>
    <cellStyle name="Comma 235" xfId="5574" xr:uid="{F1ED0077-5D8A-48B8-A4D8-839A7F76E394}"/>
    <cellStyle name="Comma 235 2" xfId="5817" xr:uid="{C4380557-8F62-4A28-809A-2204B0410921}"/>
    <cellStyle name="Comma 235 2 2" xfId="6309" xr:uid="{7CFD392E-086D-45B1-9B50-A71DAA731A58}"/>
    <cellStyle name="Comma 235 2 2 2" xfId="7032" xr:uid="{147D6BAE-B396-40B4-97DE-93510E6B393B}"/>
    <cellStyle name="Comma 235 2 2 2 2" xfId="8474" xr:uid="{6BF8D3D9-46A9-4D9F-870C-DDB7399F1A50}"/>
    <cellStyle name="Comma 235 2 2 2 2 2" xfId="14844" xr:uid="{703C9D4F-3FD8-4F23-850E-88A848AA0C16}"/>
    <cellStyle name="Comma 235 2 2 2 2 2 2" xfId="21214" xr:uid="{CE442D9F-D224-440B-A259-FFA7F700CDE7}"/>
    <cellStyle name="Comma 235 2 2 2 2 2 2 2" xfId="37146" xr:uid="{F5767182-480A-4A97-AE56-A0DC26DD3FB7}"/>
    <cellStyle name="Comma 235 2 2 2 2 2 3" xfId="30776" xr:uid="{43177E23-A23A-4CCC-9C42-A9A2F93419F4}"/>
    <cellStyle name="Comma 235 2 2 2 2 3" xfId="11688" xr:uid="{9F4BEBAA-35B6-4B9A-A3C7-84FE71899491}"/>
    <cellStyle name="Comma 235 2 2 2 2 3 2" xfId="27620" xr:uid="{93E40B80-D62B-4484-AD1A-F50C01133EC6}"/>
    <cellStyle name="Comma 235 2 2 2 2 4" xfId="18058" xr:uid="{71AA63D4-FDF2-4436-B598-592981706E36}"/>
    <cellStyle name="Comma 235 2 2 2 2 4 2" xfId="33990" xr:uid="{6BB77D14-7D27-436B-9AE1-00569E1FCABE}"/>
    <cellStyle name="Comma 235 2 2 2 2 5" xfId="24406" xr:uid="{E5B7061C-2CA1-4B77-9D80-5E1424846EFF}"/>
    <cellStyle name="Comma 235 2 2 2 3" xfId="13402" xr:uid="{8B445416-D274-4DF5-9B52-1D8EDBAEFAEE}"/>
    <cellStyle name="Comma 235 2 2 2 3 2" xfId="19772" xr:uid="{FAC313BE-7831-41DD-97A1-04B708F64244}"/>
    <cellStyle name="Comma 235 2 2 2 3 2 2" xfId="35704" xr:uid="{D831FD8E-1873-4914-BA2B-C7113A531390}"/>
    <cellStyle name="Comma 235 2 2 2 3 3" xfId="29334" xr:uid="{21FEA16A-BC5A-4EAC-916B-24A784BB494A}"/>
    <cellStyle name="Comma 235 2 2 2 4" xfId="10246" xr:uid="{812AD63B-A404-4FDF-8561-B6CB7ED7A2F3}"/>
    <cellStyle name="Comma 235 2 2 2 4 2" xfId="26178" xr:uid="{42A4171F-F912-4379-BA0D-A6C30A2E2964}"/>
    <cellStyle name="Comma 235 2 2 2 5" xfId="16616" xr:uid="{CF1A20F7-BBDB-4ED7-8472-091A5A2DA4BA}"/>
    <cellStyle name="Comma 235 2 2 2 5 2" xfId="32548" xr:uid="{25775EA7-5485-4955-8A49-01B6BCF629D8}"/>
    <cellStyle name="Comma 235 2 2 2 6" xfId="22964" xr:uid="{835805A3-A364-421B-B390-E8336EC3A53F}"/>
    <cellStyle name="Comma 235 2 2 3" xfId="7753" xr:uid="{34695D64-9AFC-4D54-B06C-E21289B0AD7E}"/>
    <cellStyle name="Comma 235 2 2 3 2" xfId="14123" xr:uid="{DE168FAD-F7A8-428F-9695-1D9B05EF242F}"/>
    <cellStyle name="Comma 235 2 2 3 2 2" xfId="20493" xr:uid="{FF5D5197-DB59-4135-AC95-0D4167BB85CA}"/>
    <cellStyle name="Comma 235 2 2 3 2 2 2" xfId="36425" xr:uid="{F720ED34-F06E-47E6-875E-259E563B1B83}"/>
    <cellStyle name="Comma 235 2 2 3 2 3" xfId="30055" xr:uid="{CB2523E7-7662-49C1-89EB-DFA9A3C81ED6}"/>
    <cellStyle name="Comma 235 2 2 3 3" xfId="10967" xr:uid="{FB974E5E-D06F-47E7-8F15-27AFE5BD2A09}"/>
    <cellStyle name="Comma 235 2 2 3 3 2" xfId="26899" xr:uid="{52C6BA72-C607-4CA5-99EA-6881425D8E8C}"/>
    <cellStyle name="Comma 235 2 2 3 4" xfId="17337" xr:uid="{444743CE-E793-4F54-97A1-3D60B7C354A3}"/>
    <cellStyle name="Comma 235 2 2 3 4 2" xfId="33269" xr:uid="{9CA86139-34E4-4328-8894-17667B28A24F}"/>
    <cellStyle name="Comma 235 2 2 3 5" xfId="23685" xr:uid="{5C2FD686-D2B5-4542-9112-B368E2B4AE05}"/>
    <cellStyle name="Comma 235 2 2 4" xfId="12681" xr:uid="{C1C736E4-850D-4A1F-919E-F5D2D47302B1}"/>
    <cellStyle name="Comma 235 2 2 4 2" xfId="19051" xr:uid="{7C8141FB-5962-40A9-B4AB-4ADEDB828D0E}"/>
    <cellStyle name="Comma 235 2 2 4 2 2" xfId="34983" xr:uid="{937AFE23-DE34-4274-966B-699F1D2C50B9}"/>
    <cellStyle name="Comma 235 2 2 4 3" xfId="28613" xr:uid="{33C760C4-8575-4809-8D79-30FDD4E08D3A}"/>
    <cellStyle name="Comma 235 2 2 5" xfId="9525" xr:uid="{8CD2143C-6640-43CE-90D7-DC1D91309B93}"/>
    <cellStyle name="Comma 235 2 2 5 2" xfId="25457" xr:uid="{263820DB-1236-449C-B9FF-B18CCE60395C}"/>
    <cellStyle name="Comma 235 2 2 6" xfId="15895" xr:uid="{15040D5B-593B-4A01-9220-02D44713E9DB}"/>
    <cellStyle name="Comma 235 2 2 6 2" xfId="31827" xr:uid="{C3AD880C-15F2-4169-9C23-CD54FBA44299}"/>
    <cellStyle name="Comma 235 2 2 7" xfId="22243" xr:uid="{715E7698-03F3-4449-B1A3-09153A8287D4}"/>
    <cellStyle name="Comma 235 2 3" xfId="12201" xr:uid="{B0BC1B12-B6E5-413E-9D18-3F5CA1EE4884}"/>
    <cellStyle name="Comma 235 2 3 2" xfId="18571" xr:uid="{18DDC38D-775B-4054-AB0C-B3A28E920897}"/>
    <cellStyle name="Comma 235 2 3 2 2" xfId="34503" xr:uid="{D80A6F1B-C7EE-4F9F-9635-C740D06BBECA}"/>
    <cellStyle name="Comma 235 2 3 3" xfId="28133" xr:uid="{046F9EFC-8CFF-4EF3-BCC1-A8582012C810}"/>
    <cellStyle name="Comma 235 2 4" xfId="9045" xr:uid="{DBF8E2EB-4F54-4CE4-B756-844A5B469D01}"/>
    <cellStyle name="Comma 235 2 4 2" xfId="24977" xr:uid="{9EF49D29-1B81-4E17-843C-B376A5B14443}"/>
    <cellStyle name="Comma 235 2 5" xfId="15415" xr:uid="{A72A3EBD-2C8D-4343-AE01-DACADE59FA63}"/>
    <cellStyle name="Comma 235 2 5 2" xfId="31347" xr:uid="{35C96601-F171-4A39-8E04-EC684515400D}"/>
    <cellStyle name="Comma 235 2 6" xfId="21763" xr:uid="{A58827E1-78A2-4F6D-B564-BF1EABF5282C}"/>
    <cellStyle name="Comma 235 3" xfId="6069" xr:uid="{9988D1E9-371F-49DC-9010-C0A4D219EA5B}"/>
    <cellStyle name="Comma 235 3 2" xfId="6792" xr:uid="{CCAAA865-F72A-4AC4-91F8-6DC2AAE62988}"/>
    <cellStyle name="Comma 235 3 2 2" xfId="8234" xr:uid="{A9E4C67D-4AED-45ED-B228-E76064EB8292}"/>
    <cellStyle name="Comma 235 3 2 2 2" xfId="14604" xr:uid="{206778A0-12D7-43C8-98E1-A408524CDE31}"/>
    <cellStyle name="Comma 235 3 2 2 2 2" xfId="20974" xr:uid="{FA230561-B29E-483F-8E17-7AC1C7091322}"/>
    <cellStyle name="Comma 235 3 2 2 2 2 2" xfId="36906" xr:uid="{A647641E-673C-412E-A4C8-D2D0FB8BC13F}"/>
    <cellStyle name="Comma 235 3 2 2 2 3" xfId="30536" xr:uid="{E78D4930-BFB5-4950-A139-E07C536FA597}"/>
    <cellStyle name="Comma 235 3 2 2 3" xfId="11448" xr:uid="{42DA4234-FEA9-4EA2-AC70-9F31453B2D79}"/>
    <cellStyle name="Comma 235 3 2 2 3 2" xfId="27380" xr:uid="{07633880-C6CB-40D4-9564-4D0943C8265B}"/>
    <cellStyle name="Comma 235 3 2 2 4" xfId="17818" xr:uid="{688C9170-64F1-4390-B8DE-38906F71D2DE}"/>
    <cellStyle name="Comma 235 3 2 2 4 2" xfId="33750" xr:uid="{BD61F326-87C1-4081-9544-DD42113FF79A}"/>
    <cellStyle name="Comma 235 3 2 2 5" xfId="24166" xr:uid="{7D48D15A-89F1-4E89-9E70-3A97A9007F82}"/>
    <cellStyle name="Comma 235 3 2 3" xfId="13162" xr:uid="{E46C5F50-CAD6-4A25-AD14-D46EC9092215}"/>
    <cellStyle name="Comma 235 3 2 3 2" xfId="19532" xr:uid="{074F94BF-AECF-4EBF-8E41-036116EA9B45}"/>
    <cellStyle name="Comma 235 3 2 3 2 2" xfId="35464" xr:uid="{83AA5C4E-DDEA-46C9-8842-774DFF8E12FC}"/>
    <cellStyle name="Comma 235 3 2 3 3" xfId="29094" xr:uid="{67C021BC-6837-4CE9-9795-2560C494A992}"/>
    <cellStyle name="Comma 235 3 2 4" xfId="10006" xr:uid="{46E09F4E-44F4-4B3D-B9E1-4D7A0A06EBF6}"/>
    <cellStyle name="Comma 235 3 2 4 2" xfId="25938" xr:uid="{6C16429D-DBB2-4CCC-BEC6-93ADB679DC74}"/>
    <cellStyle name="Comma 235 3 2 5" xfId="16376" xr:uid="{B084BDD4-B6ED-4E72-9625-E235987EE42B}"/>
    <cellStyle name="Comma 235 3 2 5 2" xfId="32308" xr:uid="{911CF427-E51C-4C8D-A6B4-DA33648582FE}"/>
    <cellStyle name="Comma 235 3 2 6" xfId="22724" xr:uid="{B995FD7F-8157-4A16-8157-DAF9F62A1627}"/>
    <cellStyle name="Comma 235 3 3" xfId="7513" xr:uid="{65224D85-1B6D-4B0F-9F1A-C9D0F8B1B22B}"/>
    <cellStyle name="Comma 235 3 3 2" xfId="13883" xr:uid="{94AD7F4F-A399-42B5-A6A8-50E98F14E4F7}"/>
    <cellStyle name="Comma 235 3 3 2 2" xfId="20253" xr:uid="{01CDDF2C-B4E7-415F-B010-3463245BA8B7}"/>
    <cellStyle name="Comma 235 3 3 2 2 2" xfId="36185" xr:uid="{D185EE5F-4D65-40EE-A395-5934D11B8A76}"/>
    <cellStyle name="Comma 235 3 3 2 3" xfId="29815" xr:uid="{1B6D99F0-F682-43A3-9AC3-74479B3664A6}"/>
    <cellStyle name="Comma 235 3 3 3" xfId="10727" xr:uid="{D1955DE0-CB9E-49A8-8471-744DDC743A82}"/>
    <cellStyle name="Comma 235 3 3 3 2" xfId="26659" xr:uid="{16A27872-1192-409C-B6B4-1C09025CB60C}"/>
    <cellStyle name="Comma 235 3 3 4" xfId="17097" xr:uid="{0B6FE653-0791-4716-85C3-39AC1A3FE67C}"/>
    <cellStyle name="Comma 235 3 3 4 2" xfId="33029" xr:uid="{8777D605-8063-48AE-B4BD-D9A3D892A551}"/>
    <cellStyle name="Comma 235 3 3 5" xfId="23445" xr:uid="{B2277E5F-D3EF-4B61-8B85-94DB74A9A3FF}"/>
    <cellStyle name="Comma 235 3 4" xfId="12441" xr:uid="{1B8E440A-0CC7-4727-AC92-8E8237564B2F}"/>
    <cellStyle name="Comma 235 3 4 2" xfId="18811" xr:uid="{A969009D-88ED-494B-96DA-97278BBBA401}"/>
    <cellStyle name="Comma 235 3 4 2 2" xfId="34743" xr:uid="{5C3F94E2-E648-4E59-B9BC-E5777C01A0E8}"/>
    <cellStyle name="Comma 235 3 4 3" xfId="28373" xr:uid="{4055438D-1B5F-4F91-8213-268B803F32BF}"/>
    <cellStyle name="Comma 235 3 5" xfId="9285" xr:uid="{BF9A1FDC-69E0-44E9-85BE-C9BC7A616EE1}"/>
    <cellStyle name="Comma 235 3 5 2" xfId="25217" xr:uid="{86D05865-95E7-49D8-BB7B-A44FE7A9DCDE}"/>
    <cellStyle name="Comma 235 3 6" xfId="15655" xr:uid="{3D550019-1497-4454-9CE4-FE846D40C6D2}"/>
    <cellStyle name="Comma 235 3 6 2" xfId="31587" xr:uid="{202199DB-BF41-40D5-9AEA-0761BC6A6A85}"/>
    <cellStyle name="Comma 235 3 7" xfId="22003" xr:uid="{31141038-9006-4361-8FAC-FE377C36E256}"/>
    <cellStyle name="Comma 235 4" xfId="6551" xr:uid="{5E127FAA-7D23-444D-9E7F-9DFDA1AFD2E7}"/>
    <cellStyle name="Comma 235 4 2" xfId="7994" xr:uid="{B366546A-B178-4251-84B5-184310CEFC42}"/>
    <cellStyle name="Comma 235 4 2 2" xfId="14364" xr:uid="{FE8216AF-147A-47AF-A772-3F8257EA7223}"/>
    <cellStyle name="Comma 235 4 2 2 2" xfId="20734" xr:uid="{D94F32C3-B61C-4582-9C5D-2C4EAFAB7457}"/>
    <cellStyle name="Comma 235 4 2 2 2 2" xfId="36666" xr:uid="{3452445A-5038-4050-A805-0684768F4758}"/>
    <cellStyle name="Comma 235 4 2 2 3" xfId="30296" xr:uid="{B1639B1D-20C2-44B1-9F73-A6DC7998BA20}"/>
    <cellStyle name="Comma 235 4 2 3" xfId="11208" xr:uid="{1CE57282-DD18-438A-8E50-DA3647B02D4A}"/>
    <cellStyle name="Comma 235 4 2 3 2" xfId="27140" xr:uid="{BDA83254-191C-4AC3-B493-74EFDDF7CB40}"/>
    <cellStyle name="Comma 235 4 2 4" xfId="17578" xr:uid="{66345EB6-3582-4427-A285-B7A071C1EA64}"/>
    <cellStyle name="Comma 235 4 2 4 2" xfId="33510" xr:uid="{F09706D9-AD5D-407C-89DA-183806EDBD62}"/>
    <cellStyle name="Comma 235 4 2 5" xfId="23926" xr:uid="{6ED208AB-0E42-4918-85C3-1853E1185498}"/>
    <cellStyle name="Comma 235 4 3" xfId="12922" xr:uid="{B0CA1AFE-5142-49F1-95B5-4D921DC03CA7}"/>
    <cellStyle name="Comma 235 4 3 2" xfId="19292" xr:uid="{D0899089-D329-405A-AD8B-326BB3A8D211}"/>
    <cellStyle name="Comma 235 4 3 2 2" xfId="35224" xr:uid="{A1BD97F8-877D-457E-9D6B-E132C489D79B}"/>
    <cellStyle name="Comma 235 4 3 3" xfId="28854" xr:uid="{0D53D1FA-396B-43AA-AB66-3DCC583C0D10}"/>
    <cellStyle name="Comma 235 4 4" xfId="9766" xr:uid="{2FCDAF31-1726-49AA-955D-988AD7C8971F}"/>
    <cellStyle name="Comma 235 4 4 2" xfId="25698" xr:uid="{CB5B4056-458A-49FC-B9E1-87A072CF0190}"/>
    <cellStyle name="Comma 235 4 5" xfId="16136" xr:uid="{0BA28EE6-B34D-420F-9E5A-1F2512E0754D}"/>
    <cellStyle name="Comma 235 4 5 2" xfId="32068" xr:uid="{62168A81-971C-4DA7-B94C-85B10CBDEBE2}"/>
    <cellStyle name="Comma 235 4 6" xfId="22484" xr:uid="{77A6B018-8D91-47AB-9315-F3FB243F137F}"/>
    <cellStyle name="Comma 235 5" xfId="7273" xr:uid="{63A3E3E5-7C75-42FA-8BA8-9D52EC88ECED}"/>
    <cellStyle name="Comma 235 5 2" xfId="13643" xr:uid="{8263E55F-7264-4EC5-845E-B73309D09776}"/>
    <cellStyle name="Comma 235 5 2 2" xfId="20013" xr:uid="{352C6307-A4BF-46BA-959F-65CC735CA4C4}"/>
    <cellStyle name="Comma 235 5 2 2 2" xfId="35945" xr:uid="{75FA3A51-099A-4383-B509-ED8C2D67CB13}"/>
    <cellStyle name="Comma 235 5 2 3" xfId="29575" xr:uid="{08E2DA19-3FB6-4C5A-8168-9D4C19C6F4B2}"/>
    <cellStyle name="Comma 235 5 3" xfId="10487" xr:uid="{E73761AA-1DF5-4391-818B-52DF45FD8176}"/>
    <cellStyle name="Comma 235 5 3 2" xfId="26419" xr:uid="{60B42BA1-091A-4DF0-8260-C21A227DD57A}"/>
    <cellStyle name="Comma 235 5 4" xfId="16857" xr:uid="{49B23159-2329-466B-A489-2DAD7F9CE16F}"/>
    <cellStyle name="Comma 235 5 4 2" xfId="32789" xr:uid="{95E8DBE8-E549-4A3F-8168-8DE8A31D19C9}"/>
    <cellStyle name="Comma 235 5 5" xfId="23205" xr:uid="{3E839B2F-ABDD-45A8-AD4A-71FBAC996078}"/>
    <cellStyle name="Comma 235 6" xfId="11961" xr:uid="{F84A0186-2EE2-499D-BAA5-30CE04779C3E}"/>
    <cellStyle name="Comma 235 6 2" xfId="18331" xr:uid="{243F5DE3-E6D9-4D93-83A3-578F2E858DA5}"/>
    <cellStyle name="Comma 235 6 2 2" xfId="34263" xr:uid="{5F458481-CFEE-4EA2-97BD-065B25AC8DDB}"/>
    <cellStyle name="Comma 235 6 3" xfId="27893" xr:uid="{4B7B4905-4B2A-42C9-A978-6DC15E9B8B3F}"/>
    <cellStyle name="Comma 235 7" xfId="8805" xr:uid="{C7F38C6C-895E-443B-8D62-3007D99C07B6}"/>
    <cellStyle name="Comma 235 7 2" xfId="24737" xr:uid="{3E1DC275-BE55-4C56-B246-3302FB0DAE12}"/>
    <cellStyle name="Comma 235 8" xfId="15175" xr:uid="{7CCAECD9-0054-463A-BA47-1E39166E7D3D}"/>
    <cellStyle name="Comma 235 8 2" xfId="31107" xr:uid="{D5E72EC0-0263-42AF-AEF1-18B247CAFBD5}"/>
    <cellStyle name="Comma 235 9" xfId="21523" xr:uid="{71F5E39D-7264-43D8-8D82-CD8A5C8D6B11}"/>
    <cellStyle name="Comma 236" xfId="5575" xr:uid="{51F83646-27C3-463A-913F-A5866BE4E57C}"/>
    <cellStyle name="Comma 236 2" xfId="5818" xr:uid="{B3161C47-6B7F-4756-BB7A-107159E65CAE}"/>
    <cellStyle name="Comma 236 2 2" xfId="6310" xr:uid="{5BB629BE-3E4C-49FE-9BED-E10DA594A765}"/>
    <cellStyle name="Comma 236 2 2 2" xfId="7033" xr:uid="{6FB827DE-58BC-48BA-920A-3B8F4CC89240}"/>
    <cellStyle name="Comma 236 2 2 2 2" xfId="8475" xr:uid="{B188E5C4-31F4-4202-84A4-A06C5F812BF0}"/>
    <cellStyle name="Comma 236 2 2 2 2 2" xfId="14845" xr:uid="{730D4879-F0DC-42C3-9ED7-3615EC5B0C94}"/>
    <cellStyle name="Comma 236 2 2 2 2 2 2" xfId="21215" xr:uid="{5A58C7C8-208D-4942-B12A-CE5F6323BAD0}"/>
    <cellStyle name="Comma 236 2 2 2 2 2 2 2" xfId="37147" xr:uid="{4AD6EB91-EDC1-422F-A57A-E0BF79112AE7}"/>
    <cellStyle name="Comma 236 2 2 2 2 2 3" xfId="30777" xr:uid="{027EF220-B21C-4201-9FA3-C360B4E1513A}"/>
    <cellStyle name="Comma 236 2 2 2 2 3" xfId="11689" xr:uid="{07FA2D6E-EF83-4DDD-BF79-34B7D087A273}"/>
    <cellStyle name="Comma 236 2 2 2 2 3 2" xfId="27621" xr:uid="{7A75628C-D610-4C62-A571-F7A6837034AB}"/>
    <cellStyle name="Comma 236 2 2 2 2 4" xfId="18059" xr:uid="{E2854058-77BE-4AC0-85C3-DE6EC450AA4A}"/>
    <cellStyle name="Comma 236 2 2 2 2 4 2" xfId="33991" xr:uid="{D114DF22-62D8-4923-A70F-9CA587422F7C}"/>
    <cellStyle name="Comma 236 2 2 2 2 5" xfId="24407" xr:uid="{BC816F4E-F949-40FA-8D56-FB41237EF7B3}"/>
    <cellStyle name="Comma 236 2 2 2 3" xfId="13403" xr:uid="{598A8989-5458-4767-A098-389FBDF5021C}"/>
    <cellStyle name="Comma 236 2 2 2 3 2" xfId="19773" xr:uid="{69C822C8-06D5-4D88-ABE4-01BF9E3BAA88}"/>
    <cellStyle name="Comma 236 2 2 2 3 2 2" xfId="35705" xr:uid="{D55F2237-8FC0-476E-B971-0BC37AA36751}"/>
    <cellStyle name="Comma 236 2 2 2 3 3" xfId="29335" xr:uid="{38F991C2-3FBC-4305-9F8A-D3FEE363C197}"/>
    <cellStyle name="Comma 236 2 2 2 4" xfId="10247" xr:uid="{908ED54D-E7FC-4D7B-AFF2-CED5C72729D9}"/>
    <cellStyle name="Comma 236 2 2 2 4 2" xfId="26179" xr:uid="{7D1E610A-0312-40C9-B802-7553030254E2}"/>
    <cellStyle name="Comma 236 2 2 2 5" xfId="16617" xr:uid="{61D1B4F2-EADB-4C56-A720-FE7404000A53}"/>
    <cellStyle name="Comma 236 2 2 2 5 2" xfId="32549" xr:uid="{D881D743-33DB-48EB-A744-96F0C0F5041E}"/>
    <cellStyle name="Comma 236 2 2 2 6" xfId="22965" xr:uid="{72A5E225-21C1-413E-BB22-C1192FAAB814}"/>
    <cellStyle name="Comma 236 2 2 3" xfId="7754" xr:uid="{63FF1386-FB9C-432D-849A-0A97E7D34197}"/>
    <cellStyle name="Comma 236 2 2 3 2" xfId="14124" xr:uid="{84CF4EE1-7910-4554-B6DA-2A69788866A4}"/>
    <cellStyle name="Comma 236 2 2 3 2 2" xfId="20494" xr:uid="{5730CED3-EA95-4340-80D8-196F7D515655}"/>
    <cellStyle name="Comma 236 2 2 3 2 2 2" xfId="36426" xr:uid="{882D3017-76CC-4B5C-BB65-2D83A1F1E2FE}"/>
    <cellStyle name="Comma 236 2 2 3 2 3" xfId="30056" xr:uid="{998850AA-BDC7-4327-9925-F4B8EC4E7B6C}"/>
    <cellStyle name="Comma 236 2 2 3 3" xfId="10968" xr:uid="{72CEC632-F666-4AC2-8F96-F031BC0AEE0A}"/>
    <cellStyle name="Comma 236 2 2 3 3 2" xfId="26900" xr:uid="{2CDDAFBD-7624-4D08-BE05-108ACA68374D}"/>
    <cellStyle name="Comma 236 2 2 3 4" xfId="17338" xr:uid="{B5759549-C87D-44CC-A96B-25736F2C77B8}"/>
    <cellStyle name="Comma 236 2 2 3 4 2" xfId="33270" xr:uid="{1D12049A-B613-42D5-9FA8-61205B38527B}"/>
    <cellStyle name="Comma 236 2 2 3 5" xfId="23686" xr:uid="{09079370-46FB-444A-BF18-ABD1E7B5FE7A}"/>
    <cellStyle name="Comma 236 2 2 4" xfId="12682" xr:uid="{A32381A2-3616-425A-BAC4-6D36745F7A3A}"/>
    <cellStyle name="Comma 236 2 2 4 2" xfId="19052" xr:uid="{4A1F0D81-1987-4F2B-820A-13CBEDC837BF}"/>
    <cellStyle name="Comma 236 2 2 4 2 2" xfId="34984" xr:uid="{B4C35F9D-7708-49F9-BFAD-25D505D08F5F}"/>
    <cellStyle name="Comma 236 2 2 4 3" xfId="28614" xr:uid="{5BF7DD1D-2373-4828-A420-B7B51294F896}"/>
    <cellStyle name="Comma 236 2 2 5" xfId="9526" xr:uid="{F7702A07-718D-4548-AE86-7DC2AC24937E}"/>
    <cellStyle name="Comma 236 2 2 5 2" xfId="25458" xr:uid="{C2E6E6B2-47BC-4544-BF97-A865E1364877}"/>
    <cellStyle name="Comma 236 2 2 6" xfId="15896" xr:uid="{D23A8061-092E-4526-8214-E084D25A7140}"/>
    <cellStyle name="Comma 236 2 2 6 2" xfId="31828" xr:uid="{A1D6D084-1DE9-4EA0-885B-0B5F4ACF193A}"/>
    <cellStyle name="Comma 236 2 2 7" xfId="22244" xr:uid="{851BD773-C4AA-4A4B-AC3F-0BF69986461A}"/>
    <cellStyle name="Comma 236 2 3" xfId="12202" xr:uid="{92CCF0F3-37F3-462B-ACA6-00DA16149C08}"/>
    <cellStyle name="Comma 236 2 3 2" xfId="18572" xr:uid="{BE057799-0D95-4885-8184-4371190A0193}"/>
    <cellStyle name="Comma 236 2 3 2 2" xfId="34504" xr:uid="{4371EBA2-8072-409E-BBF3-3523ABD97AD1}"/>
    <cellStyle name="Comma 236 2 3 3" xfId="28134" xr:uid="{70ACC42E-3BAA-4DB9-8E63-4B9F145C7B3E}"/>
    <cellStyle name="Comma 236 2 4" xfId="9046" xr:uid="{043EB937-F8EA-4FDA-8A2E-A7DA3DC16DA3}"/>
    <cellStyle name="Comma 236 2 4 2" xfId="24978" xr:uid="{C66402AB-C926-4A27-988D-F8D626882A61}"/>
    <cellStyle name="Comma 236 2 5" xfId="15416" xr:uid="{87F6E2E1-DD0E-4867-B962-7A5AFBE82296}"/>
    <cellStyle name="Comma 236 2 5 2" xfId="31348" xr:uid="{E1C7A987-EC4C-4028-8F36-73FAFB56AC02}"/>
    <cellStyle name="Comma 236 2 6" xfId="21764" xr:uid="{6D0B2A20-E9FF-4E3A-9C03-B0E6BD5CF431}"/>
    <cellStyle name="Comma 236 3" xfId="6070" xr:uid="{81F1E30E-B27B-4525-B514-596D9013482A}"/>
    <cellStyle name="Comma 236 3 2" xfId="6793" xr:uid="{D564D77F-8545-4E9D-8508-E97FEE9CD946}"/>
    <cellStyle name="Comma 236 3 2 2" xfId="8235" xr:uid="{03264AFC-DB95-42EF-B412-D2DF3932DC4E}"/>
    <cellStyle name="Comma 236 3 2 2 2" xfId="14605" xr:uid="{D88B2489-0CB3-43E7-91DA-B9FE15E5F02B}"/>
    <cellStyle name="Comma 236 3 2 2 2 2" xfId="20975" xr:uid="{187F9EA5-0A05-4D34-B278-89548CD8A8F0}"/>
    <cellStyle name="Comma 236 3 2 2 2 2 2" xfId="36907" xr:uid="{97A1EC56-A5CC-4C68-BEC4-7D56F8DA41DA}"/>
    <cellStyle name="Comma 236 3 2 2 2 3" xfId="30537" xr:uid="{F2069E41-6A50-48C2-8BCD-0DC8F069A952}"/>
    <cellStyle name="Comma 236 3 2 2 3" xfId="11449" xr:uid="{E8D2A61B-B8DB-4670-9EF6-0A448B8860FF}"/>
    <cellStyle name="Comma 236 3 2 2 3 2" xfId="27381" xr:uid="{F46619A4-0DF3-44AB-B193-09E591289CE9}"/>
    <cellStyle name="Comma 236 3 2 2 4" xfId="17819" xr:uid="{4D00013F-A18C-425E-B880-1B1D7B3871F1}"/>
    <cellStyle name="Comma 236 3 2 2 4 2" xfId="33751" xr:uid="{36E72282-34DA-44FE-B5B9-3845FE2F8B2C}"/>
    <cellStyle name="Comma 236 3 2 2 5" xfId="24167" xr:uid="{0918BA2E-C639-4903-9DF3-3DC723604B2F}"/>
    <cellStyle name="Comma 236 3 2 3" xfId="13163" xr:uid="{14DB184D-90AC-463D-9534-49171E9006A1}"/>
    <cellStyle name="Comma 236 3 2 3 2" xfId="19533" xr:uid="{01ED45A1-ABAC-4D02-8B1C-BB3C5848B21A}"/>
    <cellStyle name="Comma 236 3 2 3 2 2" xfId="35465" xr:uid="{167D7B59-1060-41D8-98B5-F7EFEB65A1F7}"/>
    <cellStyle name="Comma 236 3 2 3 3" xfId="29095" xr:uid="{43869DF9-F9BB-44D5-B93A-C316E626EFDB}"/>
    <cellStyle name="Comma 236 3 2 4" xfId="10007" xr:uid="{F54A9619-F5D8-45BB-8468-C4A97C94D99C}"/>
    <cellStyle name="Comma 236 3 2 4 2" xfId="25939" xr:uid="{F243DFC4-717B-4AD3-AD14-384EA1A5BE38}"/>
    <cellStyle name="Comma 236 3 2 5" xfId="16377" xr:uid="{BA2C2479-6018-49B5-8DC3-4C1ED3148528}"/>
    <cellStyle name="Comma 236 3 2 5 2" xfId="32309" xr:uid="{CF8CB298-77C1-419B-8D78-E061B1425108}"/>
    <cellStyle name="Comma 236 3 2 6" xfId="22725" xr:uid="{5D28F792-CD75-4098-AB6D-F45C051EB150}"/>
    <cellStyle name="Comma 236 3 3" xfId="7514" xr:uid="{BA8E660A-F0F6-4B5C-9819-A4F4D7B16FDA}"/>
    <cellStyle name="Comma 236 3 3 2" xfId="13884" xr:uid="{6CA52F00-F620-46CD-B1FB-783F0CEAC2CE}"/>
    <cellStyle name="Comma 236 3 3 2 2" xfId="20254" xr:uid="{DFD5D171-8AC0-4E79-86F2-B236430A368E}"/>
    <cellStyle name="Comma 236 3 3 2 2 2" xfId="36186" xr:uid="{9126B08D-401A-41E9-81F8-23C3882A2B82}"/>
    <cellStyle name="Comma 236 3 3 2 3" xfId="29816" xr:uid="{78083FA4-EAA0-4257-924E-7F42892C2A7A}"/>
    <cellStyle name="Comma 236 3 3 3" xfId="10728" xr:uid="{981C8BD4-F888-4649-9400-B573DB12FC4C}"/>
    <cellStyle name="Comma 236 3 3 3 2" xfId="26660" xr:uid="{B4F2BC98-655B-47FE-8F3F-A48C23B6B602}"/>
    <cellStyle name="Comma 236 3 3 4" xfId="17098" xr:uid="{4B1D9102-EF5A-40DF-BFC0-E31D40817904}"/>
    <cellStyle name="Comma 236 3 3 4 2" xfId="33030" xr:uid="{6311A76D-8C0C-44B0-A9FA-7DF111158E05}"/>
    <cellStyle name="Comma 236 3 3 5" xfId="23446" xr:uid="{7CFDCD59-C2EF-46DB-860F-E14F32E18CB7}"/>
    <cellStyle name="Comma 236 3 4" xfId="12442" xr:uid="{76931935-BE5C-4392-9E36-CE2DAB08D4D0}"/>
    <cellStyle name="Comma 236 3 4 2" xfId="18812" xr:uid="{9066D51F-F4C8-406B-8993-4646D270C5AE}"/>
    <cellStyle name="Comma 236 3 4 2 2" xfId="34744" xr:uid="{08390298-971D-4C1F-82DC-A1A48B68A236}"/>
    <cellStyle name="Comma 236 3 4 3" xfId="28374" xr:uid="{D843402B-7161-4BCC-80A3-D8BF4C80F9A3}"/>
    <cellStyle name="Comma 236 3 5" xfId="9286" xr:uid="{726A7FED-31E4-4961-8959-1F2F2292FA6C}"/>
    <cellStyle name="Comma 236 3 5 2" xfId="25218" xr:uid="{3EB0037B-8DE7-4603-8C2E-C0A655C272C6}"/>
    <cellStyle name="Comma 236 3 6" xfId="15656" xr:uid="{3AA57FB8-69C8-489E-9DE1-ECEDD7A905EB}"/>
    <cellStyle name="Comma 236 3 6 2" xfId="31588" xr:uid="{43CFCDC6-E5E2-4AF2-BE69-6CF99E5A30C0}"/>
    <cellStyle name="Comma 236 3 7" xfId="22004" xr:uid="{84AF9FD7-6E9E-4584-9E24-0710717FBA03}"/>
    <cellStyle name="Comma 236 4" xfId="6552" xr:uid="{2BD6CD83-F25D-4EFD-A2C1-31DA0EE5E16B}"/>
    <cellStyle name="Comma 236 4 2" xfId="7995" xr:uid="{B53B4663-E9FD-4F9B-B240-AC9E4AD9C00E}"/>
    <cellStyle name="Comma 236 4 2 2" xfId="14365" xr:uid="{400D9FF5-E01C-4D65-85A1-279A1DB95BBC}"/>
    <cellStyle name="Comma 236 4 2 2 2" xfId="20735" xr:uid="{7C9B487B-DA22-4235-AED8-A3AFA29A32BF}"/>
    <cellStyle name="Comma 236 4 2 2 2 2" xfId="36667" xr:uid="{686B27AB-D7C6-4991-9A74-5EA866A73776}"/>
    <cellStyle name="Comma 236 4 2 2 3" xfId="30297" xr:uid="{E0D61197-C894-4493-AB57-20B80D0385B4}"/>
    <cellStyle name="Comma 236 4 2 3" xfId="11209" xr:uid="{AE033E9E-EF77-40A1-8B4F-91DDDCF72C21}"/>
    <cellStyle name="Comma 236 4 2 3 2" xfId="27141" xr:uid="{036AC187-28D2-4B4C-8638-3FD8F0D794F3}"/>
    <cellStyle name="Comma 236 4 2 4" xfId="17579" xr:uid="{84CB970C-E0C3-441C-8BFB-2E72233B9B1C}"/>
    <cellStyle name="Comma 236 4 2 4 2" xfId="33511" xr:uid="{D1D9D1F3-4BC7-4562-B34E-2AE551F41228}"/>
    <cellStyle name="Comma 236 4 2 5" xfId="23927" xr:uid="{9E72F0F4-F980-4E18-A9CB-43D0A71828C6}"/>
    <cellStyle name="Comma 236 4 3" xfId="12923" xr:uid="{515ED4F5-FF59-46F3-8940-463E32EB4D27}"/>
    <cellStyle name="Comma 236 4 3 2" xfId="19293" xr:uid="{09354938-2FED-4E29-A5A7-3E11B7EE4D80}"/>
    <cellStyle name="Comma 236 4 3 2 2" xfId="35225" xr:uid="{65A96DFE-30FD-499B-A1DB-7B8C1F8140EC}"/>
    <cellStyle name="Comma 236 4 3 3" xfId="28855" xr:uid="{8148F24C-9E49-4597-8B6F-C9C28CB98D9D}"/>
    <cellStyle name="Comma 236 4 4" xfId="9767" xr:uid="{62453AE7-62B3-4BD2-9BD3-CB7A1FB7EE2B}"/>
    <cellStyle name="Comma 236 4 4 2" xfId="25699" xr:uid="{BE232052-28E3-4040-A3CB-791F365D289F}"/>
    <cellStyle name="Comma 236 4 5" xfId="16137" xr:uid="{6514C9EB-B84B-429B-B6C6-F1803D7661CB}"/>
    <cellStyle name="Comma 236 4 5 2" xfId="32069" xr:uid="{3B718EE5-3F88-4AEF-9C80-B6BF2FD4A674}"/>
    <cellStyle name="Comma 236 4 6" xfId="22485" xr:uid="{67C82738-A2C7-4490-BE73-072724D29ED4}"/>
    <cellStyle name="Comma 236 5" xfId="7274" xr:uid="{049248D7-94DD-453B-BE60-5F336077333C}"/>
    <cellStyle name="Comma 236 5 2" xfId="13644" xr:uid="{D73B9A75-53A1-4E84-806B-29FA79814BE8}"/>
    <cellStyle name="Comma 236 5 2 2" xfId="20014" xr:uid="{D846B6FC-C01F-4745-B339-9D9173062A6D}"/>
    <cellStyle name="Comma 236 5 2 2 2" xfId="35946" xr:uid="{5C2B961A-BCE3-414C-A861-4E745184E3B7}"/>
    <cellStyle name="Comma 236 5 2 3" xfId="29576" xr:uid="{25597606-6814-4DDD-A568-005E3445F15E}"/>
    <cellStyle name="Comma 236 5 3" xfId="10488" xr:uid="{3A06852A-806B-417C-B796-025A77F0C702}"/>
    <cellStyle name="Comma 236 5 3 2" xfId="26420" xr:uid="{912E645C-D8B1-4FB6-98F7-D212EC2EBF79}"/>
    <cellStyle name="Comma 236 5 4" xfId="16858" xr:uid="{5CAA7D9D-40E0-4F72-A196-A4E8884D963B}"/>
    <cellStyle name="Comma 236 5 4 2" xfId="32790" xr:uid="{E57A290B-0E3F-4104-8491-A43878479D18}"/>
    <cellStyle name="Comma 236 5 5" xfId="23206" xr:uid="{063AEAE8-DF61-4D9D-BB6F-027E0422A6D1}"/>
    <cellStyle name="Comma 236 6" xfId="11962" xr:uid="{5A9EEE7F-C384-411E-A19D-C46CDC4E85FA}"/>
    <cellStyle name="Comma 236 6 2" xfId="18332" xr:uid="{8BCBA2DB-BE79-42B7-B338-D72C344001BB}"/>
    <cellStyle name="Comma 236 6 2 2" xfId="34264" xr:uid="{8527698B-1DEE-4435-8F11-58C145B8E255}"/>
    <cellStyle name="Comma 236 6 3" xfId="27894" xr:uid="{6B95C4DF-8FC1-4CE1-B73B-427F01ACC839}"/>
    <cellStyle name="Comma 236 7" xfId="8806" xr:uid="{A0262FEE-CA77-4BE3-B298-C70358BAD4C8}"/>
    <cellStyle name="Comma 236 7 2" xfId="24738" xr:uid="{67290D06-D4CE-45A0-AF1F-510255033543}"/>
    <cellStyle name="Comma 236 8" xfId="15176" xr:uid="{1F63E4F4-77CA-4FBF-8EB4-74B20DC93F57}"/>
    <cellStyle name="Comma 236 8 2" xfId="31108" xr:uid="{B76CC8B3-30BE-4AF9-8901-52B0D58B4AF3}"/>
    <cellStyle name="Comma 236 9" xfId="21524" xr:uid="{B3490109-BB1B-4488-8521-A1DEAC0B660B}"/>
    <cellStyle name="Comma 237" xfId="5576" xr:uid="{9AD58D5F-3D23-4573-B16D-9EDF3142B890}"/>
    <cellStyle name="Comma 237 2" xfId="5819" xr:uid="{80F6E456-9055-402F-9887-C2AA929177DC}"/>
    <cellStyle name="Comma 237 2 2" xfId="6311" xr:uid="{72DA468B-138B-434A-9ED1-B212A1DD77E5}"/>
    <cellStyle name="Comma 237 2 2 2" xfId="7034" xr:uid="{B9F86540-D599-431B-882F-DDDB5F48EAA0}"/>
    <cellStyle name="Comma 237 2 2 2 2" xfId="8476" xr:uid="{7B0FD3B7-4AC6-4277-8CA9-1725F360A782}"/>
    <cellStyle name="Comma 237 2 2 2 2 2" xfId="14846" xr:uid="{088899FA-A5ED-4DBB-A6E9-604F746ECF0B}"/>
    <cellStyle name="Comma 237 2 2 2 2 2 2" xfId="21216" xr:uid="{DC40BEBC-0D84-45CE-8582-5B66203CE0BC}"/>
    <cellStyle name="Comma 237 2 2 2 2 2 2 2" xfId="37148" xr:uid="{E4B311EB-8196-4F0E-89CC-F2AE12BC3C45}"/>
    <cellStyle name="Comma 237 2 2 2 2 2 3" xfId="30778" xr:uid="{78A3CFA0-806F-42DD-8DBE-50E963465034}"/>
    <cellStyle name="Comma 237 2 2 2 2 3" xfId="11690" xr:uid="{51FC7121-3EF8-4046-BC75-22AE6D94EEDB}"/>
    <cellStyle name="Comma 237 2 2 2 2 3 2" xfId="27622" xr:uid="{D71F0106-9E06-4DF3-B3B1-CADCF6369FE0}"/>
    <cellStyle name="Comma 237 2 2 2 2 4" xfId="18060" xr:uid="{69593BFC-1AF8-4D03-809F-D7296A0461C9}"/>
    <cellStyle name="Comma 237 2 2 2 2 4 2" xfId="33992" xr:uid="{2010B6F7-1645-487A-AC58-E762515604EF}"/>
    <cellStyle name="Comma 237 2 2 2 2 5" xfId="24408" xr:uid="{77426BFE-D844-4772-A101-25759EA5FBEE}"/>
    <cellStyle name="Comma 237 2 2 2 3" xfId="13404" xr:uid="{0D86D71A-096B-4C45-B4F1-2CB480634268}"/>
    <cellStyle name="Comma 237 2 2 2 3 2" xfId="19774" xr:uid="{5CAE36E7-1102-4305-ADC7-2172638D240C}"/>
    <cellStyle name="Comma 237 2 2 2 3 2 2" xfId="35706" xr:uid="{30014732-E14E-4730-8486-149E6B88F240}"/>
    <cellStyle name="Comma 237 2 2 2 3 3" xfId="29336" xr:uid="{3D6BA743-AF70-4C3F-824C-165FE4562285}"/>
    <cellStyle name="Comma 237 2 2 2 4" xfId="10248" xr:uid="{13992D08-92D3-4BE1-BFE9-53699FC691D8}"/>
    <cellStyle name="Comma 237 2 2 2 4 2" xfId="26180" xr:uid="{A62B5E5E-BE3F-422F-A4F5-3B80E2A1D662}"/>
    <cellStyle name="Comma 237 2 2 2 5" xfId="16618" xr:uid="{752D8863-675E-4EA8-90D7-67003D61CF09}"/>
    <cellStyle name="Comma 237 2 2 2 5 2" xfId="32550" xr:uid="{A9A0E139-CACA-4A76-A876-17F23A6BF1EB}"/>
    <cellStyle name="Comma 237 2 2 2 6" xfId="22966" xr:uid="{B5064924-B228-4C72-A14E-C0AE20A77B3D}"/>
    <cellStyle name="Comma 237 2 2 3" xfId="7755" xr:uid="{50CA2335-94DA-42BF-9A99-9FE0508265F6}"/>
    <cellStyle name="Comma 237 2 2 3 2" xfId="14125" xr:uid="{4F43CFC1-A0EC-4D36-AAEA-1266F37A13CA}"/>
    <cellStyle name="Comma 237 2 2 3 2 2" xfId="20495" xr:uid="{CC5A76E0-C20B-4730-B417-26C05A3E988D}"/>
    <cellStyle name="Comma 237 2 2 3 2 2 2" xfId="36427" xr:uid="{66E5DA1A-DA13-47A5-BEE6-C47E7DC97795}"/>
    <cellStyle name="Comma 237 2 2 3 2 3" xfId="30057" xr:uid="{7D516990-2D31-4F74-8D07-8614778E0BD0}"/>
    <cellStyle name="Comma 237 2 2 3 3" xfId="10969" xr:uid="{00E54EE1-A9F1-4D6B-B406-C996090B9CA0}"/>
    <cellStyle name="Comma 237 2 2 3 3 2" xfId="26901" xr:uid="{4D687E02-3AF4-427C-8AA7-1A93CF930482}"/>
    <cellStyle name="Comma 237 2 2 3 4" xfId="17339" xr:uid="{CBA389B7-2AB2-488C-8EB6-74D1422FF5EA}"/>
    <cellStyle name="Comma 237 2 2 3 4 2" xfId="33271" xr:uid="{5AB76831-7C92-4E6D-85F3-BF11F095BE21}"/>
    <cellStyle name="Comma 237 2 2 3 5" xfId="23687" xr:uid="{DB9E42A0-3A06-40E1-989F-AB3BFC01378B}"/>
    <cellStyle name="Comma 237 2 2 4" xfId="12683" xr:uid="{973EC266-74FE-4488-9486-0E60CB6A3AAB}"/>
    <cellStyle name="Comma 237 2 2 4 2" xfId="19053" xr:uid="{D0DDDE91-16F5-416C-B895-F19D97EB4F2B}"/>
    <cellStyle name="Comma 237 2 2 4 2 2" xfId="34985" xr:uid="{4DF0C760-E9FB-4A1D-B11D-3A7174F894C9}"/>
    <cellStyle name="Comma 237 2 2 4 3" xfId="28615" xr:uid="{574C9058-8C26-474A-91BB-F177E000E59E}"/>
    <cellStyle name="Comma 237 2 2 5" xfId="9527" xr:uid="{85A5A44A-8182-4F29-BCC0-19AF69F3FF89}"/>
    <cellStyle name="Comma 237 2 2 5 2" xfId="25459" xr:uid="{D8C9A105-8426-4E90-B37D-D92C5C30FD5A}"/>
    <cellStyle name="Comma 237 2 2 6" xfId="15897" xr:uid="{1A9F5263-6D45-43F1-B212-212BC9353B95}"/>
    <cellStyle name="Comma 237 2 2 6 2" xfId="31829" xr:uid="{1A161041-4E0F-41F9-B59B-C5ADC13C8091}"/>
    <cellStyle name="Comma 237 2 2 7" xfId="22245" xr:uid="{9D04992C-5462-4BAB-89CC-9AB8CDADEE08}"/>
    <cellStyle name="Comma 237 2 3" xfId="12203" xr:uid="{0DC0C3E3-6999-4F05-9067-486ED7C36FD3}"/>
    <cellStyle name="Comma 237 2 3 2" xfId="18573" xr:uid="{A8A363FB-762C-4F53-83B4-1B85DA269557}"/>
    <cellStyle name="Comma 237 2 3 2 2" xfId="34505" xr:uid="{42B12316-BE0C-4149-B825-77857540882D}"/>
    <cellStyle name="Comma 237 2 3 3" xfId="28135" xr:uid="{CC62761F-BDB9-4580-A778-6EE0FF1CBB67}"/>
    <cellStyle name="Comma 237 2 4" xfId="9047" xr:uid="{73756F2F-9D8F-4154-9276-7F673E498EBF}"/>
    <cellStyle name="Comma 237 2 4 2" xfId="24979" xr:uid="{0A60BAFC-F720-4AF9-85A6-6A7939D7A86E}"/>
    <cellStyle name="Comma 237 2 5" xfId="15417" xr:uid="{BEEA87B9-A8BE-479A-B3CB-F3A5D11A74A2}"/>
    <cellStyle name="Comma 237 2 5 2" xfId="31349" xr:uid="{F6198684-B688-483C-9721-9F1784E4D61D}"/>
    <cellStyle name="Comma 237 2 6" xfId="21765" xr:uid="{F6EC4128-1D6E-4C36-BF97-59EFFBBD287E}"/>
    <cellStyle name="Comma 237 3" xfId="6071" xr:uid="{43FCED03-9DBD-454B-BB89-D15BD88C338A}"/>
    <cellStyle name="Comma 237 3 2" xfId="6794" xr:uid="{B94D07AC-DE4F-44CB-92A1-77B0E5FAFFA8}"/>
    <cellStyle name="Comma 237 3 2 2" xfId="8236" xr:uid="{77BE43F6-DD51-4898-9A02-735EB3F1BD62}"/>
    <cellStyle name="Comma 237 3 2 2 2" xfId="14606" xr:uid="{40B129D2-E830-4F57-A5C2-9DE34CF7CEFE}"/>
    <cellStyle name="Comma 237 3 2 2 2 2" xfId="20976" xr:uid="{4302CF8F-7C37-4042-98BE-A31EB48F50AE}"/>
    <cellStyle name="Comma 237 3 2 2 2 2 2" xfId="36908" xr:uid="{FE846F2D-576B-4C95-BE96-74DEAB94A14E}"/>
    <cellStyle name="Comma 237 3 2 2 2 3" xfId="30538" xr:uid="{9B60AE4C-66FC-462F-B830-8D42294783F4}"/>
    <cellStyle name="Comma 237 3 2 2 3" xfId="11450" xr:uid="{F16AA1FF-ECA9-4B1D-B0B9-9F0569FB56C3}"/>
    <cellStyle name="Comma 237 3 2 2 3 2" xfId="27382" xr:uid="{E749B8AB-E042-4EFA-9C38-744129C0DF41}"/>
    <cellStyle name="Comma 237 3 2 2 4" xfId="17820" xr:uid="{9FBB7046-FA23-42E3-AFAC-918B2C143DC1}"/>
    <cellStyle name="Comma 237 3 2 2 4 2" xfId="33752" xr:uid="{B17A0551-F048-42DD-BBC8-0602CB5C0DA3}"/>
    <cellStyle name="Comma 237 3 2 2 5" xfId="24168" xr:uid="{357DD9A7-2BF3-49D1-A671-034D297B9BB5}"/>
    <cellStyle name="Comma 237 3 2 3" xfId="13164" xr:uid="{4B064F6E-C803-40AD-9B0B-84B9EA39DAB4}"/>
    <cellStyle name="Comma 237 3 2 3 2" xfId="19534" xr:uid="{3ACF2684-B018-4AD1-BF5D-F0FD07D204C8}"/>
    <cellStyle name="Comma 237 3 2 3 2 2" xfId="35466" xr:uid="{AB4D8F54-B162-4F9F-9D94-F29EDFAEEDC6}"/>
    <cellStyle name="Comma 237 3 2 3 3" xfId="29096" xr:uid="{C31960EC-6FAC-457A-81E2-19F20463D801}"/>
    <cellStyle name="Comma 237 3 2 4" xfId="10008" xr:uid="{5BBA99CC-A831-4AEC-BCC3-907455B8D520}"/>
    <cellStyle name="Comma 237 3 2 4 2" xfId="25940" xr:uid="{869D8880-1D91-4A4E-8676-81A5828944FF}"/>
    <cellStyle name="Comma 237 3 2 5" xfId="16378" xr:uid="{83BF400F-9EE4-480C-A61B-2F860E54A7BD}"/>
    <cellStyle name="Comma 237 3 2 5 2" xfId="32310" xr:uid="{26B67262-6BB8-4726-A13E-7DC9CDC6DE28}"/>
    <cellStyle name="Comma 237 3 2 6" xfId="22726" xr:uid="{5EBA78A7-0811-48E0-90BC-907FCBC1ECE0}"/>
    <cellStyle name="Comma 237 3 3" xfId="7515" xr:uid="{908DD462-BD72-46A1-AA84-21E3F51950D5}"/>
    <cellStyle name="Comma 237 3 3 2" xfId="13885" xr:uid="{85E68458-22E1-43B3-B0D6-830CD028946C}"/>
    <cellStyle name="Comma 237 3 3 2 2" xfId="20255" xr:uid="{788F28F8-BA49-467D-8874-1B97B8657794}"/>
    <cellStyle name="Comma 237 3 3 2 2 2" xfId="36187" xr:uid="{FC67E662-DA85-480D-B3F1-25092F627425}"/>
    <cellStyle name="Comma 237 3 3 2 3" xfId="29817" xr:uid="{B274F740-34AA-4F70-9B95-68A93432E392}"/>
    <cellStyle name="Comma 237 3 3 3" xfId="10729" xr:uid="{E3668A42-7AFA-4706-8AE4-1888BD650F82}"/>
    <cellStyle name="Comma 237 3 3 3 2" xfId="26661" xr:uid="{12D49885-5C20-4D11-8E93-BC2F21131C22}"/>
    <cellStyle name="Comma 237 3 3 4" xfId="17099" xr:uid="{C3E75520-3E12-47B0-B062-BFC60A359CF2}"/>
    <cellStyle name="Comma 237 3 3 4 2" xfId="33031" xr:uid="{9C845AB6-1E43-4CCF-A548-BAB974D8116C}"/>
    <cellStyle name="Comma 237 3 3 5" xfId="23447" xr:uid="{D1E5072A-5E5E-4D3D-ACE6-E09F017BE16C}"/>
    <cellStyle name="Comma 237 3 4" xfId="12443" xr:uid="{36CFC28A-5244-47A0-B8E1-D75E90FB387D}"/>
    <cellStyle name="Comma 237 3 4 2" xfId="18813" xr:uid="{041BA006-BC69-4A36-BAF5-268793B51661}"/>
    <cellStyle name="Comma 237 3 4 2 2" xfId="34745" xr:uid="{9037A2FC-0957-4986-A94A-650E59A855EA}"/>
    <cellStyle name="Comma 237 3 4 3" xfId="28375" xr:uid="{3CD2B84C-D85A-4A74-A501-B1787F348F88}"/>
    <cellStyle name="Comma 237 3 5" xfId="9287" xr:uid="{F6487464-D4A4-4195-B3F9-61E686E4B3E5}"/>
    <cellStyle name="Comma 237 3 5 2" xfId="25219" xr:uid="{432A4169-A603-4B4D-9A4A-5442E9506817}"/>
    <cellStyle name="Comma 237 3 6" xfId="15657" xr:uid="{EC736C67-D305-4392-A301-1EE4BD7E687A}"/>
    <cellStyle name="Comma 237 3 6 2" xfId="31589" xr:uid="{7AE564AB-CAA8-4DD4-AECD-4D7426DDF50F}"/>
    <cellStyle name="Comma 237 3 7" xfId="22005" xr:uid="{88086992-AB80-4FEC-8008-BA020738761A}"/>
    <cellStyle name="Comma 237 4" xfId="6553" xr:uid="{71857D08-DC18-46FF-9C9A-EAFF2F8F0D71}"/>
    <cellStyle name="Comma 237 4 2" xfId="7996" xr:uid="{A5731155-3ED2-4995-B6AE-67BEC2DD0D07}"/>
    <cellStyle name="Comma 237 4 2 2" xfId="14366" xr:uid="{296971C8-D050-4965-B8B0-8E6F0DD368AB}"/>
    <cellStyle name="Comma 237 4 2 2 2" xfId="20736" xr:uid="{4753EEB6-1F71-4A0B-A5AD-D3327F488692}"/>
    <cellStyle name="Comma 237 4 2 2 2 2" xfId="36668" xr:uid="{81E0DF54-085B-4C07-824B-36CD5CAB82C7}"/>
    <cellStyle name="Comma 237 4 2 2 3" xfId="30298" xr:uid="{DFCA005E-F672-43EB-8045-A26A92CD835A}"/>
    <cellStyle name="Comma 237 4 2 3" xfId="11210" xr:uid="{9747BC59-FCBE-4D94-A230-7553E1586308}"/>
    <cellStyle name="Comma 237 4 2 3 2" xfId="27142" xr:uid="{5D49F7B9-C1D6-4AE1-99BB-8191569E54CA}"/>
    <cellStyle name="Comma 237 4 2 4" xfId="17580" xr:uid="{7CEBD38E-B371-4676-90D8-9AD582D6A3FD}"/>
    <cellStyle name="Comma 237 4 2 4 2" xfId="33512" xr:uid="{AECDCE10-21FD-41C4-AD2A-E01C72B641F4}"/>
    <cellStyle name="Comma 237 4 2 5" xfId="23928" xr:uid="{5B532F63-4C9A-4CC2-890E-4CFD00B976A4}"/>
    <cellStyle name="Comma 237 4 3" xfId="12924" xr:uid="{8E8067A0-9E2B-4433-9EDE-E0FBABD21CB8}"/>
    <cellStyle name="Comma 237 4 3 2" xfId="19294" xr:uid="{89470349-02D0-45A7-B3C4-D713D4316D2F}"/>
    <cellStyle name="Comma 237 4 3 2 2" xfId="35226" xr:uid="{225C4F63-EA14-495B-98F3-C4C3B4E2BDB8}"/>
    <cellStyle name="Comma 237 4 3 3" xfId="28856" xr:uid="{61566E15-6035-4EFA-A8FF-8A6883B21D3F}"/>
    <cellStyle name="Comma 237 4 4" xfId="9768" xr:uid="{CFBA6EAB-BC27-48DE-BDB8-CFF1F4FFAB81}"/>
    <cellStyle name="Comma 237 4 4 2" xfId="25700" xr:uid="{F3508637-B233-4EDE-A129-84365A09AC82}"/>
    <cellStyle name="Comma 237 4 5" xfId="16138" xr:uid="{158CE6FB-5423-4FF0-802E-0977BF6D2BE3}"/>
    <cellStyle name="Comma 237 4 5 2" xfId="32070" xr:uid="{3A74983D-531B-4163-8F14-03C91E0989F0}"/>
    <cellStyle name="Comma 237 4 6" xfId="22486" xr:uid="{0B2535DB-0025-41E3-8FCD-3C2998B29582}"/>
    <cellStyle name="Comma 237 5" xfId="7275" xr:uid="{6F3ED4CD-F358-4D5A-80AD-92805D324637}"/>
    <cellStyle name="Comma 237 5 2" xfId="13645" xr:uid="{B35A0B1A-5969-4FEA-AFA6-E4B760DA047D}"/>
    <cellStyle name="Comma 237 5 2 2" xfId="20015" xr:uid="{DE683AE3-B095-494E-AC2C-C580BE335D43}"/>
    <cellStyle name="Comma 237 5 2 2 2" xfId="35947" xr:uid="{9AD7C6B0-591F-4CEA-8191-5CC48A443D8B}"/>
    <cellStyle name="Comma 237 5 2 3" xfId="29577" xr:uid="{983DA5A1-20B4-4124-9C00-1D368C5E2249}"/>
    <cellStyle name="Comma 237 5 3" xfId="10489" xr:uid="{B7334DF0-A92A-4736-BA1D-1035767449E5}"/>
    <cellStyle name="Comma 237 5 3 2" xfId="26421" xr:uid="{4B46CB1B-97E7-4B3F-863E-8680B0D44C09}"/>
    <cellStyle name="Comma 237 5 4" xfId="16859" xr:uid="{D436F962-A0AD-43A0-96A5-00133CBAB72B}"/>
    <cellStyle name="Comma 237 5 4 2" xfId="32791" xr:uid="{42BE830E-2A3A-4FAA-9BE2-9B18321EF282}"/>
    <cellStyle name="Comma 237 5 5" xfId="23207" xr:uid="{656AB08A-B1D9-4EBB-8EBD-9BAD9271A34D}"/>
    <cellStyle name="Comma 237 6" xfId="11963" xr:uid="{208A0A34-A254-41B2-B764-10D15B868991}"/>
    <cellStyle name="Comma 237 6 2" xfId="18333" xr:uid="{E3D29E56-D58F-4402-AD79-138E8960BE95}"/>
    <cellStyle name="Comma 237 6 2 2" xfId="34265" xr:uid="{69DD43EE-A056-4409-809C-D47C70227E05}"/>
    <cellStyle name="Comma 237 6 3" xfId="27895" xr:uid="{6F1D53BC-6D02-4E09-930E-3E5D043CCEB9}"/>
    <cellStyle name="Comma 237 7" xfId="8807" xr:uid="{B16AF73A-9AF2-4B6D-8613-9B50655354F2}"/>
    <cellStyle name="Comma 237 7 2" xfId="24739" xr:uid="{E98819C2-DBE6-4A2B-9E1B-C03869D2E0E7}"/>
    <cellStyle name="Comma 237 8" xfId="15177" xr:uid="{5CCB188D-67D7-4954-A572-E8C988BD93D0}"/>
    <cellStyle name="Comma 237 8 2" xfId="31109" xr:uid="{0F0A6F86-CECA-4BA2-BFB8-24B2CBA2F2E6}"/>
    <cellStyle name="Comma 237 9" xfId="21525" xr:uid="{44F673F0-E8B3-42BD-B59C-B6013242F5F1}"/>
    <cellStyle name="Comma 238" xfId="5577" xr:uid="{DC24B12D-A8F2-4CA2-9B68-873989D8A0B1}"/>
    <cellStyle name="Comma 238 2" xfId="5820" xr:uid="{ED67169F-7B68-4F21-BC3B-5CA35EAC1B02}"/>
    <cellStyle name="Comma 238 2 2" xfId="6312" xr:uid="{01E94EA3-BDB9-4125-BE34-155F89682727}"/>
    <cellStyle name="Comma 238 2 2 2" xfId="7035" xr:uid="{08AE2D71-BBE8-48EA-B6A1-8329FF015CB0}"/>
    <cellStyle name="Comma 238 2 2 2 2" xfId="8477" xr:uid="{0245E2A4-AA68-4758-B710-AA3CEB7F0B12}"/>
    <cellStyle name="Comma 238 2 2 2 2 2" xfId="14847" xr:uid="{42649D0D-6F94-4D9B-AEA4-8E2055E9A20D}"/>
    <cellStyle name="Comma 238 2 2 2 2 2 2" xfId="21217" xr:uid="{B1582131-65A3-4DD7-AD3A-FE31805A5FBB}"/>
    <cellStyle name="Comma 238 2 2 2 2 2 2 2" xfId="37149" xr:uid="{649F5675-BDCB-493A-8A31-8ADDA74B9C61}"/>
    <cellStyle name="Comma 238 2 2 2 2 2 3" xfId="30779" xr:uid="{C8B59D1D-B9A6-46A3-9417-0F3D4311CFB4}"/>
    <cellStyle name="Comma 238 2 2 2 2 3" xfId="11691" xr:uid="{6556C510-4DEC-4667-AB1B-88711F637CFE}"/>
    <cellStyle name="Comma 238 2 2 2 2 3 2" xfId="27623" xr:uid="{DD18466F-EAFF-43B1-A844-D2A8E602C636}"/>
    <cellStyle name="Comma 238 2 2 2 2 4" xfId="18061" xr:uid="{FBD7D375-D815-400D-9902-288B3F3D9631}"/>
    <cellStyle name="Comma 238 2 2 2 2 4 2" xfId="33993" xr:uid="{83D8FC30-0C12-4C59-B8F6-15A81D56F978}"/>
    <cellStyle name="Comma 238 2 2 2 2 5" xfId="24409" xr:uid="{89E77FCE-D6F1-432B-B1C9-4BEDC4FA8AD5}"/>
    <cellStyle name="Comma 238 2 2 2 3" xfId="13405" xr:uid="{637CCA2F-5B70-4880-AD08-F0821A0FA3D8}"/>
    <cellStyle name="Comma 238 2 2 2 3 2" xfId="19775" xr:uid="{4554DCB2-39C5-4E2E-9C5B-9EE4172DC2E0}"/>
    <cellStyle name="Comma 238 2 2 2 3 2 2" xfId="35707" xr:uid="{5C045B64-B2AF-4798-8B02-507E108D5094}"/>
    <cellStyle name="Comma 238 2 2 2 3 3" xfId="29337" xr:uid="{E090F12F-96AB-47B7-A1E6-ECD66D97D731}"/>
    <cellStyle name="Comma 238 2 2 2 4" xfId="10249" xr:uid="{112E657B-ADCD-4C95-8890-30A7C987B2AA}"/>
    <cellStyle name="Comma 238 2 2 2 4 2" xfId="26181" xr:uid="{D8DE73FE-22F4-48C9-AE1E-0C8C98DF6488}"/>
    <cellStyle name="Comma 238 2 2 2 5" xfId="16619" xr:uid="{63FAD84F-E179-4E17-BBDB-FDD26848F2F7}"/>
    <cellStyle name="Comma 238 2 2 2 5 2" xfId="32551" xr:uid="{1B2E38CD-9BB8-4127-BCE1-0D2A9D9DF0A5}"/>
    <cellStyle name="Comma 238 2 2 2 6" xfId="22967" xr:uid="{81C00D29-63E5-4BC0-B94F-93FB19AD60F9}"/>
    <cellStyle name="Comma 238 2 2 3" xfId="7756" xr:uid="{13812506-34A7-4AD8-8259-99A4EC713E2E}"/>
    <cellStyle name="Comma 238 2 2 3 2" xfId="14126" xr:uid="{8759A574-B286-47E6-BAC7-F53949969D55}"/>
    <cellStyle name="Comma 238 2 2 3 2 2" xfId="20496" xr:uid="{F7656A7F-6465-47EF-9526-CE0074115057}"/>
    <cellStyle name="Comma 238 2 2 3 2 2 2" xfId="36428" xr:uid="{C9E98908-9F07-4A5E-8D24-47D3746B2C5C}"/>
    <cellStyle name="Comma 238 2 2 3 2 3" xfId="30058" xr:uid="{A9599310-8D82-4A98-85EC-1C6DCC4C1C50}"/>
    <cellStyle name="Comma 238 2 2 3 3" xfId="10970" xr:uid="{1082825B-5B5D-4304-9F11-1790729AF197}"/>
    <cellStyle name="Comma 238 2 2 3 3 2" xfId="26902" xr:uid="{33129B74-9C6A-4C06-A147-0D1435FC8189}"/>
    <cellStyle name="Comma 238 2 2 3 4" xfId="17340" xr:uid="{04A08E7D-81A7-4BFB-B453-C028C1362CDB}"/>
    <cellStyle name="Comma 238 2 2 3 4 2" xfId="33272" xr:uid="{431375FD-5129-465A-BAFA-8394155E172B}"/>
    <cellStyle name="Comma 238 2 2 3 5" xfId="23688" xr:uid="{7319AE7D-5901-4FA4-B72D-373F8D819105}"/>
    <cellStyle name="Comma 238 2 2 4" xfId="12684" xr:uid="{1E2B7D62-393B-49F7-8D74-7714312E5E2C}"/>
    <cellStyle name="Comma 238 2 2 4 2" xfId="19054" xr:uid="{44171277-8D1B-4541-80D6-62D5E8104B48}"/>
    <cellStyle name="Comma 238 2 2 4 2 2" xfId="34986" xr:uid="{AF9B7E93-86E7-4240-BF60-518C4DA69014}"/>
    <cellStyle name="Comma 238 2 2 4 3" xfId="28616" xr:uid="{DE46C206-0585-42B5-B51A-0EAA305EF1B8}"/>
    <cellStyle name="Comma 238 2 2 5" xfId="9528" xr:uid="{63224EB3-525B-4A24-923C-D9194D6AF060}"/>
    <cellStyle name="Comma 238 2 2 5 2" xfId="25460" xr:uid="{B226F264-0763-4F3C-8B8B-CF29CFD699A0}"/>
    <cellStyle name="Comma 238 2 2 6" xfId="15898" xr:uid="{00C1769A-82C6-4D0D-B4C4-7370B3561F2D}"/>
    <cellStyle name="Comma 238 2 2 6 2" xfId="31830" xr:uid="{1C1DBD85-83E6-4D5E-9DD8-CCB7DFBAD1E7}"/>
    <cellStyle name="Comma 238 2 2 7" xfId="22246" xr:uid="{2037DBC1-C70A-46C2-BC52-BFCA0B190E3A}"/>
    <cellStyle name="Comma 238 2 3" xfId="12204" xr:uid="{C528DDC0-1D58-4B95-BD6E-FA89AC3DC7A3}"/>
    <cellStyle name="Comma 238 2 3 2" xfId="18574" xr:uid="{4CF6B943-F8C6-43C7-AC14-1B5824438899}"/>
    <cellStyle name="Comma 238 2 3 2 2" xfId="34506" xr:uid="{57984033-597E-41D8-9C80-FB59C12A0FD5}"/>
    <cellStyle name="Comma 238 2 3 3" xfId="28136" xr:uid="{6EB57C41-39F6-42E7-9765-2F5E1859C1EA}"/>
    <cellStyle name="Comma 238 2 4" xfId="9048" xr:uid="{66272CFD-F778-4016-8F9B-5AF6DB0D7B1E}"/>
    <cellStyle name="Comma 238 2 4 2" xfId="24980" xr:uid="{6BBF6476-1EB3-43B9-9543-2FFC9B39A3B6}"/>
    <cellStyle name="Comma 238 2 5" xfId="15418" xr:uid="{22E5A467-096A-4270-8796-46E71CE3A10B}"/>
    <cellStyle name="Comma 238 2 5 2" xfId="31350" xr:uid="{0D804DF7-D20B-4077-85DA-8867ADCC7FCF}"/>
    <cellStyle name="Comma 238 2 6" xfId="21766" xr:uid="{B95B6FD3-B4A6-435F-915A-7E90AA282241}"/>
    <cellStyle name="Comma 238 3" xfId="6072" xr:uid="{93CFCE6B-69A1-441F-B92C-159C97C7250D}"/>
    <cellStyle name="Comma 238 3 2" xfId="6795" xr:uid="{09083A48-3469-4061-9238-E409D6D63952}"/>
    <cellStyle name="Comma 238 3 2 2" xfId="8237" xr:uid="{CC26CE48-A040-497C-B81B-34284397A3F8}"/>
    <cellStyle name="Comma 238 3 2 2 2" xfId="14607" xr:uid="{8B2609D5-8203-45C9-8671-C8E077A332B5}"/>
    <cellStyle name="Comma 238 3 2 2 2 2" xfId="20977" xr:uid="{766BF03F-75DB-4154-ABDD-EEDC1F309F32}"/>
    <cellStyle name="Comma 238 3 2 2 2 2 2" xfId="36909" xr:uid="{7C89DBB5-C047-4B99-A032-79280E9BA072}"/>
    <cellStyle name="Comma 238 3 2 2 2 3" xfId="30539" xr:uid="{187DB650-7CEB-449C-AB0E-69EBA282E463}"/>
    <cellStyle name="Comma 238 3 2 2 3" xfId="11451" xr:uid="{8837AE5D-D1E9-49A6-BE13-331803553E1F}"/>
    <cellStyle name="Comma 238 3 2 2 3 2" xfId="27383" xr:uid="{F2679D56-2E45-46A6-89BD-63184564F1B9}"/>
    <cellStyle name="Comma 238 3 2 2 4" xfId="17821" xr:uid="{730F080C-09DB-4E0D-B384-86F91FAF5CAB}"/>
    <cellStyle name="Comma 238 3 2 2 4 2" xfId="33753" xr:uid="{EADB63AC-BD94-41AE-9905-667E2C6D477A}"/>
    <cellStyle name="Comma 238 3 2 2 5" xfId="24169" xr:uid="{7F9FCF51-9D66-467A-B249-CDFE5DC45427}"/>
    <cellStyle name="Comma 238 3 2 3" xfId="13165" xr:uid="{F5D32AEC-502E-4B30-ACD6-8368DE265A5E}"/>
    <cellStyle name="Comma 238 3 2 3 2" xfId="19535" xr:uid="{186C36FB-1C46-4FFF-8CD3-7BA716A68E25}"/>
    <cellStyle name="Comma 238 3 2 3 2 2" xfId="35467" xr:uid="{B41AA7D3-8C02-4785-8D08-7553242BCF5D}"/>
    <cellStyle name="Comma 238 3 2 3 3" xfId="29097" xr:uid="{0DCCAE4E-F4BE-47A8-A0B9-9C92D815D34A}"/>
    <cellStyle name="Comma 238 3 2 4" xfId="10009" xr:uid="{0A3CCFE3-F179-401F-A09C-866AD73388D5}"/>
    <cellStyle name="Comma 238 3 2 4 2" xfId="25941" xr:uid="{2E02283A-CB52-487A-A9FB-3BC249DE098B}"/>
    <cellStyle name="Comma 238 3 2 5" xfId="16379" xr:uid="{405C7253-17D1-4F47-A288-9331D9F5A5D2}"/>
    <cellStyle name="Comma 238 3 2 5 2" xfId="32311" xr:uid="{6215110B-8BD5-4BDC-9E62-6193393139B6}"/>
    <cellStyle name="Comma 238 3 2 6" xfId="22727" xr:uid="{DAB88C6B-DB40-4C9B-A63C-2A390236DD16}"/>
    <cellStyle name="Comma 238 3 3" xfId="7516" xr:uid="{7B988364-2DDC-4E6E-B3C5-849AAEA86EB8}"/>
    <cellStyle name="Comma 238 3 3 2" xfId="13886" xr:uid="{DFE5997A-717E-4812-BEA5-E1B9C70F59FA}"/>
    <cellStyle name="Comma 238 3 3 2 2" xfId="20256" xr:uid="{1907DA22-3396-41E8-A362-36BF9E56E2B4}"/>
    <cellStyle name="Comma 238 3 3 2 2 2" xfId="36188" xr:uid="{F88C2983-F4D5-4D2E-8CA6-AF2CFB953A14}"/>
    <cellStyle name="Comma 238 3 3 2 3" xfId="29818" xr:uid="{BDC125CC-C018-4E5D-A291-EC63BC051D2C}"/>
    <cellStyle name="Comma 238 3 3 3" xfId="10730" xr:uid="{E7D473E1-02A0-405F-A19D-CBF6B0A730A5}"/>
    <cellStyle name="Comma 238 3 3 3 2" xfId="26662" xr:uid="{518ED655-D6DE-4FCD-B3F8-CF96F755324F}"/>
    <cellStyle name="Comma 238 3 3 4" xfId="17100" xr:uid="{939C7701-E1A0-45D9-A65E-4DFBB662B24E}"/>
    <cellStyle name="Comma 238 3 3 4 2" xfId="33032" xr:uid="{AB78AC7A-4538-41FE-8259-303D2478FA7C}"/>
    <cellStyle name="Comma 238 3 3 5" xfId="23448" xr:uid="{F80B31DB-B7EC-4531-BBA8-5E80E96359BE}"/>
    <cellStyle name="Comma 238 3 4" xfId="12444" xr:uid="{DE51D918-3229-4BD1-B9EB-AC940AE4B2DB}"/>
    <cellStyle name="Comma 238 3 4 2" xfId="18814" xr:uid="{BB298DCF-A2F8-4DC4-AE4B-9C34C6CAB5D0}"/>
    <cellStyle name="Comma 238 3 4 2 2" xfId="34746" xr:uid="{B5B5246F-FDC8-487D-9CEA-EE728073B696}"/>
    <cellStyle name="Comma 238 3 4 3" xfId="28376" xr:uid="{3AEB3B60-BC7B-444F-9BC8-63F1193DDF95}"/>
    <cellStyle name="Comma 238 3 5" xfId="9288" xr:uid="{19CA10B2-3B41-430F-B644-12F3ABF252BB}"/>
    <cellStyle name="Comma 238 3 5 2" xfId="25220" xr:uid="{7AB551AE-DA72-4ED6-981D-6A4472981CF3}"/>
    <cellStyle name="Comma 238 3 6" xfId="15658" xr:uid="{302702E4-D5F0-4E94-89A9-32D465FB4487}"/>
    <cellStyle name="Comma 238 3 6 2" xfId="31590" xr:uid="{280E128C-7CAF-4CE2-9BD6-13FC8B9E6E27}"/>
    <cellStyle name="Comma 238 3 7" xfId="22006" xr:uid="{A68332B9-EA08-440F-A565-D451D0B020BF}"/>
    <cellStyle name="Comma 238 4" xfId="6554" xr:uid="{B8E627D4-331E-4A98-B7BB-D9E044BDF70E}"/>
    <cellStyle name="Comma 238 4 2" xfId="7997" xr:uid="{1307408A-BC67-4B96-9E42-5765F9F81DFB}"/>
    <cellStyle name="Comma 238 4 2 2" xfId="14367" xr:uid="{5BDEC682-8085-4CF7-B003-2F6A848A7880}"/>
    <cellStyle name="Comma 238 4 2 2 2" xfId="20737" xr:uid="{12972B7B-37DF-4F34-8D55-DDA6A3A597A2}"/>
    <cellStyle name="Comma 238 4 2 2 2 2" xfId="36669" xr:uid="{61C3A3F2-77E8-454F-A61E-02DBCD32D97C}"/>
    <cellStyle name="Comma 238 4 2 2 3" xfId="30299" xr:uid="{19B32B96-554D-4A0E-B6D4-0806BFDEA97B}"/>
    <cellStyle name="Comma 238 4 2 3" xfId="11211" xr:uid="{1072C521-5100-4026-9B8D-457FE89CBBFE}"/>
    <cellStyle name="Comma 238 4 2 3 2" xfId="27143" xr:uid="{57C13949-456C-4FF0-B46C-7D17E4D932AE}"/>
    <cellStyle name="Comma 238 4 2 4" xfId="17581" xr:uid="{C8054239-3F4E-4084-AADD-F26EC1698061}"/>
    <cellStyle name="Comma 238 4 2 4 2" xfId="33513" xr:uid="{6773DF69-A29E-40ED-A1E1-0A51D6E0D04E}"/>
    <cellStyle name="Comma 238 4 2 5" xfId="23929" xr:uid="{691EB923-7A7A-4534-856A-EE61D0FFAC6F}"/>
    <cellStyle name="Comma 238 4 3" xfId="12925" xr:uid="{D3575E2C-EDB9-47C8-80B9-E8210D793594}"/>
    <cellStyle name="Comma 238 4 3 2" xfId="19295" xr:uid="{6ADFDEAF-712C-4C7E-BFC7-252BE890E26A}"/>
    <cellStyle name="Comma 238 4 3 2 2" xfId="35227" xr:uid="{4336FDC8-7E65-4FAB-8F69-E8F9487D2BBF}"/>
    <cellStyle name="Comma 238 4 3 3" xfId="28857" xr:uid="{774D1831-72CD-40F5-A494-0C123CD85874}"/>
    <cellStyle name="Comma 238 4 4" xfId="9769" xr:uid="{92524014-5140-450D-B4CD-04BB1ECBF16D}"/>
    <cellStyle name="Comma 238 4 4 2" xfId="25701" xr:uid="{2599ED3B-1B22-497B-9400-4A9F21638194}"/>
    <cellStyle name="Comma 238 4 5" xfId="16139" xr:uid="{F9F9B632-9B04-41A4-A398-05DBF81CBE66}"/>
    <cellStyle name="Comma 238 4 5 2" xfId="32071" xr:uid="{465AC135-BC09-4341-86A9-35A7047BBA03}"/>
    <cellStyle name="Comma 238 4 6" xfId="22487" xr:uid="{D3E29D42-BFEB-4E3C-B2A3-235DE6E21999}"/>
    <cellStyle name="Comma 238 5" xfId="7276" xr:uid="{122D0749-37C2-4315-AAEB-7E785744194A}"/>
    <cellStyle name="Comma 238 5 2" xfId="13646" xr:uid="{C9395490-601F-4013-8844-9DABACBA7F4A}"/>
    <cellStyle name="Comma 238 5 2 2" xfId="20016" xr:uid="{6E0FFDC8-FB36-4DEB-8202-83717CE7EB76}"/>
    <cellStyle name="Comma 238 5 2 2 2" xfId="35948" xr:uid="{FA0D5838-2E93-49EC-8B77-210AE0AF5EAD}"/>
    <cellStyle name="Comma 238 5 2 3" xfId="29578" xr:uid="{1A5734AA-22F9-4DAE-ABB9-70B151F78C92}"/>
    <cellStyle name="Comma 238 5 3" xfId="10490" xr:uid="{0CAC86DE-5D6E-4834-8882-AC52ED87C91D}"/>
    <cellStyle name="Comma 238 5 3 2" xfId="26422" xr:uid="{62FCF166-6662-4F50-B503-58B1665696A5}"/>
    <cellStyle name="Comma 238 5 4" xfId="16860" xr:uid="{61D53227-3069-4129-AD65-6100F1A9EADF}"/>
    <cellStyle name="Comma 238 5 4 2" xfId="32792" xr:uid="{96F764F7-F2F3-40C4-B518-63B6E706CA64}"/>
    <cellStyle name="Comma 238 5 5" xfId="23208" xr:uid="{821B80E6-9E2A-473C-9C8C-5B3F99B4B0D2}"/>
    <cellStyle name="Comma 238 6" xfId="11964" xr:uid="{6673F58F-8752-46DB-807B-845DE8472BEE}"/>
    <cellStyle name="Comma 238 6 2" xfId="18334" xr:uid="{8EBD0481-7B1F-4CB7-8B8A-145AA5E65D1D}"/>
    <cellStyle name="Comma 238 6 2 2" xfId="34266" xr:uid="{7184372B-D5D5-4261-BC8A-93D7E3ECB4EE}"/>
    <cellStyle name="Comma 238 6 3" xfId="27896" xr:uid="{8F2C7808-F687-4E2C-92E2-5D248BA797A3}"/>
    <cellStyle name="Comma 238 7" xfId="8808" xr:uid="{879837FF-7315-442B-BB19-475622FFCA3B}"/>
    <cellStyle name="Comma 238 7 2" xfId="24740" xr:uid="{044EC490-775E-4D44-BB85-2743ACDDB83D}"/>
    <cellStyle name="Comma 238 8" xfId="15178" xr:uid="{30DCBF33-131C-4465-B222-B54EDA15BFCA}"/>
    <cellStyle name="Comma 238 8 2" xfId="31110" xr:uid="{8752E334-F1B1-4BBE-B732-721DE0160569}"/>
    <cellStyle name="Comma 238 9" xfId="21526" xr:uid="{5DECF491-D894-474B-A8AC-F1A25211B05F}"/>
    <cellStyle name="Comma 239" xfId="5578" xr:uid="{625429A5-53CA-4D1A-BD23-3AEF3D54D1D8}"/>
    <cellStyle name="Comma 239 2" xfId="5821" xr:uid="{B09673FE-CC30-4EA9-9CA4-7CF6D06AB045}"/>
    <cellStyle name="Comma 239 2 2" xfId="6313" xr:uid="{F69E0DFB-FBF3-43A6-A70A-866690744814}"/>
    <cellStyle name="Comma 239 2 2 2" xfId="7036" xr:uid="{88C275B5-0182-4996-9010-602186BFF1DB}"/>
    <cellStyle name="Comma 239 2 2 2 2" xfId="8478" xr:uid="{E4CFCCBF-1D90-4507-B421-EC922A13B31D}"/>
    <cellStyle name="Comma 239 2 2 2 2 2" xfId="14848" xr:uid="{00D8BA49-FE10-44A1-A143-752F3B0F667D}"/>
    <cellStyle name="Comma 239 2 2 2 2 2 2" xfId="21218" xr:uid="{F309A47B-14C4-44C1-96F7-3527FEBE79E2}"/>
    <cellStyle name="Comma 239 2 2 2 2 2 2 2" xfId="37150" xr:uid="{F0FDA8A1-8174-45C2-BAE5-6C3D290C7084}"/>
    <cellStyle name="Comma 239 2 2 2 2 2 3" xfId="30780" xr:uid="{70936D74-E047-4824-859B-7E0E48B6E59B}"/>
    <cellStyle name="Comma 239 2 2 2 2 3" xfId="11692" xr:uid="{95809851-6A5B-4806-BF0F-D033B2909581}"/>
    <cellStyle name="Comma 239 2 2 2 2 3 2" xfId="27624" xr:uid="{86886BC5-08DD-42A3-82C2-9EF1DD8BB294}"/>
    <cellStyle name="Comma 239 2 2 2 2 4" xfId="18062" xr:uid="{5014ACB3-B0BD-4D07-896C-C5039B3B37B4}"/>
    <cellStyle name="Comma 239 2 2 2 2 4 2" xfId="33994" xr:uid="{FE20D33E-28FD-4EC4-8B68-A2382BCC0EE7}"/>
    <cellStyle name="Comma 239 2 2 2 2 5" xfId="24410" xr:uid="{1B0955D2-CE2E-4C5D-BBBA-4C1A472F7E0E}"/>
    <cellStyle name="Comma 239 2 2 2 3" xfId="13406" xr:uid="{BDFE4D93-28B6-443F-A751-930E2FDC539D}"/>
    <cellStyle name="Comma 239 2 2 2 3 2" xfId="19776" xr:uid="{4689DAF0-F6A0-43F6-ADC6-B1C14F3B6DFE}"/>
    <cellStyle name="Comma 239 2 2 2 3 2 2" xfId="35708" xr:uid="{E1A9FC61-5972-4A0D-914B-BED2CF7161EA}"/>
    <cellStyle name="Comma 239 2 2 2 3 3" xfId="29338" xr:uid="{A31DC174-1A1E-4889-803E-853C58BDBB0E}"/>
    <cellStyle name="Comma 239 2 2 2 4" xfId="10250" xr:uid="{4CABCAD5-ABD5-4351-8B34-98DE2BBADEEA}"/>
    <cellStyle name="Comma 239 2 2 2 4 2" xfId="26182" xr:uid="{B0C4D929-26DA-47C6-B4B1-67B24DB05F7D}"/>
    <cellStyle name="Comma 239 2 2 2 5" xfId="16620" xr:uid="{B9C673F1-1084-4987-BA1F-AA21B54EAA16}"/>
    <cellStyle name="Comma 239 2 2 2 5 2" xfId="32552" xr:uid="{6EE5FF2E-D054-4C6A-8021-7394DB11A740}"/>
    <cellStyle name="Comma 239 2 2 2 6" xfId="22968" xr:uid="{8B348AF4-E1D5-4F80-AAE6-D76F21B20841}"/>
    <cellStyle name="Comma 239 2 2 3" xfId="7757" xr:uid="{158EA8D2-0FD9-4CCD-98AC-EB4B78B2AAD0}"/>
    <cellStyle name="Comma 239 2 2 3 2" xfId="14127" xr:uid="{32FD6010-ED5E-4DED-8F69-9A66FE349E86}"/>
    <cellStyle name="Comma 239 2 2 3 2 2" xfId="20497" xr:uid="{2719621E-C93C-4A93-B291-A117B789C6CE}"/>
    <cellStyle name="Comma 239 2 2 3 2 2 2" xfId="36429" xr:uid="{2EB265BD-3F9E-4DC0-AF1D-F1BD5A11353C}"/>
    <cellStyle name="Comma 239 2 2 3 2 3" xfId="30059" xr:uid="{B7EBE8E9-8D30-4801-8285-63FAF4322A79}"/>
    <cellStyle name="Comma 239 2 2 3 3" xfId="10971" xr:uid="{62618EFD-A653-4A21-88F5-368841048E34}"/>
    <cellStyle name="Comma 239 2 2 3 3 2" xfId="26903" xr:uid="{5556306A-614C-402E-B74B-3D39B0155080}"/>
    <cellStyle name="Comma 239 2 2 3 4" xfId="17341" xr:uid="{991E764A-2A7E-43E8-974C-5F54C4AA9386}"/>
    <cellStyle name="Comma 239 2 2 3 4 2" xfId="33273" xr:uid="{C36CC115-30DF-49E1-8275-3C3D4F5F4864}"/>
    <cellStyle name="Comma 239 2 2 3 5" xfId="23689" xr:uid="{4AE1A786-08B5-4C12-8244-19A73097F977}"/>
    <cellStyle name="Comma 239 2 2 4" xfId="12685" xr:uid="{220AF6FE-35CA-40CA-B1F5-8B3572A6E2EC}"/>
    <cellStyle name="Comma 239 2 2 4 2" xfId="19055" xr:uid="{FF194FF5-1093-4986-B097-BE4F9C9AB6E8}"/>
    <cellStyle name="Comma 239 2 2 4 2 2" xfId="34987" xr:uid="{398E7632-3DD3-4685-8303-8328FAC6240F}"/>
    <cellStyle name="Comma 239 2 2 4 3" xfId="28617" xr:uid="{82DC584B-E1D7-4B8C-B263-9F3BEAFE1763}"/>
    <cellStyle name="Comma 239 2 2 5" xfId="9529" xr:uid="{2C75EE20-87BC-4F18-97D3-E91DE3DB7345}"/>
    <cellStyle name="Comma 239 2 2 5 2" xfId="25461" xr:uid="{0A51225A-1205-4E49-88A0-280DB967FD0F}"/>
    <cellStyle name="Comma 239 2 2 6" xfId="15899" xr:uid="{27A380B1-246F-4C9F-B53B-586DDB8272B1}"/>
    <cellStyle name="Comma 239 2 2 6 2" xfId="31831" xr:uid="{82C081BE-9F28-4FEF-8554-AB38044FC72A}"/>
    <cellStyle name="Comma 239 2 2 7" xfId="22247" xr:uid="{1A5ED08A-293D-488E-B987-6442730AF03B}"/>
    <cellStyle name="Comma 239 2 3" xfId="12205" xr:uid="{BB2780FF-CC42-40E7-957A-D82F8A1A3B34}"/>
    <cellStyle name="Comma 239 2 3 2" xfId="18575" xr:uid="{C7CC9150-8677-480C-B6E8-92188F7FB9D7}"/>
    <cellStyle name="Comma 239 2 3 2 2" xfId="34507" xr:uid="{A5908C2D-5701-4E1B-85E7-5E1C70ABB5E3}"/>
    <cellStyle name="Comma 239 2 3 3" xfId="28137" xr:uid="{E33CD947-EEEB-420B-974D-319E3FF3E12D}"/>
    <cellStyle name="Comma 239 2 4" xfId="9049" xr:uid="{0346BDB0-953C-42DD-A376-184202C4197C}"/>
    <cellStyle name="Comma 239 2 4 2" xfId="24981" xr:uid="{1914D9F3-73AB-4616-B857-F64A8CC4402A}"/>
    <cellStyle name="Comma 239 2 5" xfId="15419" xr:uid="{6455E155-D4FE-42FF-B9B8-762A9B36321B}"/>
    <cellStyle name="Comma 239 2 5 2" xfId="31351" xr:uid="{31953229-3E75-429C-805F-C77C9F83A40F}"/>
    <cellStyle name="Comma 239 2 6" xfId="21767" xr:uid="{F9F0EA0B-A891-443C-9FD4-AC7A17835305}"/>
    <cellStyle name="Comma 239 3" xfId="6073" xr:uid="{CDEEFA90-DD39-42D1-8204-80D04A597272}"/>
    <cellStyle name="Comma 239 3 2" xfId="6796" xr:uid="{0CFBA664-A1F1-4A2D-B7B0-78BA0AA86C3D}"/>
    <cellStyle name="Comma 239 3 2 2" xfId="8238" xr:uid="{C35BF304-C19F-4813-968C-F300CE48B5A1}"/>
    <cellStyle name="Comma 239 3 2 2 2" xfId="14608" xr:uid="{6FABA037-EBAD-4D82-87D8-FF78EC08040F}"/>
    <cellStyle name="Comma 239 3 2 2 2 2" xfId="20978" xr:uid="{7BBF1B80-06C9-43BA-A0B0-B777F724CAA2}"/>
    <cellStyle name="Comma 239 3 2 2 2 2 2" xfId="36910" xr:uid="{349CB5A6-438E-4118-A1DB-C168D63E658E}"/>
    <cellStyle name="Comma 239 3 2 2 2 3" xfId="30540" xr:uid="{9C2A9ADD-17AC-41DC-9EB2-F55935512C10}"/>
    <cellStyle name="Comma 239 3 2 2 3" xfId="11452" xr:uid="{3968B122-E944-4434-A1D9-BA19234449E5}"/>
    <cellStyle name="Comma 239 3 2 2 3 2" xfId="27384" xr:uid="{15D61E01-E39F-4864-AB1F-3755BDE8F58A}"/>
    <cellStyle name="Comma 239 3 2 2 4" xfId="17822" xr:uid="{F12FE259-19FE-4868-99ED-A9C97305FC88}"/>
    <cellStyle name="Comma 239 3 2 2 4 2" xfId="33754" xr:uid="{907C8ADA-2B3F-4E8F-978B-517DDD884BE9}"/>
    <cellStyle name="Comma 239 3 2 2 5" xfId="24170" xr:uid="{7F5E2C5A-AFC1-47FE-9600-6CBEBDFEA47B}"/>
    <cellStyle name="Comma 239 3 2 3" xfId="13166" xr:uid="{7BF0108D-1AE0-4AD8-A96D-12488FF85B20}"/>
    <cellStyle name="Comma 239 3 2 3 2" xfId="19536" xr:uid="{B1BAE3DE-F8F8-4D2C-A327-8BCD5FA19EA3}"/>
    <cellStyle name="Comma 239 3 2 3 2 2" xfId="35468" xr:uid="{AFEE4912-77FD-4E38-998F-6FAD3C364DF2}"/>
    <cellStyle name="Comma 239 3 2 3 3" xfId="29098" xr:uid="{C32076E1-689B-4110-9BAF-8526DBFF48CD}"/>
    <cellStyle name="Comma 239 3 2 4" xfId="10010" xr:uid="{AA15141C-4F1B-49D8-8BE5-E0FD26FA2656}"/>
    <cellStyle name="Comma 239 3 2 4 2" xfId="25942" xr:uid="{79B0D518-E17A-46DA-80BA-F1F079E59191}"/>
    <cellStyle name="Comma 239 3 2 5" xfId="16380" xr:uid="{3601E929-0B9B-4F1E-A4B6-84101F725862}"/>
    <cellStyle name="Comma 239 3 2 5 2" xfId="32312" xr:uid="{F910F4C7-5E76-40AA-A904-D9FE7D94A3CD}"/>
    <cellStyle name="Comma 239 3 2 6" xfId="22728" xr:uid="{7335A9C6-848E-452D-B65A-291F8EF827DE}"/>
    <cellStyle name="Comma 239 3 3" xfId="7517" xr:uid="{A6AEFE0C-B1D2-4CD9-98A8-C584E4507E58}"/>
    <cellStyle name="Comma 239 3 3 2" xfId="13887" xr:uid="{2B1AE12B-D445-4D5A-84FE-BB216528D145}"/>
    <cellStyle name="Comma 239 3 3 2 2" xfId="20257" xr:uid="{AABFC556-BF80-4708-B79B-2FCCE9A19490}"/>
    <cellStyle name="Comma 239 3 3 2 2 2" xfId="36189" xr:uid="{67D91C6C-6226-4A81-8E53-2ED5649A5451}"/>
    <cellStyle name="Comma 239 3 3 2 3" xfId="29819" xr:uid="{F4AE0EFB-FAE9-47B2-AB73-D8FA1AF100B5}"/>
    <cellStyle name="Comma 239 3 3 3" xfId="10731" xr:uid="{E2F9CDA5-0F28-4DEC-9885-B4F7160EB7D8}"/>
    <cellStyle name="Comma 239 3 3 3 2" xfId="26663" xr:uid="{331506C5-8C57-4057-AD86-EBB1F1F51931}"/>
    <cellStyle name="Comma 239 3 3 4" xfId="17101" xr:uid="{E10578AA-498D-48CC-A03A-2EC47B9A859A}"/>
    <cellStyle name="Comma 239 3 3 4 2" xfId="33033" xr:uid="{9463FE46-9A5E-4FA5-A519-B07027F95FB7}"/>
    <cellStyle name="Comma 239 3 3 5" xfId="23449" xr:uid="{EE56E2CB-7156-4BEC-A385-DC736119DBD4}"/>
    <cellStyle name="Comma 239 3 4" xfId="12445" xr:uid="{0475DAAD-2EED-49BC-AD35-FF116B1B0EDC}"/>
    <cellStyle name="Comma 239 3 4 2" xfId="18815" xr:uid="{1C867C17-A76C-40B1-8494-545EB52EA1DE}"/>
    <cellStyle name="Comma 239 3 4 2 2" xfId="34747" xr:uid="{2B0F939B-922C-4E90-A088-05262E426CE1}"/>
    <cellStyle name="Comma 239 3 4 3" xfId="28377" xr:uid="{E536E75D-21BA-43CD-B977-F9B584FC798E}"/>
    <cellStyle name="Comma 239 3 5" xfId="9289" xr:uid="{296B8771-C7D6-4148-9C53-C380FC72C3CE}"/>
    <cellStyle name="Comma 239 3 5 2" xfId="25221" xr:uid="{E36F5CE6-7301-491C-983F-AE9DD84D89BF}"/>
    <cellStyle name="Comma 239 3 6" xfId="15659" xr:uid="{9E018A0C-DDF2-49B2-9A57-4978CF0065B2}"/>
    <cellStyle name="Comma 239 3 6 2" xfId="31591" xr:uid="{B8F1A918-0C5C-4BDD-AC38-3ABED2AAE516}"/>
    <cellStyle name="Comma 239 3 7" xfId="22007" xr:uid="{5E9FC1D5-BEEA-4775-A2C5-F5CED220F61F}"/>
    <cellStyle name="Comma 239 4" xfId="6555" xr:uid="{4091CC7B-55A5-40DF-ACCA-2F870AA75B26}"/>
    <cellStyle name="Comma 239 4 2" xfId="7998" xr:uid="{96A3F5EE-49CD-446B-8663-65EEB911DD9A}"/>
    <cellStyle name="Comma 239 4 2 2" xfId="14368" xr:uid="{43D13EC6-35A5-4FDF-9CEC-4560018D8E62}"/>
    <cellStyle name="Comma 239 4 2 2 2" xfId="20738" xr:uid="{26A9A16D-4563-4AE8-8745-DB3AB94F7B53}"/>
    <cellStyle name="Comma 239 4 2 2 2 2" xfId="36670" xr:uid="{2886DAF1-6258-4B9F-AAB3-C77DBBBB1B69}"/>
    <cellStyle name="Comma 239 4 2 2 3" xfId="30300" xr:uid="{46A33307-9099-40E6-B91F-1E605B9D842D}"/>
    <cellStyle name="Comma 239 4 2 3" xfId="11212" xr:uid="{6DA86C27-CAB6-4964-AF68-AC0AA2258DF2}"/>
    <cellStyle name="Comma 239 4 2 3 2" xfId="27144" xr:uid="{3E7676D3-69DD-43F1-A403-30DA8CC842A8}"/>
    <cellStyle name="Comma 239 4 2 4" xfId="17582" xr:uid="{0DEF2C59-A79F-4485-80D4-A2C540979D04}"/>
    <cellStyle name="Comma 239 4 2 4 2" xfId="33514" xr:uid="{EEEC8631-9921-4C51-B7D7-79CDAA488702}"/>
    <cellStyle name="Comma 239 4 2 5" xfId="23930" xr:uid="{155EE50F-1688-49B3-A733-05761A518CA9}"/>
    <cellStyle name="Comma 239 4 3" xfId="12926" xr:uid="{7F742B25-2F84-42FC-9233-B439FF891237}"/>
    <cellStyle name="Comma 239 4 3 2" xfId="19296" xr:uid="{B7967C6B-9B68-4D84-838F-92E3520FCDE1}"/>
    <cellStyle name="Comma 239 4 3 2 2" xfId="35228" xr:uid="{7739F803-6C09-494F-AC1E-603897CEF330}"/>
    <cellStyle name="Comma 239 4 3 3" xfId="28858" xr:uid="{1F61F77B-129F-42F1-8E5D-C3424C451D23}"/>
    <cellStyle name="Comma 239 4 4" xfId="9770" xr:uid="{889E27D6-C4EE-4576-9A46-86713EF73999}"/>
    <cellStyle name="Comma 239 4 4 2" xfId="25702" xr:uid="{2DA4D379-9EDE-4F18-9479-071971686E2A}"/>
    <cellStyle name="Comma 239 4 5" xfId="16140" xr:uid="{9B080D52-A301-4C86-8A91-099FBABEB250}"/>
    <cellStyle name="Comma 239 4 5 2" xfId="32072" xr:uid="{D5694384-6C13-44A9-B91A-8206D6902552}"/>
    <cellStyle name="Comma 239 4 6" xfId="22488" xr:uid="{A542A41D-F36C-42CE-B79B-7774FF6DD1FE}"/>
    <cellStyle name="Comma 239 5" xfId="7277" xr:uid="{31151032-62F7-4A6E-961A-A3DCA9EF9080}"/>
    <cellStyle name="Comma 239 5 2" xfId="13647" xr:uid="{8B75A0F9-2C5A-463C-8266-8A17DF16BF6C}"/>
    <cellStyle name="Comma 239 5 2 2" xfId="20017" xr:uid="{6F549C20-C51B-450B-912A-7CD04112524C}"/>
    <cellStyle name="Comma 239 5 2 2 2" xfId="35949" xr:uid="{ADA8C793-8604-4A94-9DD1-43B160D644EF}"/>
    <cellStyle name="Comma 239 5 2 3" xfId="29579" xr:uid="{C428D3DB-76B8-437D-8D7A-D8269BFC1ECC}"/>
    <cellStyle name="Comma 239 5 3" xfId="10491" xr:uid="{F8D25CB3-7671-40ED-80CA-592F50367424}"/>
    <cellStyle name="Comma 239 5 3 2" xfId="26423" xr:uid="{DC8EF79A-4EB1-45F9-9899-8310680495CA}"/>
    <cellStyle name="Comma 239 5 4" xfId="16861" xr:uid="{F7611998-A883-4EB0-AA70-320D06943D60}"/>
    <cellStyle name="Comma 239 5 4 2" xfId="32793" xr:uid="{FEFC16B5-3D3B-47B7-A2FD-C46EB689734B}"/>
    <cellStyle name="Comma 239 5 5" xfId="23209" xr:uid="{7EDD51A7-B560-4B39-B913-BE3325B60655}"/>
    <cellStyle name="Comma 239 6" xfId="11965" xr:uid="{7721AB90-5121-45E3-B936-C21089209A31}"/>
    <cellStyle name="Comma 239 6 2" xfId="18335" xr:uid="{962F2951-3E97-47E6-B1A2-B6830868BD44}"/>
    <cellStyle name="Comma 239 6 2 2" xfId="34267" xr:uid="{F46EF1DC-EDF5-44B8-A7BD-9830C3BEC377}"/>
    <cellStyle name="Comma 239 6 3" xfId="27897" xr:uid="{04E7FFA8-D967-4A15-91F9-D29C1C1D111E}"/>
    <cellStyle name="Comma 239 7" xfId="8809" xr:uid="{33B17075-FD6C-4092-B593-8625860C6B9B}"/>
    <cellStyle name="Comma 239 7 2" xfId="24741" xr:uid="{9E33F43B-0377-47EC-A85C-19147374D1E2}"/>
    <cellStyle name="Comma 239 8" xfId="15179" xr:uid="{BB15638A-86C3-4640-8164-2623D07A2BD7}"/>
    <cellStyle name="Comma 239 8 2" xfId="31111" xr:uid="{1640E79D-F853-4CDF-A59E-3B4776521B17}"/>
    <cellStyle name="Comma 239 9" xfId="21527" xr:uid="{A555A93D-966C-42B7-B9AB-5A48500C785C}"/>
    <cellStyle name="Comma 24" xfId="5579" xr:uid="{2EB6B6CB-2A7D-42AD-894E-4BEA745760BA}"/>
    <cellStyle name="Comma 24 2" xfId="5822" xr:uid="{7F64A4DC-B67B-463B-875C-D455FF3FEF11}"/>
    <cellStyle name="Comma 24 2 2" xfId="6314" xr:uid="{AEC9CB19-93D6-48C1-AF12-67F5FAA34374}"/>
    <cellStyle name="Comma 24 2 2 2" xfId="7037" xr:uid="{E918C1AC-4BE4-41BC-9E45-9ECE9D0BD826}"/>
    <cellStyle name="Comma 24 2 2 2 2" xfId="8479" xr:uid="{97387AC3-3EC8-4DA7-8670-66E93AF5EC7F}"/>
    <cellStyle name="Comma 24 2 2 2 2 2" xfId="14849" xr:uid="{78338E70-5B7E-42B8-94D1-E896D639AA70}"/>
    <cellStyle name="Comma 24 2 2 2 2 2 2" xfId="21219" xr:uid="{5AC97D81-E2AE-4E24-9D69-2DB50B95E158}"/>
    <cellStyle name="Comma 24 2 2 2 2 2 2 2" xfId="37151" xr:uid="{C19FCAF2-BE4F-44CA-8335-6E779AC1DE52}"/>
    <cellStyle name="Comma 24 2 2 2 2 2 3" xfId="30781" xr:uid="{C83D9531-1D6A-465A-A1F0-66431159ACEB}"/>
    <cellStyle name="Comma 24 2 2 2 2 3" xfId="11693" xr:uid="{13253F96-BDE1-4375-AACB-198B48D4F726}"/>
    <cellStyle name="Comma 24 2 2 2 2 3 2" xfId="27625" xr:uid="{7FAE0793-D10D-45D7-9E68-1483D6898913}"/>
    <cellStyle name="Comma 24 2 2 2 2 4" xfId="18063" xr:uid="{7B59F741-8418-4C27-88B6-774AF0612F03}"/>
    <cellStyle name="Comma 24 2 2 2 2 4 2" xfId="33995" xr:uid="{E0D09A03-EB83-4669-B692-5E60D8BE4339}"/>
    <cellStyle name="Comma 24 2 2 2 2 5" xfId="24411" xr:uid="{9A517BD7-9D86-4475-BCF7-6C4759B85804}"/>
    <cellStyle name="Comma 24 2 2 2 3" xfId="13407" xr:uid="{08854818-175A-42CF-A8E8-9AEA08F5AFFD}"/>
    <cellStyle name="Comma 24 2 2 2 3 2" xfId="19777" xr:uid="{F0CC837A-3C89-4D51-B47C-9C67FB0ED32B}"/>
    <cellStyle name="Comma 24 2 2 2 3 2 2" xfId="35709" xr:uid="{2BDA0D5E-AC62-4E21-AC61-EB7737F4E5FD}"/>
    <cellStyle name="Comma 24 2 2 2 3 3" xfId="29339" xr:uid="{28E2CE81-7175-48B0-89AE-E01E9EB64A56}"/>
    <cellStyle name="Comma 24 2 2 2 4" xfId="10251" xr:uid="{8E386875-5E21-4FD3-951E-5CA053C8A5BD}"/>
    <cellStyle name="Comma 24 2 2 2 4 2" xfId="26183" xr:uid="{E5860330-6430-466C-B081-2A0319360735}"/>
    <cellStyle name="Comma 24 2 2 2 5" xfId="16621" xr:uid="{02A53C70-544D-4D09-83B7-2B8B4CB70920}"/>
    <cellStyle name="Comma 24 2 2 2 5 2" xfId="32553" xr:uid="{DAB485DA-BC05-4814-8317-3E0511316ABD}"/>
    <cellStyle name="Comma 24 2 2 2 6" xfId="22969" xr:uid="{DEAF5C34-CC1F-4332-810A-A42DA8E85F82}"/>
    <cellStyle name="Comma 24 2 2 3" xfId="7758" xr:uid="{B3CB5059-67A5-4F44-9731-B900F60D28A4}"/>
    <cellStyle name="Comma 24 2 2 3 2" xfId="14128" xr:uid="{9E3871A7-FD5C-4206-9597-D2A13B177CEB}"/>
    <cellStyle name="Comma 24 2 2 3 2 2" xfId="20498" xr:uid="{10835E2D-30B9-4F54-9684-5EEB007C7A1B}"/>
    <cellStyle name="Comma 24 2 2 3 2 2 2" xfId="36430" xr:uid="{CB144E3A-016D-4789-B8BE-9FAF69FEFD62}"/>
    <cellStyle name="Comma 24 2 2 3 2 3" xfId="30060" xr:uid="{B36BE359-DB47-4F70-847E-24531B701C75}"/>
    <cellStyle name="Comma 24 2 2 3 3" xfId="10972" xr:uid="{56E8B020-514D-4D28-B91D-3E94148DE2BB}"/>
    <cellStyle name="Comma 24 2 2 3 3 2" xfId="26904" xr:uid="{4CFDD922-BF42-4FC7-AAE6-7613EAB91052}"/>
    <cellStyle name="Comma 24 2 2 3 4" xfId="17342" xr:uid="{DCB1BB09-F90D-4848-B9BC-8B88F9401969}"/>
    <cellStyle name="Comma 24 2 2 3 4 2" xfId="33274" xr:uid="{20F4A502-3051-4359-B3A2-45702AE9FD68}"/>
    <cellStyle name="Comma 24 2 2 3 5" xfId="23690" xr:uid="{B44452E4-2072-4421-8649-3E69CB59DBED}"/>
    <cellStyle name="Comma 24 2 2 4" xfId="12686" xr:uid="{C5E60D96-0754-4B95-B993-C76D57D4FD56}"/>
    <cellStyle name="Comma 24 2 2 4 2" xfId="19056" xr:uid="{3E907B74-A4AA-434C-965F-81B29B7CF590}"/>
    <cellStyle name="Comma 24 2 2 4 2 2" xfId="34988" xr:uid="{2A3D8FC4-3CEA-4903-A9E6-637327C5BE94}"/>
    <cellStyle name="Comma 24 2 2 4 3" xfId="28618" xr:uid="{41523F26-85CE-47A8-94C8-50D086337B16}"/>
    <cellStyle name="Comma 24 2 2 5" xfId="9530" xr:uid="{5EE5D6DD-C113-46D8-9E04-1F0FD2D902BD}"/>
    <cellStyle name="Comma 24 2 2 5 2" xfId="25462" xr:uid="{EFC2AC1D-17E8-4C28-B1C2-8E47B77D6E5E}"/>
    <cellStyle name="Comma 24 2 2 6" xfId="15900" xr:uid="{A1932F2D-1570-496B-B05B-9C34BCEB50AA}"/>
    <cellStyle name="Comma 24 2 2 6 2" xfId="31832" xr:uid="{50022D2B-EFD2-4813-95C2-9F38E0CB4CDF}"/>
    <cellStyle name="Comma 24 2 2 7" xfId="22248" xr:uid="{C72140C3-79BE-4DF1-9028-7393A0DB4CAD}"/>
    <cellStyle name="Comma 24 2 3" xfId="12206" xr:uid="{22C9F175-D8F9-4DBA-A5D5-08DE75710247}"/>
    <cellStyle name="Comma 24 2 3 2" xfId="18576" xr:uid="{CE90CF1A-44CD-42A7-8B54-ABD21736D58A}"/>
    <cellStyle name="Comma 24 2 3 2 2" xfId="34508" xr:uid="{28AAA3C6-C6E2-4CE1-9A7B-A5E563105984}"/>
    <cellStyle name="Comma 24 2 3 3" xfId="28138" xr:uid="{E25326D3-94CA-4DA9-8CCC-2DD66576A472}"/>
    <cellStyle name="Comma 24 2 4" xfId="9050" xr:uid="{02BF68D5-439B-4F71-AEE3-DE96303258F6}"/>
    <cellStyle name="Comma 24 2 4 2" xfId="24982" xr:uid="{C9EAC5C2-4A67-4EF6-B620-7C192AC634D7}"/>
    <cellStyle name="Comma 24 2 5" xfId="15420" xr:uid="{9E92768B-40BA-40AD-9D81-D7A03840DDD6}"/>
    <cellStyle name="Comma 24 2 5 2" xfId="31352" xr:uid="{BF6F5F75-A736-4952-8B0F-A41DFE3BFBA5}"/>
    <cellStyle name="Comma 24 2 6" xfId="21768" xr:uid="{00E8BEAE-E6E3-4344-9B1C-8827E2FF0446}"/>
    <cellStyle name="Comma 24 3" xfId="6074" xr:uid="{6E5F059B-9C9E-47CE-B685-EAE7398A47B0}"/>
    <cellStyle name="Comma 24 3 2" xfId="6797" xr:uid="{618A19E4-7299-42C8-B5AE-67198ECF8DB1}"/>
    <cellStyle name="Comma 24 3 2 2" xfId="8239" xr:uid="{EF681568-05A9-44DB-97F5-98984916665F}"/>
    <cellStyle name="Comma 24 3 2 2 2" xfId="14609" xr:uid="{1267BA24-F16A-43AD-B6CE-F2493848BB0D}"/>
    <cellStyle name="Comma 24 3 2 2 2 2" xfId="20979" xr:uid="{EA4CEC46-9C6D-4EF0-840A-EAC52183DAAB}"/>
    <cellStyle name="Comma 24 3 2 2 2 2 2" xfId="36911" xr:uid="{02249ADF-0456-45E4-87B2-7BCC050FC3FB}"/>
    <cellStyle name="Comma 24 3 2 2 2 3" xfId="30541" xr:uid="{32128571-334B-4D88-A23D-2CA63291CCE9}"/>
    <cellStyle name="Comma 24 3 2 2 3" xfId="11453" xr:uid="{71740B1E-8ED1-4421-8EEF-F961FBC7EF6A}"/>
    <cellStyle name="Comma 24 3 2 2 3 2" xfId="27385" xr:uid="{E9C5896D-4EF4-4A2F-A845-F7BF515898A5}"/>
    <cellStyle name="Comma 24 3 2 2 4" xfId="17823" xr:uid="{122143F3-5A4C-477C-88DA-66BF426635EB}"/>
    <cellStyle name="Comma 24 3 2 2 4 2" xfId="33755" xr:uid="{9183D2B2-E150-4CE7-A6D6-4B486518E396}"/>
    <cellStyle name="Comma 24 3 2 2 5" xfId="24171" xr:uid="{50A235E5-80CF-42F6-B0CC-474E1573F78F}"/>
    <cellStyle name="Comma 24 3 2 3" xfId="13167" xr:uid="{6FAB438C-1122-4C0C-B48A-3563C343E8AA}"/>
    <cellStyle name="Comma 24 3 2 3 2" xfId="19537" xr:uid="{CB31170D-8E87-45A9-B0AD-DC5AE381CBD5}"/>
    <cellStyle name="Comma 24 3 2 3 2 2" xfId="35469" xr:uid="{84E58118-66A7-4526-A060-94ED721588E3}"/>
    <cellStyle name="Comma 24 3 2 3 3" xfId="29099" xr:uid="{4B6A778B-C862-4511-8A65-CE9508225006}"/>
    <cellStyle name="Comma 24 3 2 4" xfId="10011" xr:uid="{4742B354-E88F-40CF-AC3D-802D19E11BF7}"/>
    <cellStyle name="Comma 24 3 2 4 2" xfId="25943" xr:uid="{4B3EAD7C-9A60-4398-AF24-0841BA6E44A8}"/>
    <cellStyle name="Comma 24 3 2 5" xfId="16381" xr:uid="{559ACD93-18D3-4DF0-A11E-FAD2DE3E4A5F}"/>
    <cellStyle name="Comma 24 3 2 5 2" xfId="32313" xr:uid="{EDA96519-60A6-48B3-8842-1F5F64546991}"/>
    <cellStyle name="Comma 24 3 2 6" xfId="22729" xr:uid="{F72C9DF8-3C63-4C5E-930A-FBDD37B77FB6}"/>
    <cellStyle name="Comma 24 3 3" xfId="7518" xr:uid="{EF968DF3-34EA-4B00-B59E-DCD0C4BF6A12}"/>
    <cellStyle name="Comma 24 3 3 2" xfId="13888" xr:uid="{F93B706F-104F-48E7-991E-A2509DBF8B6E}"/>
    <cellStyle name="Comma 24 3 3 2 2" xfId="20258" xr:uid="{590216F7-C2E0-44FC-8D22-F2F21DC99DB3}"/>
    <cellStyle name="Comma 24 3 3 2 2 2" xfId="36190" xr:uid="{BA1AA9BE-DEDE-4F3A-B160-EB9998E96265}"/>
    <cellStyle name="Comma 24 3 3 2 3" xfId="29820" xr:uid="{BE6F71C4-AAAB-4C35-83F2-C57332496056}"/>
    <cellStyle name="Comma 24 3 3 3" xfId="10732" xr:uid="{0BEC990A-00E8-40AF-9CA9-264CF27804B2}"/>
    <cellStyle name="Comma 24 3 3 3 2" xfId="26664" xr:uid="{9976E470-4160-4965-8A1B-EB85A68A47D0}"/>
    <cellStyle name="Comma 24 3 3 4" xfId="17102" xr:uid="{091CAEA0-8B20-4E4B-88C8-865C9B3F2ECE}"/>
    <cellStyle name="Comma 24 3 3 4 2" xfId="33034" xr:uid="{C86AB607-E7D5-45FB-A2AE-6BAA8798D629}"/>
    <cellStyle name="Comma 24 3 3 5" xfId="23450" xr:uid="{BC6357F3-41B8-4D6A-A230-1137C0475F54}"/>
    <cellStyle name="Comma 24 3 4" xfId="12446" xr:uid="{18B540C6-A07D-45ED-8F28-D8641C4F548A}"/>
    <cellStyle name="Comma 24 3 4 2" xfId="18816" xr:uid="{D0F5B8F0-EE1C-436C-9EB9-C5F6B4C26124}"/>
    <cellStyle name="Comma 24 3 4 2 2" xfId="34748" xr:uid="{9DA1A3C0-E4DF-4ACF-891D-D0378B6AE1DD}"/>
    <cellStyle name="Comma 24 3 4 3" xfId="28378" xr:uid="{A0212D8F-444E-400E-A8C1-0E5533A47BB7}"/>
    <cellStyle name="Comma 24 3 5" xfId="9290" xr:uid="{8A30A57E-74E2-4C89-B040-FCFB21F71D07}"/>
    <cellStyle name="Comma 24 3 5 2" xfId="25222" xr:uid="{A5E8D7D0-5F2F-4D87-959D-C75D2A1D4457}"/>
    <cellStyle name="Comma 24 3 6" xfId="15660" xr:uid="{DACDED88-C6E0-4202-9079-0630A32C2B5E}"/>
    <cellStyle name="Comma 24 3 6 2" xfId="31592" xr:uid="{C5BC76D3-8A8D-49FC-BDE0-7CC91DA808F3}"/>
    <cellStyle name="Comma 24 3 7" xfId="22008" xr:uid="{FA390527-C77A-40DD-AAAC-A29E97DBD688}"/>
    <cellStyle name="Comma 24 4" xfId="6556" xr:uid="{B8EB5022-CAC5-4003-BC58-BBC1EAD6180E}"/>
    <cellStyle name="Comma 24 4 2" xfId="7999" xr:uid="{25B70C8E-95C9-43F1-B9B1-A2341E05DBAB}"/>
    <cellStyle name="Comma 24 4 2 2" xfId="14369" xr:uid="{D94230ED-5E27-4DD0-94C4-ABE908F6210D}"/>
    <cellStyle name="Comma 24 4 2 2 2" xfId="20739" xr:uid="{C491527C-A230-41BA-8458-09C1C3CE19A9}"/>
    <cellStyle name="Comma 24 4 2 2 2 2" xfId="36671" xr:uid="{DE1A44BD-1DD0-4DB7-99C6-739B0F0DA8F5}"/>
    <cellStyle name="Comma 24 4 2 2 3" xfId="30301" xr:uid="{C8A97A43-13C3-4244-A4D1-711D3977F034}"/>
    <cellStyle name="Comma 24 4 2 3" xfId="11213" xr:uid="{F0465739-1961-439E-8E6B-6802A6F91DB3}"/>
    <cellStyle name="Comma 24 4 2 3 2" xfId="27145" xr:uid="{976E9EA4-C34A-48BC-8E90-329C8F6FA66E}"/>
    <cellStyle name="Comma 24 4 2 4" xfId="17583" xr:uid="{A4A6F989-F487-49F2-A744-B699C5CAAA74}"/>
    <cellStyle name="Comma 24 4 2 4 2" xfId="33515" xr:uid="{5E51617D-0FA1-4CB5-9A3E-59D1D2BED87B}"/>
    <cellStyle name="Comma 24 4 2 5" xfId="23931" xr:uid="{B212C3E9-50F0-4DD4-B93E-7DBA76F18C2A}"/>
    <cellStyle name="Comma 24 4 3" xfId="12927" xr:uid="{E71173FF-A8B6-41BD-BF5B-F3D680F01B3B}"/>
    <cellStyle name="Comma 24 4 3 2" xfId="19297" xr:uid="{F3CDE640-3DEE-445B-B2D5-33B19400852C}"/>
    <cellStyle name="Comma 24 4 3 2 2" xfId="35229" xr:uid="{14342E45-D977-4AFC-A4C5-8D67002B6F8A}"/>
    <cellStyle name="Comma 24 4 3 3" xfId="28859" xr:uid="{496684FF-D7A6-4042-8E3B-966BBF508B96}"/>
    <cellStyle name="Comma 24 4 4" xfId="9771" xr:uid="{A5B7056F-7A58-4E16-BA1D-BCD8DFCEDBA3}"/>
    <cellStyle name="Comma 24 4 4 2" xfId="25703" xr:uid="{F92C5F61-4177-483F-B4D4-AE0E26752E1C}"/>
    <cellStyle name="Comma 24 4 5" xfId="16141" xr:uid="{D42EBBCD-2EE2-4BEF-B0F1-8A9B4CEEAC09}"/>
    <cellStyle name="Comma 24 4 5 2" xfId="32073" xr:uid="{F07613BE-1958-4AE1-8E9C-99C86E794438}"/>
    <cellStyle name="Comma 24 4 6" xfId="22489" xr:uid="{36DDCB56-518C-4451-B82A-6422A0D6F410}"/>
    <cellStyle name="Comma 24 5" xfId="7278" xr:uid="{18CCC001-A852-48FA-8D92-C82481409C17}"/>
    <cellStyle name="Comma 24 5 2" xfId="13648" xr:uid="{BCF31A3B-8843-47CA-99BD-0C6FAB0D7558}"/>
    <cellStyle name="Comma 24 5 2 2" xfId="20018" xr:uid="{2A17B4E5-99D5-4BEE-97FF-F29FC3138381}"/>
    <cellStyle name="Comma 24 5 2 2 2" xfId="35950" xr:uid="{48FE5DCC-1CCB-49B6-BCDA-9107575EF98F}"/>
    <cellStyle name="Comma 24 5 2 3" xfId="29580" xr:uid="{53B93208-2C3A-4FE8-8192-9386B3EF2225}"/>
    <cellStyle name="Comma 24 5 3" xfId="10492" xr:uid="{9843A531-E04E-44EE-81F4-338A6C1D1E8B}"/>
    <cellStyle name="Comma 24 5 3 2" xfId="26424" xr:uid="{9676C97A-372F-4ABB-BD38-60110295C486}"/>
    <cellStyle name="Comma 24 5 4" xfId="16862" xr:uid="{8C78A8B4-9D01-4A08-ABE5-C5A656A06A66}"/>
    <cellStyle name="Comma 24 5 4 2" xfId="32794" xr:uid="{D0D25103-081B-4342-B71C-E3557200C5BE}"/>
    <cellStyle name="Comma 24 5 5" xfId="23210" xr:uid="{18907BA1-134E-4CC0-A19B-FE75EE2495C9}"/>
    <cellStyle name="Comma 24 6" xfId="11966" xr:uid="{75EDE809-658D-434D-98C6-46468342D906}"/>
    <cellStyle name="Comma 24 6 2" xfId="18336" xr:uid="{C5034BA5-56BE-4652-8C7D-3AD92ED98F2D}"/>
    <cellStyle name="Comma 24 6 2 2" xfId="34268" xr:uid="{12541AC5-F5BC-4483-9FE1-25BF3F2BE78E}"/>
    <cellStyle name="Comma 24 6 3" xfId="27898" xr:uid="{B34FE748-883E-4080-A807-B885F5B12E3B}"/>
    <cellStyle name="Comma 24 7" xfId="8810" xr:uid="{B7137225-3E8B-4A47-B1BD-C6214A355042}"/>
    <cellStyle name="Comma 24 7 2" xfId="24742" xr:uid="{80FFCDB7-5604-4441-A14D-05588A2B2957}"/>
    <cellStyle name="Comma 24 8" xfId="15180" xr:uid="{C5189822-89CD-4A80-BBC0-ABC56EB19FE7}"/>
    <cellStyle name="Comma 24 8 2" xfId="31112" xr:uid="{8EB702CE-5D3F-41EB-BB71-805AB22D7548}"/>
    <cellStyle name="Comma 24 9" xfId="21528" xr:uid="{7BE58B02-9672-4F86-B92F-4A715AFA4B86}"/>
    <cellStyle name="Comma 240" xfId="5580" xr:uid="{DB88C8CB-0D4C-42DD-868C-D8A5E8DB0CF8}"/>
    <cellStyle name="Comma 240 2" xfId="5823" xr:uid="{D8F7CC8B-4C60-4132-AB1B-C277221381F4}"/>
    <cellStyle name="Comma 240 2 2" xfId="6315" xr:uid="{C8E9E506-D035-4A2E-A65A-EDF0B1421B83}"/>
    <cellStyle name="Comma 240 2 2 2" xfId="7038" xr:uid="{F26FE635-018A-4A9A-BE6B-42342BEC4FD7}"/>
    <cellStyle name="Comma 240 2 2 2 2" xfId="8480" xr:uid="{B5D8BB3F-1CEB-4537-AF77-4E68A8ACB658}"/>
    <cellStyle name="Comma 240 2 2 2 2 2" xfId="14850" xr:uid="{05BD4399-0971-4FF2-ACC8-9CE88F121336}"/>
    <cellStyle name="Comma 240 2 2 2 2 2 2" xfId="21220" xr:uid="{5D087D46-265F-47FA-A63B-F44695DF7D18}"/>
    <cellStyle name="Comma 240 2 2 2 2 2 2 2" xfId="37152" xr:uid="{FC064AFB-0368-4529-AE56-CC6022DAF86D}"/>
    <cellStyle name="Comma 240 2 2 2 2 2 3" xfId="30782" xr:uid="{40E9824C-5F63-4045-AC26-5C5395D71C72}"/>
    <cellStyle name="Comma 240 2 2 2 2 3" xfId="11694" xr:uid="{B69388E4-4374-4029-92F1-50D9D2F8A996}"/>
    <cellStyle name="Comma 240 2 2 2 2 3 2" xfId="27626" xr:uid="{6EDC4CE7-CE99-475F-BEEA-9B77C00872A9}"/>
    <cellStyle name="Comma 240 2 2 2 2 4" xfId="18064" xr:uid="{AAF3564E-0F76-49CF-BDC7-A3688DF519B0}"/>
    <cellStyle name="Comma 240 2 2 2 2 4 2" xfId="33996" xr:uid="{68635047-CDE1-4571-A14D-4C8D56002193}"/>
    <cellStyle name="Comma 240 2 2 2 2 5" xfId="24412" xr:uid="{96E8D58E-BFAD-4653-A404-90EFC645C833}"/>
    <cellStyle name="Comma 240 2 2 2 3" xfId="13408" xr:uid="{7C069A73-66A8-400C-8D59-C86EBEC9B4A3}"/>
    <cellStyle name="Comma 240 2 2 2 3 2" xfId="19778" xr:uid="{B342B9F9-23DF-4A00-9E09-CE0BA48CD1AD}"/>
    <cellStyle name="Comma 240 2 2 2 3 2 2" xfId="35710" xr:uid="{1E1C336D-6806-4794-B879-7E628F946756}"/>
    <cellStyle name="Comma 240 2 2 2 3 3" xfId="29340" xr:uid="{C2E17BC2-1856-4C9C-8AAF-9E440309F3D2}"/>
    <cellStyle name="Comma 240 2 2 2 4" xfId="10252" xr:uid="{B127348E-AF91-49DD-878E-50FCAE71148B}"/>
    <cellStyle name="Comma 240 2 2 2 4 2" xfId="26184" xr:uid="{2281BD1A-077D-42E6-ABFD-320DE19614AC}"/>
    <cellStyle name="Comma 240 2 2 2 5" xfId="16622" xr:uid="{09F2C222-7ACE-4EE5-AEA2-AE507E2171D2}"/>
    <cellStyle name="Comma 240 2 2 2 5 2" xfId="32554" xr:uid="{58559C4F-1169-4ACD-AC36-AEB59DC52AE6}"/>
    <cellStyle name="Comma 240 2 2 2 6" xfId="22970" xr:uid="{EC6341F1-1D4F-455A-916B-0171A6EDC77B}"/>
    <cellStyle name="Comma 240 2 2 3" xfId="7759" xr:uid="{2FF09CF2-CACF-4AAD-94C3-AB95AFA3ED37}"/>
    <cellStyle name="Comma 240 2 2 3 2" xfId="14129" xr:uid="{CD8C8DC1-0448-4D08-976C-B3F3B1140E3D}"/>
    <cellStyle name="Comma 240 2 2 3 2 2" xfId="20499" xr:uid="{C5324D7D-E698-4362-A790-9FA662652475}"/>
    <cellStyle name="Comma 240 2 2 3 2 2 2" xfId="36431" xr:uid="{5FF4E6FC-C798-4E6C-BEF0-C5F0AF6AF364}"/>
    <cellStyle name="Comma 240 2 2 3 2 3" xfId="30061" xr:uid="{B34E8CFB-3F4C-494F-9019-86D2B37548C3}"/>
    <cellStyle name="Comma 240 2 2 3 3" xfId="10973" xr:uid="{8EBA91FA-E52B-4B1D-8E5A-CD02E269E51F}"/>
    <cellStyle name="Comma 240 2 2 3 3 2" xfId="26905" xr:uid="{13810F5C-BB2A-4BD1-9C3D-5BB73DC4781B}"/>
    <cellStyle name="Comma 240 2 2 3 4" xfId="17343" xr:uid="{21F2946C-C581-432C-8923-9845B8449027}"/>
    <cellStyle name="Comma 240 2 2 3 4 2" xfId="33275" xr:uid="{6C2A23B0-C76F-4822-B2E6-47B388EF14FD}"/>
    <cellStyle name="Comma 240 2 2 3 5" xfId="23691" xr:uid="{140BCAAE-C15E-4005-9AC6-E0DF9DEF6371}"/>
    <cellStyle name="Comma 240 2 2 4" xfId="12687" xr:uid="{9DA1F603-A9F0-4E1B-B387-9C315E2EC6A3}"/>
    <cellStyle name="Comma 240 2 2 4 2" xfId="19057" xr:uid="{49A19F12-6296-4750-A78E-3CC6248D6298}"/>
    <cellStyle name="Comma 240 2 2 4 2 2" xfId="34989" xr:uid="{753639DF-2359-436F-8A08-EB377C43CF0D}"/>
    <cellStyle name="Comma 240 2 2 4 3" xfId="28619" xr:uid="{89CE9CD4-DF00-4A14-8D07-58DE73B8AC7B}"/>
    <cellStyle name="Comma 240 2 2 5" xfId="9531" xr:uid="{D08278B0-713F-4496-93EC-A41EB729189F}"/>
    <cellStyle name="Comma 240 2 2 5 2" xfId="25463" xr:uid="{4779F3D3-EB56-459F-ADD2-99EFF8BE379B}"/>
    <cellStyle name="Comma 240 2 2 6" xfId="15901" xr:uid="{2F57DFA2-DCA3-4EBE-B7FE-B3625A9737FB}"/>
    <cellStyle name="Comma 240 2 2 6 2" xfId="31833" xr:uid="{3A863C59-A99D-48DC-99E8-8DAEBE663A2B}"/>
    <cellStyle name="Comma 240 2 2 7" xfId="22249" xr:uid="{F7E65F7B-B318-44A5-BE62-205EFEFA15AD}"/>
    <cellStyle name="Comma 240 2 3" xfId="12207" xr:uid="{FE5D556B-B047-46D6-94A8-280B8F6F69BC}"/>
    <cellStyle name="Comma 240 2 3 2" xfId="18577" xr:uid="{DFF2B59C-58E8-4A3D-97F2-77252A2C9A01}"/>
    <cellStyle name="Comma 240 2 3 2 2" xfId="34509" xr:uid="{60EED249-7B91-4499-BC45-FE773669092A}"/>
    <cellStyle name="Comma 240 2 3 3" xfId="28139" xr:uid="{9A549F7C-8C7D-4E2E-B6AC-E7A45CC13E1A}"/>
    <cellStyle name="Comma 240 2 4" xfId="9051" xr:uid="{4D394E08-8137-4A5F-92AC-7D4F014C0D90}"/>
    <cellStyle name="Comma 240 2 4 2" xfId="24983" xr:uid="{CFB4390C-1ABA-414D-8C26-D62FFE55F8A4}"/>
    <cellStyle name="Comma 240 2 5" xfId="15421" xr:uid="{30684CC2-8163-47EA-89B1-0340A3189331}"/>
    <cellStyle name="Comma 240 2 5 2" xfId="31353" xr:uid="{79A5098C-A5ED-4C65-BF0F-D7E08E81D20C}"/>
    <cellStyle name="Comma 240 2 6" xfId="21769" xr:uid="{814D9ADD-F792-4BC7-848E-E7148EAB319C}"/>
    <cellStyle name="Comma 240 3" xfId="6075" xr:uid="{61E6E6FA-386D-4231-A4B1-EADFC6F1B741}"/>
    <cellStyle name="Comma 240 3 2" xfId="6798" xr:uid="{08EDAA73-631D-4DFB-955F-C122BA5EFAD5}"/>
    <cellStyle name="Comma 240 3 2 2" xfId="8240" xr:uid="{708D95B7-47E4-492D-A80C-9E57A3CB8778}"/>
    <cellStyle name="Comma 240 3 2 2 2" xfId="14610" xr:uid="{1D2C91D1-F7E2-4992-A1B2-0A07E1758B10}"/>
    <cellStyle name="Comma 240 3 2 2 2 2" xfId="20980" xr:uid="{9A15C86A-DD01-4E57-A345-816866B0B858}"/>
    <cellStyle name="Comma 240 3 2 2 2 2 2" xfId="36912" xr:uid="{8986EF3A-82C5-4C5C-A7C6-FA3CA54EFF54}"/>
    <cellStyle name="Comma 240 3 2 2 2 3" xfId="30542" xr:uid="{44487545-3E60-41C1-BD15-6F3301599280}"/>
    <cellStyle name="Comma 240 3 2 2 3" xfId="11454" xr:uid="{99594CBF-52FA-4FEF-B0DB-673A311B4DEC}"/>
    <cellStyle name="Comma 240 3 2 2 3 2" xfId="27386" xr:uid="{E38CA05F-06E4-4205-99A4-B6194C014922}"/>
    <cellStyle name="Comma 240 3 2 2 4" xfId="17824" xr:uid="{DC13E2A1-BBDF-46F2-A5BB-51011262E6C4}"/>
    <cellStyle name="Comma 240 3 2 2 4 2" xfId="33756" xr:uid="{D50D12CB-D900-486B-AB6B-FC73B3A0761B}"/>
    <cellStyle name="Comma 240 3 2 2 5" xfId="24172" xr:uid="{873AD9A6-589B-4345-B463-EC4E4B022A66}"/>
    <cellStyle name="Comma 240 3 2 3" xfId="13168" xr:uid="{39976A48-024D-47C7-B2C7-7FF22D85320C}"/>
    <cellStyle name="Comma 240 3 2 3 2" xfId="19538" xr:uid="{A30FB4BC-C563-48E9-85E7-04EDEC39C0B9}"/>
    <cellStyle name="Comma 240 3 2 3 2 2" xfId="35470" xr:uid="{E35986D0-1FB0-44DA-93F1-81314DD1457A}"/>
    <cellStyle name="Comma 240 3 2 3 3" xfId="29100" xr:uid="{4BD9216F-0B33-46E0-89B3-E7191ADBE698}"/>
    <cellStyle name="Comma 240 3 2 4" xfId="10012" xr:uid="{C6561CF3-CACE-4812-916E-431C1DC92438}"/>
    <cellStyle name="Comma 240 3 2 4 2" xfId="25944" xr:uid="{2122CBC7-C267-4E1A-BE68-78BB1E520565}"/>
    <cellStyle name="Comma 240 3 2 5" xfId="16382" xr:uid="{86AB3F64-69EA-45B9-B909-522753E342B6}"/>
    <cellStyle name="Comma 240 3 2 5 2" xfId="32314" xr:uid="{15D8C820-FEE7-45BA-BD91-D6C3DE55CD2A}"/>
    <cellStyle name="Comma 240 3 2 6" xfId="22730" xr:uid="{3A27E06E-7134-442E-BDE8-2ED30CBCCA8C}"/>
    <cellStyle name="Comma 240 3 3" xfId="7519" xr:uid="{36FD058A-710F-4CD3-AC81-1880CC237055}"/>
    <cellStyle name="Comma 240 3 3 2" xfId="13889" xr:uid="{9BEFEF2E-0C65-478B-9638-A93B3BB4B62D}"/>
    <cellStyle name="Comma 240 3 3 2 2" xfId="20259" xr:uid="{B7851434-C0A6-43CC-A3B4-D980F1EBADDF}"/>
    <cellStyle name="Comma 240 3 3 2 2 2" xfId="36191" xr:uid="{1CB065E3-B1C8-48F4-97EC-811EA190579E}"/>
    <cellStyle name="Comma 240 3 3 2 3" xfId="29821" xr:uid="{4BC4D62E-BA69-455E-AE81-648AF8C095BC}"/>
    <cellStyle name="Comma 240 3 3 3" xfId="10733" xr:uid="{BC077902-312D-4085-A553-A7FF921666D9}"/>
    <cellStyle name="Comma 240 3 3 3 2" xfId="26665" xr:uid="{8AB5231C-EB42-438E-AC73-E9B05411C408}"/>
    <cellStyle name="Comma 240 3 3 4" xfId="17103" xr:uid="{9B506FEB-DD1B-40BD-B72F-733653D5ACAB}"/>
    <cellStyle name="Comma 240 3 3 4 2" xfId="33035" xr:uid="{308AD805-BE47-43C3-BC66-F77EAF36BD97}"/>
    <cellStyle name="Comma 240 3 3 5" xfId="23451" xr:uid="{079930BE-A69F-4599-85B4-351660C75E5F}"/>
    <cellStyle name="Comma 240 3 4" xfId="12447" xr:uid="{9404CD37-FC20-40AF-9D5D-1C234BD58998}"/>
    <cellStyle name="Comma 240 3 4 2" xfId="18817" xr:uid="{8D7F4769-12B2-453A-8BA0-1D062A1E6290}"/>
    <cellStyle name="Comma 240 3 4 2 2" xfId="34749" xr:uid="{2556E4E2-47BE-4D9D-8ED6-545D846A5916}"/>
    <cellStyle name="Comma 240 3 4 3" xfId="28379" xr:uid="{ECBBE931-3ECE-488A-BA97-D275AF032D41}"/>
    <cellStyle name="Comma 240 3 5" xfId="9291" xr:uid="{25B5194A-7387-4757-9876-D315E06CAE43}"/>
    <cellStyle name="Comma 240 3 5 2" xfId="25223" xr:uid="{7694A210-CE5A-458F-95E7-A6265D9056DE}"/>
    <cellStyle name="Comma 240 3 6" xfId="15661" xr:uid="{A9690AEE-A93A-4470-8F36-E5B6C022A67B}"/>
    <cellStyle name="Comma 240 3 6 2" xfId="31593" xr:uid="{91B768E6-F72A-4453-85D9-8AFD0D1E790F}"/>
    <cellStyle name="Comma 240 3 7" xfId="22009" xr:uid="{2C2D05FF-AB9E-4608-BC91-ADFB9A5DCD15}"/>
    <cellStyle name="Comma 240 4" xfId="6557" xr:uid="{476FC2C2-5B91-4B9D-AE2D-A008AEE6A2CA}"/>
    <cellStyle name="Comma 240 4 2" xfId="8000" xr:uid="{829BEC3C-6629-4F50-B6B1-CD2D1A5FCDC9}"/>
    <cellStyle name="Comma 240 4 2 2" xfId="14370" xr:uid="{E81BFBF6-EC62-46E5-BF65-906D34789CF4}"/>
    <cellStyle name="Comma 240 4 2 2 2" xfId="20740" xr:uid="{76062F26-9639-43F4-9803-444CB6679C24}"/>
    <cellStyle name="Comma 240 4 2 2 2 2" xfId="36672" xr:uid="{F34E3D82-34B1-40EF-88F8-49C8908E34D1}"/>
    <cellStyle name="Comma 240 4 2 2 3" xfId="30302" xr:uid="{C98483F1-A8F0-4DB9-B290-335D4567D500}"/>
    <cellStyle name="Comma 240 4 2 3" xfId="11214" xr:uid="{CC595C6B-3E15-4DDA-8DC1-E9687286F50B}"/>
    <cellStyle name="Comma 240 4 2 3 2" xfId="27146" xr:uid="{23FF9EE2-A6C8-4318-AD46-7A9739B035A2}"/>
    <cellStyle name="Comma 240 4 2 4" xfId="17584" xr:uid="{8B3DD953-531A-4B51-9784-9FDDF0B956B6}"/>
    <cellStyle name="Comma 240 4 2 4 2" xfId="33516" xr:uid="{91F58CEE-77DA-4C1C-B1D0-F20D6CADFF68}"/>
    <cellStyle name="Comma 240 4 2 5" xfId="23932" xr:uid="{47AEB5A1-AD3F-49AD-84C3-A5A69118BF60}"/>
    <cellStyle name="Comma 240 4 3" xfId="12928" xr:uid="{E7993BCE-33EC-4192-A8E7-7FFE584FB1F3}"/>
    <cellStyle name="Comma 240 4 3 2" xfId="19298" xr:uid="{1CE85D44-D331-4CFB-B1CF-511A3B0213C8}"/>
    <cellStyle name="Comma 240 4 3 2 2" xfId="35230" xr:uid="{5D43D7DF-7BD7-435D-8DB4-C626F34880CB}"/>
    <cellStyle name="Comma 240 4 3 3" xfId="28860" xr:uid="{B0C4A382-84DF-48C8-B7C5-D1BC1CC9E717}"/>
    <cellStyle name="Comma 240 4 4" xfId="9772" xr:uid="{78A98007-1D29-47F3-8849-40F591D396F2}"/>
    <cellStyle name="Comma 240 4 4 2" xfId="25704" xr:uid="{4ADA9051-E769-4BF9-9C75-03ADF1BD6CD2}"/>
    <cellStyle name="Comma 240 4 5" xfId="16142" xr:uid="{B2244D0C-D41E-4E78-888B-7E8621E4C216}"/>
    <cellStyle name="Comma 240 4 5 2" xfId="32074" xr:uid="{E0E9E983-D9CC-4F56-B00E-B274556C1661}"/>
    <cellStyle name="Comma 240 4 6" xfId="22490" xr:uid="{62847749-6684-49C8-AA20-179CC9BD6053}"/>
    <cellStyle name="Comma 240 5" xfId="7279" xr:uid="{CB9CD0F4-968D-4874-BA2C-2A69F96B7A14}"/>
    <cellStyle name="Comma 240 5 2" xfId="13649" xr:uid="{52492CE9-4CD0-44C4-88EF-3241D407EB93}"/>
    <cellStyle name="Comma 240 5 2 2" xfId="20019" xr:uid="{2707AFBA-6B03-41E2-AC12-82E9B16BBA28}"/>
    <cellStyle name="Comma 240 5 2 2 2" xfId="35951" xr:uid="{12A69CA7-F30B-4D5B-B57E-8182E4380A96}"/>
    <cellStyle name="Comma 240 5 2 3" xfId="29581" xr:uid="{52D22631-12FF-402E-A93D-DDC991777CE2}"/>
    <cellStyle name="Comma 240 5 3" xfId="10493" xr:uid="{48F625E1-CE41-4943-BAEC-5FF65FF8B06F}"/>
    <cellStyle name="Comma 240 5 3 2" xfId="26425" xr:uid="{A85FD8BB-8589-45FC-A28C-15214156F18D}"/>
    <cellStyle name="Comma 240 5 4" xfId="16863" xr:uid="{7D92311A-9A3C-46D4-AF7D-7312A870E2A2}"/>
    <cellStyle name="Comma 240 5 4 2" xfId="32795" xr:uid="{BB914129-CA9B-4C83-8184-4AA22120A388}"/>
    <cellStyle name="Comma 240 5 5" xfId="23211" xr:uid="{6575E9C0-6B70-40C7-95A0-0E6E46C6777B}"/>
    <cellStyle name="Comma 240 6" xfId="11967" xr:uid="{19DFFAAE-90CB-4ECF-9589-C10FEEF101AA}"/>
    <cellStyle name="Comma 240 6 2" xfId="18337" xr:uid="{320C06BD-24A7-41C7-9E5C-42FE19AB494D}"/>
    <cellStyle name="Comma 240 6 2 2" xfId="34269" xr:uid="{750B47A3-ACAA-467D-A918-388112799060}"/>
    <cellStyle name="Comma 240 6 3" xfId="27899" xr:uid="{3CBEFA2B-04B4-4B37-8A48-28771BB4D845}"/>
    <cellStyle name="Comma 240 7" xfId="8811" xr:uid="{004D2ABD-6A77-4546-B0CB-4CB2A1FEBFF3}"/>
    <cellStyle name="Comma 240 7 2" xfId="24743" xr:uid="{9B510A68-FAC8-41C3-A54E-73A341924F95}"/>
    <cellStyle name="Comma 240 8" xfId="15181" xr:uid="{CA790A9B-1E0E-450A-82FF-EAF8F9129A98}"/>
    <cellStyle name="Comma 240 8 2" xfId="31113" xr:uid="{720AD963-6837-490B-A824-13A62BE0B53F}"/>
    <cellStyle name="Comma 240 9" xfId="21529" xr:uid="{4233EB22-AF15-430A-B1F6-7A66D82865B1}"/>
    <cellStyle name="Comma 241" xfId="5581" xr:uid="{8245B712-EA40-4522-9AD4-55E940E3543A}"/>
    <cellStyle name="Comma 241 2" xfId="5824" xr:uid="{E0B0C6E7-BC2A-49FA-92E4-1B55C82C454D}"/>
    <cellStyle name="Comma 241 2 2" xfId="6316" xr:uid="{8C987A4B-7300-47FB-A187-B25B897E42CD}"/>
    <cellStyle name="Comma 241 2 2 2" xfId="7039" xr:uid="{69EE7ECE-3C5C-4051-97E4-F81B1921C903}"/>
    <cellStyle name="Comma 241 2 2 2 2" xfId="8481" xr:uid="{97426E1F-1291-4418-BFE8-239841B390D6}"/>
    <cellStyle name="Comma 241 2 2 2 2 2" xfId="14851" xr:uid="{F4FDD2BA-C259-41C4-9A32-6B08D102C9EC}"/>
    <cellStyle name="Comma 241 2 2 2 2 2 2" xfId="21221" xr:uid="{46DA050E-C5FA-49B8-9042-67E2FE42927B}"/>
    <cellStyle name="Comma 241 2 2 2 2 2 2 2" xfId="37153" xr:uid="{F1B53D89-FDFF-425D-86C4-F12C9C34EEF3}"/>
    <cellStyle name="Comma 241 2 2 2 2 2 3" xfId="30783" xr:uid="{298864C4-28E1-455A-92EC-90AD12F512A7}"/>
    <cellStyle name="Comma 241 2 2 2 2 3" xfId="11695" xr:uid="{3902F557-42FC-418B-A725-80A94DF94538}"/>
    <cellStyle name="Comma 241 2 2 2 2 3 2" xfId="27627" xr:uid="{10ABDB78-39A5-4692-BFF5-B273A8AC3401}"/>
    <cellStyle name="Comma 241 2 2 2 2 4" xfId="18065" xr:uid="{DADEA1D5-6E1E-4A0F-9A6F-FE51C977B0DF}"/>
    <cellStyle name="Comma 241 2 2 2 2 4 2" xfId="33997" xr:uid="{B925676B-F01B-44F3-9F94-F8DE6B6BA87E}"/>
    <cellStyle name="Comma 241 2 2 2 2 5" xfId="24413" xr:uid="{2BC24CC5-EE06-4114-BCBF-B62B8915637A}"/>
    <cellStyle name="Comma 241 2 2 2 3" xfId="13409" xr:uid="{C5494243-4FA9-4981-98CB-3651F92E291D}"/>
    <cellStyle name="Comma 241 2 2 2 3 2" xfId="19779" xr:uid="{BA29862A-B8A7-473B-A55C-D64DA143FA73}"/>
    <cellStyle name="Comma 241 2 2 2 3 2 2" xfId="35711" xr:uid="{0D80BE1C-8F34-4DD0-A527-DF60C95B9EF6}"/>
    <cellStyle name="Comma 241 2 2 2 3 3" xfId="29341" xr:uid="{C12643A5-F4E7-4129-9B96-FEEA346F0D28}"/>
    <cellStyle name="Comma 241 2 2 2 4" xfId="10253" xr:uid="{DBB96E2F-CE30-4AD3-B34D-3B009FA4D8F9}"/>
    <cellStyle name="Comma 241 2 2 2 4 2" xfId="26185" xr:uid="{EC9CCD86-77CC-41F4-A518-C11E4C380CD6}"/>
    <cellStyle name="Comma 241 2 2 2 5" xfId="16623" xr:uid="{E2A25C53-1A91-4678-A95C-1B2FEE986AD9}"/>
    <cellStyle name="Comma 241 2 2 2 5 2" xfId="32555" xr:uid="{16E93A8B-947B-4242-94A6-197AA71CC5C3}"/>
    <cellStyle name="Comma 241 2 2 2 6" xfId="22971" xr:uid="{C9FD44CF-0840-477F-9BD8-06258A4DC979}"/>
    <cellStyle name="Comma 241 2 2 3" xfId="7760" xr:uid="{68A18780-50F0-4228-A9C0-C9FAC2CCC5C8}"/>
    <cellStyle name="Comma 241 2 2 3 2" xfId="14130" xr:uid="{CE0AA902-8E3A-4B9E-939C-1D4F02E861F0}"/>
    <cellStyle name="Comma 241 2 2 3 2 2" xfId="20500" xr:uid="{62BDC399-CF25-4DFF-B825-FA3277EB6F10}"/>
    <cellStyle name="Comma 241 2 2 3 2 2 2" xfId="36432" xr:uid="{1DE9B0E0-74CE-440A-9604-6A9385B92851}"/>
    <cellStyle name="Comma 241 2 2 3 2 3" xfId="30062" xr:uid="{90B33892-6E8C-4350-B6AC-54B41B27A0D0}"/>
    <cellStyle name="Comma 241 2 2 3 3" xfId="10974" xr:uid="{7BD11F65-398D-40CE-95A1-4ED6DD1A1F84}"/>
    <cellStyle name="Comma 241 2 2 3 3 2" xfId="26906" xr:uid="{185F27F1-A9B5-4E4C-99AD-7DA3E1EB8004}"/>
    <cellStyle name="Comma 241 2 2 3 4" xfId="17344" xr:uid="{21719DF0-89A5-439F-81DB-59CC1B43676F}"/>
    <cellStyle name="Comma 241 2 2 3 4 2" xfId="33276" xr:uid="{71FCAD37-ECC9-4EEC-B249-57764BF3579D}"/>
    <cellStyle name="Comma 241 2 2 3 5" xfId="23692" xr:uid="{185C1A1A-424B-497F-BF75-355B6BF91A02}"/>
    <cellStyle name="Comma 241 2 2 4" xfId="12688" xr:uid="{E984C6EB-D468-44C0-ADE6-88AC5D481C8B}"/>
    <cellStyle name="Comma 241 2 2 4 2" xfId="19058" xr:uid="{2C350DFB-C6B6-4896-9380-A323A4681A11}"/>
    <cellStyle name="Comma 241 2 2 4 2 2" xfId="34990" xr:uid="{8688ACB4-146B-4897-854D-5F51136A0FDF}"/>
    <cellStyle name="Comma 241 2 2 4 3" xfId="28620" xr:uid="{5EC37EE6-4854-4492-8A86-BE3C83238F2A}"/>
    <cellStyle name="Comma 241 2 2 5" xfId="9532" xr:uid="{0789CA21-6BEB-4BD5-A019-6FC38F041CD7}"/>
    <cellStyle name="Comma 241 2 2 5 2" xfId="25464" xr:uid="{EC8F9268-D47E-4D6A-821C-DB3A2A15A1C0}"/>
    <cellStyle name="Comma 241 2 2 6" xfId="15902" xr:uid="{D8C1099B-534D-4137-83E4-DF8922AA8255}"/>
    <cellStyle name="Comma 241 2 2 6 2" xfId="31834" xr:uid="{A50C57FC-4F84-4AF9-A240-D6F64B2F30E1}"/>
    <cellStyle name="Comma 241 2 2 7" xfId="22250" xr:uid="{D9C95FC3-4767-463C-A56A-941867B54AF1}"/>
    <cellStyle name="Comma 241 2 3" xfId="12208" xr:uid="{EA1FC84A-9BE2-4DD2-B4A9-DEF03A3A8235}"/>
    <cellStyle name="Comma 241 2 3 2" xfId="18578" xr:uid="{00069581-A893-405E-B5D1-CD6D9B437C61}"/>
    <cellStyle name="Comma 241 2 3 2 2" xfId="34510" xr:uid="{40380CA4-6007-4DA0-A7A3-BCFF747D94CF}"/>
    <cellStyle name="Comma 241 2 3 3" xfId="28140" xr:uid="{A99710E1-C137-498C-8D76-D450465BC1E1}"/>
    <cellStyle name="Comma 241 2 4" xfId="9052" xr:uid="{53334DC4-005E-4D03-B889-CC6999A05A11}"/>
    <cellStyle name="Comma 241 2 4 2" xfId="24984" xr:uid="{8B76FB50-9DE6-42C3-A989-46559A7D90E5}"/>
    <cellStyle name="Comma 241 2 5" xfId="15422" xr:uid="{E510C705-8CB2-4115-B2E2-7DA24177DD78}"/>
    <cellStyle name="Comma 241 2 5 2" xfId="31354" xr:uid="{D28D5692-FD0D-4E01-8673-61EA0F96610F}"/>
    <cellStyle name="Comma 241 2 6" xfId="21770" xr:uid="{5DE9DED5-27CD-4D1D-A893-D56103F444D2}"/>
    <cellStyle name="Comma 241 3" xfId="6076" xr:uid="{2864E0C2-B481-49C2-A887-C34B2D6F6555}"/>
    <cellStyle name="Comma 241 3 2" xfId="6799" xr:uid="{56B3F179-A04C-4D5A-884B-38F571E553F4}"/>
    <cellStyle name="Comma 241 3 2 2" xfId="8241" xr:uid="{B84ECAEE-22D8-4087-B735-0442551CA34D}"/>
    <cellStyle name="Comma 241 3 2 2 2" xfId="14611" xr:uid="{8F53C8EE-ED10-4BAE-BE1C-0AE88D5B10B0}"/>
    <cellStyle name="Comma 241 3 2 2 2 2" xfId="20981" xr:uid="{0AE6536F-3FCC-46D0-85B2-9363D96B1556}"/>
    <cellStyle name="Comma 241 3 2 2 2 2 2" xfId="36913" xr:uid="{B6158CC3-F91B-468A-ADEF-DDB4CDF98548}"/>
    <cellStyle name="Comma 241 3 2 2 2 3" xfId="30543" xr:uid="{54EC8F3D-4397-4B64-90E8-9D62AC0B87A2}"/>
    <cellStyle name="Comma 241 3 2 2 3" xfId="11455" xr:uid="{79E46262-D52D-4E2C-9252-794B5F955E42}"/>
    <cellStyle name="Comma 241 3 2 2 3 2" xfId="27387" xr:uid="{D3844C33-C934-41D4-B217-C5AE6922F940}"/>
    <cellStyle name="Comma 241 3 2 2 4" xfId="17825" xr:uid="{7A9AF05B-DB4E-48DB-9F77-F8AE2CB4105D}"/>
    <cellStyle name="Comma 241 3 2 2 4 2" xfId="33757" xr:uid="{F7DE4313-72F8-4BCB-B0CF-A641C0445F26}"/>
    <cellStyle name="Comma 241 3 2 2 5" xfId="24173" xr:uid="{C51F3EEE-6D4F-4CD0-BECD-9EBFD2C8294C}"/>
    <cellStyle name="Comma 241 3 2 3" xfId="13169" xr:uid="{DEFFE74A-0EC6-4D9D-ADD1-4A9241284BD3}"/>
    <cellStyle name="Comma 241 3 2 3 2" xfId="19539" xr:uid="{283B6A23-4C98-4292-930D-E706AE1C8381}"/>
    <cellStyle name="Comma 241 3 2 3 2 2" xfId="35471" xr:uid="{A5784CE7-8F44-4A7E-914B-78847D392C76}"/>
    <cellStyle name="Comma 241 3 2 3 3" xfId="29101" xr:uid="{B92CC6FA-177C-4121-A940-5B87C034C5E9}"/>
    <cellStyle name="Comma 241 3 2 4" xfId="10013" xr:uid="{7661733E-6A7B-45AB-81D8-BC821DC778C4}"/>
    <cellStyle name="Comma 241 3 2 4 2" xfId="25945" xr:uid="{74EF797D-5C7A-4BBF-88EC-D2CE4261941F}"/>
    <cellStyle name="Comma 241 3 2 5" xfId="16383" xr:uid="{403C5F82-8E0F-431E-99C7-4B5FBB380A1A}"/>
    <cellStyle name="Comma 241 3 2 5 2" xfId="32315" xr:uid="{472D58F8-AF0C-4451-A981-74E83D9FA0B3}"/>
    <cellStyle name="Comma 241 3 2 6" xfId="22731" xr:uid="{86A02708-3BD5-4C5E-9CF3-D50E62848FCD}"/>
    <cellStyle name="Comma 241 3 3" xfId="7520" xr:uid="{19395F22-9A9E-49A6-A855-E153C28542F5}"/>
    <cellStyle name="Comma 241 3 3 2" xfId="13890" xr:uid="{C9686F05-26B1-4911-A835-51492C88B929}"/>
    <cellStyle name="Comma 241 3 3 2 2" xfId="20260" xr:uid="{019348C3-404F-4CF4-BB7F-0826E70045CD}"/>
    <cellStyle name="Comma 241 3 3 2 2 2" xfId="36192" xr:uid="{8B28382D-55AA-4693-80C2-1E49832B9DD8}"/>
    <cellStyle name="Comma 241 3 3 2 3" xfId="29822" xr:uid="{536FAD4B-09CA-4011-88C2-D1D6CABA5A24}"/>
    <cellStyle name="Comma 241 3 3 3" xfId="10734" xr:uid="{884B752F-974C-4D34-A113-C39126CF8BFD}"/>
    <cellStyle name="Comma 241 3 3 3 2" xfId="26666" xr:uid="{56B5A3DB-D584-4750-A04B-277D96D824A3}"/>
    <cellStyle name="Comma 241 3 3 4" xfId="17104" xr:uid="{8BCBD328-AEA4-49A8-A9FE-EE7E06DEEFB7}"/>
    <cellStyle name="Comma 241 3 3 4 2" xfId="33036" xr:uid="{FDDA24A7-3686-49A4-82F6-9D83318D3824}"/>
    <cellStyle name="Comma 241 3 3 5" xfId="23452" xr:uid="{C4DAB61B-B1C3-4203-9686-5C9E9A29C269}"/>
    <cellStyle name="Comma 241 3 4" xfId="12448" xr:uid="{B053B4A3-EA7B-4D5E-9B52-ABB2C486C6F8}"/>
    <cellStyle name="Comma 241 3 4 2" xfId="18818" xr:uid="{D2D9D1D4-11BD-4F32-BC09-CB9C8CEEA74B}"/>
    <cellStyle name="Comma 241 3 4 2 2" xfId="34750" xr:uid="{774A8F24-0BEB-4E1A-BF85-5284F303BD42}"/>
    <cellStyle name="Comma 241 3 4 3" xfId="28380" xr:uid="{D59FBED7-AC29-4A25-B882-9CC21E83B383}"/>
    <cellStyle name="Comma 241 3 5" xfId="9292" xr:uid="{FD918777-6790-498B-A611-AEB310D20B56}"/>
    <cellStyle name="Comma 241 3 5 2" xfId="25224" xr:uid="{36D57AD2-B7A3-467A-8D85-0C4F8B24179C}"/>
    <cellStyle name="Comma 241 3 6" xfId="15662" xr:uid="{9B3A64E8-9511-48E3-B543-01911888362A}"/>
    <cellStyle name="Comma 241 3 6 2" xfId="31594" xr:uid="{065EF959-C4E1-471E-8427-54261A15C8AE}"/>
    <cellStyle name="Comma 241 3 7" xfId="22010" xr:uid="{F297B7A2-42B1-4FA5-BB43-FD31C2D22BAD}"/>
    <cellStyle name="Comma 241 4" xfId="6558" xr:uid="{48CAC892-C062-4C6D-A7C3-3BD91EFDD4CC}"/>
    <cellStyle name="Comma 241 4 2" xfId="8001" xr:uid="{B95658C3-E9F0-49EE-B8FA-AFADD0F3C756}"/>
    <cellStyle name="Comma 241 4 2 2" xfId="14371" xr:uid="{219676CF-C5E4-4D32-BE72-BD8E36320138}"/>
    <cellStyle name="Comma 241 4 2 2 2" xfId="20741" xr:uid="{5443F8EA-339D-484A-B434-67A7786FB601}"/>
    <cellStyle name="Comma 241 4 2 2 2 2" xfId="36673" xr:uid="{6C4B08D5-C629-44DD-83E2-CEB29F8E6731}"/>
    <cellStyle name="Comma 241 4 2 2 3" xfId="30303" xr:uid="{F6AE9544-969E-46AC-B0E6-57F5F164E5EA}"/>
    <cellStyle name="Comma 241 4 2 3" xfId="11215" xr:uid="{82AEB67D-C52E-4E4E-9BDF-C8384AD6D113}"/>
    <cellStyle name="Comma 241 4 2 3 2" xfId="27147" xr:uid="{0D61DD64-49BA-4E08-9117-BB28C8608B52}"/>
    <cellStyle name="Comma 241 4 2 4" xfId="17585" xr:uid="{3C66270E-A1E8-4F3D-9EA0-27B5D3848D4C}"/>
    <cellStyle name="Comma 241 4 2 4 2" xfId="33517" xr:uid="{8280692F-1150-42C0-973C-8FD5B90FC7DE}"/>
    <cellStyle name="Comma 241 4 2 5" xfId="23933" xr:uid="{3BAF9A92-F535-47EB-91C5-7755139CCD19}"/>
    <cellStyle name="Comma 241 4 3" xfId="12929" xr:uid="{02100C6A-0BEA-4E50-A0FB-285C5749A3D2}"/>
    <cellStyle name="Comma 241 4 3 2" xfId="19299" xr:uid="{6479908C-27B7-442A-809E-DF6C3808905E}"/>
    <cellStyle name="Comma 241 4 3 2 2" xfId="35231" xr:uid="{2050B438-2831-4380-9E75-4294D11A7B44}"/>
    <cellStyle name="Comma 241 4 3 3" xfId="28861" xr:uid="{97D85A44-60AE-4BC6-9710-95975D32C952}"/>
    <cellStyle name="Comma 241 4 4" xfId="9773" xr:uid="{ACB8FF88-4E2E-4A19-A95B-6C119CF8A53C}"/>
    <cellStyle name="Comma 241 4 4 2" xfId="25705" xr:uid="{DC4101EA-FDB3-4620-99DD-491CBCFEC192}"/>
    <cellStyle name="Comma 241 4 5" xfId="16143" xr:uid="{105D7B63-C555-42C2-9287-CE0861609D0A}"/>
    <cellStyle name="Comma 241 4 5 2" xfId="32075" xr:uid="{F8273148-EC3F-4161-A8C9-783AF47C3CC0}"/>
    <cellStyle name="Comma 241 4 6" xfId="22491" xr:uid="{3BE2D7DB-B3D3-4C4B-BA0F-CCD9C130413A}"/>
    <cellStyle name="Comma 241 5" xfId="7280" xr:uid="{2D60CD35-5AE5-4B3C-9E68-F234E7B2DBE5}"/>
    <cellStyle name="Comma 241 5 2" xfId="13650" xr:uid="{1A84905B-F868-46FD-AC96-E5B995A6C06E}"/>
    <cellStyle name="Comma 241 5 2 2" xfId="20020" xr:uid="{D5712853-0BCF-4004-BC47-DBE76BAD180F}"/>
    <cellStyle name="Comma 241 5 2 2 2" xfId="35952" xr:uid="{31B8C062-CB7F-46D4-ACC0-11336BCECBBE}"/>
    <cellStyle name="Comma 241 5 2 3" xfId="29582" xr:uid="{7ECB34CE-5AFC-47D1-9028-4C42A554B175}"/>
    <cellStyle name="Comma 241 5 3" xfId="10494" xr:uid="{00C17303-42A6-460A-BC45-43A4A5EE5FBD}"/>
    <cellStyle name="Comma 241 5 3 2" xfId="26426" xr:uid="{E637850F-C1CF-498E-BDAF-3636F955A4DF}"/>
    <cellStyle name="Comma 241 5 4" xfId="16864" xr:uid="{CCC3CA0C-1D39-45F0-BEF8-E8B55D4878D6}"/>
    <cellStyle name="Comma 241 5 4 2" xfId="32796" xr:uid="{A2E6FA86-4F8C-446E-BC8B-8167E7104965}"/>
    <cellStyle name="Comma 241 5 5" xfId="23212" xr:uid="{0D738A06-6E49-4FF8-85F7-9C4FF0F01161}"/>
    <cellStyle name="Comma 241 6" xfId="11968" xr:uid="{DE7E323F-3F25-482C-9CD7-CC7432AC3028}"/>
    <cellStyle name="Comma 241 6 2" xfId="18338" xr:uid="{237E4CCA-3739-4641-B7BD-3185904FBB73}"/>
    <cellStyle name="Comma 241 6 2 2" xfId="34270" xr:uid="{97B39876-BF60-427A-94E1-BEFAB7462576}"/>
    <cellStyle name="Comma 241 6 3" xfId="27900" xr:uid="{3F5B640F-11BE-43D8-970C-3FB6B0761151}"/>
    <cellStyle name="Comma 241 7" xfId="8812" xr:uid="{5BD673E1-988F-41E7-B4F1-273701EF6346}"/>
    <cellStyle name="Comma 241 7 2" xfId="24744" xr:uid="{48E52541-E2E7-448E-A41A-589E9955D2F7}"/>
    <cellStyle name="Comma 241 8" xfId="15182" xr:uid="{657874E3-5B79-4970-893E-6C8D50AE6E5C}"/>
    <cellStyle name="Comma 241 8 2" xfId="31114" xr:uid="{E5DF2D9F-DA30-4A03-B10D-AE340973E335}"/>
    <cellStyle name="Comma 241 9" xfId="21530" xr:uid="{06448905-225A-438F-8CD7-486FDF1BE76E}"/>
    <cellStyle name="Comma 242" xfId="12" xr:uid="{C17AE5B0-E592-46E8-AB2C-1F75260FF7F4}"/>
    <cellStyle name="Comma 243" xfId="39805" xr:uid="{1042AA35-A80E-47C5-91A9-B1FDFF26C403}"/>
    <cellStyle name="Comma 25" xfId="5582" xr:uid="{7A60AD01-5484-4283-88EE-68296712A08E}"/>
    <cellStyle name="Comma 25 2" xfId="5825" xr:uid="{85CBC506-D4CB-4E8E-A4BC-FB145284924D}"/>
    <cellStyle name="Comma 25 2 2" xfId="6317" xr:uid="{FA2C6F09-3CD6-4C37-8336-24A4DCACF24D}"/>
    <cellStyle name="Comma 25 2 2 2" xfId="7040" xr:uid="{6163AA5C-90EC-4038-8F8C-776C47923CA9}"/>
    <cellStyle name="Comma 25 2 2 2 2" xfId="8482" xr:uid="{55038ACF-0B37-470B-8F6F-2AA7BB2A153E}"/>
    <cellStyle name="Comma 25 2 2 2 2 2" xfId="14852" xr:uid="{19AD78F6-B2F1-4835-B2EB-B70317DD1AEB}"/>
    <cellStyle name="Comma 25 2 2 2 2 2 2" xfId="21222" xr:uid="{FF2F4913-8272-4AAE-99FF-6F50831F67DD}"/>
    <cellStyle name="Comma 25 2 2 2 2 2 2 2" xfId="37154" xr:uid="{3F015269-308F-42CE-9856-794323DA379B}"/>
    <cellStyle name="Comma 25 2 2 2 2 2 3" xfId="30784" xr:uid="{00F3B2D1-072D-4779-B37E-2AB916FFE3E6}"/>
    <cellStyle name="Comma 25 2 2 2 2 3" xfId="11696" xr:uid="{285CF69F-D3BA-41EE-BF27-262F22FC8A11}"/>
    <cellStyle name="Comma 25 2 2 2 2 3 2" xfId="27628" xr:uid="{27D77183-BA2C-49B4-A10A-C0F6D7D8D83B}"/>
    <cellStyle name="Comma 25 2 2 2 2 4" xfId="18066" xr:uid="{B124CE00-A61A-4237-B2F9-CEE6631B16A7}"/>
    <cellStyle name="Comma 25 2 2 2 2 4 2" xfId="33998" xr:uid="{90E47A42-4CB1-42BB-9C49-03CDF820056F}"/>
    <cellStyle name="Comma 25 2 2 2 2 5" xfId="24414" xr:uid="{74915BCD-068B-4699-8995-10B592775C80}"/>
    <cellStyle name="Comma 25 2 2 2 3" xfId="13410" xr:uid="{C99F1F83-12E6-4168-AD32-BE62D2F2F20A}"/>
    <cellStyle name="Comma 25 2 2 2 3 2" xfId="19780" xr:uid="{F759A8C4-B77B-46E6-BE57-6BA804D71665}"/>
    <cellStyle name="Comma 25 2 2 2 3 2 2" xfId="35712" xr:uid="{9B4334A5-5A0B-4A0A-8C4F-FDE44E00A1DF}"/>
    <cellStyle name="Comma 25 2 2 2 3 3" xfId="29342" xr:uid="{F5090FAD-E8BC-4A0D-BE61-9CE18688978C}"/>
    <cellStyle name="Comma 25 2 2 2 4" xfId="10254" xr:uid="{870FCF0B-03EB-46E5-A5E3-7414264D1458}"/>
    <cellStyle name="Comma 25 2 2 2 4 2" xfId="26186" xr:uid="{7A9AA6A6-AAE6-4151-83E1-45EDB0ADB94A}"/>
    <cellStyle name="Comma 25 2 2 2 5" xfId="16624" xr:uid="{611E8133-BC10-44CA-97B1-6BB3D5EB4297}"/>
    <cellStyle name="Comma 25 2 2 2 5 2" xfId="32556" xr:uid="{EE8EF6FB-D805-4CEA-ABF9-B50E02E5E6BD}"/>
    <cellStyle name="Comma 25 2 2 2 6" xfId="22972" xr:uid="{1D711889-8A42-4C73-83C8-B8F3DA4CE1E8}"/>
    <cellStyle name="Comma 25 2 2 3" xfId="7761" xr:uid="{978D6292-C2F8-4C0F-AE73-542D327A88F1}"/>
    <cellStyle name="Comma 25 2 2 3 2" xfId="14131" xr:uid="{EA8441BD-4E5C-4399-BEF9-AABA2678AFE1}"/>
    <cellStyle name="Comma 25 2 2 3 2 2" xfId="20501" xr:uid="{7891807C-A5A5-4A09-BC25-A6486A970D35}"/>
    <cellStyle name="Comma 25 2 2 3 2 2 2" xfId="36433" xr:uid="{21EC5E53-DBE8-4B49-B25D-70FA0BDCE3E5}"/>
    <cellStyle name="Comma 25 2 2 3 2 3" xfId="30063" xr:uid="{197C48E9-B9E7-4FB8-9B22-9F6178D89F32}"/>
    <cellStyle name="Comma 25 2 2 3 3" xfId="10975" xr:uid="{609B0460-BD30-4243-B936-D7A7DAC8730F}"/>
    <cellStyle name="Comma 25 2 2 3 3 2" xfId="26907" xr:uid="{2DDF4A0E-4A32-44F1-85BE-A7C30AF3D5C4}"/>
    <cellStyle name="Comma 25 2 2 3 4" xfId="17345" xr:uid="{3138C956-1E01-4576-91CD-B07677D4B702}"/>
    <cellStyle name="Comma 25 2 2 3 4 2" xfId="33277" xr:uid="{B966C344-2D14-49B2-9EE2-935FBF12DE9D}"/>
    <cellStyle name="Comma 25 2 2 3 5" xfId="23693" xr:uid="{4E8F03E5-3ED7-4878-9A5B-D5080BF4032C}"/>
    <cellStyle name="Comma 25 2 2 4" xfId="12689" xr:uid="{97DB60AF-2497-4ACC-961B-90C09B413815}"/>
    <cellStyle name="Comma 25 2 2 4 2" xfId="19059" xr:uid="{F09C2AFC-DE9B-485B-B9D1-43A859951CB1}"/>
    <cellStyle name="Comma 25 2 2 4 2 2" xfId="34991" xr:uid="{A45BB586-FC08-4084-9B50-69ABEAF636AD}"/>
    <cellStyle name="Comma 25 2 2 4 3" xfId="28621" xr:uid="{D6244E7F-DD82-4DE6-A1EF-1E33F04A2067}"/>
    <cellStyle name="Comma 25 2 2 5" xfId="9533" xr:uid="{14393728-5065-49F0-A852-39F650B051A8}"/>
    <cellStyle name="Comma 25 2 2 5 2" xfId="25465" xr:uid="{A55787EF-3C68-4BEB-A690-FD308DFD021F}"/>
    <cellStyle name="Comma 25 2 2 6" xfId="15903" xr:uid="{E743A921-4D16-4F46-BE67-AB091818351D}"/>
    <cellStyle name="Comma 25 2 2 6 2" xfId="31835" xr:uid="{C95A05B8-95F4-446D-B85B-B69B7A5F2CDB}"/>
    <cellStyle name="Comma 25 2 2 7" xfId="22251" xr:uid="{FC3EE8DA-5E41-4C6F-87B2-B422BE427BA8}"/>
    <cellStyle name="Comma 25 2 3" xfId="12209" xr:uid="{D35A3123-31ED-4AE7-91B5-4812271BF9C4}"/>
    <cellStyle name="Comma 25 2 3 2" xfId="18579" xr:uid="{BEBFF972-F8B8-4213-8F69-1D12C026BC84}"/>
    <cellStyle name="Comma 25 2 3 2 2" xfId="34511" xr:uid="{9B8EC789-912C-4FF3-B388-757232B90B80}"/>
    <cellStyle name="Comma 25 2 3 3" xfId="28141" xr:uid="{EA706318-B6C0-41BC-A770-1639B900E57E}"/>
    <cellStyle name="Comma 25 2 4" xfId="9053" xr:uid="{4A4812A9-19AA-4889-A429-7BD24C16AE99}"/>
    <cellStyle name="Comma 25 2 4 2" xfId="24985" xr:uid="{D6AB2B20-F8D5-4B56-B007-E44EAAD3B65B}"/>
    <cellStyle name="Comma 25 2 5" xfId="15423" xr:uid="{58CFDD6D-0BAC-4620-B735-87286AD7D177}"/>
    <cellStyle name="Comma 25 2 5 2" xfId="31355" xr:uid="{355F6DEC-A5BA-4679-A9DD-B2EACD013324}"/>
    <cellStyle name="Comma 25 2 6" xfId="21771" xr:uid="{09AF3E6E-BBB2-46E2-8D83-4606690D6D59}"/>
    <cellStyle name="Comma 25 3" xfId="6077" xr:uid="{44B4DC76-4344-432E-91D1-F07A0AAFF47C}"/>
    <cellStyle name="Comma 25 3 2" xfId="6800" xr:uid="{D28BCE6A-B922-4D20-A7CE-E86FEEDD84DA}"/>
    <cellStyle name="Comma 25 3 2 2" xfId="8242" xr:uid="{E1381ED5-6F13-4C82-A667-AD578DAACE06}"/>
    <cellStyle name="Comma 25 3 2 2 2" xfId="14612" xr:uid="{C396A50C-61EF-4CAF-BFDF-F0E160796CB2}"/>
    <cellStyle name="Comma 25 3 2 2 2 2" xfId="20982" xr:uid="{C0F80D7C-FC72-4C63-9D97-CF0B56362286}"/>
    <cellStyle name="Comma 25 3 2 2 2 2 2" xfId="36914" xr:uid="{8F319DAC-6ECA-487E-884E-C5B79CE9F7C2}"/>
    <cellStyle name="Comma 25 3 2 2 2 3" xfId="30544" xr:uid="{A12A508A-1D9F-4B47-B774-56C184CFCE14}"/>
    <cellStyle name="Comma 25 3 2 2 3" xfId="11456" xr:uid="{8880DC88-84F7-4C48-8B96-72662C0BBF2D}"/>
    <cellStyle name="Comma 25 3 2 2 3 2" xfId="27388" xr:uid="{C92E1160-EE8A-4A87-8523-CDFC5BBC0B45}"/>
    <cellStyle name="Comma 25 3 2 2 4" xfId="17826" xr:uid="{32671BF3-0510-4682-8B93-0B7D8FED6718}"/>
    <cellStyle name="Comma 25 3 2 2 4 2" xfId="33758" xr:uid="{9E4B672A-C1FA-4F26-AA92-AE7E0C3D1CB3}"/>
    <cellStyle name="Comma 25 3 2 2 5" xfId="24174" xr:uid="{BBC77161-CC43-45C0-8B54-C81B64058219}"/>
    <cellStyle name="Comma 25 3 2 3" xfId="13170" xr:uid="{769C33DF-1D35-477F-8583-2A678BD0D6B5}"/>
    <cellStyle name="Comma 25 3 2 3 2" xfId="19540" xr:uid="{3D28EC7B-E937-4679-AA07-E9B187177118}"/>
    <cellStyle name="Comma 25 3 2 3 2 2" xfId="35472" xr:uid="{F4A58417-70E2-46FC-935A-29B4DD5D449B}"/>
    <cellStyle name="Comma 25 3 2 3 3" xfId="29102" xr:uid="{2C34B75D-0C7C-42F4-AA30-98B9E69313CF}"/>
    <cellStyle name="Comma 25 3 2 4" xfId="10014" xr:uid="{63304CDB-9412-4B5B-89EB-827E8344C0DB}"/>
    <cellStyle name="Comma 25 3 2 4 2" xfId="25946" xr:uid="{F12EAD8B-1EBF-4463-8344-B44FCFAB9D19}"/>
    <cellStyle name="Comma 25 3 2 5" xfId="16384" xr:uid="{5A8C0A26-CF27-463F-A7E6-16821FD63C08}"/>
    <cellStyle name="Comma 25 3 2 5 2" xfId="32316" xr:uid="{D1FED362-8169-4652-938D-3E41783A340F}"/>
    <cellStyle name="Comma 25 3 2 6" xfId="22732" xr:uid="{B5F3A38C-5FEE-4D52-9975-30A7830A4685}"/>
    <cellStyle name="Comma 25 3 3" xfId="7521" xr:uid="{11074956-324A-4A06-83A0-8ED284A369E1}"/>
    <cellStyle name="Comma 25 3 3 2" xfId="13891" xr:uid="{72DE8A30-FE12-4C32-83A0-2FD516F0B841}"/>
    <cellStyle name="Comma 25 3 3 2 2" xfId="20261" xr:uid="{DC97B59B-18D0-4117-A389-3F2F95F07C83}"/>
    <cellStyle name="Comma 25 3 3 2 2 2" xfId="36193" xr:uid="{EDCE3E2F-8F98-4E14-B92F-90E40A553301}"/>
    <cellStyle name="Comma 25 3 3 2 3" xfId="29823" xr:uid="{BEEE222E-61AE-4D7F-BEF8-B47E317C48B7}"/>
    <cellStyle name="Comma 25 3 3 3" xfId="10735" xr:uid="{17CE4026-C163-48BE-9860-2567CF63F842}"/>
    <cellStyle name="Comma 25 3 3 3 2" xfId="26667" xr:uid="{413E945F-8151-47AB-97FB-45DB45520A40}"/>
    <cellStyle name="Comma 25 3 3 4" xfId="17105" xr:uid="{380730D0-60F0-42B4-AF1B-4D2E44A491AF}"/>
    <cellStyle name="Comma 25 3 3 4 2" xfId="33037" xr:uid="{3E189BF9-3D57-436B-8BEB-F9773E9AF516}"/>
    <cellStyle name="Comma 25 3 3 5" xfId="23453" xr:uid="{2489A441-EE88-4490-A35D-342DAE74F240}"/>
    <cellStyle name="Comma 25 3 4" xfId="12449" xr:uid="{F4FE1FB9-D755-4277-A13C-EB697598B21C}"/>
    <cellStyle name="Comma 25 3 4 2" xfId="18819" xr:uid="{29482BE7-C4C7-481D-A706-7212E6CE45A5}"/>
    <cellStyle name="Comma 25 3 4 2 2" xfId="34751" xr:uid="{25CF2357-83E5-420A-8EF7-28027C3CF238}"/>
    <cellStyle name="Comma 25 3 4 3" xfId="28381" xr:uid="{7B31C94B-210D-4A9D-A198-C87ED810CD88}"/>
    <cellStyle name="Comma 25 3 5" xfId="9293" xr:uid="{CD7C83ED-0E14-4EF1-B31B-B25603CBD508}"/>
    <cellStyle name="Comma 25 3 5 2" xfId="25225" xr:uid="{252107E7-ED4C-4FE1-9FA0-33BC4518B86A}"/>
    <cellStyle name="Comma 25 3 6" xfId="15663" xr:uid="{6B81DFF1-738A-467A-8ACE-739C897FDC61}"/>
    <cellStyle name="Comma 25 3 6 2" xfId="31595" xr:uid="{6AEDAA39-76DA-45E6-8582-47DD161B8A6C}"/>
    <cellStyle name="Comma 25 3 7" xfId="22011" xr:uid="{9CAE8564-C46B-4EA4-AEF5-1ACEB7BC2404}"/>
    <cellStyle name="Comma 25 4" xfId="6559" xr:uid="{B821DCD0-D24B-4E14-817D-C487BDDDFFEF}"/>
    <cellStyle name="Comma 25 4 2" xfId="8002" xr:uid="{D1D58E65-7F4D-4576-9AD8-FCF131133644}"/>
    <cellStyle name="Comma 25 4 2 2" xfId="14372" xr:uid="{09796DD2-AD7C-48C3-9256-43BEB63B0803}"/>
    <cellStyle name="Comma 25 4 2 2 2" xfId="20742" xr:uid="{2D7FB36C-9965-469F-A680-1E6A4A56830B}"/>
    <cellStyle name="Comma 25 4 2 2 2 2" xfId="36674" xr:uid="{EAC5AA18-0B2D-4422-8211-01C7D199FFAC}"/>
    <cellStyle name="Comma 25 4 2 2 3" xfId="30304" xr:uid="{6FB1D68E-8574-457F-BC2D-9585AA5BA8B0}"/>
    <cellStyle name="Comma 25 4 2 3" xfId="11216" xr:uid="{00343D21-02D3-407C-B5B6-235BF4784AB9}"/>
    <cellStyle name="Comma 25 4 2 3 2" xfId="27148" xr:uid="{D813F37F-FDA3-4604-8089-74D19F14E61B}"/>
    <cellStyle name="Comma 25 4 2 4" xfId="17586" xr:uid="{A4821A94-A601-4226-B34E-2770EA34BADC}"/>
    <cellStyle name="Comma 25 4 2 4 2" xfId="33518" xr:uid="{2F622E27-0E54-4B5D-9BF9-5EC5AE58A8FB}"/>
    <cellStyle name="Comma 25 4 2 5" xfId="23934" xr:uid="{0CF73286-CDA0-4A0E-88D5-E8C9352CA4C6}"/>
    <cellStyle name="Comma 25 4 3" xfId="12930" xr:uid="{AA380A03-A640-472F-BEEA-B869C6B86C86}"/>
    <cellStyle name="Comma 25 4 3 2" xfId="19300" xr:uid="{2A69436D-D51A-4BA7-A85C-CA03451B36EC}"/>
    <cellStyle name="Comma 25 4 3 2 2" xfId="35232" xr:uid="{2708BCC9-848F-4129-AFB1-8C8F8E06CA27}"/>
    <cellStyle name="Comma 25 4 3 3" xfId="28862" xr:uid="{6B6A1B63-9785-44D9-AC63-90E0B6003DF2}"/>
    <cellStyle name="Comma 25 4 4" xfId="9774" xr:uid="{1D99072B-38FD-4AEE-ABA2-78F6B496F3B6}"/>
    <cellStyle name="Comma 25 4 4 2" xfId="25706" xr:uid="{7582CDD8-64E8-4AE1-8FFA-5C0B0410ABA0}"/>
    <cellStyle name="Comma 25 4 5" xfId="16144" xr:uid="{9BABDCF1-371C-4F38-8E0E-0CFC41F20B80}"/>
    <cellStyle name="Comma 25 4 5 2" xfId="32076" xr:uid="{5021EFF5-EDD4-47DE-A4A4-B89858817724}"/>
    <cellStyle name="Comma 25 4 6" xfId="22492" xr:uid="{741DF342-8794-402D-B93E-4607674A9148}"/>
    <cellStyle name="Comma 25 5" xfId="7281" xr:uid="{BBF4C9B7-604C-43E6-B02A-C11302B78B20}"/>
    <cellStyle name="Comma 25 5 2" xfId="13651" xr:uid="{0A07FF10-E4F7-412A-BE50-7542C54D1750}"/>
    <cellStyle name="Comma 25 5 2 2" xfId="20021" xr:uid="{68443A20-95A3-4572-BDB7-165D2EFFCDE5}"/>
    <cellStyle name="Comma 25 5 2 2 2" xfId="35953" xr:uid="{370C1AE2-5AA1-41BA-82EB-02B6B0871E9E}"/>
    <cellStyle name="Comma 25 5 2 3" xfId="29583" xr:uid="{ED1C13FA-1369-4AE1-BDE8-A57CF083DC55}"/>
    <cellStyle name="Comma 25 5 3" xfId="10495" xr:uid="{580EC2E0-96BB-4955-9AC4-D90A39AB7419}"/>
    <cellStyle name="Comma 25 5 3 2" xfId="26427" xr:uid="{5EA6E6D9-07AE-468A-91EF-E056E29E9A5E}"/>
    <cellStyle name="Comma 25 5 4" xfId="16865" xr:uid="{34A7F9DA-0494-48AB-BF79-F0BA1087B41D}"/>
    <cellStyle name="Comma 25 5 4 2" xfId="32797" xr:uid="{A2882ED9-164D-41B6-8795-D23814BA4276}"/>
    <cellStyle name="Comma 25 5 5" xfId="23213" xr:uid="{A6A75838-6C78-4CBD-A50F-BDF0A5923B1C}"/>
    <cellStyle name="Comma 25 6" xfId="11969" xr:uid="{3411EAC1-FE2D-4D74-8EE2-B04EFD168E62}"/>
    <cellStyle name="Comma 25 6 2" xfId="18339" xr:uid="{0D016685-D02E-4277-8258-59B07BEBC56E}"/>
    <cellStyle name="Comma 25 6 2 2" xfId="34271" xr:uid="{A02336B1-ECCA-404B-8237-9E69BC412B0A}"/>
    <cellStyle name="Comma 25 6 3" xfId="27901" xr:uid="{9044AC81-524E-4FD3-8F69-38C57CE13E7A}"/>
    <cellStyle name="Comma 25 7" xfId="8813" xr:uid="{A7E36D58-4CF3-4441-A4B9-52CC55D0E488}"/>
    <cellStyle name="Comma 25 7 2" xfId="24745" xr:uid="{DDC446B7-89FE-4085-B376-4EC600DEE123}"/>
    <cellStyle name="Comma 25 8" xfId="15183" xr:uid="{D611AE51-5547-43B4-8C61-2588DE686973}"/>
    <cellStyle name="Comma 25 8 2" xfId="31115" xr:uid="{676704B6-6820-45F8-BDDD-8BC82CA747EF}"/>
    <cellStyle name="Comma 25 9" xfId="21531" xr:uid="{31B31637-F3B5-4E01-A5B8-DFEE0F5922B6}"/>
    <cellStyle name="Comma 26" xfId="5583" xr:uid="{09B425F0-749D-49EC-8719-F0D7B3DBBC6C}"/>
    <cellStyle name="Comma 26 2" xfId="5826" xr:uid="{13067BB2-E2A5-46E7-891D-17D7820AFA9C}"/>
    <cellStyle name="Comma 26 2 2" xfId="6318" xr:uid="{9491DED3-BABA-42B6-868A-4894AF0144D6}"/>
    <cellStyle name="Comma 26 2 2 2" xfId="7041" xr:uid="{506C0BD5-7EA0-45D4-931B-6ABAF9B27A94}"/>
    <cellStyle name="Comma 26 2 2 2 2" xfId="8483" xr:uid="{21451BDF-6D44-4C6A-BB6B-D462DE9D8F01}"/>
    <cellStyle name="Comma 26 2 2 2 2 2" xfId="14853" xr:uid="{7D1C63FA-12B1-44CB-931B-46FD985881FC}"/>
    <cellStyle name="Comma 26 2 2 2 2 2 2" xfId="21223" xr:uid="{CFFB103E-79D0-4199-955B-80002468000F}"/>
    <cellStyle name="Comma 26 2 2 2 2 2 2 2" xfId="37155" xr:uid="{789E5676-7C39-4A33-87BC-90EB5C63DBF7}"/>
    <cellStyle name="Comma 26 2 2 2 2 2 3" xfId="30785" xr:uid="{119B1792-2F20-448F-B490-D709AC7057E5}"/>
    <cellStyle name="Comma 26 2 2 2 2 3" xfId="11697" xr:uid="{0C55E2BB-F76E-487F-981C-D3F5C5703418}"/>
    <cellStyle name="Comma 26 2 2 2 2 3 2" xfId="27629" xr:uid="{02ECD3FB-3656-439C-A7E9-AF7460A3DC42}"/>
    <cellStyle name="Comma 26 2 2 2 2 4" xfId="18067" xr:uid="{A34B9932-763B-4904-868D-9CBC5CCA258F}"/>
    <cellStyle name="Comma 26 2 2 2 2 4 2" xfId="33999" xr:uid="{DB9473F6-EC8A-4771-BC7F-8ABEA14E79AB}"/>
    <cellStyle name="Comma 26 2 2 2 2 5" xfId="24415" xr:uid="{AFA58016-14B5-4874-8B0A-E8F6D07143E5}"/>
    <cellStyle name="Comma 26 2 2 2 3" xfId="13411" xr:uid="{778D64FD-E371-42BA-9671-150C71379260}"/>
    <cellStyle name="Comma 26 2 2 2 3 2" xfId="19781" xr:uid="{499E4320-80E8-451C-8B3E-2A3F34F91D76}"/>
    <cellStyle name="Comma 26 2 2 2 3 2 2" xfId="35713" xr:uid="{1CBE9FB8-098C-4F80-A74E-BF5041A5EEC7}"/>
    <cellStyle name="Comma 26 2 2 2 3 3" xfId="29343" xr:uid="{2461CFAB-9DCC-4522-8E11-3E84F751D18A}"/>
    <cellStyle name="Comma 26 2 2 2 4" xfId="10255" xr:uid="{A50C71F9-C297-4BE3-9AA2-D6C78BFD955B}"/>
    <cellStyle name="Comma 26 2 2 2 4 2" xfId="26187" xr:uid="{67B8FBE5-A602-4135-99C8-CFA563DAB722}"/>
    <cellStyle name="Comma 26 2 2 2 5" xfId="16625" xr:uid="{5B88CF40-394A-4372-9996-F8FE882E2A3E}"/>
    <cellStyle name="Comma 26 2 2 2 5 2" xfId="32557" xr:uid="{AD3BD2EE-384E-48A7-9161-990509042815}"/>
    <cellStyle name="Comma 26 2 2 2 6" xfId="22973" xr:uid="{CFC6A596-22FE-4326-9A22-DF4A7C43E924}"/>
    <cellStyle name="Comma 26 2 2 3" xfId="7762" xr:uid="{8CEE2299-EDE5-4044-8B17-9C8F121301D6}"/>
    <cellStyle name="Comma 26 2 2 3 2" xfId="14132" xr:uid="{01EDD50E-A999-4391-8A58-2556436A3A1F}"/>
    <cellStyle name="Comma 26 2 2 3 2 2" xfId="20502" xr:uid="{C641683B-0A9B-453A-8A7B-BDAB598B6121}"/>
    <cellStyle name="Comma 26 2 2 3 2 2 2" xfId="36434" xr:uid="{88C8A922-1677-4AC3-A9E4-C251E6131F8E}"/>
    <cellStyle name="Comma 26 2 2 3 2 3" xfId="30064" xr:uid="{5F3D9146-7F89-4860-88F0-EC5A765359B0}"/>
    <cellStyle name="Comma 26 2 2 3 3" xfId="10976" xr:uid="{767C5A44-FC05-4B80-867A-18EDF64F6380}"/>
    <cellStyle name="Comma 26 2 2 3 3 2" xfId="26908" xr:uid="{85FE846A-C516-4F5E-A802-FD1D8E2E1FEE}"/>
    <cellStyle name="Comma 26 2 2 3 4" xfId="17346" xr:uid="{DA6FB62E-470A-48BF-B8CE-294A860BAC2A}"/>
    <cellStyle name="Comma 26 2 2 3 4 2" xfId="33278" xr:uid="{CDABAB85-81B6-4CEB-8881-CE605FCE003A}"/>
    <cellStyle name="Comma 26 2 2 3 5" xfId="23694" xr:uid="{3BD3DD60-1008-44AC-820A-60CC40C29296}"/>
    <cellStyle name="Comma 26 2 2 4" xfId="12690" xr:uid="{65AA25A6-0CC5-4A13-9039-32896A888D34}"/>
    <cellStyle name="Comma 26 2 2 4 2" xfId="19060" xr:uid="{F34CEABC-DE7C-4A2E-A335-CCF0EF339B34}"/>
    <cellStyle name="Comma 26 2 2 4 2 2" xfId="34992" xr:uid="{C0C7FB85-B970-4A83-8006-385C7BB60767}"/>
    <cellStyle name="Comma 26 2 2 4 3" xfId="28622" xr:uid="{470D9E01-344A-4A88-9A50-0A1C7F031F5D}"/>
    <cellStyle name="Comma 26 2 2 5" xfId="9534" xr:uid="{286BE4F6-2048-4F3A-A979-1C5A3E368AB1}"/>
    <cellStyle name="Comma 26 2 2 5 2" xfId="25466" xr:uid="{FDC6AAE4-E4AC-4338-8B25-2CAFF672034B}"/>
    <cellStyle name="Comma 26 2 2 6" xfId="15904" xr:uid="{BE5700DA-28BC-46CC-90E5-278B449BF80F}"/>
    <cellStyle name="Comma 26 2 2 6 2" xfId="31836" xr:uid="{8B8CC639-29CA-4C4A-A01C-B813F7484AFA}"/>
    <cellStyle name="Comma 26 2 2 7" xfId="22252" xr:uid="{AC3DB006-947F-43B0-B624-47EA1126B074}"/>
    <cellStyle name="Comma 26 2 3" xfId="12210" xr:uid="{D2F81735-A979-4F57-9792-D61EAAFC4A34}"/>
    <cellStyle name="Comma 26 2 3 2" xfId="18580" xr:uid="{94D5B969-4D0D-44B5-B3F5-BF57CA124538}"/>
    <cellStyle name="Comma 26 2 3 2 2" xfId="34512" xr:uid="{CC33B3AE-FF70-4527-99D5-975802EA5BC9}"/>
    <cellStyle name="Comma 26 2 3 3" xfId="28142" xr:uid="{0495BAF8-8CBA-4E02-B151-AEA3A170DB26}"/>
    <cellStyle name="Comma 26 2 4" xfId="9054" xr:uid="{2818708F-A730-47B9-B1C5-A917A194738F}"/>
    <cellStyle name="Comma 26 2 4 2" xfId="24986" xr:uid="{45A9EA0E-CE6B-46FB-9F0D-0C79BEF57549}"/>
    <cellStyle name="Comma 26 2 5" xfId="15424" xr:uid="{768C0513-A27B-4055-8C05-C23B17524261}"/>
    <cellStyle name="Comma 26 2 5 2" xfId="31356" xr:uid="{F4CC63F9-4833-49B6-8E68-69835C3E1AD1}"/>
    <cellStyle name="Comma 26 2 6" xfId="21772" xr:uid="{92E4131B-5673-4BED-B2E8-A6F258AF14BC}"/>
    <cellStyle name="Comma 26 3" xfId="6078" xr:uid="{841A3E3A-4158-40F5-B421-88E309144404}"/>
    <cellStyle name="Comma 26 3 2" xfId="6801" xr:uid="{203603B3-4499-46F0-967E-F86BFE35B8E0}"/>
    <cellStyle name="Comma 26 3 2 2" xfId="8243" xr:uid="{6293002A-452B-42D2-A2F1-9716E209C493}"/>
    <cellStyle name="Comma 26 3 2 2 2" xfId="14613" xr:uid="{6C472184-583C-4692-A2F6-B30390A91E33}"/>
    <cellStyle name="Comma 26 3 2 2 2 2" xfId="20983" xr:uid="{EBA60BDA-E660-4CAC-8977-DF02B082C03E}"/>
    <cellStyle name="Comma 26 3 2 2 2 2 2" xfId="36915" xr:uid="{99A31079-42BB-43C4-A532-ACD8F0F38531}"/>
    <cellStyle name="Comma 26 3 2 2 2 3" xfId="30545" xr:uid="{9A179E54-5455-4304-95A4-55E5D4692056}"/>
    <cellStyle name="Comma 26 3 2 2 3" xfId="11457" xr:uid="{DCF15ED6-9650-425F-B88D-8E73CBA51EB9}"/>
    <cellStyle name="Comma 26 3 2 2 3 2" xfId="27389" xr:uid="{5132580D-828C-4B0F-9A3C-07F458EB0762}"/>
    <cellStyle name="Comma 26 3 2 2 4" xfId="17827" xr:uid="{FD2C0361-B63E-41B4-8B1C-3B40441BF42E}"/>
    <cellStyle name="Comma 26 3 2 2 4 2" xfId="33759" xr:uid="{6D145A43-C6BA-4C9C-98FA-01B47893F951}"/>
    <cellStyle name="Comma 26 3 2 2 5" xfId="24175" xr:uid="{F01924A6-5C5D-40B2-88FF-C1A7127EE60D}"/>
    <cellStyle name="Comma 26 3 2 3" xfId="13171" xr:uid="{03A190E7-675D-4DD9-8D77-EC2152323747}"/>
    <cellStyle name="Comma 26 3 2 3 2" xfId="19541" xr:uid="{3B4A0579-8E6C-4924-948C-86574C67F8F4}"/>
    <cellStyle name="Comma 26 3 2 3 2 2" xfId="35473" xr:uid="{42071B1D-CFC6-4F86-A6C0-A8264D453AC1}"/>
    <cellStyle name="Comma 26 3 2 3 3" xfId="29103" xr:uid="{82B1559A-86B9-44B1-BC14-5254CAC807BA}"/>
    <cellStyle name="Comma 26 3 2 4" xfId="10015" xr:uid="{74374EB6-C93A-4CE5-AF3A-A79534AEB91A}"/>
    <cellStyle name="Comma 26 3 2 4 2" xfId="25947" xr:uid="{C62BA7B4-453D-49B5-9824-5F505423C86C}"/>
    <cellStyle name="Comma 26 3 2 5" xfId="16385" xr:uid="{8A646D94-4CCA-4363-8132-9867D412C9A8}"/>
    <cellStyle name="Comma 26 3 2 5 2" xfId="32317" xr:uid="{30687DC1-4846-4032-8375-D3D57D95C8B7}"/>
    <cellStyle name="Comma 26 3 2 6" xfId="22733" xr:uid="{25B57D25-6D59-4062-BA12-56E11D7E99C8}"/>
    <cellStyle name="Comma 26 3 3" xfId="7522" xr:uid="{26923E0D-5ACD-41C1-AEBE-67386CE17E81}"/>
    <cellStyle name="Comma 26 3 3 2" xfId="13892" xr:uid="{600B7A1C-BAFD-4824-A361-C3D6E745D406}"/>
    <cellStyle name="Comma 26 3 3 2 2" xfId="20262" xr:uid="{EC766A61-5BBE-4E51-A180-DD2C370C185E}"/>
    <cellStyle name="Comma 26 3 3 2 2 2" xfId="36194" xr:uid="{52764FD0-80E7-4248-B65F-C8BADF3A58B4}"/>
    <cellStyle name="Comma 26 3 3 2 3" xfId="29824" xr:uid="{E5CC2EC7-916D-42E4-9B1A-3501110A0DE6}"/>
    <cellStyle name="Comma 26 3 3 3" xfId="10736" xr:uid="{4749D95E-372D-4744-83F8-3BBFB155CBC1}"/>
    <cellStyle name="Comma 26 3 3 3 2" xfId="26668" xr:uid="{1DB81CF0-39B0-4D42-90E2-947B74A8D452}"/>
    <cellStyle name="Comma 26 3 3 4" xfId="17106" xr:uid="{37DE00B3-CFEB-43CC-9C59-F786099E2B29}"/>
    <cellStyle name="Comma 26 3 3 4 2" xfId="33038" xr:uid="{65499802-FA25-4586-A81E-248A0495D8F6}"/>
    <cellStyle name="Comma 26 3 3 5" xfId="23454" xr:uid="{92C9FE8C-0F35-4151-80E2-EBAD40FF458C}"/>
    <cellStyle name="Comma 26 3 4" xfId="12450" xr:uid="{07D3F8FF-E1F2-49E1-A2FE-498149190F2A}"/>
    <cellStyle name="Comma 26 3 4 2" xfId="18820" xr:uid="{47E09DB1-E997-4B55-B96A-AB0CF2A30CCE}"/>
    <cellStyle name="Comma 26 3 4 2 2" xfId="34752" xr:uid="{B63AFF65-4D41-454C-B95D-FF67F975DFF6}"/>
    <cellStyle name="Comma 26 3 4 3" xfId="28382" xr:uid="{FC338D52-366D-4ADF-B53C-A7FBA1FDFD77}"/>
    <cellStyle name="Comma 26 3 5" xfId="9294" xr:uid="{A885B7CE-F226-42FC-A9EF-74435B381D64}"/>
    <cellStyle name="Comma 26 3 5 2" xfId="25226" xr:uid="{2FC86173-5C58-4742-A71C-A9CB63775046}"/>
    <cellStyle name="Comma 26 3 6" xfId="15664" xr:uid="{3C800541-5DDF-4022-A55B-198C205DF138}"/>
    <cellStyle name="Comma 26 3 6 2" xfId="31596" xr:uid="{5306C8EB-F8EF-4139-9149-05C254A5C557}"/>
    <cellStyle name="Comma 26 3 7" xfId="22012" xr:uid="{4B9D4573-F0D0-4EDE-8FE4-E4A81E977B93}"/>
    <cellStyle name="Comma 26 4" xfId="6560" xr:uid="{52CBA4B2-5E6C-4BFA-B989-FCAC4BD645B2}"/>
    <cellStyle name="Comma 26 4 2" xfId="8003" xr:uid="{1D9562E7-9716-486D-9246-59B65477C059}"/>
    <cellStyle name="Comma 26 4 2 2" xfId="14373" xr:uid="{072E55E1-1582-490A-90E4-5EB88C65C763}"/>
    <cellStyle name="Comma 26 4 2 2 2" xfId="20743" xr:uid="{8DEC8050-43A7-4D3E-BF7D-37AF887AE31A}"/>
    <cellStyle name="Comma 26 4 2 2 2 2" xfId="36675" xr:uid="{CDAC3A73-2ECE-4EB1-A683-82DC8C1C0079}"/>
    <cellStyle name="Comma 26 4 2 2 3" xfId="30305" xr:uid="{6F413812-F98E-44DE-A40D-9D43BE7611F8}"/>
    <cellStyle name="Comma 26 4 2 3" xfId="11217" xr:uid="{2911BDCB-F210-48E1-BF25-31ACC5FB4479}"/>
    <cellStyle name="Comma 26 4 2 3 2" xfId="27149" xr:uid="{B94BD6EB-BA5E-4B8B-B5ED-592452830E23}"/>
    <cellStyle name="Comma 26 4 2 4" xfId="17587" xr:uid="{F10887FD-23A3-4D16-8E03-1F98A2F8FE09}"/>
    <cellStyle name="Comma 26 4 2 4 2" xfId="33519" xr:uid="{771D452A-9149-4E2B-B434-2D92C09A63D9}"/>
    <cellStyle name="Comma 26 4 2 5" xfId="23935" xr:uid="{748CADDE-4E2D-476B-B6F4-A7EFB63AB190}"/>
    <cellStyle name="Comma 26 4 3" xfId="12931" xr:uid="{967450E2-CB10-4D32-9142-9CC5E812E054}"/>
    <cellStyle name="Comma 26 4 3 2" xfId="19301" xr:uid="{49CE84D0-9B90-4787-B96E-456D01307F97}"/>
    <cellStyle name="Comma 26 4 3 2 2" xfId="35233" xr:uid="{BE8CE908-C5DF-4B0B-BFE5-3A8A9D9DEE45}"/>
    <cellStyle name="Comma 26 4 3 3" xfId="28863" xr:uid="{853B4504-EABA-42AA-ACDC-0213A275A224}"/>
    <cellStyle name="Comma 26 4 4" xfId="9775" xr:uid="{E2EA5CAB-F63E-4D20-8520-B0EB404E7BD3}"/>
    <cellStyle name="Comma 26 4 4 2" xfId="25707" xr:uid="{ECF4F02D-C9C2-4009-826A-DFE04D189606}"/>
    <cellStyle name="Comma 26 4 5" xfId="16145" xr:uid="{03CD0276-EF24-4AC3-B54C-5C3E3099C31A}"/>
    <cellStyle name="Comma 26 4 5 2" xfId="32077" xr:uid="{0646954A-3A3A-4B17-98FC-88DC73F582A3}"/>
    <cellStyle name="Comma 26 4 6" xfId="22493" xr:uid="{35452943-EB1D-4FD9-96B1-AAC4F8051140}"/>
    <cellStyle name="Comma 26 5" xfId="7282" xr:uid="{3DC1449E-7DCC-4DEB-8420-A92265C1A26A}"/>
    <cellStyle name="Comma 26 5 2" xfId="13652" xr:uid="{16F79824-8B4E-4523-94C4-0304815B6864}"/>
    <cellStyle name="Comma 26 5 2 2" xfId="20022" xr:uid="{3048E313-A735-4884-94E1-E34A34876287}"/>
    <cellStyle name="Comma 26 5 2 2 2" xfId="35954" xr:uid="{5554F95E-700A-435D-9CED-0097DDF40132}"/>
    <cellStyle name="Comma 26 5 2 3" xfId="29584" xr:uid="{5440564D-C36E-456B-8634-4DB6C84A6276}"/>
    <cellStyle name="Comma 26 5 3" xfId="10496" xr:uid="{548D9A9B-4A11-4F8C-B577-A504D7560B23}"/>
    <cellStyle name="Comma 26 5 3 2" xfId="26428" xr:uid="{6E8C6FD7-48FF-42C0-AAC4-A6C87672D9CF}"/>
    <cellStyle name="Comma 26 5 4" xfId="16866" xr:uid="{5792DBD5-1A73-4C21-AE66-D143B4F02D77}"/>
    <cellStyle name="Comma 26 5 4 2" xfId="32798" xr:uid="{07C1D937-8097-4328-A326-7A72161EFDD8}"/>
    <cellStyle name="Comma 26 5 5" xfId="23214" xr:uid="{25025609-E1BF-48BE-BC13-022E013E2785}"/>
    <cellStyle name="Comma 26 6" xfId="11970" xr:uid="{FDFA9510-AF05-4752-9CA4-80826D4715DE}"/>
    <cellStyle name="Comma 26 6 2" xfId="18340" xr:uid="{9DADB0D0-02C5-43E0-88D6-3DE2DE0DD7AE}"/>
    <cellStyle name="Comma 26 6 2 2" xfId="34272" xr:uid="{2438A7DA-0842-448F-8B2D-A2BA944A2B7F}"/>
    <cellStyle name="Comma 26 6 3" xfId="27902" xr:uid="{6FCA6417-7A19-427E-84A5-FE484343353F}"/>
    <cellStyle name="Comma 26 7" xfId="8814" xr:uid="{75B1ABBE-5852-46BE-876A-F4D14E7B5E6A}"/>
    <cellStyle name="Comma 26 7 2" xfId="24746" xr:uid="{5810E6E4-FF6C-4ABD-9DF5-696C45798F02}"/>
    <cellStyle name="Comma 26 8" xfId="15184" xr:uid="{E3FC6B48-7A3C-4B99-A24E-9C227E640B31}"/>
    <cellStyle name="Comma 26 8 2" xfId="31116" xr:uid="{728247AD-6E52-471E-A87A-6A5C598665F5}"/>
    <cellStyle name="Comma 26 9" xfId="21532" xr:uid="{CE6F5AD7-BA23-4A99-B1D8-220FDC6AC665}"/>
    <cellStyle name="Comma 27" xfId="5584" xr:uid="{E619ACFE-45FF-445A-8C4A-162F2CB0727A}"/>
    <cellStyle name="Comma 27 2" xfId="5827" xr:uid="{7663779E-1C73-4347-B9F4-6CD6B50C5CB9}"/>
    <cellStyle name="Comma 27 2 2" xfId="6319" xr:uid="{CDD38B75-43BD-4274-A29A-8D5435AE8351}"/>
    <cellStyle name="Comma 27 2 2 2" xfId="7042" xr:uid="{7F75EA2A-F9E8-4E77-A5F8-2438B81AB93B}"/>
    <cellStyle name="Comma 27 2 2 2 2" xfId="8484" xr:uid="{9694F357-F676-4F57-A08F-86D5C03293B0}"/>
    <cellStyle name="Comma 27 2 2 2 2 2" xfId="14854" xr:uid="{A40D9A56-7602-4EE8-937E-DACFBF10B669}"/>
    <cellStyle name="Comma 27 2 2 2 2 2 2" xfId="21224" xr:uid="{AF30489C-F76B-4369-9C95-8FADBAFD18BB}"/>
    <cellStyle name="Comma 27 2 2 2 2 2 2 2" xfId="37156" xr:uid="{5ECE3287-86B0-404F-A0FC-40D0F0171CDB}"/>
    <cellStyle name="Comma 27 2 2 2 2 2 3" xfId="30786" xr:uid="{B9F5E9E5-BA29-40D0-A4E7-B348A4732D87}"/>
    <cellStyle name="Comma 27 2 2 2 2 3" xfId="11698" xr:uid="{53997F42-1219-4986-BE9D-1E120209518D}"/>
    <cellStyle name="Comma 27 2 2 2 2 3 2" xfId="27630" xr:uid="{4C546BEC-3E11-4786-A7DA-1ED46CF97F2D}"/>
    <cellStyle name="Comma 27 2 2 2 2 4" xfId="18068" xr:uid="{688AC581-CE67-4127-8FF1-824A39959B82}"/>
    <cellStyle name="Comma 27 2 2 2 2 4 2" xfId="34000" xr:uid="{E4C17B53-6A1C-41F3-A110-8A55383C21BF}"/>
    <cellStyle name="Comma 27 2 2 2 2 5" xfId="24416" xr:uid="{F2150E79-B14F-4896-87D1-4745548ED099}"/>
    <cellStyle name="Comma 27 2 2 2 3" xfId="13412" xr:uid="{B4A1BCD8-ACAE-4598-B568-6339DB66C889}"/>
    <cellStyle name="Comma 27 2 2 2 3 2" xfId="19782" xr:uid="{EC5259AF-D71C-4B4F-AE57-0661B22D55D0}"/>
    <cellStyle name="Comma 27 2 2 2 3 2 2" xfId="35714" xr:uid="{876E8770-712D-41A9-BA12-D344F9B31545}"/>
    <cellStyle name="Comma 27 2 2 2 3 3" xfId="29344" xr:uid="{2C2930A8-7B2C-4A2A-A547-1BAA61E45603}"/>
    <cellStyle name="Comma 27 2 2 2 4" xfId="10256" xr:uid="{D0779C2B-27F4-4E38-9A04-3B822AC695F2}"/>
    <cellStyle name="Comma 27 2 2 2 4 2" xfId="26188" xr:uid="{58ABCBF6-C6C1-42D8-90F7-20397713E7A8}"/>
    <cellStyle name="Comma 27 2 2 2 5" xfId="16626" xr:uid="{9D886866-C100-40AA-A25D-239B5F2FAC73}"/>
    <cellStyle name="Comma 27 2 2 2 5 2" xfId="32558" xr:uid="{CEADA722-D1DB-4B2B-B426-5E7AAA5E8BCD}"/>
    <cellStyle name="Comma 27 2 2 2 6" xfId="22974" xr:uid="{E0E1E013-4A13-4676-AE8A-D16116A21DAB}"/>
    <cellStyle name="Comma 27 2 2 3" xfId="7763" xr:uid="{56BF4488-7340-41CA-B2BE-52E6FE25A6B7}"/>
    <cellStyle name="Comma 27 2 2 3 2" xfId="14133" xr:uid="{D5B12847-BD0A-4E93-997C-02A6691F1331}"/>
    <cellStyle name="Comma 27 2 2 3 2 2" xfId="20503" xr:uid="{7F235172-EB6A-487A-AF87-3EEB69EDE17B}"/>
    <cellStyle name="Comma 27 2 2 3 2 2 2" xfId="36435" xr:uid="{8DAB5C89-652C-49AA-9E66-6B15DF2C55C0}"/>
    <cellStyle name="Comma 27 2 2 3 2 3" xfId="30065" xr:uid="{47FD4F40-0F86-4755-B405-81B14489CF53}"/>
    <cellStyle name="Comma 27 2 2 3 3" xfId="10977" xr:uid="{17B563A5-A84F-440C-9763-6A6C8A34AE20}"/>
    <cellStyle name="Comma 27 2 2 3 3 2" xfId="26909" xr:uid="{61EBD9BD-BE57-4396-BB14-5785EEA2CE7C}"/>
    <cellStyle name="Comma 27 2 2 3 4" xfId="17347" xr:uid="{76FC6447-28ED-4E63-B727-3F5FEB6E7CC4}"/>
    <cellStyle name="Comma 27 2 2 3 4 2" xfId="33279" xr:uid="{13D6C3AB-5DC6-4C84-A2B9-ACA055A168E5}"/>
    <cellStyle name="Comma 27 2 2 3 5" xfId="23695" xr:uid="{6FBB0509-D873-4A4F-BB14-CBFD09D0DFEE}"/>
    <cellStyle name="Comma 27 2 2 4" xfId="12691" xr:uid="{F03F73C8-2C85-4B0C-8971-0AB58AF7C471}"/>
    <cellStyle name="Comma 27 2 2 4 2" xfId="19061" xr:uid="{AEEF7A85-B609-4671-88A7-382C031BEDCA}"/>
    <cellStyle name="Comma 27 2 2 4 2 2" xfId="34993" xr:uid="{49FA2284-3B2B-468F-B428-A648333047BB}"/>
    <cellStyle name="Comma 27 2 2 4 3" xfId="28623" xr:uid="{98A457E9-CFC5-4446-8CDF-8C7AA442709F}"/>
    <cellStyle name="Comma 27 2 2 5" xfId="9535" xr:uid="{59427A38-88AF-44E1-AB5A-999DD3F645F9}"/>
    <cellStyle name="Comma 27 2 2 5 2" xfId="25467" xr:uid="{DAB584F7-4322-4DB7-B49A-8EF4F8C4EE5D}"/>
    <cellStyle name="Comma 27 2 2 6" xfId="15905" xr:uid="{45A174EA-92A7-4CE1-950F-4968D914DEF9}"/>
    <cellStyle name="Comma 27 2 2 6 2" xfId="31837" xr:uid="{833831D3-58D5-421A-AE6F-4315D44175F4}"/>
    <cellStyle name="Comma 27 2 2 7" xfId="22253" xr:uid="{48606224-457E-4C6E-ACAB-7200A57BC393}"/>
    <cellStyle name="Comma 27 2 3" xfId="12211" xr:uid="{BEF29692-799B-43D4-82EE-13ADEF96FE79}"/>
    <cellStyle name="Comma 27 2 3 2" xfId="18581" xr:uid="{0161B9C4-EF10-4D30-A179-7B472A6633FA}"/>
    <cellStyle name="Comma 27 2 3 2 2" xfId="34513" xr:uid="{8D39CCEA-5C49-4B35-BFDB-ADB011722FB4}"/>
    <cellStyle name="Comma 27 2 3 3" xfId="28143" xr:uid="{2B72BE1F-7283-4E35-87CE-201AA70135F3}"/>
    <cellStyle name="Comma 27 2 4" xfId="9055" xr:uid="{654CD9FD-B42A-497D-8579-E15D1255D189}"/>
    <cellStyle name="Comma 27 2 4 2" xfId="24987" xr:uid="{AF1037AF-FD56-4785-979E-F0BF56B822FB}"/>
    <cellStyle name="Comma 27 2 5" xfId="15425" xr:uid="{079DF10D-2B93-463E-AD8E-D92DDA53FE30}"/>
    <cellStyle name="Comma 27 2 5 2" xfId="31357" xr:uid="{977D5DBA-1632-4AD6-A9BE-A2CEB72478D2}"/>
    <cellStyle name="Comma 27 2 6" xfId="21773" xr:uid="{18C59E71-4F53-4171-9DC2-F44EA4353866}"/>
    <cellStyle name="Comma 27 3" xfId="6079" xr:uid="{34EC9772-3A3A-44AD-BB71-CD69779DD34F}"/>
    <cellStyle name="Comma 27 3 2" xfId="6802" xr:uid="{3535AACC-F6D5-4C22-9727-F7CD75AADC6B}"/>
    <cellStyle name="Comma 27 3 2 2" xfId="8244" xr:uid="{E011C127-9CEB-43E8-BDFA-4B4FE66A4D09}"/>
    <cellStyle name="Comma 27 3 2 2 2" xfId="14614" xr:uid="{7E5C0DEA-19FF-42D6-95EF-D558CC4B7A4B}"/>
    <cellStyle name="Comma 27 3 2 2 2 2" xfId="20984" xr:uid="{BADA9407-EC3C-4202-A3FC-495CF7D95926}"/>
    <cellStyle name="Comma 27 3 2 2 2 2 2" xfId="36916" xr:uid="{9D89E9C2-70F0-4909-AC1B-D7CB74D365E2}"/>
    <cellStyle name="Comma 27 3 2 2 2 3" xfId="30546" xr:uid="{3CFA23AF-CD9D-4D75-8427-2E7412F2C06C}"/>
    <cellStyle name="Comma 27 3 2 2 3" xfId="11458" xr:uid="{7EE6D573-98F5-43BA-946C-799157179DAE}"/>
    <cellStyle name="Comma 27 3 2 2 3 2" xfId="27390" xr:uid="{7EB19926-8549-4296-A9BC-CF59946BE334}"/>
    <cellStyle name="Comma 27 3 2 2 4" xfId="17828" xr:uid="{5FD60FD0-F429-4397-989F-421F310D8ECB}"/>
    <cellStyle name="Comma 27 3 2 2 4 2" xfId="33760" xr:uid="{9BDF0CF3-81C7-4110-B5D1-ABEBA681AAA5}"/>
    <cellStyle name="Comma 27 3 2 2 5" xfId="24176" xr:uid="{50228FCF-0ABF-4A13-917E-94961DE251B9}"/>
    <cellStyle name="Comma 27 3 2 3" xfId="13172" xr:uid="{A09A240A-8101-4E10-B199-0D08BB20511B}"/>
    <cellStyle name="Comma 27 3 2 3 2" xfId="19542" xr:uid="{DB323361-B0E2-4F80-A6F0-F606E05800F8}"/>
    <cellStyle name="Comma 27 3 2 3 2 2" xfId="35474" xr:uid="{CAF1430F-B9A0-4028-B444-7FE4B02DC372}"/>
    <cellStyle name="Comma 27 3 2 3 3" xfId="29104" xr:uid="{8818FCA8-AF67-42B0-9784-F55C69B0410C}"/>
    <cellStyle name="Comma 27 3 2 4" xfId="10016" xr:uid="{38B5AE7A-7C7F-49AC-A8B6-0641DD8F9656}"/>
    <cellStyle name="Comma 27 3 2 4 2" xfId="25948" xr:uid="{99EDCE7C-8D50-463E-BA6C-42DEEF2727D7}"/>
    <cellStyle name="Comma 27 3 2 5" xfId="16386" xr:uid="{43F2799B-0815-41B9-9AA8-1D3C74E5C45D}"/>
    <cellStyle name="Comma 27 3 2 5 2" xfId="32318" xr:uid="{97706F47-B5DD-4DC0-A186-C0DDD2DC4232}"/>
    <cellStyle name="Comma 27 3 2 6" xfId="22734" xr:uid="{D870DE28-3D8F-4C1B-B443-2B80EBE022DB}"/>
    <cellStyle name="Comma 27 3 3" xfId="7523" xr:uid="{75D180C4-EAF8-4C9A-B043-DA6D53863501}"/>
    <cellStyle name="Comma 27 3 3 2" xfId="13893" xr:uid="{D45B8C1B-32D8-4B79-96B1-1E6ECE3DF040}"/>
    <cellStyle name="Comma 27 3 3 2 2" xfId="20263" xr:uid="{BE8353A2-F7A2-46C3-8773-1F6AD0D675E1}"/>
    <cellStyle name="Comma 27 3 3 2 2 2" xfId="36195" xr:uid="{CA1CCA6B-E714-480E-BD54-AD3386429AA7}"/>
    <cellStyle name="Comma 27 3 3 2 3" xfId="29825" xr:uid="{E8FC47EA-D11B-4AE8-903F-99EA3475903C}"/>
    <cellStyle name="Comma 27 3 3 3" xfId="10737" xr:uid="{4560C7B1-FA0B-404E-B3B5-FAC427407B60}"/>
    <cellStyle name="Comma 27 3 3 3 2" xfId="26669" xr:uid="{B4B7FD57-F6B3-4BF9-9B27-6012AC716145}"/>
    <cellStyle name="Comma 27 3 3 4" xfId="17107" xr:uid="{60A751E0-94B9-4A85-B5BA-6CDA51AEFA7D}"/>
    <cellStyle name="Comma 27 3 3 4 2" xfId="33039" xr:uid="{F2DE8840-9801-47F9-8D91-BF71820512C1}"/>
    <cellStyle name="Comma 27 3 3 5" xfId="23455" xr:uid="{CB751113-9A85-4890-B544-485CC1949796}"/>
    <cellStyle name="Comma 27 3 4" xfId="12451" xr:uid="{0E053D25-C893-4949-8ED8-224A0246B758}"/>
    <cellStyle name="Comma 27 3 4 2" xfId="18821" xr:uid="{0766293B-32C7-48AF-8652-17E9C6109D24}"/>
    <cellStyle name="Comma 27 3 4 2 2" xfId="34753" xr:uid="{052A0BEC-278F-436D-A099-B5C96041109A}"/>
    <cellStyle name="Comma 27 3 4 3" xfId="28383" xr:uid="{6AD62B23-8B17-488D-B7E3-7F57D14D9807}"/>
    <cellStyle name="Comma 27 3 5" xfId="9295" xr:uid="{B9B4CF9D-5DA3-4164-8349-0F50FE3FF789}"/>
    <cellStyle name="Comma 27 3 5 2" xfId="25227" xr:uid="{65228DC0-60C2-4165-875F-9589A4693609}"/>
    <cellStyle name="Comma 27 3 6" xfId="15665" xr:uid="{62EBA666-19DD-4AB1-BD37-4A0CBD57FA61}"/>
    <cellStyle name="Comma 27 3 6 2" xfId="31597" xr:uid="{15F45F5F-8E01-4761-BE09-8CAF3BB0F615}"/>
    <cellStyle name="Comma 27 3 7" xfId="22013" xr:uid="{C77EB821-46BF-4B06-A925-BD475CE30C34}"/>
    <cellStyle name="Comma 27 4" xfId="6561" xr:uid="{3F63CF2D-1A43-4C04-82BD-FB921DD54EF8}"/>
    <cellStyle name="Comma 27 4 2" xfId="8004" xr:uid="{33E2A98A-2643-4705-930B-5CF922F1920E}"/>
    <cellStyle name="Comma 27 4 2 2" xfId="14374" xr:uid="{7057795B-81AE-4528-9217-44028C170EFA}"/>
    <cellStyle name="Comma 27 4 2 2 2" xfId="20744" xr:uid="{E5655196-17F7-4FFC-B332-16E0B22625F2}"/>
    <cellStyle name="Comma 27 4 2 2 2 2" xfId="36676" xr:uid="{A063A0EA-61BE-43AA-9DE8-2B26A00478CF}"/>
    <cellStyle name="Comma 27 4 2 2 3" xfId="30306" xr:uid="{0A85EC13-FE17-49D6-9D24-31D8976A08EA}"/>
    <cellStyle name="Comma 27 4 2 3" xfId="11218" xr:uid="{1BF2F384-0306-4BD7-8986-8AA513EB9B26}"/>
    <cellStyle name="Comma 27 4 2 3 2" xfId="27150" xr:uid="{6150F7F6-F7E6-42BD-B1B7-D59E7D1EFE36}"/>
    <cellStyle name="Comma 27 4 2 4" xfId="17588" xr:uid="{48A6E85B-C6A2-4EEC-9B70-063EE5D65AF6}"/>
    <cellStyle name="Comma 27 4 2 4 2" xfId="33520" xr:uid="{C8957C8B-E8AA-43FC-844B-BDA31B811CF2}"/>
    <cellStyle name="Comma 27 4 2 5" xfId="23936" xr:uid="{46FB6A5A-A490-45D4-B38F-962BCADF7618}"/>
    <cellStyle name="Comma 27 4 3" xfId="12932" xr:uid="{FB21B5D6-47D7-4D16-A4EB-235F4D40176F}"/>
    <cellStyle name="Comma 27 4 3 2" xfId="19302" xr:uid="{024957BE-073A-4C16-BF3B-6111C80F49EA}"/>
    <cellStyle name="Comma 27 4 3 2 2" xfId="35234" xr:uid="{F7F37F2F-4F14-4E95-8BDE-43F66677E923}"/>
    <cellStyle name="Comma 27 4 3 3" xfId="28864" xr:uid="{DC052877-563A-4842-B0F7-96CE2DBCADCA}"/>
    <cellStyle name="Comma 27 4 4" xfId="9776" xr:uid="{E7584A26-169D-42A5-AD52-A6375E03CDBB}"/>
    <cellStyle name="Comma 27 4 4 2" xfId="25708" xr:uid="{115C2F96-66C5-41D8-8958-AAD5ACA8293F}"/>
    <cellStyle name="Comma 27 4 5" xfId="16146" xr:uid="{F45BFB48-DFFD-4D17-8235-1420EBDEDA98}"/>
    <cellStyle name="Comma 27 4 5 2" xfId="32078" xr:uid="{92CE5207-4AB1-4B0C-97C7-F6925EA47BC0}"/>
    <cellStyle name="Comma 27 4 6" xfId="22494" xr:uid="{185F2858-EC90-4171-8CFC-5E6ACEC2394A}"/>
    <cellStyle name="Comma 27 5" xfId="7283" xr:uid="{D5D8E6A3-7B6C-410A-AA83-7A2224DC6A0D}"/>
    <cellStyle name="Comma 27 5 2" xfId="13653" xr:uid="{68B60723-B7C2-4713-B87B-26398DD8F98A}"/>
    <cellStyle name="Comma 27 5 2 2" xfId="20023" xr:uid="{1AEE3A2A-CAF6-481B-A666-680FC3836B70}"/>
    <cellStyle name="Comma 27 5 2 2 2" xfId="35955" xr:uid="{D8EFF185-CB4F-4650-B939-6CA0DC1E76D5}"/>
    <cellStyle name="Comma 27 5 2 3" xfId="29585" xr:uid="{A569374F-FD98-4280-8A18-F3281F0F2406}"/>
    <cellStyle name="Comma 27 5 3" xfId="10497" xr:uid="{1F185E5A-F5C7-4C76-9563-2DE8E3715AA5}"/>
    <cellStyle name="Comma 27 5 3 2" xfId="26429" xr:uid="{DB4C3B45-515D-455C-AE00-90A451D2EAB9}"/>
    <cellStyle name="Comma 27 5 4" xfId="16867" xr:uid="{CB1DE174-A987-411B-A494-CBC0C399BE0E}"/>
    <cellStyle name="Comma 27 5 4 2" xfId="32799" xr:uid="{92DBAD50-4F7A-4C75-9594-535F9127F44C}"/>
    <cellStyle name="Comma 27 5 5" xfId="23215" xr:uid="{94AAFE16-9696-45C5-B5C9-9B7E5090F3A9}"/>
    <cellStyle name="Comma 27 6" xfId="11971" xr:uid="{0198394B-B114-45EC-AB14-15E19565E59E}"/>
    <cellStyle name="Comma 27 6 2" xfId="18341" xr:uid="{E649C55B-5E61-4F99-8E5A-EA194255D79C}"/>
    <cellStyle name="Comma 27 6 2 2" xfId="34273" xr:uid="{69C148A0-836B-485C-B007-5AE72642961E}"/>
    <cellStyle name="Comma 27 6 3" xfId="27903" xr:uid="{992C2D94-8E1A-4813-9F64-B87A526EAEBE}"/>
    <cellStyle name="Comma 27 7" xfId="8815" xr:uid="{031331B8-6D52-446E-8325-A00E82C03B8E}"/>
    <cellStyle name="Comma 27 7 2" xfId="24747" xr:uid="{525A4D90-DCFB-4167-9CE0-1781B86A8450}"/>
    <cellStyle name="Comma 27 8" xfId="15185" xr:uid="{7CE5FB16-1E38-4DDA-AF2D-95CADEFD70C4}"/>
    <cellStyle name="Comma 27 8 2" xfId="31117" xr:uid="{C379D45D-F332-4785-B41C-EB13C474FD25}"/>
    <cellStyle name="Comma 27 9" xfId="21533" xr:uid="{DC45395B-AE35-450E-B4CC-03EA979C0C1C}"/>
    <cellStyle name="Comma 28" xfId="5585" xr:uid="{18F40B6B-944B-4606-9D32-2053E37B7E8D}"/>
    <cellStyle name="Comma 28 2" xfId="5828" xr:uid="{5FA33926-9C58-4BC5-B2F3-99110AC95A1E}"/>
    <cellStyle name="Comma 28 2 2" xfId="6320" xr:uid="{C4EB39E5-5167-4A85-BBE8-00C00AA0FF9E}"/>
    <cellStyle name="Comma 28 2 2 2" xfId="7043" xr:uid="{C534B886-3C04-48D0-A844-74E40202E8A6}"/>
    <cellStyle name="Comma 28 2 2 2 2" xfId="8485" xr:uid="{1B0A96EC-4EE2-4F28-98D3-687ACB03B785}"/>
    <cellStyle name="Comma 28 2 2 2 2 2" xfId="14855" xr:uid="{48D841DD-C53E-40F8-8BDF-60D630123B5E}"/>
    <cellStyle name="Comma 28 2 2 2 2 2 2" xfId="21225" xr:uid="{0810A9F5-7109-4363-858D-C610E53803BD}"/>
    <cellStyle name="Comma 28 2 2 2 2 2 2 2" xfId="37157" xr:uid="{D4CEFCAC-99AE-4EE5-9F6E-EC5FA04F8186}"/>
    <cellStyle name="Comma 28 2 2 2 2 2 3" xfId="30787" xr:uid="{54956F75-A275-46D1-B1D3-F6C0E826C61B}"/>
    <cellStyle name="Comma 28 2 2 2 2 3" xfId="11699" xr:uid="{D24907CA-57C7-470B-9009-C2C30CDF6512}"/>
    <cellStyle name="Comma 28 2 2 2 2 3 2" xfId="27631" xr:uid="{9CB536DC-9880-4A5D-9301-7E162280AC22}"/>
    <cellStyle name="Comma 28 2 2 2 2 4" xfId="18069" xr:uid="{C383F01F-B046-4DC8-880D-3A6D18624529}"/>
    <cellStyle name="Comma 28 2 2 2 2 4 2" xfId="34001" xr:uid="{B6B679C8-D0D1-445E-AD71-C58DD7460478}"/>
    <cellStyle name="Comma 28 2 2 2 2 5" xfId="24417" xr:uid="{194AF2A3-E0FB-4F20-AEED-0F51E032B2C9}"/>
    <cellStyle name="Comma 28 2 2 2 3" xfId="13413" xr:uid="{AC46E9CC-9F07-4141-980C-CBD03045D4D2}"/>
    <cellStyle name="Comma 28 2 2 2 3 2" xfId="19783" xr:uid="{4809179C-2E62-42E7-A65C-518A8B2E8F6A}"/>
    <cellStyle name="Comma 28 2 2 2 3 2 2" xfId="35715" xr:uid="{3FE76318-D385-4538-9BE8-110BE4ADF6DD}"/>
    <cellStyle name="Comma 28 2 2 2 3 3" xfId="29345" xr:uid="{DBEB43F3-25AC-49EF-ADDE-9B1061C568A2}"/>
    <cellStyle name="Comma 28 2 2 2 4" xfId="10257" xr:uid="{8BA9280C-1AC4-4F01-B708-5D6CCBBEF2FA}"/>
    <cellStyle name="Comma 28 2 2 2 4 2" xfId="26189" xr:uid="{CA9C6054-D667-4B49-92D0-97852F377CF4}"/>
    <cellStyle name="Comma 28 2 2 2 5" xfId="16627" xr:uid="{976DBF48-20EA-4844-B017-A112DB57BA6A}"/>
    <cellStyle name="Comma 28 2 2 2 5 2" xfId="32559" xr:uid="{8ECE8C7D-FFF7-47B3-BC5A-5217AEEC7DE6}"/>
    <cellStyle name="Comma 28 2 2 2 6" xfId="22975" xr:uid="{6FCEB01E-5D05-4E3D-B2E1-2FDA744889A4}"/>
    <cellStyle name="Comma 28 2 2 3" xfId="7764" xr:uid="{7F2F6852-70AB-4C6F-94F0-4BDD2AC298D0}"/>
    <cellStyle name="Comma 28 2 2 3 2" xfId="14134" xr:uid="{AEFF17E6-00CC-4C4D-8A55-E3BB5A82A930}"/>
    <cellStyle name="Comma 28 2 2 3 2 2" xfId="20504" xr:uid="{9D60A6DD-9475-4679-BBB2-EBAF4FC2D93D}"/>
    <cellStyle name="Comma 28 2 2 3 2 2 2" xfId="36436" xr:uid="{9BE1D4DB-BEA1-4578-BCB0-12AF88869CB6}"/>
    <cellStyle name="Comma 28 2 2 3 2 3" xfId="30066" xr:uid="{302FA0F6-6D0D-4633-8587-F1C2F7AC4473}"/>
    <cellStyle name="Comma 28 2 2 3 3" xfId="10978" xr:uid="{3510FC1C-26BE-4548-8B7E-883778AB431D}"/>
    <cellStyle name="Comma 28 2 2 3 3 2" xfId="26910" xr:uid="{9C2D2842-8CE1-4A59-B9F0-4F093E4D38FB}"/>
    <cellStyle name="Comma 28 2 2 3 4" xfId="17348" xr:uid="{1C20A074-CE6A-4EDC-8351-0683EFABE51E}"/>
    <cellStyle name="Comma 28 2 2 3 4 2" xfId="33280" xr:uid="{F81FA19D-01F9-46A3-8884-C4A8BA3D8431}"/>
    <cellStyle name="Comma 28 2 2 3 5" xfId="23696" xr:uid="{1617482B-3B92-442D-BBAC-3697CC27CEAD}"/>
    <cellStyle name="Comma 28 2 2 4" xfId="12692" xr:uid="{D0BE8792-641F-458F-941C-945833C06004}"/>
    <cellStyle name="Comma 28 2 2 4 2" xfId="19062" xr:uid="{5EE7A359-4B56-4991-9EB6-9EEC035BAF8A}"/>
    <cellStyle name="Comma 28 2 2 4 2 2" xfId="34994" xr:uid="{5EA39836-5318-401D-8C72-A44BDCF5D6F9}"/>
    <cellStyle name="Comma 28 2 2 4 3" xfId="28624" xr:uid="{46BC73AD-847B-440C-964E-E022C1DC8626}"/>
    <cellStyle name="Comma 28 2 2 5" xfId="9536" xr:uid="{F7F30B19-9CBD-44EF-8C1E-C697BABC91E0}"/>
    <cellStyle name="Comma 28 2 2 5 2" xfId="25468" xr:uid="{B82D8369-BDAA-42BB-8747-44270D1BCE06}"/>
    <cellStyle name="Comma 28 2 2 6" xfId="15906" xr:uid="{4BD5BCE6-3B73-4034-8D52-59FA7914AC47}"/>
    <cellStyle name="Comma 28 2 2 6 2" xfId="31838" xr:uid="{B9956562-D2D5-46B2-8AD2-FF78F0389874}"/>
    <cellStyle name="Comma 28 2 2 7" xfId="22254" xr:uid="{70C06AE2-8B9F-46A6-AE3D-BC7D436895A1}"/>
    <cellStyle name="Comma 28 2 3" xfId="12212" xr:uid="{56A48EE2-7A6C-4A80-A3D8-5FCF15C701FA}"/>
    <cellStyle name="Comma 28 2 3 2" xfId="18582" xr:uid="{96E2846C-3CDC-49BC-A38D-696FE7BE9C4F}"/>
    <cellStyle name="Comma 28 2 3 2 2" xfId="34514" xr:uid="{C6904754-21EF-4154-A7FA-14CE5580B41C}"/>
    <cellStyle name="Comma 28 2 3 3" xfId="28144" xr:uid="{FC35B448-F5ED-4C81-8AEB-2212D2E059AF}"/>
    <cellStyle name="Comma 28 2 4" xfId="9056" xr:uid="{11BE7342-B429-4A91-927B-05D85A8A46B6}"/>
    <cellStyle name="Comma 28 2 4 2" xfId="24988" xr:uid="{F148B118-1F33-4CFD-89D7-52D3BB9E7E01}"/>
    <cellStyle name="Comma 28 2 5" xfId="15426" xr:uid="{53BFE883-A902-4BD6-A30B-E6A4F8EACE72}"/>
    <cellStyle name="Comma 28 2 5 2" xfId="31358" xr:uid="{C304053E-A6C3-4077-BD65-0CA2673D9C1D}"/>
    <cellStyle name="Comma 28 2 6" xfId="21774" xr:uid="{2AC2D7CB-AE6E-4267-A26A-B418D4922343}"/>
    <cellStyle name="Comma 28 3" xfId="6080" xr:uid="{610F6E26-2C76-4A26-B6DF-AD8143B03B7F}"/>
    <cellStyle name="Comma 28 3 2" xfId="6803" xr:uid="{32310BCB-49BB-4A17-ACB1-16AB79F246A9}"/>
    <cellStyle name="Comma 28 3 2 2" xfId="8245" xr:uid="{7807FC8E-AFAB-430F-A81F-5F0944ECCA3C}"/>
    <cellStyle name="Comma 28 3 2 2 2" xfId="14615" xr:uid="{2CBE0B9E-DD65-4365-A6D1-0FA0A35CAB66}"/>
    <cellStyle name="Comma 28 3 2 2 2 2" xfId="20985" xr:uid="{457C6767-0E4E-4B64-8D3B-94EAE01BDDC2}"/>
    <cellStyle name="Comma 28 3 2 2 2 2 2" xfId="36917" xr:uid="{20652AE4-C396-4B8B-91D7-13DB392B2D66}"/>
    <cellStyle name="Comma 28 3 2 2 2 3" xfId="30547" xr:uid="{1AD10BC2-19C7-4545-A33A-2A3197C36882}"/>
    <cellStyle name="Comma 28 3 2 2 3" xfId="11459" xr:uid="{84771BD9-5BCA-4713-B7CF-5C8D5E5CD4F5}"/>
    <cellStyle name="Comma 28 3 2 2 3 2" xfId="27391" xr:uid="{8E3A4A6C-D1E6-4030-903B-A31E12AC47D1}"/>
    <cellStyle name="Comma 28 3 2 2 4" xfId="17829" xr:uid="{ABEDE9CC-CFAE-4F47-A3A6-D0FEC2283D5B}"/>
    <cellStyle name="Comma 28 3 2 2 4 2" xfId="33761" xr:uid="{DCF4DC0D-3BDE-41AC-BF52-D04325947A79}"/>
    <cellStyle name="Comma 28 3 2 2 5" xfId="24177" xr:uid="{85A9BC01-159C-4B73-A19F-A11D3E613449}"/>
    <cellStyle name="Comma 28 3 2 3" xfId="13173" xr:uid="{ED70E6FB-7029-473D-BA39-2BD8736BE9FE}"/>
    <cellStyle name="Comma 28 3 2 3 2" xfId="19543" xr:uid="{6CCB9F09-FE05-4AF2-AF55-19A1DC4B1481}"/>
    <cellStyle name="Comma 28 3 2 3 2 2" xfId="35475" xr:uid="{D1312B60-2404-4CEB-9327-A38EE6D2BFE7}"/>
    <cellStyle name="Comma 28 3 2 3 3" xfId="29105" xr:uid="{D252A1F2-6FA0-41BC-9F38-C7A31317CF0B}"/>
    <cellStyle name="Comma 28 3 2 4" xfId="10017" xr:uid="{CD183493-C249-462C-A0CC-966BA99B1CBC}"/>
    <cellStyle name="Comma 28 3 2 4 2" xfId="25949" xr:uid="{905C7EEB-4064-4020-9310-D7AFDF2786AC}"/>
    <cellStyle name="Comma 28 3 2 5" xfId="16387" xr:uid="{3127DBE0-5601-4785-8D1C-BFB81D2007BD}"/>
    <cellStyle name="Comma 28 3 2 5 2" xfId="32319" xr:uid="{E97DF69E-4EF4-48F3-ACBD-1324258DAAB7}"/>
    <cellStyle name="Comma 28 3 2 6" xfId="22735" xr:uid="{C1C6D37A-4852-4A2C-856B-58A14BCC0378}"/>
    <cellStyle name="Comma 28 3 3" xfId="7524" xr:uid="{949EBE2A-91AC-4D5C-B53D-65FB5E2DABF1}"/>
    <cellStyle name="Comma 28 3 3 2" xfId="13894" xr:uid="{7F65DB2A-83B4-4DBE-83E5-31EDABBD3556}"/>
    <cellStyle name="Comma 28 3 3 2 2" xfId="20264" xr:uid="{3B698457-9BB4-4474-973B-87BD0C62C9C3}"/>
    <cellStyle name="Comma 28 3 3 2 2 2" xfId="36196" xr:uid="{AB48217D-0F61-4408-B3E9-ED00FDF2223D}"/>
    <cellStyle name="Comma 28 3 3 2 3" xfId="29826" xr:uid="{8050E10D-DD1D-4417-ACF0-619EFFE2960D}"/>
    <cellStyle name="Comma 28 3 3 3" xfId="10738" xr:uid="{E672750F-970A-49F9-ADC8-F147E9372E34}"/>
    <cellStyle name="Comma 28 3 3 3 2" xfId="26670" xr:uid="{97D76E34-C004-47EC-AE3C-EF6668C30388}"/>
    <cellStyle name="Comma 28 3 3 4" xfId="17108" xr:uid="{2EC48649-4766-4E5E-858B-9C28789D83DF}"/>
    <cellStyle name="Comma 28 3 3 4 2" xfId="33040" xr:uid="{16F40E9B-BDBE-4607-9BC8-ADC34322B3C5}"/>
    <cellStyle name="Comma 28 3 3 5" xfId="23456" xr:uid="{EC20E0ED-3908-4BB2-82B3-B588EE41FA71}"/>
    <cellStyle name="Comma 28 3 4" xfId="12452" xr:uid="{859F9D8C-0AB3-435C-A9ED-DD9C7A0DDC5B}"/>
    <cellStyle name="Comma 28 3 4 2" xfId="18822" xr:uid="{98A8B28A-B842-4309-973F-4333CC52DD7C}"/>
    <cellStyle name="Comma 28 3 4 2 2" xfId="34754" xr:uid="{E58AA3BF-E4AD-4982-A384-DE0ACD172B7A}"/>
    <cellStyle name="Comma 28 3 4 3" xfId="28384" xr:uid="{3C24D65B-2455-4ACA-A293-F88AE54D15B2}"/>
    <cellStyle name="Comma 28 3 5" xfId="9296" xr:uid="{CB1F90D6-E630-4569-B9A8-EC6AB18A08CE}"/>
    <cellStyle name="Comma 28 3 5 2" xfId="25228" xr:uid="{3CC4169B-20C9-4185-99AD-7736BB851037}"/>
    <cellStyle name="Comma 28 3 6" xfId="15666" xr:uid="{64FC106A-5813-4D49-A253-F6344CE97C60}"/>
    <cellStyle name="Comma 28 3 6 2" xfId="31598" xr:uid="{AB93C05A-F8BD-4310-8079-CCF296933553}"/>
    <cellStyle name="Comma 28 3 7" xfId="22014" xr:uid="{BAB03580-7562-465E-B2DF-C16C5E3977AB}"/>
    <cellStyle name="Comma 28 4" xfId="6562" xr:uid="{21907470-0E81-4FC3-97AC-66FA2CD10921}"/>
    <cellStyle name="Comma 28 4 2" xfId="8005" xr:uid="{6938715D-2AC1-40A0-B041-26C98865A0E4}"/>
    <cellStyle name="Comma 28 4 2 2" xfId="14375" xr:uid="{75D2AD67-FE4A-4C27-B0D0-8E2DE10475DC}"/>
    <cellStyle name="Comma 28 4 2 2 2" xfId="20745" xr:uid="{5248A8AA-69CB-4685-8884-C1D5446FAA1F}"/>
    <cellStyle name="Comma 28 4 2 2 2 2" xfId="36677" xr:uid="{DD954656-4E6E-4EA8-A9AB-6FDD881F0210}"/>
    <cellStyle name="Comma 28 4 2 2 3" xfId="30307" xr:uid="{CACA0719-CFD4-4E7A-B5FA-81CA3BEBD088}"/>
    <cellStyle name="Comma 28 4 2 3" xfId="11219" xr:uid="{DF33AC8D-B581-4847-A311-2EE6E7BD0457}"/>
    <cellStyle name="Comma 28 4 2 3 2" xfId="27151" xr:uid="{4A27410D-4AA6-4336-95DE-F9ECB250FA7D}"/>
    <cellStyle name="Comma 28 4 2 4" xfId="17589" xr:uid="{E2631AD7-1396-4698-BB9D-86E2CE5AA878}"/>
    <cellStyle name="Comma 28 4 2 4 2" xfId="33521" xr:uid="{CC4F3F24-FB59-4BBA-A317-4C4964CD9CF1}"/>
    <cellStyle name="Comma 28 4 2 5" xfId="23937" xr:uid="{531FF730-F8BD-434A-9E1A-7B9ED7887877}"/>
    <cellStyle name="Comma 28 4 3" xfId="12933" xr:uid="{03508E73-EAD1-4B26-B324-BB0DF5C00398}"/>
    <cellStyle name="Comma 28 4 3 2" xfId="19303" xr:uid="{057446E2-6347-430A-B0F8-0405518D58EC}"/>
    <cellStyle name="Comma 28 4 3 2 2" xfId="35235" xr:uid="{091FD86D-87A0-4140-8266-77605A5B2FB5}"/>
    <cellStyle name="Comma 28 4 3 3" xfId="28865" xr:uid="{EDD99371-74B0-481C-A720-93B76B1FC040}"/>
    <cellStyle name="Comma 28 4 4" xfId="9777" xr:uid="{83F13096-A323-413F-BEC6-A57BFFB11C56}"/>
    <cellStyle name="Comma 28 4 4 2" xfId="25709" xr:uid="{56977D19-9C24-4767-BF7E-24B277CB7BDB}"/>
    <cellStyle name="Comma 28 4 5" xfId="16147" xr:uid="{24D43302-2950-49F9-A090-3A32EF369AA9}"/>
    <cellStyle name="Comma 28 4 5 2" xfId="32079" xr:uid="{B0F55704-B306-4248-BF6F-30636640CB53}"/>
    <cellStyle name="Comma 28 4 6" xfId="22495" xr:uid="{22F84303-7109-4ACB-9449-96A99A638A4A}"/>
    <cellStyle name="Comma 28 5" xfId="7284" xr:uid="{271577D2-FCC1-4A78-B5D2-9BFAD305BD7E}"/>
    <cellStyle name="Comma 28 5 2" xfId="13654" xr:uid="{D1FD41E4-0EF7-418B-A882-ABEA5EDB7CDC}"/>
    <cellStyle name="Comma 28 5 2 2" xfId="20024" xr:uid="{2EA63AC3-6E7A-425F-9196-CEE5367620C2}"/>
    <cellStyle name="Comma 28 5 2 2 2" xfId="35956" xr:uid="{5DF58907-BD16-4A7E-BA71-5B9FE82BB95C}"/>
    <cellStyle name="Comma 28 5 2 3" xfId="29586" xr:uid="{5F3B8914-4A9C-4313-81C8-679C6E2A7BB1}"/>
    <cellStyle name="Comma 28 5 3" xfId="10498" xr:uid="{55D2CEF9-5EF0-48D1-9C66-32960C7EEC4F}"/>
    <cellStyle name="Comma 28 5 3 2" xfId="26430" xr:uid="{D8332145-4450-4531-83EC-B6476E396096}"/>
    <cellStyle name="Comma 28 5 4" xfId="16868" xr:uid="{EB485658-722B-40CE-86BA-595F4F76A6BE}"/>
    <cellStyle name="Comma 28 5 4 2" xfId="32800" xr:uid="{5EB28CF4-73AD-448E-8730-3950A9D22A53}"/>
    <cellStyle name="Comma 28 5 5" xfId="23216" xr:uid="{EE527511-D843-46A9-8509-4763EAAB97B6}"/>
    <cellStyle name="Comma 28 6" xfId="11972" xr:uid="{6D271727-7873-4E20-9514-9AB3E8D833A4}"/>
    <cellStyle name="Comma 28 6 2" xfId="18342" xr:uid="{9F522CC6-F6B0-4EBF-BBFA-17F5D253CDF4}"/>
    <cellStyle name="Comma 28 6 2 2" xfId="34274" xr:uid="{EACF3447-345E-4A3F-BB6C-59BEEEF0CE72}"/>
    <cellStyle name="Comma 28 6 3" xfId="27904" xr:uid="{EA7C8A86-3601-4831-BF86-8D988240A613}"/>
    <cellStyle name="Comma 28 7" xfId="8816" xr:uid="{8A3EB4DE-FDDA-457D-A29B-1B5A0A73D1A5}"/>
    <cellStyle name="Comma 28 7 2" xfId="24748" xr:uid="{9F140583-C35A-4EB2-8DF0-EE3D260A4B4F}"/>
    <cellStyle name="Comma 28 8" xfId="15186" xr:uid="{3F189567-1B03-4283-A93A-8E38C8B05D29}"/>
    <cellStyle name="Comma 28 8 2" xfId="31118" xr:uid="{F90171CD-F833-4CC8-96A1-F3F6CDEF9640}"/>
    <cellStyle name="Comma 28 9" xfId="21534" xr:uid="{9E2F87F1-CCED-44FA-9EC7-E0D6005C9272}"/>
    <cellStyle name="Comma 29" xfId="5586" xr:uid="{589AE760-3A19-4927-AADB-0F0CCED2341A}"/>
    <cellStyle name="Comma 29 2" xfId="5829" xr:uid="{155D0B6D-F5E7-4311-9E00-6F282581CA2B}"/>
    <cellStyle name="Comma 29 2 2" xfId="6321" xr:uid="{05789E8F-9908-4D3E-9ADA-8AF30A612F86}"/>
    <cellStyle name="Comma 29 2 2 2" xfId="7044" xr:uid="{C96FC9E0-8EB5-4E7D-BB62-0AC386493D33}"/>
    <cellStyle name="Comma 29 2 2 2 2" xfId="8486" xr:uid="{243484BC-C800-4313-85E4-23E0F4374390}"/>
    <cellStyle name="Comma 29 2 2 2 2 2" xfId="14856" xr:uid="{02199260-F62E-4092-BD8D-957392343D5A}"/>
    <cellStyle name="Comma 29 2 2 2 2 2 2" xfId="21226" xr:uid="{45BA0BB6-50C1-4B42-8470-5E483191FFFE}"/>
    <cellStyle name="Comma 29 2 2 2 2 2 2 2" xfId="37158" xr:uid="{46181C7B-D7AF-456C-A0B8-683189FF5555}"/>
    <cellStyle name="Comma 29 2 2 2 2 2 3" xfId="30788" xr:uid="{7EE53A7E-2D63-4E0E-BCA5-1378B158FBCB}"/>
    <cellStyle name="Comma 29 2 2 2 2 3" xfId="11700" xr:uid="{F66D19E1-F734-4986-81B0-6F91E68B7653}"/>
    <cellStyle name="Comma 29 2 2 2 2 3 2" xfId="27632" xr:uid="{FF3E4109-5923-4DCB-AEF1-2DE2AAD0D834}"/>
    <cellStyle name="Comma 29 2 2 2 2 4" xfId="18070" xr:uid="{32CC3A0D-1B1A-474D-AA2F-0F12C56F3DC1}"/>
    <cellStyle name="Comma 29 2 2 2 2 4 2" xfId="34002" xr:uid="{04519BDD-AC0D-463D-864A-EB7EB474B494}"/>
    <cellStyle name="Comma 29 2 2 2 2 5" xfId="24418" xr:uid="{D71094E4-70DC-46E0-A86C-8BB1C45E7082}"/>
    <cellStyle name="Comma 29 2 2 2 3" xfId="13414" xr:uid="{02444C3A-FA6A-4C1C-9DE3-7BB71CA506AB}"/>
    <cellStyle name="Comma 29 2 2 2 3 2" xfId="19784" xr:uid="{53C2662A-3FA3-4BB2-8B1A-E9F62C7DDC7E}"/>
    <cellStyle name="Comma 29 2 2 2 3 2 2" xfId="35716" xr:uid="{24312707-3875-47AC-A77E-0C6BCF50E28E}"/>
    <cellStyle name="Comma 29 2 2 2 3 3" xfId="29346" xr:uid="{2870ED8F-3EEE-40D3-BBD2-85F653A29B0A}"/>
    <cellStyle name="Comma 29 2 2 2 4" xfId="10258" xr:uid="{5CDCADE4-9FD4-4804-8A38-0BD3C66C9FA4}"/>
    <cellStyle name="Comma 29 2 2 2 4 2" xfId="26190" xr:uid="{6828A348-D96A-4F4D-AFD7-CB5C1780B188}"/>
    <cellStyle name="Comma 29 2 2 2 5" xfId="16628" xr:uid="{6F2558A0-8848-47BB-8207-2930C130CADC}"/>
    <cellStyle name="Comma 29 2 2 2 5 2" xfId="32560" xr:uid="{6D056366-21A0-4398-886F-FF0DD76AC786}"/>
    <cellStyle name="Comma 29 2 2 2 6" xfId="22976" xr:uid="{F2671597-7832-4B9A-8727-40271ED0D5FE}"/>
    <cellStyle name="Comma 29 2 2 3" xfId="7765" xr:uid="{8860D60A-1359-4FDC-A5A3-356F8220774C}"/>
    <cellStyle name="Comma 29 2 2 3 2" xfId="14135" xr:uid="{91DD7DFD-A026-45CC-B584-C38CF058A121}"/>
    <cellStyle name="Comma 29 2 2 3 2 2" xfId="20505" xr:uid="{D38D8C84-14A0-4766-8649-A5A14E763B93}"/>
    <cellStyle name="Comma 29 2 2 3 2 2 2" xfId="36437" xr:uid="{17A3CEE5-845D-4947-BECF-D8D578E35A04}"/>
    <cellStyle name="Comma 29 2 2 3 2 3" xfId="30067" xr:uid="{2300BDC7-4362-474F-BE47-8AD78DFD3861}"/>
    <cellStyle name="Comma 29 2 2 3 3" xfId="10979" xr:uid="{06BA894E-F8DD-4798-8E31-AC0DA88FCAD5}"/>
    <cellStyle name="Comma 29 2 2 3 3 2" xfId="26911" xr:uid="{38E42DD2-AD70-4EEC-8ABE-36814505385D}"/>
    <cellStyle name="Comma 29 2 2 3 4" xfId="17349" xr:uid="{82DA3981-0D56-49A0-A805-8E6A57F9356B}"/>
    <cellStyle name="Comma 29 2 2 3 4 2" xfId="33281" xr:uid="{902B5FA2-4166-4297-89C1-43BB2BAAE407}"/>
    <cellStyle name="Comma 29 2 2 3 5" xfId="23697" xr:uid="{F9291ACE-7F37-41C4-A12E-BF8ED1149EB0}"/>
    <cellStyle name="Comma 29 2 2 4" xfId="12693" xr:uid="{43EA119B-D050-4881-94E1-E39DAA6F2EA3}"/>
    <cellStyle name="Comma 29 2 2 4 2" xfId="19063" xr:uid="{2A3579B4-B673-4A70-83D8-9975EB18DBCF}"/>
    <cellStyle name="Comma 29 2 2 4 2 2" xfId="34995" xr:uid="{CA37367E-1678-4471-B7EA-DB899DBFFB75}"/>
    <cellStyle name="Comma 29 2 2 4 3" xfId="28625" xr:uid="{FE018157-849C-4498-ADE7-F8906C7C28D0}"/>
    <cellStyle name="Comma 29 2 2 5" xfId="9537" xr:uid="{38389C98-0681-4329-BFE5-46803119839B}"/>
    <cellStyle name="Comma 29 2 2 5 2" xfId="25469" xr:uid="{16379ED2-A4BB-4DF4-A78A-E7C6DC1697D0}"/>
    <cellStyle name="Comma 29 2 2 6" xfId="15907" xr:uid="{ADF21267-36BF-4D86-BDFF-D40A71A30DA9}"/>
    <cellStyle name="Comma 29 2 2 6 2" xfId="31839" xr:uid="{8AA7514F-5273-401A-BAEE-ECAAD122FAE9}"/>
    <cellStyle name="Comma 29 2 2 7" xfId="22255" xr:uid="{DBBE77E3-F5DF-4F03-9E01-726DB2F7AF60}"/>
    <cellStyle name="Comma 29 2 3" xfId="12213" xr:uid="{F7438302-E40F-48A0-B73C-D2145D44C40C}"/>
    <cellStyle name="Comma 29 2 3 2" xfId="18583" xr:uid="{AD3FDEEC-0A1E-45F7-AB6E-F1E4D6ADA912}"/>
    <cellStyle name="Comma 29 2 3 2 2" xfId="34515" xr:uid="{0F87F24D-59F9-4345-915B-5D278F8D7E2F}"/>
    <cellStyle name="Comma 29 2 3 3" xfId="28145" xr:uid="{05CB4DEC-4B78-41B0-93DF-ABB41BBCFD68}"/>
    <cellStyle name="Comma 29 2 4" xfId="9057" xr:uid="{CB3B9041-21B7-4B4F-AA06-E35C96C89AA1}"/>
    <cellStyle name="Comma 29 2 4 2" xfId="24989" xr:uid="{8FF11762-5AF7-49DB-9ED1-D2BD515A5E97}"/>
    <cellStyle name="Comma 29 2 5" xfId="15427" xr:uid="{8449BC8B-5E0C-460F-98D0-465D98736C17}"/>
    <cellStyle name="Comma 29 2 5 2" xfId="31359" xr:uid="{A9F7972F-538A-44EA-A57A-2319453F16F0}"/>
    <cellStyle name="Comma 29 2 6" xfId="21775" xr:uid="{92C880D5-276D-415B-ABCF-58355F650273}"/>
    <cellStyle name="Comma 29 3" xfId="6081" xr:uid="{77AD639C-B418-4199-89E5-0B287144C5E7}"/>
    <cellStyle name="Comma 29 3 2" xfId="6804" xr:uid="{5063D523-C095-4668-A843-FBB30BCCE675}"/>
    <cellStyle name="Comma 29 3 2 2" xfId="8246" xr:uid="{8DDE284C-E4FE-4399-8B75-CC03FC996D2F}"/>
    <cellStyle name="Comma 29 3 2 2 2" xfId="14616" xr:uid="{6E9024AE-2F8E-4476-8D8F-7DBDCBDD546D}"/>
    <cellStyle name="Comma 29 3 2 2 2 2" xfId="20986" xr:uid="{99F48F91-B873-4938-A0DC-37F48985681B}"/>
    <cellStyle name="Comma 29 3 2 2 2 2 2" xfId="36918" xr:uid="{2160A250-A306-4C88-9DDC-4E388B09D3E5}"/>
    <cellStyle name="Comma 29 3 2 2 2 3" xfId="30548" xr:uid="{046261CA-A650-42BF-B9A8-39C6F91678DC}"/>
    <cellStyle name="Comma 29 3 2 2 3" xfId="11460" xr:uid="{7BA2CCF6-97BF-4C22-A1A4-BA2BF3C61DF1}"/>
    <cellStyle name="Comma 29 3 2 2 3 2" xfId="27392" xr:uid="{22B5CD06-8CF7-4602-B99A-7627C8AD9DE6}"/>
    <cellStyle name="Comma 29 3 2 2 4" xfId="17830" xr:uid="{D06E0172-635B-4F37-86B6-2A2D0166DF94}"/>
    <cellStyle name="Comma 29 3 2 2 4 2" xfId="33762" xr:uid="{1372B7A4-811F-4A9A-B9B0-9CC32A32C421}"/>
    <cellStyle name="Comma 29 3 2 2 5" xfId="24178" xr:uid="{792214E3-551A-4603-BA72-8D4BAF355E94}"/>
    <cellStyle name="Comma 29 3 2 3" xfId="13174" xr:uid="{EA58F1AF-A1A2-49A0-A8D6-E25101469BC7}"/>
    <cellStyle name="Comma 29 3 2 3 2" xfId="19544" xr:uid="{CFD7F21B-8229-4AB8-BC76-C8C26FBD7CB5}"/>
    <cellStyle name="Comma 29 3 2 3 2 2" xfId="35476" xr:uid="{2D163DD5-F2E9-4A1A-8440-949D788C0A20}"/>
    <cellStyle name="Comma 29 3 2 3 3" xfId="29106" xr:uid="{06F97943-81CB-4418-889A-27558572DE51}"/>
    <cellStyle name="Comma 29 3 2 4" xfId="10018" xr:uid="{3BDE2BB4-AB8B-4347-BCD4-CFDC9D74EBBF}"/>
    <cellStyle name="Comma 29 3 2 4 2" xfId="25950" xr:uid="{918A3206-1E42-46E6-9C97-706AB72D8106}"/>
    <cellStyle name="Comma 29 3 2 5" xfId="16388" xr:uid="{2AB9CEAB-3A3A-42DF-96F8-0A95E76A9AB4}"/>
    <cellStyle name="Comma 29 3 2 5 2" xfId="32320" xr:uid="{6CABD2BA-C527-43CA-9731-3BB23D412FF7}"/>
    <cellStyle name="Comma 29 3 2 6" xfId="22736" xr:uid="{83C00114-C168-4FBD-9467-B130B8613F3A}"/>
    <cellStyle name="Comma 29 3 3" xfId="7525" xr:uid="{4A2C6F8D-C2F9-45BA-87DD-8825FE2C66A0}"/>
    <cellStyle name="Comma 29 3 3 2" xfId="13895" xr:uid="{E40D75F0-95CA-47F6-9B14-CD6087B48E22}"/>
    <cellStyle name="Comma 29 3 3 2 2" xfId="20265" xr:uid="{ED2B199C-0191-48A8-8E13-4510FE818AA3}"/>
    <cellStyle name="Comma 29 3 3 2 2 2" xfId="36197" xr:uid="{28220978-3B33-473F-A05A-48E092499A5C}"/>
    <cellStyle name="Comma 29 3 3 2 3" xfId="29827" xr:uid="{D9D23198-0811-45E4-BF28-B950C50D1ED0}"/>
    <cellStyle name="Comma 29 3 3 3" xfId="10739" xr:uid="{BFCDC4F5-2FEF-4D8B-A1AD-11E6F58337FF}"/>
    <cellStyle name="Comma 29 3 3 3 2" xfId="26671" xr:uid="{231DF0C1-3F1A-4EA8-886A-677879EE7F22}"/>
    <cellStyle name="Comma 29 3 3 4" xfId="17109" xr:uid="{25893848-AD0D-4F5E-9ECF-8EF0E6946D30}"/>
    <cellStyle name="Comma 29 3 3 4 2" xfId="33041" xr:uid="{463309F6-A43A-41A8-8EFC-E15644F60040}"/>
    <cellStyle name="Comma 29 3 3 5" xfId="23457" xr:uid="{05D1D1F1-ED78-44BF-806D-E07025DCCEB6}"/>
    <cellStyle name="Comma 29 3 4" xfId="12453" xr:uid="{F2A7D3B6-35D5-49FA-8840-2C6F500A74B0}"/>
    <cellStyle name="Comma 29 3 4 2" xfId="18823" xr:uid="{14A9BE87-86A4-443E-8055-0761968BEF7E}"/>
    <cellStyle name="Comma 29 3 4 2 2" xfId="34755" xr:uid="{18DCD060-010B-4583-9DF3-B9845144672E}"/>
    <cellStyle name="Comma 29 3 4 3" xfId="28385" xr:uid="{56F6D102-9B9A-4907-9505-C76805B49D66}"/>
    <cellStyle name="Comma 29 3 5" xfId="9297" xr:uid="{4F7292D7-A214-42D7-8E1F-CBF174066BB3}"/>
    <cellStyle name="Comma 29 3 5 2" xfId="25229" xr:uid="{900D23CB-E0CE-44DC-B100-717854041961}"/>
    <cellStyle name="Comma 29 3 6" xfId="15667" xr:uid="{4C87F7CA-7320-47C8-A74A-D8A4DD2CC4DD}"/>
    <cellStyle name="Comma 29 3 6 2" xfId="31599" xr:uid="{C73CC4A9-BA78-42BF-B728-1CCB74AD7475}"/>
    <cellStyle name="Comma 29 3 7" xfId="22015" xr:uid="{D9A341AB-B2D0-4D4D-8FA3-789F8EF3DC54}"/>
    <cellStyle name="Comma 29 4" xfId="6563" xr:uid="{DEF95FD8-E8BD-4B29-8928-072B459AACEF}"/>
    <cellStyle name="Comma 29 4 2" xfId="8006" xr:uid="{B4EAED01-49D3-4EBF-8081-9FB26DE9CFAB}"/>
    <cellStyle name="Comma 29 4 2 2" xfId="14376" xr:uid="{5B61CC0C-EA85-4230-8FD6-C2EF3DB3410C}"/>
    <cellStyle name="Comma 29 4 2 2 2" xfId="20746" xr:uid="{9B49D56A-1871-4232-9BA2-6F55BF7E14B4}"/>
    <cellStyle name="Comma 29 4 2 2 2 2" xfId="36678" xr:uid="{D9AF0CC8-92BB-4BED-B5AC-DDB7836D186F}"/>
    <cellStyle name="Comma 29 4 2 2 3" xfId="30308" xr:uid="{03F22AFE-551D-4039-BF39-4D164733570A}"/>
    <cellStyle name="Comma 29 4 2 3" xfId="11220" xr:uid="{8721AF65-DA40-45E8-A444-FECA2893B64F}"/>
    <cellStyle name="Comma 29 4 2 3 2" xfId="27152" xr:uid="{4B37A4AA-B1A3-45D3-8CFB-93FD7EFE9F3B}"/>
    <cellStyle name="Comma 29 4 2 4" xfId="17590" xr:uid="{EC17708D-49B1-48C2-8D78-007E32289B57}"/>
    <cellStyle name="Comma 29 4 2 4 2" xfId="33522" xr:uid="{D12000ED-0D13-4934-8A8F-ADFB193CA5E3}"/>
    <cellStyle name="Comma 29 4 2 5" xfId="23938" xr:uid="{D109E88A-DC52-457B-AD20-0D2E8176437E}"/>
    <cellStyle name="Comma 29 4 3" xfId="12934" xr:uid="{0FF9D2AB-BE3F-4708-B019-1F11B54DA8A0}"/>
    <cellStyle name="Comma 29 4 3 2" xfId="19304" xr:uid="{0A4C01F9-EC84-4FF9-B4CB-65A97954E87D}"/>
    <cellStyle name="Comma 29 4 3 2 2" xfId="35236" xr:uid="{42CE2148-783B-4431-8581-FAFBF0A78441}"/>
    <cellStyle name="Comma 29 4 3 3" xfId="28866" xr:uid="{331DF586-5C86-4358-9519-D2856ABFA282}"/>
    <cellStyle name="Comma 29 4 4" xfId="9778" xr:uid="{80DE1AC7-3984-4C32-8BBC-2F9C9EFF0C07}"/>
    <cellStyle name="Comma 29 4 4 2" xfId="25710" xr:uid="{ADF69ECA-53BC-49F4-AF4F-962C5104B12B}"/>
    <cellStyle name="Comma 29 4 5" xfId="16148" xr:uid="{BFA00DA9-DF26-4F17-B511-F9E73C45E670}"/>
    <cellStyle name="Comma 29 4 5 2" xfId="32080" xr:uid="{506381F9-49FC-4FE2-8E36-D2E099CFC0B4}"/>
    <cellStyle name="Comma 29 4 6" xfId="22496" xr:uid="{2B157097-8119-4603-B210-8619F4E8492B}"/>
    <cellStyle name="Comma 29 5" xfId="7285" xr:uid="{58DB3F18-5DCC-4DBE-9FD8-E238D55BA7C9}"/>
    <cellStyle name="Comma 29 5 2" xfId="13655" xr:uid="{89010D26-033B-43E5-8370-9CE81FDE5691}"/>
    <cellStyle name="Comma 29 5 2 2" xfId="20025" xr:uid="{8983B552-546C-44B1-BD06-E410BCC99BBE}"/>
    <cellStyle name="Comma 29 5 2 2 2" xfId="35957" xr:uid="{40449C99-8C84-43A0-8B5F-5718D7C8CA60}"/>
    <cellStyle name="Comma 29 5 2 3" xfId="29587" xr:uid="{13C7623C-90ED-48A3-AF6B-D8AC312DC3C2}"/>
    <cellStyle name="Comma 29 5 3" xfId="10499" xr:uid="{654006AB-C9F2-478C-8EE7-5E2332E57160}"/>
    <cellStyle name="Comma 29 5 3 2" xfId="26431" xr:uid="{F69A26B3-42EF-426F-9AFA-B28BE7065CFF}"/>
    <cellStyle name="Comma 29 5 4" xfId="16869" xr:uid="{68FD5BDF-0883-42CB-93D9-D4C5F2E4C6CF}"/>
    <cellStyle name="Comma 29 5 4 2" xfId="32801" xr:uid="{DAB93498-C50F-4729-870B-3E6BA67336FC}"/>
    <cellStyle name="Comma 29 5 5" xfId="23217" xr:uid="{6071B31F-8CC9-49AB-BF06-BEFAD89792C7}"/>
    <cellStyle name="Comma 29 6" xfId="11973" xr:uid="{F1673E8D-A39C-4981-AACE-4043097263D2}"/>
    <cellStyle name="Comma 29 6 2" xfId="18343" xr:uid="{713F6CB1-895F-4D07-B840-AF44B1CE4DFE}"/>
    <cellStyle name="Comma 29 6 2 2" xfId="34275" xr:uid="{724F7BFB-75B1-4BA7-9262-88ABD21E249E}"/>
    <cellStyle name="Comma 29 6 3" xfId="27905" xr:uid="{ED04B4FD-7540-4F1D-B1EE-E1ED227A4A49}"/>
    <cellStyle name="Comma 29 7" xfId="8817" xr:uid="{BE625A6B-E00C-4669-B6DB-C9E3663E41E7}"/>
    <cellStyle name="Comma 29 7 2" xfId="24749" xr:uid="{363B867C-3F11-4F5A-9601-AAE901E7F0F4}"/>
    <cellStyle name="Comma 29 8" xfId="15187" xr:uid="{BE885D31-5981-4EF1-882C-628C4B26A5B0}"/>
    <cellStyle name="Comma 29 8 2" xfId="31119" xr:uid="{43353E89-D11D-4E90-80DC-8AC3B3559530}"/>
    <cellStyle name="Comma 29 9" xfId="21535" xr:uid="{C65308C6-8AC4-4DFC-87E7-046D8FBD6CC8}"/>
    <cellStyle name="Comma 3" xfId="5" xr:uid="{AE3EEF63-82AB-40E8-BF10-2851B96698F5}"/>
    <cellStyle name="Comma 3 10" xfId="5587" xr:uid="{78FB703B-E18D-479A-8FC2-927901FF2C31}"/>
    <cellStyle name="Comma 3 11" xfId="2027" xr:uid="{15F7E8FE-567B-4CCF-84B4-AE8E222899AB}"/>
    <cellStyle name="Comma 3 12" xfId="39507" xr:uid="{B10E07F5-18D4-4AB4-A87A-B4E9AA2BEC21}"/>
    <cellStyle name="Comma 3 13" xfId="39523" xr:uid="{F0D229D0-E4C6-46CE-A08B-1716A8D37976}"/>
    <cellStyle name="Comma 3 2" xfId="88" xr:uid="{0C4E0BC4-8DDD-4526-B97A-532EBB86E02C}"/>
    <cellStyle name="Comma 3 2 10" xfId="39544" xr:uid="{32AB9BED-A568-4253-8F8A-4AD7F820E330}"/>
    <cellStyle name="Comma 3 2 2" xfId="6322" xr:uid="{6172DDC9-7B79-45FF-9229-6B297132C1E1}"/>
    <cellStyle name="Comma 3 2 2 2" xfId="7045" xr:uid="{9F273E00-BD34-4CFA-A222-CDE8141B7875}"/>
    <cellStyle name="Comma 3 2 2 2 2" xfId="8487" xr:uid="{76396E23-FA23-41BB-BEFE-CB1E9DB101D9}"/>
    <cellStyle name="Comma 3 2 2 2 2 2" xfId="14857" xr:uid="{6F593BAE-CD86-4AFE-A3B4-8CD95492FAC7}"/>
    <cellStyle name="Comma 3 2 2 2 2 2 2" xfId="21227" xr:uid="{AD4A79AA-013F-4B70-A845-7008FFFEAD99}"/>
    <cellStyle name="Comma 3 2 2 2 2 2 2 2" xfId="37159" xr:uid="{B9FCE09A-F8A9-4C09-903E-DD9EE4B66850}"/>
    <cellStyle name="Comma 3 2 2 2 2 2 3" xfId="30789" xr:uid="{88354309-A34E-4D0E-8FFE-DE9EBAABBD4D}"/>
    <cellStyle name="Comma 3 2 2 2 2 3" xfId="11701" xr:uid="{9D38A7DA-C797-49B3-8CE5-35A60A14FF85}"/>
    <cellStyle name="Comma 3 2 2 2 2 3 2" xfId="27633" xr:uid="{F5F9EBC7-1AFA-44CA-8B36-773F73727E47}"/>
    <cellStyle name="Comma 3 2 2 2 2 4" xfId="18071" xr:uid="{AC3C9F3F-9EA8-4A93-88C9-77F812576A47}"/>
    <cellStyle name="Comma 3 2 2 2 2 4 2" xfId="34003" xr:uid="{2E72CD5A-68BB-4AEE-B281-65BFF8F2505D}"/>
    <cellStyle name="Comma 3 2 2 2 2 5" xfId="24419" xr:uid="{4AEC1B45-33D8-4C0A-B4F6-B565B5F8199E}"/>
    <cellStyle name="Comma 3 2 2 2 3" xfId="13415" xr:uid="{12DB55EB-6D28-421A-8451-9ADC0460C10E}"/>
    <cellStyle name="Comma 3 2 2 2 3 2" xfId="19785" xr:uid="{6AB7C3F5-16B4-476D-B770-7016D7D38A4E}"/>
    <cellStyle name="Comma 3 2 2 2 3 2 2" xfId="35717" xr:uid="{4FC9C170-41D9-4317-8F55-C8D4C3F7A433}"/>
    <cellStyle name="Comma 3 2 2 2 3 3" xfId="29347" xr:uid="{3637855D-D210-408F-9B39-519B6EADC546}"/>
    <cellStyle name="Comma 3 2 2 2 4" xfId="10259" xr:uid="{BA121D78-EC0E-487A-832D-679678FA572D}"/>
    <cellStyle name="Comma 3 2 2 2 4 2" xfId="26191" xr:uid="{77A76830-D255-4B3F-9FF3-55BD1F7A491D}"/>
    <cellStyle name="Comma 3 2 2 2 5" xfId="16629" xr:uid="{5D7E34EA-9506-485A-8328-44F394E94527}"/>
    <cellStyle name="Comma 3 2 2 2 5 2" xfId="32561" xr:uid="{81DE5C95-A869-4795-865E-3D190E613700}"/>
    <cellStyle name="Comma 3 2 2 2 6" xfId="22977" xr:uid="{08D1C008-A3C8-4F3C-99CE-342B95ECC31C}"/>
    <cellStyle name="Comma 3 2 2 3" xfId="7766" xr:uid="{682F7285-614D-49BC-83CD-0332C115ED64}"/>
    <cellStyle name="Comma 3 2 2 3 2" xfId="14136" xr:uid="{5F51FD8D-50EC-452D-8D38-0E1B3550AD87}"/>
    <cellStyle name="Comma 3 2 2 3 2 2" xfId="20506" xr:uid="{872E3A64-BC4B-4302-B2CC-1BB4F5BE986C}"/>
    <cellStyle name="Comma 3 2 2 3 2 2 2" xfId="36438" xr:uid="{0E64132E-E04E-4C35-B6DA-842D5A480ECC}"/>
    <cellStyle name="Comma 3 2 2 3 2 3" xfId="30068" xr:uid="{693A593B-22AB-446E-B696-708853ACEA0A}"/>
    <cellStyle name="Comma 3 2 2 3 3" xfId="10980" xr:uid="{1A5C899F-9B3D-40B2-9F72-1831F6529B5F}"/>
    <cellStyle name="Comma 3 2 2 3 3 2" xfId="26912" xr:uid="{1C5E932F-371D-4C22-AEE6-F37EEC2DFB62}"/>
    <cellStyle name="Comma 3 2 2 3 4" xfId="17350" xr:uid="{05654925-A056-44D1-9E5D-F93A67A161E7}"/>
    <cellStyle name="Comma 3 2 2 3 4 2" xfId="33282" xr:uid="{A44CE500-1B34-4754-BC48-BAF573A4E235}"/>
    <cellStyle name="Comma 3 2 2 3 5" xfId="23698" xr:uid="{70EA595E-43A8-4EC8-BA37-2065695217FF}"/>
    <cellStyle name="Comma 3 2 2 4" xfId="12694" xr:uid="{231329E6-FF8D-42F2-A24E-5D5E722810AA}"/>
    <cellStyle name="Comma 3 2 2 4 2" xfId="19064" xr:uid="{9D843D7E-1600-4B09-A8C4-2B6A9403A3CA}"/>
    <cellStyle name="Comma 3 2 2 4 2 2" xfId="34996" xr:uid="{B0238DE4-9AE4-47CA-8561-139C30AFF789}"/>
    <cellStyle name="Comma 3 2 2 4 3" xfId="28626" xr:uid="{57A43321-3D07-41AB-98E0-40DBFAC262FF}"/>
    <cellStyle name="Comma 3 2 2 5" xfId="9538" xr:uid="{87793DEC-88CB-4634-825C-7E03423CAB50}"/>
    <cellStyle name="Comma 3 2 2 5 2" xfId="25470" xr:uid="{B3B80FC3-BF84-4D43-AADC-79A741C7860E}"/>
    <cellStyle name="Comma 3 2 2 6" xfId="15908" xr:uid="{3A3DDF80-EEAA-4F7C-90F0-62D2A26C1049}"/>
    <cellStyle name="Comma 3 2 2 6 2" xfId="31840" xr:uid="{C9F0DEB5-5D4A-454F-A578-754DF6AC3CC6}"/>
    <cellStyle name="Comma 3 2 2 7" xfId="22256" xr:uid="{61A0B399-1F10-49E0-A1BC-3C9CDCA085AA}"/>
    <cellStyle name="Comma 3 2 2 8" xfId="39743" xr:uid="{A8F4747F-2D77-40D6-9045-D212C1E13C18}"/>
    <cellStyle name="Comma 3 2 3" xfId="12214" xr:uid="{5CCB755E-667D-4722-89D8-7C16F00D5CEE}"/>
    <cellStyle name="Comma 3 2 3 2" xfId="18584" xr:uid="{8310DA6C-9B6D-4B60-B573-F546EF52EAF6}"/>
    <cellStyle name="Comma 3 2 3 2 2" xfId="34516" xr:uid="{EB0A04E6-065B-46E0-B7AB-28194816CAE4}"/>
    <cellStyle name="Comma 3 2 3 3" xfId="28146" xr:uid="{F9127551-AE28-436F-A2F1-0E35D8A0DCAD}"/>
    <cellStyle name="Comma 3 2 3 4" xfId="39753" xr:uid="{7DC4AAC5-F809-4380-950C-BBF054F1277C}"/>
    <cellStyle name="Comma 3 2 4" xfId="9058" xr:uid="{FB96373E-4DF6-4480-A5CF-E44CF6E7EF16}"/>
    <cellStyle name="Comma 3 2 4 2" xfId="24990" xr:uid="{6AE71A55-923F-4534-AD39-3C5D58BB6B27}"/>
    <cellStyle name="Comma 3 2 5" xfId="15428" xr:uid="{FF182DDA-88F4-4124-B20C-33ADB0B66E24}"/>
    <cellStyle name="Comma 3 2 5 2" xfId="31360" xr:uid="{8F8042C7-E6E5-4FB0-BEC8-F320B482BDCD}"/>
    <cellStyle name="Comma 3 2 6" xfId="21776" xr:uid="{B06C1664-FB6F-4B3A-858D-4F1415B488E6}"/>
    <cellStyle name="Comma 3 2 7" xfId="5830" xr:uid="{6306DF33-29F1-4629-9304-927E1F797042}"/>
    <cellStyle name="Comma 3 2 8" xfId="39421" xr:uid="{AA8CC9E3-3584-4417-8F9A-737E4FA37CDC}"/>
    <cellStyle name="Comma 3 2 9" xfId="2641" xr:uid="{7EEC9412-F890-4F7F-B0A3-9A825DBC699D}"/>
    <cellStyle name="Comma 3 3" xfId="359" xr:uid="{E42B91F9-251C-4563-A487-F256BA7F6B40}"/>
    <cellStyle name="Comma 3 3 2" xfId="6805" xr:uid="{74FC1630-1BCE-4917-92C4-CC592B7627E7}"/>
    <cellStyle name="Comma 3 3 2 2" xfId="8247" xr:uid="{071D1410-3438-444A-9606-B4AE6223C5E8}"/>
    <cellStyle name="Comma 3 3 2 2 2" xfId="14617" xr:uid="{01602BF9-A60D-4017-89E8-8D73D78A5314}"/>
    <cellStyle name="Comma 3 3 2 2 2 2" xfId="20987" xr:uid="{AF6D1439-2091-4E48-B45F-B7424606B2E4}"/>
    <cellStyle name="Comma 3 3 2 2 2 2 2" xfId="36919" xr:uid="{8F69F1E7-C08E-439D-A59F-DB87187C818F}"/>
    <cellStyle name="Comma 3 3 2 2 2 3" xfId="30549" xr:uid="{D5CE1454-9153-4663-975A-4A761C13C5DC}"/>
    <cellStyle name="Comma 3 3 2 2 3" xfId="11461" xr:uid="{55829697-D1A7-48CA-9771-CC3264E404FF}"/>
    <cellStyle name="Comma 3 3 2 2 3 2" xfId="27393" xr:uid="{9C64C38E-6CA4-4C18-93CA-2FA87EEC4335}"/>
    <cellStyle name="Comma 3 3 2 2 4" xfId="17831" xr:uid="{1C6D5BCF-42B7-42FB-8CF8-DDEBDDCF8E4A}"/>
    <cellStyle name="Comma 3 3 2 2 4 2" xfId="33763" xr:uid="{CB8B1DA3-A167-4847-A04C-ED452FBCFE93}"/>
    <cellStyle name="Comma 3 3 2 2 5" xfId="24179" xr:uid="{EF5CFF35-E255-4B36-9453-BB0DEE23F13C}"/>
    <cellStyle name="Comma 3 3 2 3" xfId="13175" xr:uid="{75C694A9-3F3D-48DC-B174-31295599112C}"/>
    <cellStyle name="Comma 3 3 2 3 2" xfId="19545" xr:uid="{4D1E0225-0C64-476F-9ADA-8D6AC25EAB3C}"/>
    <cellStyle name="Comma 3 3 2 3 2 2" xfId="35477" xr:uid="{2AF53CA9-3975-4C27-9FBC-1409E49BA92E}"/>
    <cellStyle name="Comma 3 3 2 3 3" xfId="29107" xr:uid="{7B44B1E6-A9B2-490C-896A-71FB2B64D777}"/>
    <cellStyle name="Comma 3 3 2 4" xfId="10019" xr:uid="{89E03F1B-07CB-4872-9437-C0EDA752734A}"/>
    <cellStyle name="Comma 3 3 2 4 2" xfId="25951" xr:uid="{6A980DF2-322D-4BD6-A682-9485C0E153D6}"/>
    <cellStyle name="Comma 3 3 2 5" xfId="16389" xr:uid="{7B37D93B-1916-45A7-A9E7-202AC67E3977}"/>
    <cellStyle name="Comma 3 3 2 5 2" xfId="32321" xr:uid="{BB0A6F99-4E25-460F-ACC1-8BBDA56D1457}"/>
    <cellStyle name="Comma 3 3 2 6" xfId="22737" xr:uid="{A87C3F28-E79D-455A-85C4-570A5E778FBC}"/>
    <cellStyle name="Comma 3 3 3" xfId="7526" xr:uid="{B1732046-EE7B-4A69-94B5-31DB25D5F8DC}"/>
    <cellStyle name="Comma 3 3 3 2" xfId="13896" xr:uid="{55DDA15B-E925-4BAD-B253-F9A5DC11E9FD}"/>
    <cellStyle name="Comma 3 3 3 2 2" xfId="20266" xr:uid="{81A63AD5-A2F4-4D47-B74D-89ACA2069FD1}"/>
    <cellStyle name="Comma 3 3 3 2 2 2" xfId="36198" xr:uid="{6DDB3DA8-F35B-4C09-B9A6-ACAEB12A17E5}"/>
    <cellStyle name="Comma 3 3 3 2 3" xfId="29828" xr:uid="{E44DCE22-8974-46D3-A511-89F830E8EC20}"/>
    <cellStyle name="Comma 3 3 3 3" xfId="10740" xr:uid="{944BEABC-FA32-4508-BDB0-ED07424DB09B}"/>
    <cellStyle name="Comma 3 3 3 3 2" xfId="26672" xr:uid="{CE7978EA-2499-4BD3-A96B-00772711B603}"/>
    <cellStyle name="Comma 3 3 3 4" xfId="17110" xr:uid="{3B97EA8A-6286-454A-8161-B2103F77F011}"/>
    <cellStyle name="Comma 3 3 3 4 2" xfId="33042" xr:uid="{AF453FB9-70CE-4DD5-ACE0-A2F5F1E47C3B}"/>
    <cellStyle name="Comma 3 3 3 5" xfId="23458" xr:uid="{E28DC0ED-48F0-40C7-94E9-2F270D344F23}"/>
    <cellStyle name="Comma 3 3 4" xfId="12454" xr:uid="{C5BEA6A7-98B7-4810-BD6A-83A5FEDCF045}"/>
    <cellStyle name="Comma 3 3 4 2" xfId="18824" xr:uid="{2F19E02E-C859-42DE-8D06-0D0EB9609134}"/>
    <cellStyle name="Comma 3 3 4 2 2" xfId="34756" xr:uid="{F7F315BE-852A-442B-8717-2FCA0E857ED3}"/>
    <cellStyle name="Comma 3 3 4 3" xfId="28386" xr:uid="{A2A2CD8A-43E8-4E99-9FC7-6D0B30C19463}"/>
    <cellStyle name="Comma 3 3 5" xfId="9298" xr:uid="{0BF80FBD-0FF3-414C-814F-4E9CC978927C}"/>
    <cellStyle name="Comma 3 3 5 2" xfId="25230" xr:uid="{C9D5E025-BC88-4C6E-9002-D0BCCEE455ED}"/>
    <cellStyle name="Comma 3 3 6" xfId="15668" xr:uid="{1A802A21-610B-4915-BBAA-5F80F414F9EF}"/>
    <cellStyle name="Comma 3 3 6 2" xfId="31600" xr:uid="{6BE1C2BD-2951-41C8-B7E3-F334778E61DE}"/>
    <cellStyle name="Comma 3 3 7" xfId="22016" xr:uid="{9B6B91DC-A283-4BB0-960F-C4B693F9FC7E}"/>
    <cellStyle name="Comma 3 3 8" xfId="6082" xr:uid="{20C7CA0B-9375-48BA-BD9D-65A3723D9E86}"/>
    <cellStyle name="Comma 3 3 9" xfId="39742" xr:uid="{D68697D4-A0F1-4ABB-8107-BA43828D5075}"/>
    <cellStyle name="Comma 3 4" xfId="2008" xr:uid="{CAD7F12C-B9DB-46AE-ABB6-BF80A778F16A}"/>
    <cellStyle name="Comma 3 4 2" xfId="8007" xr:uid="{C6BECB88-8796-4AB5-9D00-B474053B17ED}"/>
    <cellStyle name="Comma 3 4 2 2" xfId="14377" xr:uid="{96793175-1C86-4800-99F1-E311BC7A2158}"/>
    <cellStyle name="Comma 3 4 2 2 2" xfId="20747" xr:uid="{ABBE51E6-7CF1-4F17-B2B1-4469F18629CF}"/>
    <cellStyle name="Comma 3 4 2 2 2 2" xfId="36679" xr:uid="{C796673D-3C61-4734-AE64-DFE62202CBE0}"/>
    <cellStyle name="Comma 3 4 2 2 3" xfId="30309" xr:uid="{6D868793-53F7-4943-B3F0-D0910D0A74D8}"/>
    <cellStyle name="Comma 3 4 2 3" xfId="11221" xr:uid="{02151C4B-8242-405E-837C-59482C2EF363}"/>
    <cellStyle name="Comma 3 4 2 3 2" xfId="27153" xr:uid="{62A0D4D1-CAF3-4ECF-BEEE-553182EA9EED}"/>
    <cellStyle name="Comma 3 4 2 4" xfId="17591" xr:uid="{1F5AE21B-79C1-495D-BB68-F4D2B7761F08}"/>
    <cellStyle name="Comma 3 4 2 4 2" xfId="33523" xr:uid="{5D338594-29CE-4D15-B985-F1A286B8087B}"/>
    <cellStyle name="Comma 3 4 2 5" xfId="23939" xr:uid="{5776D7AA-2052-4DDF-B6AB-79640B48166D}"/>
    <cellStyle name="Comma 3 4 3" xfId="12935" xr:uid="{C25316AF-4FD0-481A-AC0E-7588A0A05108}"/>
    <cellStyle name="Comma 3 4 3 2" xfId="19305" xr:uid="{515BF43E-D7E0-4E44-A1B8-8E2A8F9AA119}"/>
    <cellStyle name="Comma 3 4 3 2 2" xfId="35237" xr:uid="{57374DD8-87B1-4242-8D32-7DC9B7D715F6}"/>
    <cellStyle name="Comma 3 4 3 3" xfId="28867" xr:uid="{B5008E54-8247-4653-98F8-11DA7B18F3E3}"/>
    <cellStyle name="Comma 3 4 4" xfId="9779" xr:uid="{F0C88EF6-2428-4A58-9491-E223C73CE895}"/>
    <cellStyle name="Comma 3 4 4 2" xfId="25711" xr:uid="{4857A34F-4250-4E04-BB34-BB0F95D1444C}"/>
    <cellStyle name="Comma 3 4 5" xfId="16149" xr:uid="{5663C56D-02C5-42C8-BC3D-29403EB8F5CC}"/>
    <cellStyle name="Comma 3 4 5 2" xfId="32081" xr:uid="{EB76D050-3A5F-41A4-9E12-55271AB6FEEE}"/>
    <cellStyle name="Comma 3 4 6" xfId="22497" xr:uid="{4554F4EB-02EE-4FA6-8B6C-837AA087DEF5}"/>
    <cellStyle name="Comma 3 4 7" xfId="6564" xr:uid="{1B0A6D10-1A65-4EFD-BF2D-DDC6626C8AFB}"/>
    <cellStyle name="Comma 3 4 8" xfId="39752" xr:uid="{7BFCC939-A18F-41B3-A381-DDA04F9A07AE}"/>
    <cellStyle name="Comma 3 5" xfId="27" xr:uid="{B7751EF8-373F-47FD-81FF-809ED60BCA7B}"/>
    <cellStyle name="Comma 3 5 2" xfId="13656" xr:uid="{7AB3EC5E-F312-45D9-AFBF-D301D742130C}"/>
    <cellStyle name="Comma 3 5 2 2" xfId="20026" xr:uid="{06DD19BE-48AF-4D15-B2A8-27FFE4034D9E}"/>
    <cellStyle name="Comma 3 5 2 2 2" xfId="35958" xr:uid="{F398EB31-8DFA-4434-A7B9-7E3CB10A8C88}"/>
    <cellStyle name="Comma 3 5 2 3" xfId="29588" xr:uid="{2560B867-D6B7-435D-803B-289C7D209DFA}"/>
    <cellStyle name="Comma 3 5 3" xfId="10500" xr:uid="{4F82FF04-A3C0-47CD-B603-C9AC936E1C10}"/>
    <cellStyle name="Comma 3 5 3 2" xfId="26432" xr:uid="{364D9460-514E-4404-99BB-50D7787F80F3}"/>
    <cellStyle name="Comma 3 5 4" xfId="16870" xr:uid="{3A2F8121-7430-48E5-95E1-997EBC544A88}"/>
    <cellStyle name="Comma 3 5 4 2" xfId="32802" xr:uid="{8ECCBAF1-70D2-4C4B-9489-0D0E88FB9464}"/>
    <cellStyle name="Comma 3 5 5" xfId="23218" xr:uid="{DC699C25-D4BF-4616-943F-1FC074955AC9}"/>
    <cellStyle name="Comma 3 5 6" xfId="7286" xr:uid="{4B74181B-FA82-46B0-8B48-81D116606FDC}"/>
    <cellStyle name="Comma 3 5 7" xfId="39543" xr:uid="{F1C31C26-2695-4335-96BC-452B084D6881}"/>
    <cellStyle name="Comma 3 6" xfId="11974" xr:uid="{26D80DAA-DB09-4FF7-9BD1-A16B03D55413}"/>
    <cellStyle name="Comma 3 6 2" xfId="18344" xr:uid="{CAD03D41-7935-460A-A5F7-242578FEE693}"/>
    <cellStyle name="Comma 3 6 2 2" xfId="34276" xr:uid="{EDA22052-9545-40EB-A06B-DB19EA5D17CE}"/>
    <cellStyle name="Comma 3 6 3" xfId="27906" xr:uid="{D3B420D9-C667-4867-9F9E-50D57A0B5C5B}"/>
    <cellStyle name="Comma 3 7" xfId="8818" xr:uid="{FCD31E12-352F-4948-B4BF-43A58A8C4A15}"/>
    <cellStyle name="Comma 3 7 2" xfId="24750" xr:uid="{05C2004B-E5C4-40AF-930E-7AD51AF4D6A2}"/>
    <cellStyle name="Comma 3 8" xfId="15188" xr:uid="{4FB5C8A9-B600-4958-BE0D-2839087F8E20}"/>
    <cellStyle name="Comma 3 8 2" xfId="31120" xr:uid="{9ACACAE4-8E8A-4A7D-9909-9C2011786496}"/>
    <cellStyle name="Comma 3 9" xfId="21536" xr:uid="{06E4F960-CE1A-42F9-B7B0-C110E7D66BCC}"/>
    <cellStyle name="Comma 30" xfId="5588" xr:uid="{0CACCD59-BDE8-44CA-B0F2-6AAFBFC98F60}"/>
    <cellStyle name="Comma 30 2" xfId="5831" xr:uid="{B119D571-991A-4431-99E8-4CFEE2DEB6D3}"/>
    <cellStyle name="Comma 30 2 2" xfId="6323" xr:uid="{F334BBB6-D6D2-45C3-A653-54242DD67917}"/>
    <cellStyle name="Comma 30 2 2 2" xfId="7046" xr:uid="{9CF12A82-D95D-4DC6-B9BC-75D80C07CD5C}"/>
    <cellStyle name="Comma 30 2 2 2 2" xfId="8488" xr:uid="{C8FADC8A-01CF-4EAA-B5EC-02BBA4819925}"/>
    <cellStyle name="Comma 30 2 2 2 2 2" xfId="14858" xr:uid="{3AABA9B9-BEE4-42F5-B811-7FC80C507CFF}"/>
    <cellStyle name="Comma 30 2 2 2 2 2 2" xfId="21228" xr:uid="{CDD01085-1C41-4317-9B4A-4C118B93AAA0}"/>
    <cellStyle name="Comma 30 2 2 2 2 2 2 2" xfId="37160" xr:uid="{17D050B6-18AE-4137-9B9F-D9DEC709BDC7}"/>
    <cellStyle name="Comma 30 2 2 2 2 2 3" xfId="30790" xr:uid="{EDF51FCE-B33B-47A2-A7A0-0581BFC8891E}"/>
    <cellStyle name="Comma 30 2 2 2 2 3" xfId="11702" xr:uid="{4265CA38-3699-4C1D-8E0A-A52E35072D50}"/>
    <cellStyle name="Comma 30 2 2 2 2 3 2" xfId="27634" xr:uid="{50A0C6CA-B603-4951-B16B-307CCF8D6A54}"/>
    <cellStyle name="Comma 30 2 2 2 2 4" xfId="18072" xr:uid="{A119FF4D-2B2F-4DB0-A7BD-606F7AD2CD39}"/>
    <cellStyle name="Comma 30 2 2 2 2 4 2" xfId="34004" xr:uid="{994E9DE2-9E67-45B8-B345-377BD3E464DB}"/>
    <cellStyle name="Comma 30 2 2 2 2 5" xfId="24420" xr:uid="{DCD859F0-DFB4-45BA-8344-D3F984082F0C}"/>
    <cellStyle name="Comma 30 2 2 2 3" xfId="13416" xr:uid="{F6723F96-606B-41E0-8C64-7D09FACBD1BF}"/>
    <cellStyle name="Comma 30 2 2 2 3 2" xfId="19786" xr:uid="{64946989-C3D7-471E-BE2D-2320DAF571AA}"/>
    <cellStyle name="Comma 30 2 2 2 3 2 2" xfId="35718" xr:uid="{804495C2-548C-4DB3-B557-5E4AC0AD8905}"/>
    <cellStyle name="Comma 30 2 2 2 3 3" xfId="29348" xr:uid="{42A9E29C-A228-49C0-8B77-6166794AA54C}"/>
    <cellStyle name="Comma 30 2 2 2 4" xfId="10260" xr:uid="{C716A033-85C4-46F5-A407-64D7346380BF}"/>
    <cellStyle name="Comma 30 2 2 2 4 2" xfId="26192" xr:uid="{F13D266D-AE8C-4A77-9542-D1844D8C2FF0}"/>
    <cellStyle name="Comma 30 2 2 2 5" xfId="16630" xr:uid="{8050B89A-019F-4054-B956-4B72D2C747CE}"/>
    <cellStyle name="Comma 30 2 2 2 5 2" xfId="32562" xr:uid="{51E6F228-68B3-4C2D-B74F-5477E8C5D48C}"/>
    <cellStyle name="Comma 30 2 2 2 6" xfId="22978" xr:uid="{B92A3CE9-CE16-49D5-9F9B-6E27E1EECEF5}"/>
    <cellStyle name="Comma 30 2 2 3" xfId="7767" xr:uid="{A8BF1613-47D0-4C06-8B36-3488ACF45A64}"/>
    <cellStyle name="Comma 30 2 2 3 2" xfId="14137" xr:uid="{8907E551-93E9-4A8D-88A0-549E8B5E9514}"/>
    <cellStyle name="Comma 30 2 2 3 2 2" xfId="20507" xr:uid="{2E8A726C-A618-4361-AF42-E07A78EA98FF}"/>
    <cellStyle name="Comma 30 2 2 3 2 2 2" xfId="36439" xr:uid="{700AF34C-C2F5-4FE2-A675-06E51B9D3B23}"/>
    <cellStyle name="Comma 30 2 2 3 2 3" xfId="30069" xr:uid="{86076E93-95D0-449F-AB07-6CFE77BCA1FA}"/>
    <cellStyle name="Comma 30 2 2 3 3" xfId="10981" xr:uid="{EBCF464E-7D9D-4CAC-82D6-A73212F7D559}"/>
    <cellStyle name="Comma 30 2 2 3 3 2" xfId="26913" xr:uid="{1AED3025-EB8B-4CC6-B4D8-A4320CE9A79F}"/>
    <cellStyle name="Comma 30 2 2 3 4" xfId="17351" xr:uid="{93F8DE87-3F84-4108-8100-31880BA5C206}"/>
    <cellStyle name="Comma 30 2 2 3 4 2" xfId="33283" xr:uid="{2FD56475-E152-493F-A133-1FAB121218AE}"/>
    <cellStyle name="Comma 30 2 2 3 5" xfId="23699" xr:uid="{71077DDB-09AF-4D03-A7E4-CC3011D207CD}"/>
    <cellStyle name="Comma 30 2 2 4" xfId="12695" xr:uid="{F3191C39-CEB6-4B95-869D-7BC281B6B796}"/>
    <cellStyle name="Comma 30 2 2 4 2" xfId="19065" xr:uid="{D53703A2-4A14-4463-BC67-1C9775190188}"/>
    <cellStyle name="Comma 30 2 2 4 2 2" xfId="34997" xr:uid="{02336144-521E-48BF-ABD3-231B37E81596}"/>
    <cellStyle name="Comma 30 2 2 4 3" xfId="28627" xr:uid="{7531F5E7-2FD5-43AA-982C-1853ADC705BE}"/>
    <cellStyle name="Comma 30 2 2 5" xfId="9539" xr:uid="{44045E99-A6E6-410C-B5ED-5EE119091897}"/>
    <cellStyle name="Comma 30 2 2 5 2" xfId="25471" xr:uid="{4B26B57F-0451-4DD0-A2D4-3C79E5F5E187}"/>
    <cellStyle name="Comma 30 2 2 6" xfId="15909" xr:uid="{38AC7809-12C2-4C2F-95A4-DD33BB2DB76C}"/>
    <cellStyle name="Comma 30 2 2 6 2" xfId="31841" xr:uid="{592F6FCA-42AC-4D59-AE5C-61BD426B609A}"/>
    <cellStyle name="Comma 30 2 2 7" xfId="22257" xr:uid="{E4DDB2CF-36A8-4C8A-A1C2-2757074EE026}"/>
    <cellStyle name="Comma 30 2 3" xfId="12215" xr:uid="{BFC4D107-DE9B-43AD-8753-AB343B122245}"/>
    <cellStyle name="Comma 30 2 3 2" xfId="18585" xr:uid="{AD092189-A774-4E77-AC3E-115DC11AFA97}"/>
    <cellStyle name="Comma 30 2 3 2 2" xfId="34517" xr:uid="{603FAE38-47DD-4824-A78D-24480B596008}"/>
    <cellStyle name="Comma 30 2 3 3" xfId="28147" xr:uid="{8D6BB109-D51D-407D-90A3-0750DA0785B0}"/>
    <cellStyle name="Comma 30 2 4" xfId="9059" xr:uid="{A6D264E2-251B-4CF0-9DD5-C3B243E100E9}"/>
    <cellStyle name="Comma 30 2 4 2" xfId="24991" xr:uid="{5B781949-9014-4CEB-9AB3-1B0EAE00377E}"/>
    <cellStyle name="Comma 30 2 5" xfId="15429" xr:uid="{3C5C7F0C-5521-4E2E-B1E0-F94CE235A3D5}"/>
    <cellStyle name="Comma 30 2 5 2" xfId="31361" xr:uid="{82F83F88-D98D-436E-B366-1147898D651F}"/>
    <cellStyle name="Comma 30 2 6" xfId="21777" xr:uid="{A88893FB-1D97-486B-8F61-FCE82A926522}"/>
    <cellStyle name="Comma 30 3" xfId="6083" xr:uid="{F1592F7E-00E5-47EF-8A45-57A4F9042E0E}"/>
    <cellStyle name="Comma 30 3 2" xfId="6806" xr:uid="{EC12ACF0-FE03-40B6-8767-C477A9E434D2}"/>
    <cellStyle name="Comma 30 3 2 2" xfId="8248" xr:uid="{08C223F7-704A-44F7-8DE9-92D9E9FFF784}"/>
    <cellStyle name="Comma 30 3 2 2 2" xfId="14618" xr:uid="{80003D92-8679-4681-8DD2-1F34D60C6D92}"/>
    <cellStyle name="Comma 30 3 2 2 2 2" xfId="20988" xr:uid="{35A1F559-4010-475A-AFE9-86BFB290F841}"/>
    <cellStyle name="Comma 30 3 2 2 2 2 2" xfId="36920" xr:uid="{885E0723-2AFF-4107-B2E4-608A147DC1FA}"/>
    <cellStyle name="Comma 30 3 2 2 2 3" xfId="30550" xr:uid="{CF628D26-91D8-4891-8292-CEAFF4CAF82F}"/>
    <cellStyle name="Comma 30 3 2 2 3" xfId="11462" xr:uid="{D69E3C70-EAE0-427C-9C5B-D11C5E6AC514}"/>
    <cellStyle name="Comma 30 3 2 2 3 2" xfId="27394" xr:uid="{78ACE199-2D81-4F7E-8D4B-F6FAB25DB9B2}"/>
    <cellStyle name="Comma 30 3 2 2 4" xfId="17832" xr:uid="{E3D7E01F-F107-4CBD-A629-F3879A16BDD9}"/>
    <cellStyle name="Comma 30 3 2 2 4 2" xfId="33764" xr:uid="{E60D771A-31A3-42EE-938A-18EC60EE1DB6}"/>
    <cellStyle name="Comma 30 3 2 2 5" xfId="24180" xr:uid="{59D3ADD1-E20B-4272-BAC7-CBE3F319B2D7}"/>
    <cellStyle name="Comma 30 3 2 3" xfId="13176" xr:uid="{49E84602-DDB0-4FE4-8FC3-D9DE6E95D244}"/>
    <cellStyle name="Comma 30 3 2 3 2" xfId="19546" xr:uid="{2E7C1BD0-80C6-4F51-A163-1406C8B7B5C0}"/>
    <cellStyle name="Comma 30 3 2 3 2 2" xfId="35478" xr:uid="{962F3310-0EEA-42F3-9811-08FD0B9B3C61}"/>
    <cellStyle name="Comma 30 3 2 3 3" xfId="29108" xr:uid="{9D83E047-CCA3-43C5-B4CF-009B3D923844}"/>
    <cellStyle name="Comma 30 3 2 4" xfId="10020" xr:uid="{DC71CF66-38F8-4493-A974-A31EF35C9F2A}"/>
    <cellStyle name="Comma 30 3 2 4 2" xfId="25952" xr:uid="{30330A9B-95E4-4CBA-98A1-84E2FF71A54B}"/>
    <cellStyle name="Comma 30 3 2 5" xfId="16390" xr:uid="{0B628498-300C-4D18-8FA6-3F29B4DE98EC}"/>
    <cellStyle name="Comma 30 3 2 5 2" xfId="32322" xr:uid="{0A764272-0F76-409F-9489-E95D3C227798}"/>
    <cellStyle name="Comma 30 3 2 6" xfId="22738" xr:uid="{CB3972FE-E807-48E8-9681-282C9D9F69B4}"/>
    <cellStyle name="Comma 30 3 3" xfId="7527" xr:uid="{32C01D18-42B8-4C2E-85A2-997A7EB2C6A6}"/>
    <cellStyle name="Comma 30 3 3 2" xfId="13897" xr:uid="{5A4B8996-1D03-4E0D-91A6-C12D913141C9}"/>
    <cellStyle name="Comma 30 3 3 2 2" xfId="20267" xr:uid="{DE31B2F3-0812-4EDA-8B09-0D70628C1E97}"/>
    <cellStyle name="Comma 30 3 3 2 2 2" xfId="36199" xr:uid="{044C1999-2825-419C-B333-8DB7B0AA457E}"/>
    <cellStyle name="Comma 30 3 3 2 3" xfId="29829" xr:uid="{6EDBECA4-9654-48EB-81B1-333885BC0AC1}"/>
    <cellStyle name="Comma 30 3 3 3" xfId="10741" xr:uid="{3549BA50-2E1A-4910-8320-8519F07C84C7}"/>
    <cellStyle name="Comma 30 3 3 3 2" xfId="26673" xr:uid="{46B4DEC0-D0F7-41E2-A918-F1C0B64020C2}"/>
    <cellStyle name="Comma 30 3 3 4" xfId="17111" xr:uid="{75B171E5-9914-4F14-8F8A-7D62E638B477}"/>
    <cellStyle name="Comma 30 3 3 4 2" xfId="33043" xr:uid="{7AE6E1F7-CAC4-4CC7-8E6E-C39734F0C37D}"/>
    <cellStyle name="Comma 30 3 3 5" xfId="23459" xr:uid="{DFC441B9-4AAC-4C4F-A227-AE92532DEC80}"/>
    <cellStyle name="Comma 30 3 4" xfId="12455" xr:uid="{A59FF285-38E7-4FC5-9A35-83E8065BC0F1}"/>
    <cellStyle name="Comma 30 3 4 2" xfId="18825" xr:uid="{60B9D8B5-1CC0-43EF-959E-8A2DE93F00C7}"/>
    <cellStyle name="Comma 30 3 4 2 2" xfId="34757" xr:uid="{DD7876BF-AC8A-43F8-97A1-E2626C098923}"/>
    <cellStyle name="Comma 30 3 4 3" xfId="28387" xr:uid="{061F7495-8CC8-4B09-828B-BED8A0E8AA45}"/>
    <cellStyle name="Comma 30 3 5" xfId="9299" xr:uid="{729061A4-0B22-41BA-9240-7D4D9E6F7C40}"/>
    <cellStyle name="Comma 30 3 5 2" xfId="25231" xr:uid="{FEC11E48-2992-4F37-9222-83BEF12A8D65}"/>
    <cellStyle name="Comma 30 3 6" xfId="15669" xr:uid="{E2BF7890-0212-4A6F-B4D7-8FE47A331CFB}"/>
    <cellStyle name="Comma 30 3 6 2" xfId="31601" xr:uid="{9522606F-C9A4-4569-B415-9208EA8D9489}"/>
    <cellStyle name="Comma 30 3 7" xfId="22017" xr:uid="{2242B8DA-8F1B-4333-9ACA-563A7C34C4F0}"/>
    <cellStyle name="Comma 30 4" xfId="6565" xr:uid="{B33A7176-19DA-4B88-8A20-478293936CED}"/>
    <cellStyle name="Comma 30 4 2" xfId="8008" xr:uid="{A25AB458-789C-4AB2-A477-1DB205F16120}"/>
    <cellStyle name="Comma 30 4 2 2" xfId="14378" xr:uid="{D6EF4E21-FC48-4A87-BE67-54CDD2A4C4FC}"/>
    <cellStyle name="Comma 30 4 2 2 2" xfId="20748" xr:uid="{0FAC90D0-47A5-4672-A96B-E32312CA2A02}"/>
    <cellStyle name="Comma 30 4 2 2 2 2" xfId="36680" xr:uid="{697DDAA2-0749-47C3-9452-8924E5D68E7B}"/>
    <cellStyle name="Comma 30 4 2 2 3" xfId="30310" xr:uid="{7B9A424E-87DD-4484-AC8D-5353090EADBA}"/>
    <cellStyle name="Comma 30 4 2 3" xfId="11222" xr:uid="{9760B4F8-AC17-4732-9CCC-CFEA2202ACEA}"/>
    <cellStyle name="Comma 30 4 2 3 2" xfId="27154" xr:uid="{4FA75D3B-1B3F-4D97-A9D8-A8CADC90A064}"/>
    <cellStyle name="Comma 30 4 2 4" xfId="17592" xr:uid="{D41830EA-BF10-4735-A5B6-08DFC7033A51}"/>
    <cellStyle name="Comma 30 4 2 4 2" xfId="33524" xr:uid="{B1FECC1A-C8C7-4C7E-B92B-AC1FEA59F102}"/>
    <cellStyle name="Comma 30 4 2 5" xfId="23940" xr:uid="{AAA8F3E2-A708-4A06-92EF-6425BAFC4ADF}"/>
    <cellStyle name="Comma 30 4 3" xfId="12936" xr:uid="{BE6E2A48-A83F-47AE-A858-C5C89A8E6CFA}"/>
    <cellStyle name="Comma 30 4 3 2" xfId="19306" xr:uid="{5E13032E-9613-4B6C-B285-20DB58F89E34}"/>
    <cellStyle name="Comma 30 4 3 2 2" xfId="35238" xr:uid="{0CF99AAF-30E1-45BA-A1F2-6E5BB81A3B98}"/>
    <cellStyle name="Comma 30 4 3 3" xfId="28868" xr:uid="{D5321786-32A6-49BE-B57E-622112EC1321}"/>
    <cellStyle name="Comma 30 4 4" xfId="9780" xr:uid="{EB6F9214-CB4F-4687-94F3-987F1E70EB6B}"/>
    <cellStyle name="Comma 30 4 4 2" xfId="25712" xr:uid="{5F1C3807-1D93-4A56-8EAA-11F2A77227AD}"/>
    <cellStyle name="Comma 30 4 5" xfId="16150" xr:uid="{E798FA78-4232-4205-83F4-6789BFCF7073}"/>
    <cellStyle name="Comma 30 4 5 2" xfId="32082" xr:uid="{229BE7A9-9320-4BB6-A5E8-1A196F289328}"/>
    <cellStyle name="Comma 30 4 6" xfId="22498" xr:uid="{E111345C-E837-4529-B555-DE42FC57F5B5}"/>
    <cellStyle name="Comma 30 5" xfId="7287" xr:uid="{CCC9491B-9186-41EB-9DBD-FA6E70D8FB55}"/>
    <cellStyle name="Comma 30 5 2" xfId="13657" xr:uid="{87B26E44-EB50-4312-AFE9-D0D6257D8CE7}"/>
    <cellStyle name="Comma 30 5 2 2" xfId="20027" xr:uid="{ABF86514-3D41-4107-85FA-C5B9EB8081A4}"/>
    <cellStyle name="Comma 30 5 2 2 2" xfId="35959" xr:uid="{8ED39681-0F38-4508-9BDD-C0890FBB8CBA}"/>
    <cellStyle name="Comma 30 5 2 3" xfId="29589" xr:uid="{750DFD04-F0AF-4A74-AD18-E15AE340AE5E}"/>
    <cellStyle name="Comma 30 5 3" xfId="10501" xr:uid="{1171D59C-EE16-41AF-8FF4-1DA6D357F936}"/>
    <cellStyle name="Comma 30 5 3 2" xfId="26433" xr:uid="{D9C1A7D2-964A-4F6A-970B-1BF6654AB0DB}"/>
    <cellStyle name="Comma 30 5 4" xfId="16871" xr:uid="{BF703FB9-C0C6-4978-9B02-F05480ECC872}"/>
    <cellStyle name="Comma 30 5 4 2" xfId="32803" xr:uid="{1EEF9EC1-DDE8-4808-95C4-DE6F25D3ABA6}"/>
    <cellStyle name="Comma 30 5 5" xfId="23219" xr:uid="{DAA0837C-7D8E-4D44-BD69-991434A29351}"/>
    <cellStyle name="Comma 30 6" xfId="11975" xr:uid="{08375874-300C-4663-BE42-E5347021FDC2}"/>
    <cellStyle name="Comma 30 6 2" xfId="18345" xr:uid="{E1D80D7D-D8DA-4CD1-BFBC-10B8242B9DEC}"/>
    <cellStyle name="Comma 30 6 2 2" xfId="34277" xr:uid="{0CA50DC6-6F10-41FC-8D17-126BEF0A1A0E}"/>
    <cellStyle name="Comma 30 6 3" xfId="27907" xr:uid="{D9C7542D-934E-4DF6-8C64-89B71EF328D1}"/>
    <cellStyle name="Comma 30 7" xfId="8819" xr:uid="{9B6AB636-42FE-49D1-8149-F183C0A1838B}"/>
    <cellStyle name="Comma 30 7 2" xfId="24751" xr:uid="{A965921E-BA22-46D2-B63D-6BFDC22E2E99}"/>
    <cellStyle name="Comma 30 8" xfId="15189" xr:uid="{8DB7C944-5856-4097-9467-4C7FFEFD0679}"/>
    <cellStyle name="Comma 30 8 2" xfId="31121" xr:uid="{1262C289-3F75-4264-A77D-A3E898185F7E}"/>
    <cellStyle name="Comma 30 9" xfId="21537" xr:uid="{325B2871-5086-42E6-A7B5-BD56656E4F0E}"/>
    <cellStyle name="Comma 31" xfId="5589" xr:uid="{2692058D-9602-47FE-836A-DEBD0B20D179}"/>
    <cellStyle name="Comma 31 2" xfId="5832" xr:uid="{1C1B2A06-7410-40FC-94A9-9F5C1F874D08}"/>
    <cellStyle name="Comma 31 2 2" xfId="6324" xr:uid="{17442AEC-36C4-42ED-BB07-FEACDC7F5983}"/>
    <cellStyle name="Comma 31 2 2 2" xfId="7047" xr:uid="{447B49AD-3201-4606-BA57-3126E9429D1E}"/>
    <cellStyle name="Comma 31 2 2 2 2" xfId="8489" xr:uid="{B3DFCF43-DA67-402F-A633-5F1763A7766E}"/>
    <cellStyle name="Comma 31 2 2 2 2 2" xfId="14859" xr:uid="{B9E900B1-5725-41DB-AC49-E04035606DAA}"/>
    <cellStyle name="Comma 31 2 2 2 2 2 2" xfId="21229" xr:uid="{A8BBC1AB-D377-4702-B813-E3C2BE80FF1B}"/>
    <cellStyle name="Comma 31 2 2 2 2 2 2 2" xfId="37161" xr:uid="{20BDF7FC-CCB5-4E88-A287-38F4EE5D17FE}"/>
    <cellStyle name="Comma 31 2 2 2 2 2 3" xfId="30791" xr:uid="{6B2D2EDD-0D76-4B71-87B5-E918C4DCF801}"/>
    <cellStyle name="Comma 31 2 2 2 2 3" xfId="11703" xr:uid="{CA989CA1-1734-47F2-A589-A906A171C1E5}"/>
    <cellStyle name="Comma 31 2 2 2 2 3 2" xfId="27635" xr:uid="{85F3EBD1-9302-44C1-8321-0529CB7A5EF3}"/>
    <cellStyle name="Comma 31 2 2 2 2 4" xfId="18073" xr:uid="{F0073E7D-3CE7-4686-B559-2F803250A5F5}"/>
    <cellStyle name="Comma 31 2 2 2 2 4 2" xfId="34005" xr:uid="{C13EFD60-C1C1-4B6F-AE80-57EFEC89855A}"/>
    <cellStyle name="Comma 31 2 2 2 2 5" xfId="24421" xr:uid="{4E79D986-C990-45D6-9A39-33D45E52C562}"/>
    <cellStyle name="Comma 31 2 2 2 3" xfId="13417" xr:uid="{DEBAFA1D-BC8C-47CA-8F41-CBBAEAA478FD}"/>
    <cellStyle name="Comma 31 2 2 2 3 2" xfId="19787" xr:uid="{DD113C20-826C-4646-90ED-4C57A8CDC42B}"/>
    <cellStyle name="Comma 31 2 2 2 3 2 2" xfId="35719" xr:uid="{CD39424F-54F7-4BF1-9425-114F17CE52B1}"/>
    <cellStyle name="Comma 31 2 2 2 3 3" xfId="29349" xr:uid="{7C19D6D1-5C85-44F2-A713-05044CF3FD93}"/>
    <cellStyle name="Comma 31 2 2 2 4" xfId="10261" xr:uid="{9B744001-2192-427D-99CB-B1D7F7BB9999}"/>
    <cellStyle name="Comma 31 2 2 2 4 2" xfId="26193" xr:uid="{2B5FFEA4-F18E-4531-BF96-ED50577C2D36}"/>
    <cellStyle name="Comma 31 2 2 2 5" xfId="16631" xr:uid="{AB892372-6CB2-4DB5-B3E1-D83F853574A0}"/>
    <cellStyle name="Comma 31 2 2 2 5 2" xfId="32563" xr:uid="{BEBB336B-F9E0-4DEE-BB36-E5100F75EF56}"/>
    <cellStyle name="Comma 31 2 2 2 6" xfId="22979" xr:uid="{1DBEB7C0-C015-49D2-9E39-4CBDAF2FD3DC}"/>
    <cellStyle name="Comma 31 2 2 3" xfId="7768" xr:uid="{B40A34C4-909C-4CB1-B41A-570F33325C97}"/>
    <cellStyle name="Comma 31 2 2 3 2" xfId="14138" xr:uid="{A365C271-86AB-4BCB-BC9E-B7F96AD66880}"/>
    <cellStyle name="Comma 31 2 2 3 2 2" xfId="20508" xr:uid="{6981BA26-A7C9-4E73-83ED-DB54ADE348AD}"/>
    <cellStyle name="Comma 31 2 2 3 2 2 2" xfId="36440" xr:uid="{41410C06-18F9-4530-9C1D-F103E1B5C3F6}"/>
    <cellStyle name="Comma 31 2 2 3 2 3" xfId="30070" xr:uid="{AF2E4FDE-E80C-47C2-9731-C971AD8F0AF4}"/>
    <cellStyle name="Comma 31 2 2 3 3" xfId="10982" xr:uid="{043E3A0E-D48B-418B-BBFE-C82416966B06}"/>
    <cellStyle name="Comma 31 2 2 3 3 2" xfId="26914" xr:uid="{9AAFE80F-9B89-4A0B-83F6-7A5906E0B9CA}"/>
    <cellStyle name="Comma 31 2 2 3 4" xfId="17352" xr:uid="{ADCF3B5D-C9D4-4E0A-AEA5-25797C270CEF}"/>
    <cellStyle name="Comma 31 2 2 3 4 2" xfId="33284" xr:uid="{9E372DA9-DC47-4D5F-8FDA-4BA8B0E562FA}"/>
    <cellStyle name="Comma 31 2 2 3 5" xfId="23700" xr:uid="{B957B6EB-5894-4919-A15A-7A9F29B2D22B}"/>
    <cellStyle name="Comma 31 2 2 4" xfId="12696" xr:uid="{E596C464-76D0-4F3E-9AAE-C4FD0B9FEE75}"/>
    <cellStyle name="Comma 31 2 2 4 2" xfId="19066" xr:uid="{35E26152-199E-41FC-A0BA-537A7FD1F0C4}"/>
    <cellStyle name="Comma 31 2 2 4 2 2" xfId="34998" xr:uid="{657E8318-FF5A-4F7F-8D26-571EE9C68DDF}"/>
    <cellStyle name="Comma 31 2 2 4 3" xfId="28628" xr:uid="{67A607D4-3052-499C-B011-DF01564DC2D4}"/>
    <cellStyle name="Comma 31 2 2 5" xfId="9540" xr:uid="{511B2832-5516-4232-857E-C3F3F42768F9}"/>
    <cellStyle name="Comma 31 2 2 5 2" xfId="25472" xr:uid="{D1CCF554-7AF0-44DA-B4F0-5BEF185206B2}"/>
    <cellStyle name="Comma 31 2 2 6" xfId="15910" xr:uid="{A7195082-57ED-4AE6-A78A-7601E402ACF8}"/>
    <cellStyle name="Comma 31 2 2 6 2" xfId="31842" xr:uid="{948B99DC-4A97-42D2-8720-411DFDACB1E3}"/>
    <cellStyle name="Comma 31 2 2 7" xfId="22258" xr:uid="{C41E985C-4827-406D-9443-F846ACB66DC7}"/>
    <cellStyle name="Comma 31 2 3" xfId="12216" xr:uid="{327F6482-00C4-4BCF-82B1-A6AB08B89772}"/>
    <cellStyle name="Comma 31 2 3 2" xfId="18586" xr:uid="{18C6FFAF-76D7-4C94-8071-48BCBF1B1ED5}"/>
    <cellStyle name="Comma 31 2 3 2 2" xfId="34518" xr:uid="{72925BD3-0F7E-49DF-A7B9-E342C07478A9}"/>
    <cellStyle name="Comma 31 2 3 3" xfId="28148" xr:uid="{C07C2038-2884-4270-B6E2-93F6E5B4D950}"/>
    <cellStyle name="Comma 31 2 4" xfId="9060" xr:uid="{9BC96C4F-A54B-4190-8387-56463DC737A4}"/>
    <cellStyle name="Comma 31 2 4 2" xfId="24992" xr:uid="{BA75A236-672B-41AB-B3C7-890D9B2CDF7B}"/>
    <cellStyle name="Comma 31 2 5" xfId="15430" xr:uid="{764C0012-D813-45C0-A2F5-FD53E8FA9252}"/>
    <cellStyle name="Comma 31 2 5 2" xfId="31362" xr:uid="{627C7D93-0622-48E2-B206-AB3D3CF396C5}"/>
    <cellStyle name="Comma 31 2 6" xfId="21778" xr:uid="{118BDC47-DF3C-4B58-AF04-B5A1922F9D60}"/>
    <cellStyle name="Comma 31 3" xfId="6084" xr:uid="{D63DC770-48D4-4B0B-BB60-3C70DD2D2551}"/>
    <cellStyle name="Comma 31 3 2" xfId="6807" xr:uid="{4783163B-3D5F-4961-B15A-2A53832B58F7}"/>
    <cellStyle name="Comma 31 3 2 2" xfId="8249" xr:uid="{797FF35B-55B0-493C-BE79-13D0DA1E974F}"/>
    <cellStyle name="Comma 31 3 2 2 2" xfId="14619" xr:uid="{C758FC04-425F-411E-9621-14E13551A38D}"/>
    <cellStyle name="Comma 31 3 2 2 2 2" xfId="20989" xr:uid="{067AB89B-B584-424D-AD71-9C1970AC8B85}"/>
    <cellStyle name="Comma 31 3 2 2 2 2 2" xfId="36921" xr:uid="{6912D443-886F-4102-9ABF-900838CDC14C}"/>
    <cellStyle name="Comma 31 3 2 2 2 3" xfId="30551" xr:uid="{4A4CEFA8-7660-4A80-8949-A0426B997C88}"/>
    <cellStyle name="Comma 31 3 2 2 3" xfId="11463" xr:uid="{6A535F87-7E2D-4C10-A2F8-6D805D13F57D}"/>
    <cellStyle name="Comma 31 3 2 2 3 2" xfId="27395" xr:uid="{D853BD06-96AE-4C1D-91FB-CB5205D720EB}"/>
    <cellStyle name="Comma 31 3 2 2 4" xfId="17833" xr:uid="{10C0109E-9FFC-46F0-94B8-397161392FE2}"/>
    <cellStyle name="Comma 31 3 2 2 4 2" xfId="33765" xr:uid="{CC849C8A-0D8E-429D-BA5B-92F23DA170E8}"/>
    <cellStyle name="Comma 31 3 2 2 5" xfId="24181" xr:uid="{E20FB472-D8E3-4CEA-BBA8-EBDCA6B42385}"/>
    <cellStyle name="Comma 31 3 2 3" xfId="13177" xr:uid="{4C675487-2E42-4B44-99E5-B9350DE3546A}"/>
    <cellStyle name="Comma 31 3 2 3 2" xfId="19547" xr:uid="{45E6BD10-6143-400A-8919-05626C8BC925}"/>
    <cellStyle name="Comma 31 3 2 3 2 2" xfId="35479" xr:uid="{6B78A3E9-473E-4388-8694-6BD0CE374398}"/>
    <cellStyle name="Comma 31 3 2 3 3" xfId="29109" xr:uid="{AF2B1666-4A5F-48B1-9105-2111EBCD9CD4}"/>
    <cellStyle name="Comma 31 3 2 4" xfId="10021" xr:uid="{AA0AAC56-D7CA-4FDA-A0D7-3D0A351AF64C}"/>
    <cellStyle name="Comma 31 3 2 4 2" xfId="25953" xr:uid="{BC244D8C-7346-4D33-AC97-2AADED3901CB}"/>
    <cellStyle name="Comma 31 3 2 5" xfId="16391" xr:uid="{51C0EE28-EA82-428D-B1A3-69B2A1D62261}"/>
    <cellStyle name="Comma 31 3 2 5 2" xfId="32323" xr:uid="{183018D7-B371-4838-B947-F4045CE616D5}"/>
    <cellStyle name="Comma 31 3 2 6" xfId="22739" xr:uid="{C458433A-E8ED-4294-ACB1-1F6005B693E4}"/>
    <cellStyle name="Comma 31 3 3" xfId="7528" xr:uid="{3B7314C6-4FC8-434F-99A3-5B1122BEE627}"/>
    <cellStyle name="Comma 31 3 3 2" xfId="13898" xr:uid="{827BF649-52A5-44DE-8DA0-351A482FF96D}"/>
    <cellStyle name="Comma 31 3 3 2 2" xfId="20268" xr:uid="{6F549C72-8FDD-447E-8415-2A183DCE0056}"/>
    <cellStyle name="Comma 31 3 3 2 2 2" xfId="36200" xr:uid="{30000969-12BA-4E80-98B1-83AFEFD0EB3B}"/>
    <cellStyle name="Comma 31 3 3 2 3" xfId="29830" xr:uid="{091B4DA0-8691-44AE-AC2C-B906FBAFEE49}"/>
    <cellStyle name="Comma 31 3 3 3" xfId="10742" xr:uid="{1842FBFE-61B4-44D6-BA4F-FAA260150AFD}"/>
    <cellStyle name="Comma 31 3 3 3 2" xfId="26674" xr:uid="{799F60B9-A65D-40F6-95CB-D67D8421D662}"/>
    <cellStyle name="Comma 31 3 3 4" xfId="17112" xr:uid="{6DC2BC99-2900-4A13-B3DA-0C777989A524}"/>
    <cellStyle name="Comma 31 3 3 4 2" xfId="33044" xr:uid="{A4A07C96-527A-4D03-B12F-428546C442F6}"/>
    <cellStyle name="Comma 31 3 3 5" xfId="23460" xr:uid="{0D3C26AD-7F71-43B1-AE0F-FB95AE551BEB}"/>
    <cellStyle name="Comma 31 3 4" xfId="12456" xr:uid="{F7DA8039-DA89-41C8-82D5-D6B2774F8873}"/>
    <cellStyle name="Comma 31 3 4 2" xfId="18826" xr:uid="{52DCA984-F4CC-460B-9A79-861F8A57DBF9}"/>
    <cellStyle name="Comma 31 3 4 2 2" xfId="34758" xr:uid="{B75FB5EA-3ED7-4126-860E-B068C22B06CB}"/>
    <cellStyle name="Comma 31 3 4 3" xfId="28388" xr:uid="{64076AA3-1EBF-4CD3-B495-C57AF0366780}"/>
    <cellStyle name="Comma 31 3 5" xfId="9300" xr:uid="{6D6B7E17-A9EB-4ECC-9CC0-FAF573D2AED3}"/>
    <cellStyle name="Comma 31 3 5 2" xfId="25232" xr:uid="{80D4D845-28C5-477A-87F6-3DC4E3E85115}"/>
    <cellStyle name="Comma 31 3 6" xfId="15670" xr:uid="{CBFEA09B-4A20-4815-A970-1DE4FF3B1A9D}"/>
    <cellStyle name="Comma 31 3 6 2" xfId="31602" xr:uid="{DBF12DEB-90C0-4EAF-A0D2-82E301B5E759}"/>
    <cellStyle name="Comma 31 3 7" xfId="22018" xr:uid="{9D28AAE3-893F-45C8-BC4E-8D7C381263D5}"/>
    <cellStyle name="Comma 31 4" xfId="6566" xr:uid="{C8E0C67A-095E-4707-916A-712BDE5613D9}"/>
    <cellStyle name="Comma 31 4 2" xfId="8009" xr:uid="{563EF51B-27EE-41B7-8C97-4711218A01D5}"/>
    <cellStyle name="Comma 31 4 2 2" xfId="14379" xr:uid="{5BD81E4C-A806-4ED0-B6B9-D48047C20447}"/>
    <cellStyle name="Comma 31 4 2 2 2" xfId="20749" xr:uid="{232776A9-C7DB-4C0C-ACEA-69228F7F4A52}"/>
    <cellStyle name="Comma 31 4 2 2 2 2" xfId="36681" xr:uid="{4991A99B-D14E-444E-92B9-5750B9D88AD6}"/>
    <cellStyle name="Comma 31 4 2 2 3" xfId="30311" xr:uid="{51D30D22-E6B2-4A0D-A6FA-327BC3EFCA5C}"/>
    <cellStyle name="Comma 31 4 2 3" xfId="11223" xr:uid="{CFEE0E7F-63F0-42DC-840B-01197DCDE8A3}"/>
    <cellStyle name="Comma 31 4 2 3 2" xfId="27155" xr:uid="{E68C2D8C-4BC9-48B2-80FC-878813D5396C}"/>
    <cellStyle name="Comma 31 4 2 4" xfId="17593" xr:uid="{68F39ED8-AE80-46D5-9172-7456C82E6153}"/>
    <cellStyle name="Comma 31 4 2 4 2" xfId="33525" xr:uid="{8CB7A22B-1CB1-4A4D-B112-C11BF8C16112}"/>
    <cellStyle name="Comma 31 4 2 5" xfId="23941" xr:uid="{D12C3D1E-42AD-49BA-BA0B-BEFFA9EB2FE5}"/>
    <cellStyle name="Comma 31 4 3" xfId="12937" xr:uid="{45D70242-0B8A-485B-BE34-9BFC19A00B59}"/>
    <cellStyle name="Comma 31 4 3 2" xfId="19307" xr:uid="{4E21C6E3-A1DB-4202-BE94-C2746B1448AE}"/>
    <cellStyle name="Comma 31 4 3 2 2" xfId="35239" xr:uid="{4B2368F1-8FDC-46CD-A517-FD3076BE095A}"/>
    <cellStyle name="Comma 31 4 3 3" xfId="28869" xr:uid="{BD2B9CC2-2AE5-4E0B-86DB-3AC41DD7AB05}"/>
    <cellStyle name="Comma 31 4 4" xfId="9781" xr:uid="{B1AEA2B0-61DA-444D-A748-4A275BB6E4D9}"/>
    <cellStyle name="Comma 31 4 4 2" xfId="25713" xr:uid="{859055FA-57C1-4808-B294-5F5C5255EAC5}"/>
    <cellStyle name="Comma 31 4 5" xfId="16151" xr:uid="{4FF4F154-B171-44B5-BA00-F6129AA0F00A}"/>
    <cellStyle name="Comma 31 4 5 2" xfId="32083" xr:uid="{2652E60F-AF60-4997-85BE-AF56828E05DA}"/>
    <cellStyle name="Comma 31 4 6" xfId="22499" xr:uid="{C657AE88-15AE-4074-AA78-F03BBB0D078C}"/>
    <cellStyle name="Comma 31 5" xfId="7288" xr:uid="{A60EEA6A-E377-49B6-9BD9-9CAA89E70DC1}"/>
    <cellStyle name="Comma 31 5 2" xfId="13658" xr:uid="{57BA4B15-7EAC-411E-9661-F021AE2AEA98}"/>
    <cellStyle name="Comma 31 5 2 2" xfId="20028" xr:uid="{799A6535-7F09-436D-BF74-C9988F9878D5}"/>
    <cellStyle name="Comma 31 5 2 2 2" xfId="35960" xr:uid="{B99A9583-AA3F-42E5-B0E5-CE009830A664}"/>
    <cellStyle name="Comma 31 5 2 3" xfId="29590" xr:uid="{7DB5B499-3102-405C-BEFB-5026CD0651C7}"/>
    <cellStyle name="Comma 31 5 3" xfId="10502" xr:uid="{A97725CC-3AFB-47E1-81D7-C952D88DA85E}"/>
    <cellStyle name="Comma 31 5 3 2" xfId="26434" xr:uid="{692E6000-1DBF-4FB0-94E3-2FAFDB1D71EE}"/>
    <cellStyle name="Comma 31 5 4" xfId="16872" xr:uid="{C8AB34D5-4F21-453F-90FD-2F5E2A60B1A9}"/>
    <cellStyle name="Comma 31 5 4 2" xfId="32804" xr:uid="{0962C3B4-F1D2-4D98-AF8C-804815690B4B}"/>
    <cellStyle name="Comma 31 5 5" xfId="23220" xr:uid="{CEF8A226-FD18-40C2-B9F4-6C6363D26FEB}"/>
    <cellStyle name="Comma 31 6" xfId="11976" xr:uid="{F33E6507-AF73-45EC-A690-FBC0C974C6C8}"/>
    <cellStyle name="Comma 31 6 2" xfId="18346" xr:uid="{98F79E04-2A2C-44FB-8AC3-74103ECBF92A}"/>
    <cellStyle name="Comma 31 6 2 2" xfId="34278" xr:uid="{D7952768-DF86-4B78-B604-7D677CF21616}"/>
    <cellStyle name="Comma 31 6 3" xfId="27908" xr:uid="{798C2A53-ACA8-465F-8D52-67C1AE8639C6}"/>
    <cellStyle name="Comma 31 7" xfId="8820" xr:uid="{3F906A37-77F9-4ADD-BB65-27C84B5E9FD7}"/>
    <cellStyle name="Comma 31 7 2" xfId="24752" xr:uid="{A7A07268-5B9E-419C-AE6F-98F31CCBD205}"/>
    <cellStyle name="Comma 31 8" xfId="15190" xr:uid="{DD254E42-F04B-411F-BF47-E7BA2EA61F1B}"/>
    <cellStyle name="Comma 31 8 2" xfId="31122" xr:uid="{DFC73ED0-A550-4F66-B936-2084946EB873}"/>
    <cellStyle name="Comma 31 9" xfId="21538" xr:uid="{53735943-4550-4FC0-8225-12C0D29C2096}"/>
    <cellStyle name="Comma 32" xfId="5590" xr:uid="{1C89CF4D-4A7F-4EAC-A0AB-0D471D7B8F55}"/>
    <cellStyle name="Comma 32 2" xfId="5833" xr:uid="{C77C802E-250D-4488-ABF8-46C801830194}"/>
    <cellStyle name="Comma 32 2 2" xfId="6325" xr:uid="{6877DBF6-CBA9-44E2-8AEF-0D059780E830}"/>
    <cellStyle name="Comma 32 2 2 2" xfId="7048" xr:uid="{4ECDD4AD-FE16-4BB7-8ACE-969621194C1C}"/>
    <cellStyle name="Comma 32 2 2 2 2" xfId="8490" xr:uid="{2F0E25AF-E706-4802-A2EC-531F2151476F}"/>
    <cellStyle name="Comma 32 2 2 2 2 2" xfId="14860" xr:uid="{204D69BB-F935-455D-A246-47EAF65888F7}"/>
    <cellStyle name="Comma 32 2 2 2 2 2 2" xfId="21230" xr:uid="{A5E14EF4-25B7-4E2B-896D-C602820C90AF}"/>
    <cellStyle name="Comma 32 2 2 2 2 2 2 2" xfId="37162" xr:uid="{5BE95500-FED9-4C01-A67F-5F7B95F2DC97}"/>
    <cellStyle name="Comma 32 2 2 2 2 2 3" xfId="30792" xr:uid="{D4644C95-87A3-4ED5-AA99-400FA6D7965C}"/>
    <cellStyle name="Comma 32 2 2 2 2 3" xfId="11704" xr:uid="{6C78E855-5AB0-4B9F-AB25-467709CC5839}"/>
    <cellStyle name="Comma 32 2 2 2 2 3 2" xfId="27636" xr:uid="{F32B46E1-2C25-4557-90F0-D5A14D1E85CE}"/>
    <cellStyle name="Comma 32 2 2 2 2 4" xfId="18074" xr:uid="{C611CEF9-3DAA-4A5D-B67E-1E5FE118D524}"/>
    <cellStyle name="Comma 32 2 2 2 2 4 2" xfId="34006" xr:uid="{577A07E5-DDC1-41B2-B2E5-4C632E6D044B}"/>
    <cellStyle name="Comma 32 2 2 2 2 5" xfId="24422" xr:uid="{2EFCF96E-0456-4E88-B40B-3B78C744D386}"/>
    <cellStyle name="Comma 32 2 2 2 3" xfId="13418" xr:uid="{81AA38CB-2AF0-47B9-A310-0C9D0920B484}"/>
    <cellStyle name="Comma 32 2 2 2 3 2" xfId="19788" xr:uid="{90F42E98-B507-47FD-B503-6F15123EF27B}"/>
    <cellStyle name="Comma 32 2 2 2 3 2 2" xfId="35720" xr:uid="{CE6241B6-BBB8-42E3-8438-A3B3FCE50895}"/>
    <cellStyle name="Comma 32 2 2 2 3 3" xfId="29350" xr:uid="{54A4A876-F4A0-41CB-B06D-8E8C44022F99}"/>
    <cellStyle name="Comma 32 2 2 2 4" xfId="10262" xr:uid="{928FFFBB-E818-41CB-A1D8-9F8E0C56EC33}"/>
    <cellStyle name="Comma 32 2 2 2 4 2" xfId="26194" xr:uid="{532223DB-FD17-4BDF-850E-C611E63939FD}"/>
    <cellStyle name="Comma 32 2 2 2 5" xfId="16632" xr:uid="{835D52A9-65D9-4D21-8FED-4573BAB8D950}"/>
    <cellStyle name="Comma 32 2 2 2 5 2" xfId="32564" xr:uid="{309720FC-3CA6-496E-904D-FE14890EF960}"/>
    <cellStyle name="Comma 32 2 2 2 6" xfId="22980" xr:uid="{13D16438-9335-40C2-BFBB-D0ED859CAD80}"/>
    <cellStyle name="Comma 32 2 2 3" xfId="7769" xr:uid="{919CF8E3-E8B0-4602-9328-FB7346518C18}"/>
    <cellStyle name="Comma 32 2 2 3 2" xfId="14139" xr:uid="{123B733F-4DB4-4459-840A-B1E6DA149C22}"/>
    <cellStyle name="Comma 32 2 2 3 2 2" xfId="20509" xr:uid="{83BC9618-4635-4EAD-A7AB-58804D679068}"/>
    <cellStyle name="Comma 32 2 2 3 2 2 2" xfId="36441" xr:uid="{F2D5B889-D079-4FFA-9D6C-9652665C5E7A}"/>
    <cellStyle name="Comma 32 2 2 3 2 3" xfId="30071" xr:uid="{2B9FA9C1-9C46-442B-8D69-03D41D83ADE8}"/>
    <cellStyle name="Comma 32 2 2 3 3" xfId="10983" xr:uid="{7AE30868-047F-4AC1-8A50-0E22CB5B8DF3}"/>
    <cellStyle name="Comma 32 2 2 3 3 2" xfId="26915" xr:uid="{04DF5AD5-DEC4-424C-B1F4-B61FD7CECAE7}"/>
    <cellStyle name="Comma 32 2 2 3 4" xfId="17353" xr:uid="{C62BD3EF-6FF1-4EDA-9FA0-E1E7158D6ED5}"/>
    <cellStyle name="Comma 32 2 2 3 4 2" xfId="33285" xr:uid="{810D0F03-0B74-434D-A174-5F3C2D2A9E02}"/>
    <cellStyle name="Comma 32 2 2 3 5" xfId="23701" xr:uid="{7966FE47-8249-404F-8781-CE2D0D0B5CF5}"/>
    <cellStyle name="Comma 32 2 2 4" xfId="12697" xr:uid="{A56AFDB0-4C11-4E12-BC9A-66FAA544934C}"/>
    <cellStyle name="Comma 32 2 2 4 2" xfId="19067" xr:uid="{CE0D30EC-373B-42D3-B75E-A3C95725218D}"/>
    <cellStyle name="Comma 32 2 2 4 2 2" xfId="34999" xr:uid="{A4A845FF-B391-4290-B6E2-C92C9A14CD9A}"/>
    <cellStyle name="Comma 32 2 2 4 3" xfId="28629" xr:uid="{65CB911F-76E3-42C5-BFAC-5804BB3359A5}"/>
    <cellStyle name="Comma 32 2 2 5" xfId="9541" xr:uid="{15FC3C6B-F401-4E13-9805-B72DFAE83D04}"/>
    <cellStyle name="Comma 32 2 2 5 2" xfId="25473" xr:uid="{FE19B8A2-762B-412A-815E-AE98F6AA9F8F}"/>
    <cellStyle name="Comma 32 2 2 6" xfId="15911" xr:uid="{4FAC5231-FBC7-4771-8F77-E21C794C509D}"/>
    <cellStyle name="Comma 32 2 2 6 2" xfId="31843" xr:uid="{600B3678-8AFA-4C64-966E-1883C41E6BBB}"/>
    <cellStyle name="Comma 32 2 2 7" xfId="22259" xr:uid="{67D15460-6330-433C-8F2B-34B2378764FF}"/>
    <cellStyle name="Comma 32 2 3" xfId="12217" xr:uid="{771764DC-6AF8-4787-B04D-570EEA32142D}"/>
    <cellStyle name="Comma 32 2 3 2" xfId="18587" xr:uid="{3908AB98-C812-4A59-A2F5-4CF80CBE3437}"/>
    <cellStyle name="Comma 32 2 3 2 2" xfId="34519" xr:uid="{679A4B0B-8FD5-430E-9CE9-86AF2852DC79}"/>
    <cellStyle name="Comma 32 2 3 3" xfId="28149" xr:uid="{CBDD65FB-D087-42E7-9B81-FF4010EE542C}"/>
    <cellStyle name="Comma 32 2 4" xfId="9061" xr:uid="{0967062B-0014-4F0B-A7BB-547B04602E95}"/>
    <cellStyle name="Comma 32 2 4 2" xfId="24993" xr:uid="{8D7D9039-C6DB-4F36-A601-3E52B06EACB0}"/>
    <cellStyle name="Comma 32 2 5" xfId="15431" xr:uid="{3BFA2749-1D56-4ACB-B403-CDD0EE0FDC55}"/>
    <cellStyle name="Comma 32 2 5 2" xfId="31363" xr:uid="{BAAB5167-976B-48F9-9E1E-C1944A341DF5}"/>
    <cellStyle name="Comma 32 2 6" xfId="21779" xr:uid="{805FE7F4-642C-4EA1-83D2-B0B3EC3C1F23}"/>
    <cellStyle name="Comma 32 3" xfId="6085" xr:uid="{CF1C730D-8951-4ED2-A433-7368118CBD71}"/>
    <cellStyle name="Comma 32 3 2" xfId="6808" xr:uid="{3D65D0E8-D918-431A-A876-D2BCC9B9253D}"/>
    <cellStyle name="Comma 32 3 2 2" xfId="8250" xr:uid="{B7CEF81B-0CBC-41DA-81F1-3208721A19D5}"/>
    <cellStyle name="Comma 32 3 2 2 2" xfId="14620" xr:uid="{B3D6DA67-2A06-42D3-8B9D-614DA32CAE89}"/>
    <cellStyle name="Comma 32 3 2 2 2 2" xfId="20990" xr:uid="{818A5426-EEC5-4445-A56D-030A1F7D1E2E}"/>
    <cellStyle name="Comma 32 3 2 2 2 2 2" xfId="36922" xr:uid="{B25DDFF4-0B29-4F24-9493-9ED87820F2A8}"/>
    <cellStyle name="Comma 32 3 2 2 2 3" xfId="30552" xr:uid="{4F095FE1-5DDA-45A9-88E4-898FA41CAB54}"/>
    <cellStyle name="Comma 32 3 2 2 3" xfId="11464" xr:uid="{D4590F30-B0B3-4CAB-B021-18187C428847}"/>
    <cellStyle name="Comma 32 3 2 2 3 2" xfId="27396" xr:uid="{F7D7F884-D257-432B-915F-3F388BB3854D}"/>
    <cellStyle name="Comma 32 3 2 2 4" xfId="17834" xr:uid="{F8254E81-28D9-4D02-8CC9-0BC44647FDC2}"/>
    <cellStyle name="Comma 32 3 2 2 4 2" xfId="33766" xr:uid="{D34081A1-18DF-4B70-90B2-18E122043952}"/>
    <cellStyle name="Comma 32 3 2 2 5" xfId="24182" xr:uid="{F8704A20-42C7-4C85-AC63-77C16D1D72B0}"/>
    <cellStyle name="Comma 32 3 2 3" xfId="13178" xr:uid="{D9FF5631-F12E-4293-9680-D741A167D608}"/>
    <cellStyle name="Comma 32 3 2 3 2" xfId="19548" xr:uid="{441DD6E5-0442-4436-A1B1-AE5C0084E995}"/>
    <cellStyle name="Comma 32 3 2 3 2 2" xfId="35480" xr:uid="{620564C9-94FE-4A44-9377-D249AF038556}"/>
    <cellStyle name="Comma 32 3 2 3 3" xfId="29110" xr:uid="{DE9261AE-7907-4344-B495-220F7E212BC6}"/>
    <cellStyle name="Comma 32 3 2 4" xfId="10022" xr:uid="{D5390498-57F1-4772-84E7-FFE28163D42F}"/>
    <cellStyle name="Comma 32 3 2 4 2" xfId="25954" xr:uid="{1B9EFD2D-76D6-454E-8A1D-9866E05B0875}"/>
    <cellStyle name="Comma 32 3 2 5" xfId="16392" xr:uid="{C46D1CFE-627D-4162-9090-1E15C802AB42}"/>
    <cellStyle name="Comma 32 3 2 5 2" xfId="32324" xr:uid="{A2514D42-735A-462B-8140-5B1E2404AA3C}"/>
    <cellStyle name="Comma 32 3 2 6" xfId="22740" xr:uid="{FB504C21-930B-4177-8F50-4F1F999BA47E}"/>
    <cellStyle name="Comma 32 3 3" xfId="7529" xr:uid="{5CDB8D94-4066-4D98-981F-69340D5EEB37}"/>
    <cellStyle name="Comma 32 3 3 2" xfId="13899" xr:uid="{60D3C52E-2CC1-492B-B297-4B704E48D201}"/>
    <cellStyle name="Comma 32 3 3 2 2" xfId="20269" xr:uid="{3EE22220-690A-49E6-B12A-DC0CC0267007}"/>
    <cellStyle name="Comma 32 3 3 2 2 2" xfId="36201" xr:uid="{6762031D-4C98-4F1C-AF1C-D881F1BBD413}"/>
    <cellStyle name="Comma 32 3 3 2 3" xfId="29831" xr:uid="{EE0079FA-906E-4304-9DD1-5AA05F3286F5}"/>
    <cellStyle name="Comma 32 3 3 3" xfId="10743" xr:uid="{85C0AC8C-F45B-4729-BAAE-AA26EA79A00E}"/>
    <cellStyle name="Comma 32 3 3 3 2" xfId="26675" xr:uid="{38AA0C12-E182-424D-B7D8-5B039143A1F0}"/>
    <cellStyle name="Comma 32 3 3 4" xfId="17113" xr:uid="{1AF72969-66DD-4A89-9701-35D174F46473}"/>
    <cellStyle name="Comma 32 3 3 4 2" xfId="33045" xr:uid="{49547F12-4A59-4093-B145-C45B0EA19161}"/>
    <cellStyle name="Comma 32 3 3 5" xfId="23461" xr:uid="{F7CE9FA9-FD12-4FA0-8125-5F3A3786C5F6}"/>
    <cellStyle name="Comma 32 3 4" xfId="12457" xr:uid="{5E6954DC-E7BE-4AE1-B6A2-7BF9AA48F237}"/>
    <cellStyle name="Comma 32 3 4 2" xfId="18827" xr:uid="{465E624B-447D-46EB-80DA-AB8EBB9D7D53}"/>
    <cellStyle name="Comma 32 3 4 2 2" xfId="34759" xr:uid="{C5E7A2FB-05A6-4821-BBB5-D1A02CD38473}"/>
    <cellStyle name="Comma 32 3 4 3" xfId="28389" xr:uid="{A13F64E4-49B2-4EA3-9B0C-AB8FEE49D22F}"/>
    <cellStyle name="Comma 32 3 5" xfId="9301" xr:uid="{AA078F55-7AE8-4AB8-B4A0-E6287D358F53}"/>
    <cellStyle name="Comma 32 3 5 2" xfId="25233" xr:uid="{FF333CBB-C121-4180-AAF9-83703972148F}"/>
    <cellStyle name="Comma 32 3 6" xfId="15671" xr:uid="{9B06008A-44E1-477E-8673-40133262EF6D}"/>
    <cellStyle name="Comma 32 3 6 2" xfId="31603" xr:uid="{87956CFC-0283-4C2B-BFE9-487588A38B07}"/>
    <cellStyle name="Comma 32 3 7" xfId="22019" xr:uid="{93A4E52B-E926-4E62-A509-5D0A4D043517}"/>
    <cellStyle name="Comma 32 4" xfId="6567" xr:uid="{DC139CB4-354A-4B5C-A056-7C6B8F9626E6}"/>
    <cellStyle name="Comma 32 4 2" xfId="8010" xr:uid="{AC016F8F-6CB4-4D89-904A-081951496785}"/>
    <cellStyle name="Comma 32 4 2 2" xfId="14380" xr:uid="{CC402763-6D24-4966-A66F-DBA2BB7D08DB}"/>
    <cellStyle name="Comma 32 4 2 2 2" xfId="20750" xr:uid="{823DF72B-CB42-4C3F-AA19-89B8786380F3}"/>
    <cellStyle name="Comma 32 4 2 2 2 2" xfId="36682" xr:uid="{7AD7D036-CB3D-4203-BD3E-15F3E5AA1340}"/>
    <cellStyle name="Comma 32 4 2 2 3" xfId="30312" xr:uid="{CED6BCC0-131C-45CC-9CA0-E5CC05F1D83F}"/>
    <cellStyle name="Comma 32 4 2 3" xfId="11224" xr:uid="{DDDDC817-BEF3-46F1-A5EE-5CAF937FB1D9}"/>
    <cellStyle name="Comma 32 4 2 3 2" xfId="27156" xr:uid="{F3E79732-1994-4D41-9EE0-A4296F779967}"/>
    <cellStyle name="Comma 32 4 2 4" xfId="17594" xr:uid="{AA7DB76A-3A3F-4277-AB48-F308015656F2}"/>
    <cellStyle name="Comma 32 4 2 4 2" xfId="33526" xr:uid="{2E9A2D00-5F2F-45D2-BECF-F4F74E62413D}"/>
    <cellStyle name="Comma 32 4 2 5" xfId="23942" xr:uid="{055C50CE-5200-45C7-BEC2-1B163B7493EF}"/>
    <cellStyle name="Comma 32 4 3" xfId="12938" xr:uid="{1E309F3F-CF1C-47B5-94BC-E99499BB5F55}"/>
    <cellStyle name="Comma 32 4 3 2" xfId="19308" xr:uid="{D5D17DD5-07C3-4635-B3A9-CA6FBD45C3E8}"/>
    <cellStyle name="Comma 32 4 3 2 2" xfId="35240" xr:uid="{E10809AB-0BC8-4942-956F-682800822990}"/>
    <cellStyle name="Comma 32 4 3 3" xfId="28870" xr:uid="{005781AB-9F0A-4C1D-ABA0-5F80EB0EC858}"/>
    <cellStyle name="Comma 32 4 4" xfId="9782" xr:uid="{FC58F7D5-CE5F-4AD2-A037-9E49BA001886}"/>
    <cellStyle name="Comma 32 4 4 2" xfId="25714" xr:uid="{8517C37A-3729-483C-9865-E51178539907}"/>
    <cellStyle name="Comma 32 4 5" xfId="16152" xr:uid="{A591BD20-98EB-47FC-B99F-962ECCAA872F}"/>
    <cellStyle name="Comma 32 4 5 2" xfId="32084" xr:uid="{3E37783C-EEE1-4EB3-A6C4-50D0CF74EE20}"/>
    <cellStyle name="Comma 32 4 6" xfId="22500" xr:uid="{AB0DC93B-FD80-4051-A8C4-4FA62B5BEDF0}"/>
    <cellStyle name="Comma 32 5" xfId="7289" xr:uid="{256CFC02-CF79-48E8-8AB5-D626CA5BB5AE}"/>
    <cellStyle name="Comma 32 5 2" xfId="13659" xr:uid="{2D8BC295-C4C0-402E-B562-DE288F4B69F8}"/>
    <cellStyle name="Comma 32 5 2 2" xfId="20029" xr:uid="{FC196EC2-5B61-4352-81C8-2009E3586F3A}"/>
    <cellStyle name="Comma 32 5 2 2 2" xfId="35961" xr:uid="{7D3599CD-1C10-4C25-BF8D-B07D9DE1B682}"/>
    <cellStyle name="Comma 32 5 2 3" xfId="29591" xr:uid="{EE9B19F2-D287-4860-8071-F880243E1C31}"/>
    <cellStyle name="Comma 32 5 3" xfId="10503" xr:uid="{C3E2D9EA-809C-4A51-9644-B246DAF153C8}"/>
    <cellStyle name="Comma 32 5 3 2" xfId="26435" xr:uid="{A8DFB3C9-205B-45DD-9D34-A7D30C640D81}"/>
    <cellStyle name="Comma 32 5 4" xfId="16873" xr:uid="{7583E14A-C1A4-4EAD-9068-E5AF2B828F4B}"/>
    <cellStyle name="Comma 32 5 4 2" xfId="32805" xr:uid="{1FAD29CF-C539-43B9-ACD1-614143389996}"/>
    <cellStyle name="Comma 32 5 5" xfId="23221" xr:uid="{C5AE566D-01F5-47B2-B5D0-96F3439BBA3D}"/>
    <cellStyle name="Comma 32 6" xfId="11977" xr:uid="{55588CBB-49A2-4B95-BADB-3D9E001BFC76}"/>
    <cellStyle name="Comma 32 6 2" xfId="18347" xr:uid="{8B8B9B42-2663-4222-AB6C-1594AB737741}"/>
    <cellStyle name="Comma 32 6 2 2" xfId="34279" xr:uid="{7AF2863A-2314-4CAC-9108-36C4ABD00400}"/>
    <cellStyle name="Comma 32 6 3" xfId="27909" xr:uid="{2C561B97-A4D3-4971-A09E-1F1ABB4FA31E}"/>
    <cellStyle name="Comma 32 7" xfId="8821" xr:uid="{B5ED47FF-8E08-4217-BCB2-7298AF3B7593}"/>
    <cellStyle name="Comma 32 7 2" xfId="24753" xr:uid="{13640389-967B-422B-9155-F135698F766B}"/>
    <cellStyle name="Comma 32 8" xfId="15191" xr:uid="{0098322E-A777-4FE1-9EB0-A9BBEC0C9637}"/>
    <cellStyle name="Comma 32 8 2" xfId="31123" xr:uid="{03B8A3A0-2A87-4BC9-AB8B-C9E8B94A43A4}"/>
    <cellStyle name="Comma 32 9" xfId="21539" xr:uid="{51EA3892-418F-494D-BAAF-391734F34273}"/>
    <cellStyle name="Comma 33" xfId="5591" xr:uid="{D6C3DFAD-969F-4FED-AFE0-C62BBA3F7134}"/>
    <cellStyle name="Comma 33 2" xfId="5834" xr:uid="{5B726E14-E795-42DB-831E-62F6FADCD302}"/>
    <cellStyle name="Comma 33 2 2" xfId="6326" xr:uid="{41D2F7EE-2CC1-4BF6-90C2-014CCD9F8C3C}"/>
    <cellStyle name="Comma 33 2 2 2" xfId="7049" xr:uid="{2A2EDE57-F35D-4AFA-BB51-915BCBFDDD12}"/>
    <cellStyle name="Comma 33 2 2 2 2" xfId="8491" xr:uid="{15BCDDA2-1E7A-43D9-BC2D-53AC21E6CB10}"/>
    <cellStyle name="Comma 33 2 2 2 2 2" xfId="14861" xr:uid="{9AB4A0BC-1DBB-4DBD-BB1F-6FBA3E3E05F1}"/>
    <cellStyle name="Comma 33 2 2 2 2 2 2" xfId="21231" xr:uid="{DC5920F6-B33F-4AB0-8FD6-1443F76EB41C}"/>
    <cellStyle name="Comma 33 2 2 2 2 2 2 2" xfId="37163" xr:uid="{56B90949-201E-4C97-B292-4ACBDD527491}"/>
    <cellStyle name="Comma 33 2 2 2 2 2 3" xfId="30793" xr:uid="{31014BC8-0A7E-4A92-81E4-7A7F066C5562}"/>
    <cellStyle name="Comma 33 2 2 2 2 3" xfId="11705" xr:uid="{B5E06A64-5D97-4059-8966-663458CFE292}"/>
    <cellStyle name="Comma 33 2 2 2 2 3 2" xfId="27637" xr:uid="{2DF607C8-D5AB-4BC4-8666-2D4D7DEE80C0}"/>
    <cellStyle name="Comma 33 2 2 2 2 4" xfId="18075" xr:uid="{251AB185-1EC6-4E40-87F1-86886C66ED3F}"/>
    <cellStyle name="Comma 33 2 2 2 2 4 2" xfId="34007" xr:uid="{2E182FA5-9FE7-46B8-97CE-14F2A387862F}"/>
    <cellStyle name="Comma 33 2 2 2 2 5" xfId="24423" xr:uid="{865EEDAD-68B6-462C-975D-6EDF9BCFD74F}"/>
    <cellStyle name="Comma 33 2 2 2 3" xfId="13419" xr:uid="{6CEDFA9E-5694-4589-9DFF-D68E593C1C38}"/>
    <cellStyle name="Comma 33 2 2 2 3 2" xfId="19789" xr:uid="{8EFA5970-EE54-4A54-B2A7-6458DCAA2FB3}"/>
    <cellStyle name="Comma 33 2 2 2 3 2 2" xfId="35721" xr:uid="{3F601008-1A29-4B79-8ABB-C849596F49CE}"/>
    <cellStyle name="Comma 33 2 2 2 3 3" xfId="29351" xr:uid="{4DA0F1D5-81B6-43CC-8FD9-8CD6E23F6046}"/>
    <cellStyle name="Comma 33 2 2 2 4" xfId="10263" xr:uid="{1DE86DEC-B348-4B44-AE50-74CCF050C77D}"/>
    <cellStyle name="Comma 33 2 2 2 4 2" xfId="26195" xr:uid="{A0A967FC-2878-49D3-A66D-D232897AF9FE}"/>
    <cellStyle name="Comma 33 2 2 2 5" xfId="16633" xr:uid="{01F11B3A-D79C-4106-995F-23D5D7BC8EA6}"/>
    <cellStyle name="Comma 33 2 2 2 5 2" xfId="32565" xr:uid="{9EFBF7E5-8BD6-4155-A520-04BEBB018ADD}"/>
    <cellStyle name="Comma 33 2 2 2 6" xfId="22981" xr:uid="{26FE75D7-CAD8-4433-90F4-2DCC17FD6165}"/>
    <cellStyle name="Comma 33 2 2 3" xfId="7770" xr:uid="{900395C0-E86C-43EA-8CDA-2EA7F5D55283}"/>
    <cellStyle name="Comma 33 2 2 3 2" xfId="14140" xr:uid="{E91E0B53-B72D-41EA-99BF-9F25F080DD3F}"/>
    <cellStyle name="Comma 33 2 2 3 2 2" xfId="20510" xr:uid="{1DA06658-4519-4719-AE40-0C22815AF4A0}"/>
    <cellStyle name="Comma 33 2 2 3 2 2 2" xfId="36442" xr:uid="{99579270-ABDD-43AC-A63A-4CDA8ADA05B9}"/>
    <cellStyle name="Comma 33 2 2 3 2 3" xfId="30072" xr:uid="{A3A0FFD8-6A46-4B86-AF42-A515E0CA4975}"/>
    <cellStyle name="Comma 33 2 2 3 3" xfId="10984" xr:uid="{A1BE000D-1065-4D29-9962-1AF66B0F8B64}"/>
    <cellStyle name="Comma 33 2 2 3 3 2" xfId="26916" xr:uid="{A62E16B9-D657-45EC-99DB-41E0317B9C5C}"/>
    <cellStyle name="Comma 33 2 2 3 4" xfId="17354" xr:uid="{5100DBC5-70B0-4300-84AC-4A040EDFE1DD}"/>
    <cellStyle name="Comma 33 2 2 3 4 2" xfId="33286" xr:uid="{533FA9DA-B0AB-45A9-B847-BBEF69D26CBA}"/>
    <cellStyle name="Comma 33 2 2 3 5" xfId="23702" xr:uid="{6C63C40A-C633-4D0C-9582-16319373B20F}"/>
    <cellStyle name="Comma 33 2 2 4" xfId="12698" xr:uid="{A101750A-5000-4CDC-A700-C84703D38D58}"/>
    <cellStyle name="Comma 33 2 2 4 2" xfId="19068" xr:uid="{5DE2B760-D900-4B36-B352-20B0E2895C77}"/>
    <cellStyle name="Comma 33 2 2 4 2 2" xfId="35000" xr:uid="{9F495572-3B28-473F-9E1B-E8BA1621A475}"/>
    <cellStyle name="Comma 33 2 2 4 3" xfId="28630" xr:uid="{16B1BFB0-29FE-4D23-A66B-9A1375DD501E}"/>
    <cellStyle name="Comma 33 2 2 5" xfId="9542" xr:uid="{D418A121-6294-42C7-BBDF-CB127F13C157}"/>
    <cellStyle name="Comma 33 2 2 5 2" xfId="25474" xr:uid="{21A903DA-642F-4A55-99F1-D6F3DBD8DE3A}"/>
    <cellStyle name="Comma 33 2 2 6" xfId="15912" xr:uid="{DBEE4A33-465A-44B8-A0E0-B2113C4F5008}"/>
    <cellStyle name="Comma 33 2 2 6 2" xfId="31844" xr:uid="{1E738124-19B6-4134-9E82-C263171860D3}"/>
    <cellStyle name="Comma 33 2 2 7" xfId="22260" xr:uid="{35F8F6D5-9639-406E-B99A-B318A754EB80}"/>
    <cellStyle name="Comma 33 2 3" xfId="12218" xr:uid="{D61C7D46-39B1-400D-9E9E-72BC1CD833C9}"/>
    <cellStyle name="Comma 33 2 3 2" xfId="18588" xr:uid="{417E3EE6-C3DB-4B49-A451-3CFC2C50C821}"/>
    <cellStyle name="Comma 33 2 3 2 2" xfId="34520" xr:uid="{4EB6E8B9-AF19-46A5-9CA7-2AC552E41F48}"/>
    <cellStyle name="Comma 33 2 3 3" xfId="28150" xr:uid="{D21378C2-BF44-4DB6-9BE3-2E5FC73BBE12}"/>
    <cellStyle name="Comma 33 2 4" xfId="9062" xr:uid="{8C901713-AC0C-4831-A787-726362F55CA3}"/>
    <cellStyle name="Comma 33 2 4 2" xfId="24994" xr:uid="{9B3D63A3-AA19-4114-B3A3-D500D3C3C83E}"/>
    <cellStyle name="Comma 33 2 5" xfId="15432" xr:uid="{2357A965-E52F-481C-BFD5-B8CEBB9E1010}"/>
    <cellStyle name="Comma 33 2 5 2" xfId="31364" xr:uid="{712D9993-CC7F-481C-A3FF-3D01730C600B}"/>
    <cellStyle name="Comma 33 2 6" xfId="21780" xr:uid="{948F8337-E8AA-423B-A299-777EE878310D}"/>
    <cellStyle name="Comma 33 3" xfId="6086" xr:uid="{2773E34F-61C2-43A5-8A92-8F19E35A6E1B}"/>
    <cellStyle name="Comma 33 3 2" xfId="6809" xr:uid="{70E216DE-840B-4C5E-AA09-4E70E3255B8C}"/>
    <cellStyle name="Comma 33 3 2 2" xfId="8251" xr:uid="{73F988DD-8E0A-4DEF-B221-25156B411071}"/>
    <cellStyle name="Comma 33 3 2 2 2" xfId="14621" xr:uid="{50358295-ACB4-4C68-9668-F4C987DAD8A2}"/>
    <cellStyle name="Comma 33 3 2 2 2 2" xfId="20991" xr:uid="{E3812FF6-765D-47E8-8C31-148380C90637}"/>
    <cellStyle name="Comma 33 3 2 2 2 2 2" xfId="36923" xr:uid="{20C1776A-716B-46CC-B4D3-9CF71F173DD3}"/>
    <cellStyle name="Comma 33 3 2 2 2 3" xfId="30553" xr:uid="{D09D4195-7A79-4D07-83C6-C8262AE3A7DA}"/>
    <cellStyle name="Comma 33 3 2 2 3" xfId="11465" xr:uid="{DD6EE146-34F7-4D20-93D0-9F22ACF3A1EA}"/>
    <cellStyle name="Comma 33 3 2 2 3 2" xfId="27397" xr:uid="{DECBEE84-55CB-4361-8E89-D4ECA482CD6A}"/>
    <cellStyle name="Comma 33 3 2 2 4" xfId="17835" xr:uid="{C1FC43A6-C45A-4488-A4EC-9D366DB3E0BB}"/>
    <cellStyle name="Comma 33 3 2 2 4 2" xfId="33767" xr:uid="{5D89AAAA-A414-48E4-A1AD-53CA410A4F25}"/>
    <cellStyle name="Comma 33 3 2 2 5" xfId="24183" xr:uid="{CBEE63C1-4328-41C8-AAD6-12C95B795E69}"/>
    <cellStyle name="Comma 33 3 2 3" xfId="13179" xr:uid="{C2403B3C-7174-4267-8876-85A53B276265}"/>
    <cellStyle name="Comma 33 3 2 3 2" xfId="19549" xr:uid="{8682C686-1CD3-4AA2-9511-C5FBBB74FF33}"/>
    <cellStyle name="Comma 33 3 2 3 2 2" xfId="35481" xr:uid="{9B652457-F9D0-4AB7-BF42-271B82598FB7}"/>
    <cellStyle name="Comma 33 3 2 3 3" xfId="29111" xr:uid="{D1D525CF-638C-4841-AEBB-C04F2343987D}"/>
    <cellStyle name="Comma 33 3 2 4" xfId="10023" xr:uid="{2918F2FA-640C-44CF-90E8-DB0E49D4CDCF}"/>
    <cellStyle name="Comma 33 3 2 4 2" xfId="25955" xr:uid="{4678CDF5-5404-41A2-BD5B-BC7EB8E38203}"/>
    <cellStyle name="Comma 33 3 2 5" xfId="16393" xr:uid="{AA9B5286-B0A2-498C-B835-1DC939CADBA2}"/>
    <cellStyle name="Comma 33 3 2 5 2" xfId="32325" xr:uid="{67DE8FCE-AC56-47F7-A88A-154B8ECF1B79}"/>
    <cellStyle name="Comma 33 3 2 6" xfId="22741" xr:uid="{7BDC7A14-B787-4C6B-8E40-63F31C9BEB48}"/>
    <cellStyle name="Comma 33 3 3" xfId="7530" xr:uid="{82F6FA22-29FF-4A6B-9EA4-A4DA62739809}"/>
    <cellStyle name="Comma 33 3 3 2" xfId="13900" xr:uid="{ACC33DDF-6602-4131-9F5D-B015FCC0CB62}"/>
    <cellStyle name="Comma 33 3 3 2 2" xfId="20270" xr:uid="{858DE979-E7D7-4BF7-9286-003BCAE75602}"/>
    <cellStyle name="Comma 33 3 3 2 2 2" xfId="36202" xr:uid="{680A36F6-6A73-4687-9758-8238A4D2762E}"/>
    <cellStyle name="Comma 33 3 3 2 3" xfId="29832" xr:uid="{86E6895E-1798-4951-B9B4-4AF140452FC9}"/>
    <cellStyle name="Comma 33 3 3 3" xfId="10744" xr:uid="{41669459-0376-45B3-86C2-184CF8602F8A}"/>
    <cellStyle name="Comma 33 3 3 3 2" xfId="26676" xr:uid="{FD46A350-C163-4C55-BCDF-724B1E4D3D9A}"/>
    <cellStyle name="Comma 33 3 3 4" xfId="17114" xr:uid="{C3912EA5-9E5C-4D98-82A2-B961B97A797F}"/>
    <cellStyle name="Comma 33 3 3 4 2" xfId="33046" xr:uid="{D474820B-A4E8-4DA3-8386-0544DEE359BC}"/>
    <cellStyle name="Comma 33 3 3 5" xfId="23462" xr:uid="{CED025C5-FCB0-4E0D-80E0-FD97B4EF2EE9}"/>
    <cellStyle name="Comma 33 3 4" xfId="12458" xr:uid="{BEFC577F-7513-4E17-9E68-D083405850EF}"/>
    <cellStyle name="Comma 33 3 4 2" xfId="18828" xr:uid="{F1D50EA2-210E-4095-BF8A-14E7F6D711F9}"/>
    <cellStyle name="Comma 33 3 4 2 2" xfId="34760" xr:uid="{CAC98525-60A0-4A3D-A27E-7588E4239A59}"/>
    <cellStyle name="Comma 33 3 4 3" xfId="28390" xr:uid="{E368A1EB-F4E8-45E3-BF94-0633BD7FD017}"/>
    <cellStyle name="Comma 33 3 5" xfId="9302" xr:uid="{C82E95C2-70F1-418E-99CB-3C3FEFA8A5CC}"/>
    <cellStyle name="Comma 33 3 5 2" xfId="25234" xr:uid="{CD0CC68D-45EE-4EC5-A22A-722AE42CBD4F}"/>
    <cellStyle name="Comma 33 3 6" xfId="15672" xr:uid="{596624B8-2780-42F5-AA0E-ABB72805C7E4}"/>
    <cellStyle name="Comma 33 3 6 2" xfId="31604" xr:uid="{7EC8642E-8C42-4187-834B-44181CD51C1F}"/>
    <cellStyle name="Comma 33 3 7" xfId="22020" xr:uid="{61A598B0-ADF5-4541-A8BF-CB47BF415191}"/>
    <cellStyle name="Comma 33 4" xfId="6568" xr:uid="{2E440FD4-3974-4CFC-8FA8-DB07BB5609C0}"/>
    <cellStyle name="Comma 33 4 2" xfId="8011" xr:uid="{B4D11C3D-2DCE-4840-98CD-B85E06055FE1}"/>
    <cellStyle name="Comma 33 4 2 2" xfId="14381" xr:uid="{62E14F3D-8E9E-4E5F-A18A-2511BCD5FED3}"/>
    <cellStyle name="Comma 33 4 2 2 2" xfId="20751" xr:uid="{32DD3E1A-657B-492E-93C2-4CEBE47286F1}"/>
    <cellStyle name="Comma 33 4 2 2 2 2" xfId="36683" xr:uid="{D23A4517-60A4-44C1-B950-17399EAC8130}"/>
    <cellStyle name="Comma 33 4 2 2 3" xfId="30313" xr:uid="{EA6CA83B-1C3A-4A32-8979-3C6750F36899}"/>
    <cellStyle name="Comma 33 4 2 3" xfId="11225" xr:uid="{8AAE69F1-23C4-4140-92DA-3C8FE2903F3A}"/>
    <cellStyle name="Comma 33 4 2 3 2" xfId="27157" xr:uid="{260D0B4C-877E-4C64-8AE9-A3BF87246B0C}"/>
    <cellStyle name="Comma 33 4 2 4" xfId="17595" xr:uid="{EEBD9714-099E-4ECE-926F-C209FA8990D1}"/>
    <cellStyle name="Comma 33 4 2 4 2" xfId="33527" xr:uid="{C773A802-6B1C-4A0D-B092-1AA73866EB98}"/>
    <cellStyle name="Comma 33 4 2 5" xfId="23943" xr:uid="{EC4BA6F8-0E92-48E9-A173-2F679BC23906}"/>
    <cellStyle name="Comma 33 4 3" xfId="12939" xr:uid="{1868B9FB-AFC2-4742-9DF7-4FCA8165202E}"/>
    <cellStyle name="Comma 33 4 3 2" xfId="19309" xr:uid="{5EE61069-C002-4462-87E3-1D5124772DAC}"/>
    <cellStyle name="Comma 33 4 3 2 2" xfId="35241" xr:uid="{56F2BAA2-8F29-4FA2-8067-6F0A187EBBB6}"/>
    <cellStyle name="Comma 33 4 3 3" xfId="28871" xr:uid="{A73ECA29-80B4-46D1-BA16-7D5DF5C5793C}"/>
    <cellStyle name="Comma 33 4 4" xfId="9783" xr:uid="{4909F63F-D8BA-44B4-8E74-314D0855D9BB}"/>
    <cellStyle name="Comma 33 4 4 2" xfId="25715" xr:uid="{DDD1618C-B074-4C77-A49F-36FB67F98AE0}"/>
    <cellStyle name="Comma 33 4 5" xfId="16153" xr:uid="{4237300A-80B9-46C8-8C5F-F0378312A848}"/>
    <cellStyle name="Comma 33 4 5 2" xfId="32085" xr:uid="{FFEAD790-801E-4537-A0E4-8D8A2AF87F37}"/>
    <cellStyle name="Comma 33 4 6" xfId="22501" xr:uid="{0016794D-50D2-4E16-8FA6-C9E2CEA3E7F9}"/>
    <cellStyle name="Comma 33 5" xfId="7290" xr:uid="{98588C24-F16F-4CE7-BB47-C094BC03569E}"/>
    <cellStyle name="Comma 33 5 2" xfId="13660" xr:uid="{9B2202AA-CA77-413D-9FB8-482042D7E798}"/>
    <cellStyle name="Comma 33 5 2 2" xfId="20030" xr:uid="{1B12B5F8-AA4D-42CB-AA1F-CBFB174D27C8}"/>
    <cellStyle name="Comma 33 5 2 2 2" xfId="35962" xr:uid="{2C7A8790-A593-49A1-B261-596C0513804F}"/>
    <cellStyle name="Comma 33 5 2 3" xfId="29592" xr:uid="{C4C1879B-A382-4DCC-BD46-F540EB901058}"/>
    <cellStyle name="Comma 33 5 3" xfId="10504" xr:uid="{1DAF1519-B92C-4F93-8630-020599FE4955}"/>
    <cellStyle name="Comma 33 5 3 2" xfId="26436" xr:uid="{9B3A7FAD-8287-4552-9B52-3A8DB99BF4B2}"/>
    <cellStyle name="Comma 33 5 4" xfId="16874" xr:uid="{F72C3C7A-BF03-4F20-8E3D-A9DE6C672D2A}"/>
    <cellStyle name="Comma 33 5 4 2" xfId="32806" xr:uid="{21978600-0312-4855-9505-A86180238155}"/>
    <cellStyle name="Comma 33 5 5" xfId="23222" xr:uid="{D176C76C-26A8-4F0D-814C-9EBDD0E4ABFD}"/>
    <cellStyle name="Comma 33 6" xfId="11978" xr:uid="{4A52A769-BB6A-4782-A039-A77F856A9F75}"/>
    <cellStyle name="Comma 33 6 2" xfId="18348" xr:uid="{83E24B7B-FDB0-487B-A6CF-8722680F193E}"/>
    <cellStyle name="Comma 33 6 2 2" xfId="34280" xr:uid="{FAAEBF6A-287F-4944-8163-CA0A2FB2B670}"/>
    <cellStyle name="Comma 33 6 3" xfId="27910" xr:uid="{F81AC93C-F5AE-4B7A-939E-1AF2CD8722F6}"/>
    <cellStyle name="Comma 33 7" xfId="8822" xr:uid="{83CE5CE9-9C8E-42E3-A27E-4077AE386BD4}"/>
    <cellStyle name="Comma 33 7 2" xfId="24754" xr:uid="{5FEDBE7E-38CA-4CA8-AF1D-DA1968D1062D}"/>
    <cellStyle name="Comma 33 8" xfId="15192" xr:uid="{22E2967C-46BD-4974-BE01-A3291B87B3EB}"/>
    <cellStyle name="Comma 33 8 2" xfId="31124" xr:uid="{28CB6A79-1F58-4402-869A-48A8201B40FD}"/>
    <cellStyle name="Comma 33 9" xfId="21540" xr:uid="{0E8BCA0C-4D0C-4091-84DF-EE08492BBD29}"/>
    <cellStyle name="Comma 34" xfId="5592" xr:uid="{43B47623-D41A-4001-9964-89A7C7890426}"/>
    <cellStyle name="Comma 34 2" xfId="5835" xr:uid="{B85E609D-7AAD-4333-9E28-1BC283AB677A}"/>
    <cellStyle name="Comma 34 2 2" xfId="6327" xr:uid="{6D4090F2-93F6-4D82-AB64-56E4DF26E835}"/>
    <cellStyle name="Comma 34 2 2 2" xfId="7050" xr:uid="{F82DE918-0F1A-4B30-94DF-54692E359A18}"/>
    <cellStyle name="Comma 34 2 2 2 2" xfId="8492" xr:uid="{1112AC68-6DDC-497B-9905-2F852C13FB09}"/>
    <cellStyle name="Comma 34 2 2 2 2 2" xfId="14862" xr:uid="{0E7B540B-D37F-44D1-AB4B-175C01022F95}"/>
    <cellStyle name="Comma 34 2 2 2 2 2 2" xfId="21232" xr:uid="{16C81E8F-BB6F-4E7D-84B3-EF8B48D25011}"/>
    <cellStyle name="Comma 34 2 2 2 2 2 2 2" xfId="37164" xr:uid="{5C2B2AD4-6FC6-48AD-9ACD-0C236FA7919F}"/>
    <cellStyle name="Comma 34 2 2 2 2 2 3" xfId="30794" xr:uid="{6A4589D6-D66E-4A6E-8EE7-DD809ADC95F6}"/>
    <cellStyle name="Comma 34 2 2 2 2 3" xfId="11706" xr:uid="{9650D8CB-1798-4AAF-8466-AF7FDEB0ACF6}"/>
    <cellStyle name="Comma 34 2 2 2 2 3 2" xfId="27638" xr:uid="{01B355DE-BAE8-4006-AD6F-56FD992512A9}"/>
    <cellStyle name="Comma 34 2 2 2 2 4" xfId="18076" xr:uid="{1D0162CC-C0F7-47A5-A023-9C29D1F79EC7}"/>
    <cellStyle name="Comma 34 2 2 2 2 4 2" xfId="34008" xr:uid="{D45E873D-CB66-4517-9AD0-03A5810FC571}"/>
    <cellStyle name="Comma 34 2 2 2 2 5" xfId="24424" xr:uid="{380FF1D1-954E-472E-A953-08396DC808D2}"/>
    <cellStyle name="Comma 34 2 2 2 3" xfId="13420" xr:uid="{B9E2AF58-54A8-49A9-8BDB-8CE9427D7B23}"/>
    <cellStyle name="Comma 34 2 2 2 3 2" xfId="19790" xr:uid="{9D3655F8-30BA-4B0F-9152-BE66B11ED34F}"/>
    <cellStyle name="Comma 34 2 2 2 3 2 2" xfId="35722" xr:uid="{5D9268BF-31A1-463A-92AA-74DFCED5630F}"/>
    <cellStyle name="Comma 34 2 2 2 3 3" xfId="29352" xr:uid="{D644F588-E58D-4E1B-8483-49078C82AA34}"/>
    <cellStyle name="Comma 34 2 2 2 4" xfId="10264" xr:uid="{B009AD9C-C946-47DF-BF8C-48187851BBED}"/>
    <cellStyle name="Comma 34 2 2 2 4 2" xfId="26196" xr:uid="{1320B3A5-D9F1-437C-91DD-088F7569E32F}"/>
    <cellStyle name="Comma 34 2 2 2 5" xfId="16634" xr:uid="{A7A53A17-C03B-45C6-A23B-A974AA7BB5D3}"/>
    <cellStyle name="Comma 34 2 2 2 5 2" xfId="32566" xr:uid="{95D7DFA9-D9C2-41FE-9828-20E715108FFA}"/>
    <cellStyle name="Comma 34 2 2 2 6" xfId="22982" xr:uid="{1258AC92-ABC1-4BC4-9875-2CBCCE688299}"/>
    <cellStyle name="Comma 34 2 2 3" xfId="7771" xr:uid="{070EF11D-8729-4422-81BA-377DD297D4FA}"/>
    <cellStyle name="Comma 34 2 2 3 2" xfId="14141" xr:uid="{B05A7F04-3555-4DA8-8ADD-E633D94C4A6F}"/>
    <cellStyle name="Comma 34 2 2 3 2 2" xfId="20511" xr:uid="{EB0559CD-6817-4011-8EB5-156FE0C7623E}"/>
    <cellStyle name="Comma 34 2 2 3 2 2 2" xfId="36443" xr:uid="{30A0BB68-B9CE-4F0C-918D-A4D47AEEDAB7}"/>
    <cellStyle name="Comma 34 2 2 3 2 3" xfId="30073" xr:uid="{F86E757C-91F9-42EA-86D8-21B38DF1254A}"/>
    <cellStyle name="Comma 34 2 2 3 3" xfId="10985" xr:uid="{B0012DB4-F34C-4977-AED7-A6361B3B4EF9}"/>
    <cellStyle name="Comma 34 2 2 3 3 2" xfId="26917" xr:uid="{06C922B2-3A16-4FDC-A180-8FC22D8A21E2}"/>
    <cellStyle name="Comma 34 2 2 3 4" xfId="17355" xr:uid="{9C73EE22-85F3-41A7-B710-4DE6D172AB16}"/>
    <cellStyle name="Comma 34 2 2 3 4 2" xfId="33287" xr:uid="{6D312339-6575-4927-AA79-C3E5471AD120}"/>
    <cellStyle name="Comma 34 2 2 3 5" xfId="23703" xr:uid="{348C8620-D368-4730-8B96-14AC7FB3758A}"/>
    <cellStyle name="Comma 34 2 2 4" xfId="12699" xr:uid="{32787A4C-0F01-43AC-8C28-FA2CAC9B9F0F}"/>
    <cellStyle name="Comma 34 2 2 4 2" xfId="19069" xr:uid="{3AC6C85C-4DDF-459F-BDB5-37CB9ACE885D}"/>
    <cellStyle name="Comma 34 2 2 4 2 2" xfId="35001" xr:uid="{65CC1554-92E3-4747-BB57-0AB55D4D5628}"/>
    <cellStyle name="Comma 34 2 2 4 3" xfId="28631" xr:uid="{FE36253E-D657-491B-8E91-EBF4B88C500F}"/>
    <cellStyle name="Comma 34 2 2 5" xfId="9543" xr:uid="{A82B6768-8363-4CFD-B6D8-6F17154B8DC8}"/>
    <cellStyle name="Comma 34 2 2 5 2" xfId="25475" xr:uid="{CB78221D-A865-4B0B-B2D1-37DD9670EAE2}"/>
    <cellStyle name="Comma 34 2 2 6" xfId="15913" xr:uid="{D705CF99-80DD-4F25-B98F-91CC9E31D268}"/>
    <cellStyle name="Comma 34 2 2 6 2" xfId="31845" xr:uid="{AD39C1C6-F4AF-4745-BF3F-D2EFAD6938D0}"/>
    <cellStyle name="Comma 34 2 2 7" xfId="22261" xr:uid="{BBFF4A0A-97D3-4C0C-9353-017962282051}"/>
    <cellStyle name="Comma 34 2 3" xfId="12219" xr:uid="{B8D685F9-A39C-4810-95E7-603756824E1D}"/>
    <cellStyle name="Comma 34 2 3 2" xfId="18589" xr:uid="{A88C9764-D2CB-448E-9226-89210E815E13}"/>
    <cellStyle name="Comma 34 2 3 2 2" xfId="34521" xr:uid="{16113C3E-17DD-43F2-9A79-9A5C0B23E8F6}"/>
    <cellStyle name="Comma 34 2 3 3" xfId="28151" xr:uid="{EBC905C6-C476-4A40-8263-757DE83B444E}"/>
    <cellStyle name="Comma 34 2 4" xfId="9063" xr:uid="{C680EE67-C9B8-4294-A6CD-370EE4883108}"/>
    <cellStyle name="Comma 34 2 4 2" xfId="24995" xr:uid="{E4E2AA2E-0057-4DDB-8773-5EBD62FFA509}"/>
    <cellStyle name="Comma 34 2 5" xfId="15433" xr:uid="{3266655C-028F-4B47-9350-09AA1A8F2FC2}"/>
    <cellStyle name="Comma 34 2 5 2" xfId="31365" xr:uid="{14036A75-3093-419C-A84C-CBF42C999E73}"/>
    <cellStyle name="Comma 34 2 6" xfId="21781" xr:uid="{948B6DBD-356E-43E4-A896-B09FDF116BEF}"/>
    <cellStyle name="Comma 34 3" xfId="6087" xr:uid="{075C539A-01C8-469B-A990-A8B09603F2DA}"/>
    <cellStyle name="Comma 34 3 2" xfId="6810" xr:uid="{28FD81A0-C3BC-46B2-A394-1257E810BDAC}"/>
    <cellStyle name="Comma 34 3 2 2" xfId="8252" xr:uid="{1BB1AFE8-BB53-4DC3-A5B0-86CA7BE616F6}"/>
    <cellStyle name="Comma 34 3 2 2 2" xfId="14622" xr:uid="{5B80D13E-926A-4F83-B967-E5FB18271484}"/>
    <cellStyle name="Comma 34 3 2 2 2 2" xfId="20992" xr:uid="{980D9DA2-0709-494A-B303-C65C0BEE2C8E}"/>
    <cellStyle name="Comma 34 3 2 2 2 2 2" xfId="36924" xr:uid="{6BD11DC5-755C-4564-A4C5-9319E6744443}"/>
    <cellStyle name="Comma 34 3 2 2 2 3" xfId="30554" xr:uid="{FC75A0EA-4D08-4630-84FD-B26477519B45}"/>
    <cellStyle name="Comma 34 3 2 2 3" xfId="11466" xr:uid="{E1860A51-144B-42D4-B6BE-6893E42185E5}"/>
    <cellStyle name="Comma 34 3 2 2 3 2" xfId="27398" xr:uid="{3FBEF59A-F4E6-4EE1-A9D9-49EA5B99C1D3}"/>
    <cellStyle name="Comma 34 3 2 2 4" xfId="17836" xr:uid="{177E0088-2797-4904-A22A-391453676901}"/>
    <cellStyle name="Comma 34 3 2 2 4 2" xfId="33768" xr:uid="{764A07E8-D944-462F-86F1-A7F2A35218BC}"/>
    <cellStyle name="Comma 34 3 2 2 5" xfId="24184" xr:uid="{D4CD8FDA-D26F-4C9F-A375-5C9EA98A5B24}"/>
    <cellStyle name="Comma 34 3 2 3" xfId="13180" xr:uid="{88CFF63C-C017-411C-87FC-36E9B43B56E1}"/>
    <cellStyle name="Comma 34 3 2 3 2" xfId="19550" xr:uid="{81EE1B4F-236C-4518-9264-38401790E0BD}"/>
    <cellStyle name="Comma 34 3 2 3 2 2" xfId="35482" xr:uid="{A72280DA-52AD-48A4-9700-D9FDF9D8079C}"/>
    <cellStyle name="Comma 34 3 2 3 3" xfId="29112" xr:uid="{056F8EC7-6A8F-46A1-858F-DEA9BF3A0C47}"/>
    <cellStyle name="Comma 34 3 2 4" xfId="10024" xr:uid="{79564E55-B6E1-43D4-9767-3C55853E1DFD}"/>
    <cellStyle name="Comma 34 3 2 4 2" xfId="25956" xr:uid="{6D6AE296-D92F-478E-8553-036F3A61A0FD}"/>
    <cellStyle name="Comma 34 3 2 5" xfId="16394" xr:uid="{66603269-3052-4811-8043-FF11442041CE}"/>
    <cellStyle name="Comma 34 3 2 5 2" xfId="32326" xr:uid="{5B339D70-DE52-41CC-A7CB-20C4C3B58E26}"/>
    <cellStyle name="Comma 34 3 2 6" xfId="22742" xr:uid="{6F5631C8-51C1-43F5-B311-A2042B432CDF}"/>
    <cellStyle name="Comma 34 3 3" xfId="7531" xr:uid="{A3D135C8-212C-49EA-B9C3-D018ACDCD594}"/>
    <cellStyle name="Comma 34 3 3 2" xfId="13901" xr:uid="{A94E5A8A-8BCF-4EAB-984E-80A563BC12B4}"/>
    <cellStyle name="Comma 34 3 3 2 2" xfId="20271" xr:uid="{DA75B39F-5A07-4424-9B9B-F736A2D8C983}"/>
    <cellStyle name="Comma 34 3 3 2 2 2" xfId="36203" xr:uid="{2DED8A0B-EA5D-4033-B888-D10B14E4F6DB}"/>
    <cellStyle name="Comma 34 3 3 2 3" xfId="29833" xr:uid="{9E5710CA-C1BF-42E7-89DA-8C55D24AE9F0}"/>
    <cellStyle name="Comma 34 3 3 3" xfId="10745" xr:uid="{B8C2BB34-F208-4383-8C1C-B896146F7521}"/>
    <cellStyle name="Comma 34 3 3 3 2" xfId="26677" xr:uid="{1C45E836-4437-40C5-8F8E-F7FFF2833079}"/>
    <cellStyle name="Comma 34 3 3 4" xfId="17115" xr:uid="{7F781081-1EDE-4EE5-B523-3F0C25A2A3E6}"/>
    <cellStyle name="Comma 34 3 3 4 2" xfId="33047" xr:uid="{1146DC24-5BDA-4D7E-9045-8E52AA0CAAB9}"/>
    <cellStyle name="Comma 34 3 3 5" xfId="23463" xr:uid="{DD100F91-17F0-4264-8E86-A2A0D90DA9B3}"/>
    <cellStyle name="Comma 34 3 4" xfId="12459" xr:uid="{8F6DC252-4C5F-41B4-BA6C-9DE8CA62EA7D}"/>
    <cellStyle name="Comma 34 3 4 2" xfId="18829" xr:uid="{23A164F2-4BBE-4A3D-8C29-BF59D31DCA7F}"/>
    <cellStyle name="Comma 34 3 4 2 2" xfId="34761" xr:uid="{1A661D73-9543-4A7D-B6FA-FEF1A0E9DFEB}"/>
    <cellStyle name="Comma 34 3 4 3" xfId="28391" xr:uid="{362CF3FA-6208-4DBB-9E63-1D5386BA2FAB}"/>
    <cellStyle name="Comma 34 3 5" xfId="9303" xr:uid="{3A5A2ED5-0E2C-4BB8-AA76-3DD24D1E26AB}"/>
    <cellStyle name="Comma 34 3 5 2" xfId="25235" xr:uid="{5E7499CB-760D-43B0-A36C-B5F6FD202474}"/>
    <cellStyle name="Comma 34 3 6" xfId="15673" xr:uid="{D179F796-64D5-4AC1-BF0D-52B23BBBCA89}"/>
    <cellStyle name="Comma 34 3 6 2" xfId="31605" xr:uid="{3F939DA6-B8AC-4344-A498-C77B40712FA1}"/>
    <cellStyle name="Comma 34 3 7" xfId="22021" xr:uid="{74F948C6-B5FC-429D-864A-027724A78DC8}"/>
    <cellStyle name="Comma 34 4" xfId="6569" xr:uid="{8CACF2AB-4AA8-4EC2-9732-E3BA2201BB63}"/>
    <cellStyle name="Comma 34 4 2" xfId="8012" xr:uid="{04FF3EF9-442F-4488-8EDD-08F1B6CCB77A}"/>
    <cellStyle name="Comma 34 4 2 2" xfId="14382" xr:uid="{48F6E4A4-3755-471B-9985-BD849D0B4869}"/>
    <cellStyle name="Comma 34 4 2 2 2" xfId="20752" xr:uid="{93B495AD-4C08-4B9B-A92E-84DFA15210FB}"/>
    <cellStyle name="Comma 34 4 2 2 2 2" xfId="36684" xr:uid="{C3276BD3-C13D-4A0E-9EC1-28774FBF155A}"/>
    <cellStyle name="Comma 34 4 2 2 3" xfId="30314" xr:uid="{48948BDD-EB17-41E3-93BE-B6588269A4E9}"/>
    <cellStyle name="Comma 34 4 2 3" xfId="11226" xr:uid="{5D89A630-877F-4433-B1A1-17DA7AF3C2A8}"/>
    <cellStyle name="Comma 34 4 2 3 2" xfId="27158" xr:uid="{4A3EEA01-E506-4A94-BE64-7F8994AACCE3}"/>
    <cellStyle name="Comma 34 4 2 4" xfId="17596" xr:uid="{097D09A9-A3A4-4335-98C4-5E5E6B8A32E5}"/>
    <cellStyle name="Comma 34 4 2 4 2" xfId="33528" xr:uid="{EE4F2D18-B4CB-4379-B71A-00E681570B23}"/>
    <cellStyle name="Comma 34 4 2 5" xfId="23944" xr:uid="{2AAD1BA4-5DB5-4384-95E0-8207E5E6A413}"/>
    <cellStyle name="Comma 34 4 3" xfId="12940" xr:uid="{BB78DF3D-D2F4-466F-A88B-6E29DC731785}"/>
    <cellStyle name="Comma 34 4 3 2" xfId="19310" xr:uid="{69B4C848-7D41-4FD4-999D-37A2E8EB964B}"/>
    <cellStyle name="Comma 34 4 3 2 2" xfId="35242" xr:uid="{264B69F1-FA04-470F-AE91-E4D432C986D7}"/>
    <cellStyle name="Comma 34 4 3 3" xfId="28872" xr:uid="{7C7C8482-DDD6-430E-A54C-E37135D43B67}"/>
    <cellStyle name="Comma 34 4 4" xfId="9784" xr:uid="{4641B97B-AE0C-4925-BE02-FCFF543C2EC1}"/>
    <cellStyle name="Comma 34 4 4 2" xfId="25716" xr:uid="{B31C0FA8-5D0B-4CB1-809F-A44C7EF457D1}"/>
    <cellStyle name="Comma 34 4 5" xfId="16154" xr:uid="{B6042B04-8E43-49C1-8DFA-8FFF2BA75F19}"/>
    <cellStyle name="Comma 34 4 5 2" xfId="32086" xr:uid="{9EDB416F-9679-4FDC-9ACF-48AE32E24712}"/>
    <cellStyle name="Comma 34 4 6" xfId="22502" xr:uid="{6ACA357A-3844-4D05-BF37-2EC5AD6AB506}"/>
    <cellStyle name="Comma 34 5" xfId="7291" xr:uid="{89744D85-7303-42F3-8271-A6710B32F006}"/>
    <cellStyle name="Comma 34 5 2" xfId="13661" xr:uid="{239E44F6-2E4A-4B28-BEAD-421615C25C05}"/>
    <cellStyle name="Comma 34 5 2 2" xfId="20031" xr:uid="{463923C2-DC19-47AD-B6C9-2E180EC404DE}"/>
    <cellStyle name="Comma 34 5 2 2 2" xfId="35963" xr:uid="{180AD082-9F4F-4BA9-B467-869842DCFB38}"/>
    <cellStyle name="Comma 34 5 2 3" xfId="29593" xr:uid="{66AB0395-776F-4957-8FA0-DF91C63DA3E6}"/>
    <cellStyle name="Comma 34 5 3" xfId="10505" xr:uid="{4E9D326A-1AB2-4156-81C1-ED4D9F67C87A}"/>
    <cellStyle name="Comma 34 5 3 2" xfId="26437" xr:uid="{A90BA124-EB52-4CD9-B4B5-B7244D1E0B72}"/>
    <cellStyle name="Comma 34 5 4" xfId="16875" xr:uid="{73294D66-AECD-40A9-9E2F-4FD8732192F1}"/>
    <cellStyle name="Comma 34 5 4 2" xfId="32807" xr:uid="{2DE854DE-B5BC-4C2C-B29E-E11DCE6854E9}"/>
    <cellStyle name="Comma 34 5 5" xfId="23223" xr:uid="{3441EF39-02E2-4B6F-BCDB-068AD18C3C79}"/>
    <cellStyle name="Comma 34 6" xfId="11979" xr:uid="{AE4D33A0-82D5-4DC6-B739-1FB3473F2DF1}"/>
    <cellStyle name="Comma 34 6 2" xfId="18349" xr:uid="{1574129C-F8F1-4E35-9E06-FEEB16B5EDBF}"/>
    <cellStyle name="Comma 34 6 2 2" xfId="34281" xr:uid="{60F42202-4EF6-414F-B10E-1F1A7FFA5059}"/>
    <cellStyle name="Comma 34 6 3" xfId="27911" xr:uid="{089BF10A-FC72-42F2-B134-598A0385EF10}"/>
    <cellStyle name="Comma 34 7" xfId="8823" xr:uid="{3484C2EF-E0A6-46EA-8F5E-891E0664F422}"/>
    <cellStyle name="Comma 34 7 2" xfId="24755" xr:uid="{B68149F0-A8A2-4B45-8887-990D356B8982}"/>
    <cellStyle name="Comma 34 8" xfId="15193" xr:uid="{EE4E1F4C-DB2F-4BCC-A833-09A11543F3E5}"/>
    <cellStyle name="Comma 34 8 2" xfId="31125" xr:uid="{0F5C3704-7904-4106-AE9B-F4A7F6F511CA}"/>
    <cellStyle name="Comma 34 9" xfId="21541" xr:uid="{D9A6E3A9-5B43-417D-B4E3-010EAEFA823E}"/>
    <cellStyle name="Comma 35" xfId="5593" xr:uid="{12193BA8-F454-42AA-B814-5A91A35E7D91}"/>
    <cellStyle name="Comma 35 2" xfId="5836" xr:uid="{0D9289EF-0AD4-4390-96AF-E7FB628E8580}"/>
    <cellStyle name="Comma 35 2 2" xfId="6328" xr:uid="{DFF17AD7-230E-477E-AA87-82D2A83CDE52}"/>
    <cellStyle name="Comma 35 2 2 2" xfId="7051" xr:uid="{728726E3-B239-4D3F-9E89-0DF3279040BE}"/>
    <cellStyle name="Comma 35 2 2 2 2" xfId="8493" xr:uid="{E2ADAD5B-DB8F-4AA1-8982-DCBB23A6BEB3}"/>
    <cellStyle name="Comma 35 2 2 2 2 2" xfId="14863" xr:uid="{4DCC5F0B-3A86-40D2-9E74-F703F97617BB}"/>
    <cellStyle name="Comma 35 2 2 2 2 2 2" xfId="21233" xr:uid="{3139BA8E-0853-481A-9447-896D87F5CE32}"/>
    <cellStyle name="Comma 35 2 2 2 2 2 2 2" xfId="37165" xr:uid="{6934BB9C-2DB2-43C7-8967-080F4C278807}"/>
    <cellStyle name="Comma 35 2 2 2 2 2 3" xfId="30795" xr:uid="{9951C732-0EFC-4044-B132-AB8EBE0FDE9B}"/>
    <cellStyle name="Comma 35 2 2 2 2 3" xfId="11707" xr:uid="{83B9FF9F-434D-4A12-92E7-525C6FC8E4C9}"/>
    <cellStyle name="Comma 35 2 2 2 2 3 2" xfId="27639" xr:uid="{122B9678-5989-4276-AB6B-CE6761A54E35}"/>
    <cellStyle name="Comma 35 2 2 2 2 4" xfId="18077" xr:uid="{C4F11096-59FA-4E33-8C88-75D730E98FD2}"/>
    <cellStyle name="Comma 35 2 2 2 2 4 2" xfId="34009" xr:uid="{D65968A8-8021-40AA-9DE9-09A21222F722}"/>
    <cellStyle name="Comma 35 2 2 2 2 5" xfId="24425" xr:uid="{663EA90C-E6BA-4CAB-9D83-F866DADA5899}"/>
    <cellStyle name="Comma 35 2 2 2 3" xfId="13421" xr:uid="{D61C5787-D63E-40CB-9FB8-8FA8BE9ABF59}"/>
    <cellStyle name="Comma 35 2 2 2 3 2" xfId="19791" xr:uid="{F71BD74B-98FA-4BF0-A349-DD9163CA2650}"/>
    <cellStyle name="Comma 35 2 2 2 3 2 2" xfId="35723" xr:uid="{8A41A60C-25DC-4A7A-9D22-BE05DC5769CB}"/>
    <cellStyle name="Comma 35 2 2 2 3 3" xfId="29353" xr:uid="{B28F37AD-C0CA-478D-91A1-A8CD41619AEE}"/>
    <cellStyle name="Comma 35 2 2 2 4" xfId="10265" xr:uid="{82070DF7-34BD-4C8C-8BA3-DC34AA2F59CA}"/>
    <cellStyle name="Comma 35 2 2 2 4 2" xfId="26197" xr:uid="{99D051C5-8681-4315-988A-773C7E2B21A1}"/>
    <cellStyle name="Comma 35 2 2 2 5" xfId="16635" xr:uid="{52A67A03-8AE4-4D23-B5A1-AB3FF299952C}"/>
    <cellStyle name="Comma 35 2 2 2 5 2" xfId="32567" xr:uid="{13F2A65F-780B-4EDD-AEAC-204A7FB4E731}"/>
    <cellStyle name="Comma 35 2 2 2 6" xfId="22983" xr:uid="{301CE9E6-0297-42CA-B3DE-0633B0C1647B}"/>
    <cellStyle name="Comma 35 2 2 3" xfId="7772" xr:uid="{2C081909-D5A8-492A-AD5F-606E0435CB16}"/>
    <cellStyle name="Comma 35 2 2 3 2" xfId="14142" xr:uid="{1F1CD17E-8211-490C-AF3B-F3D83E451E10}"/>
    <cellStyle name="Comma 35 2 2 3 2 2" xfId="20512" xr:uid="{A1B24408-BBE0-40ED-B2E5-C94832122FAF}"/>
    <cellStyle name="Comma 35 2 2 3 2 2 2" xfId="36444" xr:uid="{BA53567C-2F37-4C8B-BDAC-2642C7E2370D}"/>
    <cellStyle name="Comma 35 2 2 3 2 3" xfId="30074" xr:uid="{C2ED980C-5CD9-4D50-B0F6-2E50FD70DFB9}"/>
    <cellStyle name="Comma 35 2 2 3 3" xfId="10986" xr:uid="{CE6FCD8A-E785-403F-B5F9-63C7ACF64D07}"/>
    <cellStyle name="Comma 35 2 2 3 3 2" xfId="26918" xr:uid="{627A6ACA-5537-4F5E-8040-2C86730C1D7F}"/>
    <cellStyle name="Comma 35 2 2 3 4" xfId="17356" xr:uid="{EF511760-12C3-442A-95A5-EC57E3C6D91C}"/>
    <cellStyle name="Comma 35 2 2 3 4 2" xfId="33288" xr:uid="{2B952D85-A95B-4869-8594-9894A25365C1}"/>
    <cellStyle name="Comma 35 2 2 3 5" xfId="23704" xr:uid="{6EC45C4F-3F3E-46EF-8C34-6FA2BD5C79C2}"/>
    <cellStyle name="Comma 35 2 2 4" xfId="12700" xr:uid="{43B382A0-3630-4876-97E0-8417D0DF8597}"/>
    <cellStyle name="Comma 35 2 2 4 2" xfId="19070" xr:uid="{710DE98F-65CC-4577-8A90-4739C0E8D637}"/>
    <cellStyle name="Comma 35 2 2 4 2 2" xfId="35002" xr:uid="{58504058-6B43-44E4-ADF5-BEAFACCB0F0A}"/>
    <cellStyle name="Comma 35 2 2 4 3" xfId="28632" xr:uid="{B87C27A1-4C4B-43A3-9B77-D1297D03B633}"/>
    <cellStyle name="Comma 35 2 2 5" xfId="9544" xr:uid="{5B74FE36-CA8D-4ED0-B7E0-77445688F45C}"/>
    <cellStyle name="Comma 35 2 2 5 2" xfId="25476" xr:uid="{493BB964-12FD-4A18-8373-3149B4CD6056}"/>
    <cellStyle name="Comma 35 2 2 6" xfId="15914" xr:uid="{9A413064-CA61-4F74-9FEC-37DEEC28686C}"/>
    <cellStyle name="Comma 35 2 2 6 2" xfId="31846" xr:uid="{D9373B40-71AD-4D38-8902-51C3C60289C7}"/>
    <cellStyle name="Comma 35 2 2 7" xfId="22262" xr:uid="{EE4BC365-6180-4CD2-8F0A-8F2940E399AB}"/>
    <cellStyle name="Comma 35 2 3" xfId="12220" xr:uid="{39395B34-0BC4-42D1-852E-90986EF7BD6A}"/>
    <cellStyle name="Comma 35 2 3 2" xfId="18590" xr:uid="{64ACF571-8891-4901-B995-3F452AAA0C3E}"/>
    <cellStyle name="Comma 35 2 3 2 2" xfId="34522" xr:uid="{C04073A5-A86F-415E-AA8C-D3F044984A18}"/>
    <cellStyle name="Comma 35 2 3 3" xfId="28152" xr:uid="{86729392-9D39-4A22-B4CE-27774C825371}"/>
    <cellStyle name="Comma 35 2 4" xfId="9064" xr:uid="{7A0453F8-D6B8-4EE6-A1C0-314D53295670}"/>
    <cellStyle name="Comma 35 2 4 2" xfId="24996" xr:uid="{F202C12F-AF88-4B04-AA46-426240E32DAE}"/>
    <cellStyle name="Comma 35 2 5" xfId="15434" xr:uid="{AE96C13B-817B-4FF2-9CBC-27B2B21472AE}"/>
    <cellStyle name="Comma 35 2 5 2" xfId="31366" xr:uid="{3E63334D-3E80-4065-9923-42BFC4CECCCC}"/>
    <cellStyle name="Comma 35 2 6" xfId="21782" xr:uid="{EB0F0EAE-13F6-4EE0-934A-D69BB5CD6B43}"/>
    <cellStyle name="Comma 35 3" xfId="6088" xr:uid="{53B585B5-83F9-4685-86CB-058335DE837E}"/>
    <cellStyle name="Comma 35 3 2" xfId="6811" xr:uid="{274C4C4E-264C-4E8B-98AC-E8FFE332BD8E}"/>
    <cellStyle name="Comma 35 3 2 2" xfId="8253" xr:uid="{DB598B5F-6FB6-4AB0-93E2-B083098E36E8}"/>
    <cellStyle name="Comma 35 3 2 2 2" xfId="14623" xr:uid="{A4ED8FBA-D7D2-4B7E-95AC-025ACB013EAC}"/>
    <cellStyle name="Comma 35 3 2 2 2 2" xfId="20993" xr:uid="{A7A952A3-5033-49E2-AE39-65D3905FA02C}"/>
    <cellStyle name="Comma 35 3 2 2 2 2 2" xfId="36925" xr:uid="{BC5F22D7-3DD5-4369-A5FC-7CDB7AF2FA57}"/>
    <cellStyle name="Comma 35 3 2 2 2 3" xfId="30555" xr:uid="{031B801C-F26D-451E-82DD-7E6C0FD1B1C5}"/>
    <cellStyle name="Comma 35 3 2 2 3" xfId="11467" xr:uid="{CE483A2E-0460-4CE2-B49E-BD629C1CBE85}"/>
    <cellStyle name="Comma 35 3 2 2 3 2" xfId="27399" xr:uid="{5878DED7-11DE-4C81-884B-F51B0992F765}"/>
    <cellStyle name="Comma 35 3 2 2 4" xfId="17837" xr:uid="{98DCB607-FACE-4D2D-A372-85F949E819CD}"/>
    <cellStyle name="Comma 35 3 2 2 4 2" xfId="33769" xr:uid="{F92083B5-5288-4FDF-8F86-190B0E91E902}"/>
    <cellStyle name="Comma 35 3 2 2 5" xfId="24185" xr:uid="{B513AD26-9449-4D90-9D5D-EF3BDEB7798A}"/>
    <cellStyle name="Comma 35 3 2 3" xfId="13181" xr:uid="{E7761040-CA66-456B-BFFD-7BB8C762A26D}"/>
    <cellStyle name="Comma 35 3 2 3 2" xfId="19551" xr:uid="{5047BBB0-93C0-4E2D-BAFE-7249F9CAFFDA}"/>
    <cellStyle name="Comma 35 3 2 3 2 2" xfId="35483" xr:uid="{1FA509A0-2A5A-49D4-BB8B-7C5EF716C432}"/>
    <cellStyle name="Comma 35 3 2 3 3" xfId="29113" xr:uid="{D406529C-0E9C-4CD0-A0FF-E171E970A4C5}"/>
    <cellStyle name="Comma 35 3 2 4" xfId="10025" xr:uid="{F901002B-3EF2-44B7-A6CB-B0A111D0666B}"/>
    <cellStyle name="Comma 35 3 2 4 2" xfId="25957" xr:uid="{0F9BEDAD-02AF-4697-A9E4-C5D1FCBEECDF}"/>
    <cellStyle name="Comma 35 3 2 5" xfId="16395" xr:uid="{7966CE60-7AD9-4643-9153-80E72A80B95B}"/>
    <cellStyle name="Comma 35 3 2 5 2" xfId="32327" xr:uid="{873FFE72-A316-45FA-B310-68ACC574D1F1}"/>
    <cellStyle name="Comma 35 3 2 6" xfId="22743" xr:uid="{14E0314A-FC1B-4073-BF26-12D67C8CAD1A}"/>
    <cellStyle name="Comma 35 3 3" xfId="7532" xr:uid="{6FB04268-C5B5-41A3-B7D3-A6586416680E}"/>
    <cellStyle name="Comma 35 3 3 2" xfId="13902" xr:uid="{D23216C2-9809-4549-AD97-276D188643C3}"/>
    <cellStyle name="Comma 35 3 3 2 2" xfId="20272" xr:uid="{CA033D7C-70A5-4A03-9E83-8FDC79503D73}"/>
    <cellStyle name="Comma 35 3 3 2 2 2" xfId="36204" xr:uid="{F4E31CBE-A3F5-40AE-846B-5984403E2139}"/>
    <cellStyle name="Comma 35 3 3 2 3" xfId="29834" xr:uid="{AE051966-1E68-4EFD-8350-274FC91D60E5}"/>
    <cellStyle name="Comma 35 3 3 3" xfId="10746" xr:uid="{067EEB06-E0FD-4DCE-A049-7F352501B7DB}"/>
    <cellStyle name="Comma 35 3 3 3 2" xfId="26678" xr:uid="{2E030B3A-5E37-4960-B7AA-9323B06B012E}"/>
    <cellStyle name="Comma 35 3 3 4" xfId="17116" xr:uid="{EAB0D02C-1C78-43A6-8306-DC4829EAF64A}"/>
    <cellStyle name="Comma 35 3 3 4 2" xfId="33048" xr:uid="{B7D65CE0-E514-4127-BC20-46369AFBF28E}"/>
    <cellStyle name="Comma 35 3 3 5" xfId="23464" xr:uid="{74D2F3B7-B05C-4F2A-82F4-16D61E5A3D23}"/>
    <cellStyle name="Comma 35 3 4" xfId="12460" xr:uid="{B6AD7385-C8D3-42A5-AC78-E3FA6387A0D6}"/>
    <cellStyle name="Comma 35 3 4 2" xfId="18830" xr:uid="{B081D1A9-E0D9-45B8-9CFE-FDEFACEA8AB0}"/>
    <cellStyle name="Comma 35 3 4 2 2" xfId="34762" xr:uid="{239FA525-C1B6-4307-9ED8-107EFCB1F06F}"/>
    <cellStyle name="Comma 35 3 4 3" xfId="28392" xr:uid="{6EBBE677-E84F-42DC-89EC-9D6E25935B80}"/>
    <cellStyle name="Comma 35 3 5" xfId="9304" xr:uid="{4E0837E8-39EF-4EDB-8B72-820C78477E1E}"/>
    <cellStyle name="Comma 35 3 5 2" xfId="25236" xr:uid="{81B56C22-0086-46F8-A491-71EB4074331B}"/>
    <cellStyle name="Comma 35 3 6" xfId="15674" xr:uid="{5B0F8A7B-0E41-400F-8F3C-AA4432C0CDB3}"/>
    <cellStyle name="Comma 35 3 6 2" xfId="31606" xr:uid="{5B630689-E76B-433D-9159-0B8358999519}"/>
    <cellStyle name="Comma 35 3 7" xfId="22022" xr:uid="{21F04F5E-D3EF-457C-B1CF-209BF1ECF50F}"/>
    <cellStyle name="Comma 35 4" xfId="6570" xr:uid="{D160A41F-0B90-4FF4-A1C8-C5CA5239DB34}"/>
    <cellStyle name="Comma 35 4 2" xfId="8013" xr:uid="{642D0C22-ED32-4800-BDBC-41DFB59ECC95}"/>
    <cellStyle name="Comma 35 4 2 2" xfId="14383" xr:uid="{BFB0357C-D21E-4839-8FDA-6CE91668C18F}"/>
    <cellStyle name="Comma 35 4 2 2 2" xfId="20753" xr:uid="{70E2D405-38F8-4599-AF99-BE113D88BC48}"/>
    <cellStyle name="Comma 35 4 2 2 2 2" xfId="36685" xr:uid="{36401FF9-A430-436B-9064-515609AB1ADC}"/>
    <cellStyle name="Comma 35 4 2 2 3" xfId="30315" xr:uid="{DF92178E-4F03-4A5F-8498-0F110D24C41E}"/>
    <cellStyle name="Comma 35 4 2 3" xfId="11227" xr:uid="{4D15C264-9412-46DB-A38F-B4611D9C604D}"/>
    <cellStyle name="Comma 35 4 2 3 2" xfId="27159" xr:uid="{65D8F356-6856-415A-A22C-BFC110EEB0D7}"/>
    <cellStyle name="Comma 35 4 2 4" xfId="17597" xr:uid="{246A71BF-8EEF-4DFC-91B8-BC4FEE60A8EC}"/>
    <cellStyle name="Comma 35 4 2 4 2" xfId="33529" xr:uid="{67EEC19E-CCB1-41DF-82BD-D057EC07F307}"/>
    <cellStyle name="Comma 35 4 2 5" xfId="23945" xr:uid="{CA38657A-D8AE-4258-B34E-4B9B52DE917A}"/>
    <cellStyle name="Comma 35 4 3" xfId="12941" xr:uid="{93BE6794-9420-41A5-9142-2B9C45143FCD}"/>
    <cellStyle name="Comma 35 4 3 2" xfId="19311" xr:uid="{E38FF770-7C15-47A2-A978-B5AE20622681}"/>
    <cellStyle name="Comma 35 4 3 2 2" xfId="35243" xr:uid="{C2EE8315-3CBC-4A88-A9C8-279ED1AE0EFB}"/>
    <cellStyle name="Comma 35 4 3 3" xfId="28873" xr:uid="{5DE665E5-1E12-48C4-86FE-A46EF1671620}"/>
    <cellStyle name="Comma 35 4 4" xfId="9785" xr:uid="{0810C655-ED02-4710-9D44-994437A2CD63}"/>
    <cellStyle name="Comma 35 4 4 2" xfId="25717" xr:uid="{D835638C-5652-4112-8AAD-42C503350974}"/>
    <cellStyle name="Comma 35 4 5" xfId="16155" xr:uid="{B4AA4992-D6BC-44A8-88A6-012F1026979F}"/>
    <cellStyle name="Comma 35 4 5 2" xfId="32087" xr:uid="{96AD76D0-5041-497F-BD84-5CC1F837E09F}"/>
    <cellStyle name="Comma 35 4 6" xfId="22503" xr:uid="{54B02DDD-48BA-4007-94AD-17F79A1C3F2B}"/>
    <cellStyle name="Comma 35 5" xfId="7292" xr:uid="{12DBE415-36BF-48FF-9C9F-559F81D0ED94}"/>
    <cellStyle name="Comma 35 5 2" xfId="13662" xr:uid="{D1452574-6D8F-4D36-B340-B4DFF8901335}"/>
    <cellStyle name="Comma 35 5 2 2" xfId="20032" xr:uid="{CA33CFDC-2477-4C9F-99EA-FEDDA057FEDD}"/>
    <cellStyle name="Comma 35 5 2 2 2" xfId="35964" xr:uid="{F3B64DF6-7246-4916-A0BF-094E8E36A197}"/>
    <cellStyle name="Comma 35 5 2 3" xfId="29594" xr:uid="{92C229BB-F43A-4264-9904-23C2E91C2C36}"/>
    <cellStyle name="Comma 35 5 3" xfId="10506" xr:uid="{7B6F42EA-B947-4CD0-B622-DC9F754DF83B}"/>
    <cellStyle name="Comma 35 5 3 2" xfId="26438" xr:uid="{C9DC31CD-9441-46DF-906C-D35A8532B325}"/>
    <cellStyle name="Comma 35 5 4" xfId="16876" xr:uid="{801C92D5-5E57-46DD-BA3A-C9990831E22D}"/>
    <cellStyle name="Comma 35 5 4 2" xfId="32808" xr:uid="{46EBDAE7-BA99-41D5-90A0-CD096F205A97}"/>
    <cellStyle name="Comma 35 5 5" xfId="23224" xr:uid="{3A5ED32F-AABD-4F63-AA1D-8666F5E8EF5D}"/>
    <cellStyle name="Comma 35 6" xfId="11980" xr:uid="{1AF02A4E-E094-4CA1-9560-F41F969FC673}"/>
    <cellStyle name="Comma 35 6 2" xfId="18350" xr:uid="{78D83F77-6F7A-46F5-8404-96303E6E61E1}"/>
    <cellStyle name="Comma 35 6 2 2" xfId="34282" xr:uid="{2AFDE9E2-B1C7-452A-B8FB-7C9202415311}"/>
    <cellStyle name="Comma 35 6 3" xfId="27912" xr:uid="{4D26504E-1366-490D-95E4-77650ABFD407}"/>
    <cellStyle name="Comma 35 7" xfId="8824" xr:uid="{FC5EAB91-7E32-48D6-B208-1EF5AC9ADEF3}"/>
    <cellStyle name="Comma 35 7 2" xfId="24756" xr:uid="{768BC3DE-951D-4779-B086-B32510814060}"/>
    <cellStyle name="Comma 35 8" xfId="15194" xr:uid="{40F3006F-FD10-4C5E-ACBD-58BF5F81DF96}"/>
    <cellStyle name="Comma 35 8 2" xfId="31126" xr:uid="{A43F5A85-3146-4B0B-AC1D-9DCB43189070}"/>
    <cellStyle name="Comma 35 9" xfId="21542" xr:uid="{FB718B34-4008-4B19-A5BC-33BD7A7CB056}"/>
    <cellStyle name="Comma 36" xfId="5594" xr:uid="{9EDCC92D-59C3-4394-9252-C4FB97639F47}"/>
    <cellStyle name="Comma 36 2" xfId="5837" xr:uid="{1B1D24E2-E965-41D8-A1AB-691FB569D717}"/>
    <cellStyle name="Comma 36 2 2" xfId="6329" xr:uid="{9EFBDC8D-0D6D-45C7-B5DB-A6C4A8379028}"/>
    <cellStyle name="Comma 36 2 2 2" xfId="7052" xr:uid="{B095A014-18B5-4673-B159-6C216DB1A3C1}"/>
    <cellStyle name="Comma 36 2 2 2 2" xfId="8494" xr:uid="{CDCD9E0A-A81A-4AC7-8B75-E4542DA8F00D}"/>
    <cellStyle name="Comma 36 2 2 2 2 2" xfId="14864" xr:uid="{0347AF5E-B327-4444-8C9C-482B350E33CD}"/>
    <cellStyle name="Comma 36 2 2 2 2 2 2" xfId="21234" xr:uid="{4AEE3A95-816D-45EB-9E9E-9DABF8F348DF}"/>
    <cellStyle name="Comma 36 2 2 2 2 2 2 2" xfId="37166" xr:uid="{439C898E-FA71-406F-98DC-A4948885B2DB}"/>
    <cellStyle name="Comma 36 2 2 2 2 2 3" xfId="30796" xr:uid="{036766FF-5864-4E1E-94AB-A4408EC4A6AF}"/>
    <cellStyle name="Comma 36 2 2 2 2 3" xfId="11708" xr:uid="{18B1138C-1D93-482E-B7EA-7AAD2635B68B}"/>
    <cellStyle name="Comma 36 2 2 2 2 3 2" xfId="27640" xr:uid="{D8E7CC7D-F9B4-43FF-9B76-89D3556642AF}"/>
    <cellStyle name="Comma 36 2 2 2 2 4" xfId="18078" xr:uid="{51224534-6E7F-4718-B811-13C19B719292}"/>
    <cellStyle name="Comma 36 2 2 2 2 4 2" xfId="34010" xr:uid="{B5096B79-3B45-4A6D-9C14-B71D27EAAA03}"/>
    <cellStyle name="Comma 36 2 2 2 2 5" xfId="24426" xr:uid="{2C758EFB-F528-416D-B213-64C655EDAAD0}"/>
    <cellStyle name="Comma 36 2 2 2 3" xfId="13422" xr:uid="{2648A5CA-A7F6-4452-A19A-FB2F4AB1AA96}"/>
    <cellStyle name="Comma 36 2 2 2 3 2" xfId="19792" xr:uid="{1A6D8B83-E115-417A-9755-92C07AF2ABA8}"/>
    <cellStyle name="Comma 36 2 2 2 3 2 2" xfId="35724" xr:uid="{D0B96AD4-2ECF-4B6C-925A-E82BE78522D2}"/>
    <cellStyle name="Comma 36 2 2 2 3 3" xfId="29354" xr:uid="{6A0198A4-421F-4F3D-BA0C-A292CA1DBABE}"/>
    <cellStyle name="Comma 36 2 2 2 4" xfId="10266" xr:uid="{6A45DAC3-E901-44BD-82DB-91653B25D610}"/>
    <cellStyle name="Comma 36 2 2 2 4 2" xfId="26198" xr:uid="{8B0EE5D0-F4EA-4481-BD2C-05F7F4F0B6F3}"/>
    <cellStyle name="Comma 36 2 2 2 5" xfId="16636" xr:uid="{36DEB630-1239-42E4-B867-A1004911DDFF}"/>
    <cellStyle name="Comma 36 2 2 2 5 2" xfId="32568" xr:uid="{94C9F197-0687-4E26-AB0B-220E792390D3}"/>
    <cellStyle name="Comma 36 2 2 2 6" xfId="22984" xr:uid="{D09D6765-D662-4C81-AF29-CE07BF047F60}"/>
    <cellStyle name="Comma 36 2 2 3" xfId="7773" xr:uid="{07F8EA8B-4751-4252-AD70-50F4BBFBFEFC}"/>
    <cellStyle name="Comma 36 2 2 3 2" xfId="14143" xr:uid="{38D542B3-DB55-403A-A07D-2653C60C29D8}"/>
    <cellStyle name="Comma 36 2 2 3 2 2" xfId="20513" xr:uid="{31D03F50-75E1-4A64-84E6-1753B6E49BF2}"/>
    <cellStyle name="Comma 36 2 2 3 2 2 2" xfId="36445" xr:uid="{26723114-6D9F-4862-8B31-8970466EB1AE}"/>
    <cellStyle name="Comma 36 2 2 3 2 3" xfId="30075" xr:uid="{BA2E7B4E-3F5B-4290-95D6-98D2C52E3B13}"/>
    <cellStyle name="Comma 36 2 2 3 3" xfId="10987" xr:uid="{894526B1-061E-4226-9C69-5B6456E8936F}"/>
    <cellStyle name="Comma 36 2 2 3 3 2" xfId="26919" xr:uid="{D8883BB1-2DA7-4F5A-B17E-FB003837B181}"/>
    <cellStyle name="Comma 36 2 2 3 4" xfId="17357" xr:uid="{DF9F1CA6-F64F-4DAA-B5E2-392A1E8AF31A}"/>
    <cellStyle name="Comma 36 2 2 3 4 2" xfId="33289" xr:uid="{BB3D7B87-3027-4F31-8393-E3122F4954C9}"/>
    <cellStyle name="Comma 36 2 2 3 5" xfId="23705" xr:uid="{2A198CAD-4904-4121-A502-39EEC287951A}"/>
    <cellStyle name="Comma 36 2 2 4" xfId="12701" xr:uid="{E3CACEAC-4035-4D79-888E-8938009BC372}"/>
    <cellStyle name="Comma 36 2 2 4 2" xfId="19071" xr:uid="{F47C6B3D-2AF6-461D-8DBB-16481A55EEBF}"/>
    <cellStyle name="Comma 36 2 2 4 2 2" xfId="35003" xr:uid="{A53851B3-E413-40A4-A93F-B04E8B938721}"/>
    <cellStyle name="Comma 36 2 2 4 3" xfId="28633" xr:uid="{32A69FC2-44BE-47A2-BCC9-E10F015E85C3}"/>
    <cellStyle name="Comma 36 2 2 5" xfId="9545" xr:uid="{0115B549-AB87-4C51-9270-19497B6D29F7}"/>
    <cellStyle name="Comma 36 2 2 5 2" xfId="25477" xr:uid="{B7E0C92D-1C21-47A6-A189-451F83A21CA9}"/>
    <cellStyle name="Comma 36 2 2 6" xfId="15915" xr:uid="{3C241A4C-50C5-43D7-B287-30F517402878}"/>
    <cellStyle name="Comma 36 2 2 6 2" xfId="31847" xr:uid="{C8EA6B20-6556-49F6-9F15-008EBB02CEED}"/>
    <cellStyle name="Comma 36 2 2 7" xfId="22263" xr:uid="{45A7D20E-B971-42D3-A47F-F8711CE01CA0}"/>
    <cellStyle name="Comma 36 2 3" xfId="12221" xr:uid="{65D8C499-4927-49A4-A59D-235EB10C80E4}"/>
    <cellStyle name="Comma 36 2 3 2" xfId="18591" xr:uid="{269A303E-94F6-47FE-8B8E-99649C9127D2}"/>
    <cellStyle name="Comma 36 2 3 2 2" xfId="34523" xr:uid="{708DFBF6-C104-401B-981D-479162A4351D}"/>
    <cellStyle name="Comma 36 2 3 3" xfId="28153" xr:uid="{A8CC826D-5CD2-4F52-AF19-D04A5E5FA4B1}"/>
    <cellStyle name="Comma 36 2 4" xfId="9065" xr:uid="{D4FF866A-5314-402D-9086-9FA9A9FC2B2F}"/>
    <cellStyle name="Comma 36 2 4 2" xfId="24997" xr:uid="{470EE5DF-8979-4C95-9E71-9CDC464A1942}"/>
    <cellStyle name="Comma 36 2 5" xfId="15435" xr:uid="{148EAD70-07C7-4E61-BE25-DBEC8DA3434A}"/>
    <cellStyle name="Comma 36 2 5 2" xfId="31367" xr:uid="{28389023-F9B1-40BB-8444-ADEA2FB16CFC}"/>
    <cellStyle name="Comma 36 2 6" xfId="21783" xr:uid="{7288A892-D19E-4A98-A0AD-00AE4AB55A6F}"/>
    <cellStyle name="Comma 36 3" xfId="6089" xr:uid="{9A0A472A-B2CF-4A6B-B1C4-B06416C3F7DF}"/>
    <cellStyle name="Comma 36 3 2" xfId="6812" xr:uid="{94AD7583-B4EF-4971-B99F-2CB5FC80395B}"/>
    <cellStyle name="Comma 36 3 2 2" xfId="8254" xr:uid="{3145A7D2-5AC8-4DA9-9C4E-9F9A0D723F78}"/>
    <cellStyle name="Comma 36 3 2 2 2" xfId="14624" xr:uid="{DA482E34-0B8C-40C9-B775-AAE96B74702E}"/>
    <cellStyle name="Comma 36 3 2 2 2 2" xfId="20994" xr:uid="{FC49526F-1B5B-4EAE-8F60-38E62C26DDC6}"/>
    <cellStyle name="Comma 36 3 2 2 2 2 2" xfId="36926" xr:uid="{A082784A-8FB3-4627-9CBE-4A764F31D033}"/>
    <cellStyle name="Comma 36 3 2 2 2 3" xfId="30556" xr:uid="{D9FFD594-C99B-42DE-A71A-B5B2EA7F104A}"/>
    <cellStyle name="Comma 36 3 2 2 3" xfId="11468" xr:uid="{FE0D8868-D035-4DA6-AA7A-C0CB052AD094}"/>
    <cellStyle name="Comma 36 3 2 2 3 2" xfId="27400" xr:uid="{108F2512-58DA-40BF-BBB7-1D9787A1F6C3}"/>
    <cellStyle name="Comma 36 3 2 2 4" xfId="17838" xr:uid="{764FA792-912B-40E0-8410-D70372DF227F}"/>
    <cellStyle name="Comma 36 3 2 2 4 2" xfId="33770" xr:uid="{C1AF739A-D516-416D-B95B-D60824CAD146}"/>
    <cellStyle name="Comma 36 3 2 2 5" xfId="24186" xr:uid="{A2FB1953-B9BA-492D-BA27-E7D10B2DC553}"/>
    <cellStyle name="Comma 36 3 2 3" xfId="13182" xr:uid="{1FA06672-37A6-4504-93F3-D9097137FA81}"/>
    <cellStyle name="Comma 36 3 2 3 2" xfId="19552" xr:uid="{DBA52C71-B12C-434B-8FA8-6052DA49DC5A}"/>
    <cellStyle name="Comma 36 3 2 3 2 2" xfId="35484" xr:uid="{22A8F4A8-6A61-4953-A829-DDBF1EDB11CB}"/>
    <cellStyle name="Comma 36 3 2 3 3" xfId="29114" xr:uid="{6DE59647-2FE4-49AA-B0C8-3E18E0E5F33B}"/>
    <cellStyle name="Comma 36 3 2 4" xfId="10026" xr:uid="{2D62D526-4DA9-4D26-8530-D4294330BC2A}"/>
    <cellStyle name="Comma 36 3 2 4 2" xfId="25958" xr:uid="{BFF86580-5614-4F93-AF32-C0001B15D413}"/>
    <cellStyle name="Comma 36 3 2 5" xfId="16396" xr:uid="{23245AF2-B187-416A-B92B-10F13D55A479}"/>
    <cellStyle name="Comma 36 3 2 5 2" xfId="32328" xr:uid="{385487F4-3811-4BD5-9CF0-F3F53786371F}"/>
    <cellStyle name="Comma 36 3 2 6" xfId="22744" xr:uid="{2EC26177-F25F-4C54-AB5A-60C5E7959ACE}"/>
    <cellStyle name="Comma 36 3 3" xfId="7533" xr:uid="{364BE4B0-9B0D-4410-A486-1DAE3D0E4C75}"/>
    <cellStyle name="Comma 36 3 3 2" xfId="13903" xr:uid="{58D1ECFE-519D-4782-BE8F-34A496FE8A57}"/>
    <cellStyle name="Comma 36 3 3 2 2" xfId="20273" xr:uid="{B28154F9-9878-4496-83F2-E4CD7A4C521C}"/>
    <cellStyle name="Comma 36 3 3 2 2 2" xfId="36205" xr:uid="{5B172D33-24FE-48F9-B1F0-E4D5A40E6CEA}"/>
    <cellStyle name="Comma 36 3 3 2 3" xfId="29835" xr:uid="{6637C17A-1BB8-4A53-B1EB-09816AE8CC0C}"/>
    <cellStyle name="Comma 36 3 3 3" xfId="10747" xr:uid="{D50D6BA6-4B5C-45DC-BE2A-6A76BA72E5F0}"/>
    <cellStyle name="Comma 36 3 3 3 2" xfId="26679" xr:uid="{2B0B9766-B651-45B2-A9E8-FF2B0C922473}"/>
    <cellStyle name="Comma 36 3 3 4" xfId="17117" xr:uid="{76B965C3-6D60-4034-B435-8DB7DE3865AA}"/>
    <cellStyle name="Comma 36 3 3 4 2" xfId="33049" xr:uid="{95C980FB-6F5A-42CD-96E2-2740B561EAD3}"/>
    <cellStyle name="Comma 36 3 3 5" xfId="23465" xr:uid="{9F6B4C3B-9550-4B5D-9139-01EF2C249638}"/>
    <cellStyle name="Comma 36 3 4" xfId="12461" xr:uid="{8B33B189-F4AF-4B5B-B01F-CD909FF975AD}"/>
    <cellStyle name="Comma 36 3 4 2" xfId="18831" xr:uid="{8817A036-06AA-4985-B1B6-4656E65948F1}"/>
    <cellStyle name="Comma 36 3 4 2 2" xfId="34763" xr:uid="{D5F51AA7-859D-4E15-9380-D311A16D2EAB}"/>
    <cellStyle name="Comma 36 3 4 3" xfId="28393" xr:uid="{2ED0E125-3B91-4E6B-829B-74013CE056BB}"/>
    <cellStyle name="Comma 36 3 5" xfId="9305" xr:uid="{5D495F30-32A4-4E97-932C-0F10C55634BD}"/>
    <cellStyle name="Comma 36 3 5 2" xfId="25237" xr:uid="{E56770AE-95F5-4E4F-B294-14611461AF1D}"/>
    <cellStyle name="Comma 36 3 6" xfId="15675" xr:uid="{D71F11C5-614B-46CF-9CE8-B545072E6E1A}"/>
    <cellStyle name="Comma 36 3 6 2" xfId="31607" xr:uid="{BAF630DB-69DC-4AD0-8737-1D3CBAC49117}"/>
    <cellStyle name="Comma 36 3 7" xfId="22023" xr:uid="{8B0B911C-5DF5-4321-88BC-A34A1AAE560D}"/>
    <cellStyle name="Comma 36 4" xfId="6571" xr:uid="{2CF79A45-E030-4DD5-BA8B-463CCFD60A09}"/>
    <cellStyle name="Comma 36 4 2" xfId="8014" xr:uid="{CD566087-68D7-4738-BA4D-F4A8DEA76A77}"/>
    <cellStyle name="Comma 36 4 2 2" xfId="14384" xr:uid="{F1EC3591-9798-486E-8C5B-1B0912FA9229}"/>
    <cellStyle name="Comma 36 4 2 2 2" xfId="20754" xr:uid="{3B68B498-4A23-4945-989D-7E9565AC3AB5}"/>
    <cellStyle name="Comma 36 4 2 2 2 2" xfId="36686" xr:uid="{E2FE2708-8C06-4564-873F-FA44DB5F78D1}"/>
    <cellStyle name="Comma 36 4 2 2 3" xfId="30316" xr:uid="{6061BDF6-5F9C-4FD1-AE44-F192A1E95EB9}"/>
    <cellStyle name="Comma 36 4 2 3" xfId="11228" xr:uid="{09DED0BA-394A-43A2-8D2C-E6DCD051FCBE}"/>
    <cellStyle name="Comma 36 4 2 3 2" xfId="27160" xr:uid="{2FA4B11A-7E22-4AD7-9F92-016A59717C1B}"/>
    <cellStyle name="Comma 36 4 2 4" xfId="17598" xr:uid="{7FB31D22-A68F-4798-87CF-42CE14A9635B}"/>
    <cellStyle name="Comma 36 4 2 4 2" xfId="33530" xr:uid="{CABC18F0-7E51-4C97-8724-2476080B140E}"/>
    <cellStyle name="Comma 36 4 2 5" xfId="23946" xr:uid="{7FE6CF8B-F25A-4E84-8693-D543D80A62E5}"/>
    <cellStyle name="Comma 36 4 3" xfId="12942" xr:uid="{D08D46F3-8F71-4691-90D1-77789F183C93}"/>
    <cellStyle name="Comma 36 4 3 2" xfId="19312" xr:uid="{6E2C22C2-7FBA-4B87-BC9F-AE768D477118}"/>
    <cellStyle name="Comma 36 4 3 2 2" xfId="35244" xr:uid="{3D9C84DB-75F1-4309-9234-CDD8E4D9B5F1}"/>
    <cellStyle name="Comma 36 4 3 3" xfId="28874" xr:uid="{E74B867B-D907-449D-AE75-BB99069A59E1}"/>
    <cellStyle name="Comma 36 4 4" xfId="9786" xr:uid="{4C8A9C71-0252-4FD4-97B4-FCB3D7650091}"/>
    <cellStyle name="Comma 36 4 4 2" xfId="25718" xr:uid="{D57156B6-63B2-4562-B22A-A731D9B3DDD1}"/>
    <cellStyle name="Comma 36 4 5" xfId="16156" xr:uid="{009B7519-B87B-47BD-B230-0E433BC092B2}"/>
    <cellStyle name="Comma 36 4 5 2" xfId="32088" xr:uid="{1ED6E2DE-B7BE-481E-A409-C254FE78387B}"/>
    <cellStyle name="Comma 36 4 6" xfId="22504" xr:uid="{BA665C12-3BBA-4D53-97FD-212002AD34A8}"/>
    <cellStyle name="Comma 36 5" xfId="7293" xr:uid="{FF8D36ED-A5CD-494C-AED4-0AAA7496A2DA}"/>
    <cellStyle name="Comma 36 5 2" xfId="13663" xr:uid="{6A13715D-2072-435C-A2C4-8EE2B27F30D4}"/>
    <cellStyle name="Comma 36 5 2 2" xfId="20033" xr:uid="{3F545AE2-0310-4E18-9BEF-96423F866573}"/>
    <cellStyle name="Comma 36 5 2 2 2" xfId="35965" xr:uid="{3C0B7260-9393-44BE-8BD8-7DD869B4ADFA}"/>
    <cellStyle name="Comma 36 5 2 3" xfId="29595" xr:uid="{EC5E487E-74EE-4A56-81C4-3A8C3B4F0D11}"/>
    <cellStyle name="Comma 36 5 3" xfId="10507" xr:uid="{5088B6AF-E680-4FE0-ADCC-9C5C6BD9FCF5}"/>
    <cellStyle name="Comma 36 5 3 2" xfId="26439" xr:uid="{FCFBDC17-19DE-48F1-BA7D-3EB5AE7295B0}"/>
    <cellStyle name="Comma 36 5 4" xfId="16877" xr:uid="{517CD70E-B79D-4B3B-962F-D2F830ED7909}"/>
    <cellStyle name="Comma 36 5 4 2" xfId="32809" xr:uid="{8F77E225-D1E5-4E44-94D1-3189173FC30D}"/>
    <cellStyle name="Comma 36 5 5" xfId="23225" xr:uid="{ADDDFF6D-07CE-4390-B03A-BD423F47C4E5}"/>
    <cellStyle name="Comma 36 6" xfId="11981" xr:uid="{9B638A83-DD70-4602-87FB-38F4877B1D72}"/>
    <cellStyle name="Comma 36 6 2" xfId="18351" xr:uid="{4CB029B6-7EDD-47FB-A388-AE6BF31D483A}"/>
    <cellStyle name="Comma 36 6 2 2" xfId="34283" xr:uid="{25CB37AB-DA1D-459B-BFC9-E34A0A3FF63A}"/>
    <cellStyle name="Comma 36 6 3" xfId="27913" xr:uid="{00551C50-4C05-4BAA-9EE4-7CCDE9FB262B}"/>
    <cellStyle name="Comma 36 7" xfId="8825" xr:uid="{28D975ED-B4E7-433F-8FD8-41C7F9422E2D}"/>
    <cellStyle name="Comma 36 7 2" xfId="24757" xr:uid="{3A918EC5-DABA-470D-976E-753647BC9B05}"/>
    <cellStyle name="Comma 36 8" xfId="15195" xr:uid="{23ADCF82-79B4-46A1-BEB2-7E82CD8AE996}"/>
    <cellStyle name="Comma 36 8 2" xfId="31127" xr:uid="{E7B13646-4CCD-48EA-9238-63A08882F0FE}"/>
    <cellStyle name="Comma 36 9" xfId="21543" xr:uid="{03DC7038-F049-412A-B669-D03C2F18005B}"/>
    <cellStyle name="Comma 37" xfId="5595" xr:uid="{E5CBDD74-C075-4E48-BE0C-C497BC6E9952}"/>
    <cellStyle name="Comma 37 2" xfId="5838" xr:uid="{A395F251-A0C6-4546-A14D-599326B52963}"/>
    <cellStyle name="Comma 37 2 2" xfId="6330" xr:uid="{771BEA07-A21C-4161-9AE6-54BD867F724E}"/>
    <cellStyle name="Comma 37 2 2 2" xfId="7053" xr:uid="{E71306AF-717A-4F05-B24D-A9AE83394F4A}"/>
    <cellStyle name="Comma 37 2 2 2 2" xfId="8495" xr:uid="{9FCBE43F-F630-4ED7-B08F-D69DC6BB5198}"/>
    <cellStyle name="Comma 37 2 2 2 2 2" xfId="14865" xr:uid="{67B15741-0CA1-4F96-A5E1-732DCA086AB3}"/>
    <cellStyle name="Comma 37 2 2 2 2 2 2" xfId="21235" xr:uid="{7B30FDAF-7ACA-4F40-93EC-D6570CE37E27}"/>
    <cellStyle name="Comma 37 2 2 2 2 2 2 2" xfId="37167" xr:uid="{48D0A59C-36B9-4BA2-B371-77345E918A32}"/>
    <cellStyle name="Comma 37 2 2 2 2 2 3" xfId="30797" xr:uid="{D45BBCD5-10C2-4464-B136-AB2BF1DCEDF0}"/>
    <cellStyle name="Comma 37 2 2 2 2 3" xfId="11709" xr:uid="{BCF8D4AE-8571-48CB-A5CE-FF0D20BD833E}"/>
    <cellStyle name="Comma 37 2 2 2 2 3 2" xfId="27641" xr:uid="{E4A9542D-907E-4916-9B62-F90E4BF34CAE}"/>
    <cellStyle name="Comma 37 2 2 2 2 4" xfId="18079" xr:uid="{6F64111C-A21E-4F03-A1CB-A1FC8111AA2F}"/>
    <cellStyle name="Comma 37 2 2 2 2 4 2" xfId="34011" xr:uid="{891168FF-AA22-4222-9F99-0B3B4924387B}"/>
    <cellStyle name="Comma 37 2 2 2 2 5" xfId="24427" xr:uid="{FC4E2A12-11C7-47BF-91D3-44DCB4A4C023}"/>
    <cellStyle name="Comma 37 2 2 2 3" xfId="13423" xr:uid="{1266F435-F9B0-4609-85C6-39294E6AA21C}"/>
    <cellStyle name="Comma 37 2 2 2 3 2" xfId="19793" xr:uid="{2F4388C1-D4E3-43E6-964D-29EBBA857BC9}"/>
    <cellStyle name="Comma 37 2 2 2 3 2 2" xfId="35725" xr:uid="{86A7431F-52D9-49EF-A9CC-043F1C66115C}"/>
    <cellStyle name="Comma 37 2 2 2 3 3" xfId="29355" xr:uid="{771CF991-1D06-40CA-B9A2-CD710DA19A51}"/>
    <cellStyle name="Comma 37 2 2 2 4" xfId="10267" xr:uid="{A814D663-B912-4A4D-BB53-799AAB36BCCC}"/>
    <cellStyle name="Comma 37 2 2 2 4 2" xfId="26199" xr:uid="{F0422C87-94E2-41A5-9509-B8B9A5004752}"/>
    <cellStyle name="Comma 37 2 2 2 5" xfId="16637" xr:uid="{91CEFFBC-CB74-42FA-9556-D5A165130CFC}"/>
    <cellStyle name="Comma 37 2 2 2 5 2" xfId="32569" xr:uid="{E840CC28-738F-467B-A9E0-C674641FB84C}"/>
    <cellStyle name="Comma 37 2 2 2 6" xfId="22985" xr:uid="{F5A229D4-2886-449E-B83A-7AB2D806824A}"/>
    <cellStyle name="Comma 37 2 2 3" xfId="7774" xr:uid="{7CD92728-6AAC-418C-AF61-6FED4DF6C02B}"/>
    <cellStyle name="Comma 37 2 2 3 2" xfId="14144" xr:uid="{68C7D4D6-16DD-4C56-9665-FC2F630574AD}"/>
    <cellStyle name="Comma 37 2 2 3 2 2" xfId="20514" xr:uid="{81E98E86-7253-4CF2-8BE2-7F081AE71DF8}"/>
    <cellStyle name="Comma 37 2 2 3 2 2 2" xfId="36446" xr:uid="{16C225B1-781E-4E11-8018-B1106DA51D2D}"/>
    <cellStyle name="Comma 37 2 2 3 2 3" xfId="30076" xr:uid="{84F01D73-3692-4BD6-B7E8-2D1EE8D23B27}"/>
    <cellStyle name="Comma 37 2 2 3 3" xfId="10988" xr:uid="{61D8CD97-1FD4-4958-A27D-DD0B16EFB66C}"/>
    <cellStyle name="Comma 37 2 2 3 3 2" xfId="26920" xr:uid="{BEB62F7E-63BF-408E-ABFE-DA26F2065D9B}"/>
    <cellStyle name="Comma 37 2 2 3 4" xfId="17358" xr:uid="{47389809-5E4D-4738-B28B-7945C0436C6E}"/>
    <cellStyle name="Comma 37 2 2 3 4 2" xfId="33290" xr:uid="{8A861649-0F25-4815-9DDF-287F035CCAE3}"/>
    <cellStyle name="Comma 37 2 2 3 5" xfId="23706" xr:uid="{1DBDBD09-8238-4D79-A937-CE857543A9E2}"/>
    <cellStyle name="Comma 37 2 2 4" xfId="12702" xr:uid="{4C997CAF-91DC-44D2-AF77-21527CA915CF}"/>
    <cellStyle name="Comma 37 2 2 4 2" xfId="19072" xr:uid="{021153B5-8D72-40B4-8513-46957C41E0C2}"/>
    <cellStyle name="Comma 37 2 2 4 2 2" xfId="35004" xr:uid="{58CCA7C0-3075-41A6-A3F7-F06EEDEC0073}"/>
    <cellStyle name="Comma 37 2 2 4 3" xfId="28634" xr:uid="{DF9E449D-1F3E-4A6F-81FD-6B559DB3D85E}"/>
    <cellStyle name="Comma 37 2 2 5" xfId="9546" xr:uid="{B0DAE9D2-BD8E-408A-AC30-CF86B68122F1}"/>
    <cellStyle name="Comma 37 2 2 5 2" xfId="25478" xr:uid="{56A3C273-9047-4690-924E-F7F179792C67}"/>
    <cellStyle name="Comma 37 2 2 6" xfId="15916" xr:uid="{5C937730-CDAA-47CD-9E18-772A7F81299B}"/>
    <cellStyle name="Comma 37 2 2 6 2" xfId="31848" xr:uid="{95338BF2-45A2-4DAB-A098-6270FEE0648F}"/>
    <cellStyle name="Comma 37 2 2 7" xfId="22264" xr:uid="{F413F590-CB09-4443-94BD-18A8AD1C9B33}"/>
    <cellStyle name="Comma 37 2 3" xfId="12222" xr:uid="{4C559F31-2883-4529-8DB7-BEF7A2609935}"/>
    <cellStyle name="Comma 37 2 3 2" xfId="18592" xr:uid="{67509BD9-B2BE-4E66-B1F7-17166BD7FCC4}"/>
    <cellStyle name="Comma 37 2 3 2 2" xfId="34524" xr:uid="{B8890D77-B992-4736-87FE-A190282BE076}"/>
    <cellStyle name="Comma 37 2 3 3" xfId="28154" xr:uid="{B0EAB377-4363-43BC-93D7-2D17960F41D4}"/>
    <cellStyle name="Comma 37 2 4" xfId="9066" xr:uid="{A91337CD-6CA9-4AC4-95BE-2858F4547CAD}"/>
    <cellStyle name="Comma 37 2 4 2" xfId="24998" xr:uid="{E7FFEDE2-C10A-432D-A35C-3FBB80A02570}"/>
    <cellStyle name="Comma 37 2 5" xfId="15436" xr:uid="{7A6EE7B1-F9FE-409F-9055-ECAF6EE73D99}"/>
    <cellStyle name="Comma 37 2 5 2" xfId="31368" xr:uid="{A5F2634A-9123-4419-B7EF-9023483A607B}"/>
    <cellStyle name="Comma 37 2 6" xfId="21784" xr:uid="{1A608822-5766-4470-8DB0-541B1D4FC9CA}"/>
    <cellStyle name="Comma 37 3" xfId="6090" xr:uid="{736A0D42-C75D-45F4-AE95-130393A9FF06}"/>
    <cellStyle name="Comma 37 3 2" xfId="6813" xr:uid="{58727653-9301-48C2-AA56-F8D8044066BB}"/>
    <cellStyle name="Comma 37 3 2 2" xfId="8255" xr:uid="{A3CA5BAB-BCF2-411E-AD85-859ED5120BDA}"/>
    <cellStyle name="Comma 37 3 2 2 2" xfId="14625" xr:uid="{C1536611-D121-4024-BC9C-040C9089C486}"/>
    <cellStyle name="Comma 37 3 2 2 2 2" xfId="20995" xr:uid="{1552D66C-3757-4FD1-AD2E-CFC3F997C83A}"/>
    <cellStyle name="Comma 37 3 2 2 2 2 2" xfId="36927" xr:uid="{62809BBA-A158-4FBA-9152-944D5C9E1A03}"/>
    <cellStyle name="Comma 37 3 2 2 2 3" xfId="30557" xr:uid="{CE67AEB7-A3ED-4082-82A2-798475FA23C7}"/>
    <cellStyle name="Comma 37 3 2 2 3" xfId="11469" xr:uid="{AA002C81-F298-4F47-807E-EB5D63D6AE48}"/>
    <cellStyle name="Comma 37 3 2 2 3 2" xfId="27401" xr:uid="{FF9AE32D-5DE4-463F-9199-DDF305C6AE6A}"/>
    <cellStyle name="Comma 37 3 2 2 4" xfId="17839" xr:uid="{EF1ABFE2-6717-4D3B-AB3C-DE488BA50302}"/>
    <cellStyle name="Comma 37 3 2 2 4 2" xfId="33771" xr:uid="{2645B7BD-D48E-4943-95BC-458CAA71F696}"/>
    <cellStyle name="Comma 37 3 2 2 5" xfId="24187" xr:uid="{8E7C4B34-F034-4266-B01F-97AC1BA45D93}"/>
    <cellStyle name="Comma 37 3 2 3" xfId="13183" xr:uid="{3357B566-A24D-4EA7-A7DF-BD78483A77FC}"/>
    <cellStyle name="Comma 37 3 2 3 2" xfId="19553" xr:uid="{01A1345D-8F4D-4CB8-9EC6-750EF351F399}"/>
    <cellStyle name="Comma 37 3 2 3 2 2" xfId="35485" xr:uid="{65A963AF-932F-49BF-9AEB-972D4464F2D4}"/>
    <cellStyle name="Comma 37 3 2 3 3" xfId="29115" xr:uid="{F39A7A09-D858-4538-8E5D-E2F451664952}"/>
    <cellStyle name="Comma 37 3 2 4" xfId="10027" xr:uid="{D7F7281C-F84F-43D4-AE92-08A896720D66}"/>
    <cellStyle name="Comma 37 3 2 4 2" xfId="25959" xr:uid="{82402555-EA62-4366-9580-12C50E14582A}"/>
    <cellStyle name="Comma 37 3 2 5" xfId="16397" xr:uid="{1A02BB22-2677-45DC-9DBD-145B9E86BCEF}"/>
    <cellStyle name="Comma 37 3 2 5 2" xfId="32329" xr:uid="{27C007CB-8766-4A7C-927D-AB57F3492474}"/>
    <cellStyle name="Comma 37 3 2 6" xfId="22745" xr:uid="{3E3D3724-75D2-4009-B1D0-0BFBBBD197AC}"/>
    <cellStyle name="Comma 37 3 3" xfId="7534" xr:uid="{34EE0B6E-EF1C-4814-AD2B-3D3DECDDC3A2}"/>
    <cellStyle name="Comma 37 3 3 2" xfId="13904" xr:uid="{C137CB1A-3CD3-4B41-9C14-4AF6C9F0FF8A}"/>
    <cellStyle name="Comma 37 3 3 2 2" xfId="20274" xr:uid="{6326E5D9-2240-4C30-8861-2E4976E99FC0}"/>
    <cellStyle name="Comma 37 3 3 2 2 2" xfId="36206" xr:uid="{4BBC6C30-B6F1-4A6E-8845-0EF5EFDDFCCA}"/>
    <cellStyle name="Comma 37 3 3 2 3" xfId="29836" xr:uid="{7F02D46C-8BCC-4105-BB94-F57B08EF629A}"/>
    <cellStyle name="Comma 37 3 3 3" xfId="10748" xr:uid="{3E5D9E47-A006-4C4E-B185-B6E34AB4C768}"/>
    <cellStyle name="Comma 37 3 3 3 2" xfId="26680" xr:uid="{E25437B4-44D6-4B9B-8141-4415A2B2E191}"/>
    <cellStyle name="Comma 37 3 3 4" xfId="17118" xr:uid="{AB6841E3-8E4A-4301-A05A-FE76464141E4}"/>
    <cellStyle name="Comma 37 3 3 4 2" xfId="33050" xr:uid="{80BAEE38-7B80-4764-A087-8BD1EA337D25}"/>
    <cellStyle name="Comma 37 3 3 5" xfId="23466" xr:uid="{C27F6D95-3C7D-47EC-929D-3613D79D50FC}"/>
    <cellStyle name="Comma 37 3 4" xfId="12462" xr:uid="{FA8468E0-DC59-46F1-8DD8-B5237671A38F}"/>
    <cellStyle name="Comma 37 3 4 2" xfId="18832" xr:uid="{636CEB78-96FC-4673-9039-B7043B93D573}"/>
    <cellStyle name="Comma 37 3 4 2 2" xfId="34764" xr:uid="{4EFBB79B-84E7-490C-BB8A-7DCD28166EB9}"/>
    <cellStyle name="Comma 37 3 4 3" xfId="28394" xr:uid="{DF5E0929-F96B-4205-AFEB-E84E3812F982}"/>
    <cellStyle name="Comma 37 3 5" xfId="9306" xr:uid="{FB0D01B3-D25C-4EE5-9273-4A6635836B15}"/>
    <cellStyle name="Comma 37 3 5 2" xfId="25238" xr:uid="{5DABDAE1-CDFB-4509-8B7E-6DC9A0ECD29A}"/>
    <cellStyle name="Comma 37 3 6" xfId="15676" xr:uid="{EF794D29-7582-4103-952F-4ED715E5E1DE}"/>
    <cellStyle name="Comma 37 3 6 2" xfId="31608" xr:uid="{D7C2BD34-7DBF-421F-9F85-8DB835F7FAD1}"/>
    <cellStyle name="Comma 37 3 7" xfId="22024" xr:uid="{9CEC6D83-6F37-4C8B-B3CD-6F6E1E94DF41}"/>
    <cellStyle name="Comma 37 4" xfId="6572" xr:uid="{CE39F321-406E-4E00-A47B-4668042949F9}"/>
    <cellStyle name="Comma 37 4 2" xfId="8015" xr:uid="{7B44A975-D407-4114-A230-1AF75D01595C}"/>
    <cellStyle name="Comma 37 4 2 2" xfId="14385" xr:uid="{EB271D6A-2C6D-4C6C-940D-80BF05655BE1}"/>
    <cellStyle name="Comma 37 4 2 2 2" xfId="20755" xr:uid="{4EC73CBA-C14E-4EA0-B7CD-15B1D579E114}"/>
    <cellStyle name="Comma 37 4 2 2 2 2" xfId="36687" xr:uid="{E796E66D-5FC9-45D4-828C-1217E0F9AFBD}"/>
    <cellStyle name="Comma 37 4 2 2 3" xfId="30317" xr:uid="{3384D709-4F97-41B3-AD09-4ADC8ADF7AB8}"/>
    <cellStyle name="Comma 37 4 2 3" xfId="11229" xr:uid="{18280AB4-8F29-40F1-8640-82ACAE24A176}"/>
    <cellStyle name="Comma 37 4 2 3 2" xfId="27161" xr:uid="{CFD9F9D1-2D4E-43F6-9B10-5318D3944957}"/>
    <cellStyle name="Comma 37 4 2 4" xfId="17599" xr:uid="{4C502F4B-8255-40DE-827E-FD49817FEE07}"/>
    <cellStyle name="Comma 37 4 2 4 2" xfId="33531" xr:uid="{2553417F-5020-4BE7-9C2A-32F0EDADA028}"/>
    <cellStyle name="Comma 37 4 2 5" xfId="23947" xr:uid="{74645C5E-D161-451A-B03E-39603A3F093C}"/>
    <cellStyle name="Comma 37 4 3" xfId="12943" xr:uid="{73729D3B-13B7-4DB5-A06D-31E3E4D6C8C5}"/>
    <cellStyle name="Comma 37 4 3 2" xfId="19313" xr:uid="{752CEE8D-27BD-4E49-8B35-4C9C9B1FABB0}"/>
    <cellStyle name="Comma 37 4 3 2 2" xfId="35245" xr:uid="{44B9DD89-2581-4AA9-B9A5-1F1FB6403EE3}"/>
    <cellStyle name="Comma 37 4 3 3" xfId="28875" xr:uid="{A82C6381-BF50-4872-8C60-5944B29041E3}"/>
    <cellStyle name="Comma 37 4 4" xfId="9787" xr:uid="{40A7296F-3C22-4E16-A7CE-3BB801F08812}"/>
    <cellStyle name="Comma 37 4 4 2" xfId="25719" xr:uid="{C3AAA3D7-6156-44C0-ACD6-6A55509D8BC8}"/>
    <cellStyle name="Comma 37 4 5" xfId="16157" xr:uid="{6B9207BD-8B13-404B-B2D8-3EECB4FD20DC}"/>
    <cellStyle name="Comma 37 4 5 2" xfId="32089" xr:uid="{4877BD45-FE04-4DB7-A0F7-98658092195C}"/>
    <cellStyle name="Comma 37 4 6" xfId="22505" xr:uid="{B704CB41-F319-4802-B578-97C0227D34BE}"/>
    <cellStyle name="Comma 37 5" xfId="7294" xr:uid="{368C84D3-E872-468D-A4D4-46A0A4CAC68E}"/>
    <cellStyle name="Comma 37 5 2" xfId="13664" xr:uid="{854B6125-A900-4B77-A3BD-813F2310837A}"/>
    <cellStyle name="Comma 37 5 2 2" xfId="20034" xr:uid="{24F3F696-BC3A-4A80-9EA5-944DEBB00AD6}"/>
    <cellStyle name="Comma 37 5 2 2 2" xfId="35966" xr:uid="{6E2F2C56-1869-41A6-B9F0-8F77128FCF8B}"/>
    <cellStyle name="Comma 37 5 2 3" xfId="29596" xr:uid="{4B059EC1-AF03-4250-BBE6-8296C44CB103}"/>
    <cellStyle name="Comma 37 5 3" xfId="10508" xr:uid="{886E0DF3-F1CC-432B-8A03-3F0D871F7C3D}"/>
    <cellStyle name="Comma 37 5 3 2" xfId="26440" xr:uid="{1984A6E0-828C-4892-A909-2BDE343C0579}"/>
    <cellStyle name="Comma 37 5 4" xfId="16878" xr:uid="{DDCA24B2-CFB0-43BE-86AA-233D3A9D0285}"/>
    <cellStyle name="Comma 37 5 4 2" xfId="32810" xr:uid="{A33223FB-6104-43C6-BC22-86A341CD367C}"/>
    <cellStyle name="Comma 37 5 5" xfId="23226" xr:uid="{0EBD0D6C-506A-4950-A707-01021C4DD560}"/>
    <cellStyle name="Comma 37 6" xfId="11982" xr:uid="{22B1CE82-789D-4D0E-A9E6-BA18DF4FE77A}"/>
    <cellStyle name="Comma 37 6 2" xfId="18352" xr:uid="{5D5FA170-FDC9-4C7E-9EA8-AC73DC15EF02}"/>
    <cellStyle name="Comma 37 6 2 2" xfId="34284" xr:uid="{77AC4D54-8652-4613-90D7-68CD12087C30}"/>
    <cellStyle name="Comma 37 6 3" xfId="27914" xr:uid="{9B12B059-8E28-4F43-B42F-03DF991EA1FB}"/>
    <cellStyle name="Comma 37 7" xfId="8826" xr:uid="{80856783-FF42-4DFC-A39E-FF0E67D7AE4C}"/>
    <cellStyle name="Comma 37 7 2" xfId="24758" xr:uid="{FA7A3C97-B926-4AB5-B9D0-81EA8E95B4A9}"/>
    <cellStyle name="Comma 37 8" xfId="15196" xr:uid="{FE75AB3A-C067-40B1-A960-67F6E2C24117}"/>
    <cellStyle name="Comma 37 8 2" xfId="31128" xr:uid="{43D12C72-32F5-407B-8624-A9D1619FF80A}"/>
    <cellStyle name="Comma 37 9" xfId="21544" xr:uid="{EDDB459F-0BAF-4769-86D6-346B15C24934}"/>
    <cellStyle name="Comma 38" xfId="5596" xr:uid="{BD4EBF4A-82EA-4C9D-9C69-F4AB80B7825B}"/>
    <cellStyle name="Comma 38 2" xfId="5839" xr:uid="{52580DE8-B049-4100-8EC0-D47611001EC6}"/>
    <cellStyle name="Comma 38 2 2" xfId="6331" xr:uid="{D0340340-3AF4-4593-8CAC-80944D8DAD1B}"/>
    <cellStyle name="Comma 38 2 2 2" xfId="7054" xr:uid="{18FAD4F4-88C9-4A83-9B5F-B429AF9FA990}"/>
    <cellStyle name="Comma 38 2 2 2 2" xfId="8496" xr:uid="{865EDDA2-9C78-4A74-B88F-6FC9537AD8ED}"/>
    <cellStyle name="Comma 38 2 2 2 2 2" xfId="14866" xr:uid="{069DC7F3-E396-4FFD-8C6C-E4D055A93C74}"/>
    <cellStyle name="Comma 38 2 2 2 2 2 2" xfId="21236" xr:uid="{D8066C97-0252-4959-8699-C99C509E375F}"/>
    <cellStyle name="Comma 38 2 2 2 2 2 2 2" xfId="37168" xr:uid="{0FF9D8CA-32CB-4650-9867-4FD94738B582}"/>
    <cellStyle name="Comma 38 2 2 2 2 2 3" xfId="30798" xr:uid="{F8A63656-CFB3-4455-AD4B-53CC8954CFE9}"/>
    <cellStyle name="Comma 38 2 2 2 2 3" xfId="11710" xr:uid="{06FD010C-CDEE-400C-8779-F1FD15B31D2F}"/>
    <cellStyle name="Comma 38 2 2 2 2 3 2" xfId="27642" xr:uid="{E7AEEDE4-5720-4BA4-8D96-F25F6BFF341B}"/>
    <cellStyle name="Comma 38 2 2 2 2 4" xfId="18080" xr:uid="{2AC52F1B-FDDD-42F7-9AED-08589F6EEAAB}"/>
    <cellStyle name="Comma 38 2 2 2 2 4 2" xfId="34012" xr:uid="{44F0DED4-360B-4A6B-AD63-9C382C2C9913}"/>
    <cellStyle name="Comma 38 2 2 2 2 5" xfId="24428" xr:uid="{8B441E7E-58B5-434B-9490-24175AA1864D}"/>
    <cellStyle name="Comma 38 2 2 2 3" xfId="13424" xr:uid="{959076F1-A93B-4C86-8795-AB47541FCEF4}"/>
    <cellStyle name="Comma 38 2 2 2 3 2" xfId="19794" xr:uid="{54FA35B5-3F8A-4017-8275-13D88C72E39D}"/>
    <cellStyle name="Comma 38 2 2 2 3 2 2" xfId="35726" xr:uid="{487B0D02-6EA2-4541-9FCB-32B0D712468C}"/>
    <cellStyle name="Comma 38 2 2 2 3 3" xfId="29356" xr:uid="{CE7C7284-984C-4DEB-AF30-E6774C9CB050}"/>
    <cellStyle name="Comma 38 2 2 2 4" xfId="10268" xr:uid="{AED6D74B-C667-4B72-A828-410B73E24F9F}"/>
    <cellStyle name="Comma 38 2 2 2 4 2" xfId="26200" xr:uid="{48846097-5D93-4D27-B0A7-9C43D54B8347}"/>
    <cellStyle name="Comma 38 2 2 2 5" xfId="16638" xr:uid="{3FD00A3C-78D2-4242-9257-01B6AED81912}"/>
    <cellStyle name="Comma 38 2 2 2 5 2" xfId="32570" xr:uid="{FD4179FE-CFBB-46EA-B523-52B3D0CB2351}"/>
    <cellStyle name="Comma 38 2 2 2 6" xfId="22986" xr:uid="{C0B9F96E-B61B-48AB-A63B-DCBB6A6F548D}"/>
    <cellStyle name="Comma 38 2 2 3" xfId="7775" xr:uid="{A308CD0C-E4A6-48B6-8E3B-59BF753D3E09}"/>
    <cellStyle name="Comma 38 2 2 3 2" xfId="14145" xr:uid="{522F4225-74EE-4886-8700-62BFCD776B8C}"/>
    <cellStyle name="Comma 38 2 2 3 2 2" xfId="20515" xr:uid="{370AFE57-2912-4946-B431-5B18E01F3802}"/>
    <cellStyle name="Comma 38 2 2 3 2 2 2" xfId="36447" xr:uid="{DD299EC0-7737-48F0-8C61-42DBA7CBB728}"/>
    <cellStyle name="Comma 38 2 2 3 2 3" xfId="30077" xr:uid="{0BE8DCC4-9F33-43D0-9FC7-CE3AFC526848}"/>
    <cellStyle name="Comma 38 2 2 3 3" xfId="10989" xr:uid="{38D775E5-D34A-45E2-A021-09CD2E6E60A7}"/>
    <cellStyle name="Comma 38 2 2 3 3 2" xfId="26921" xr:uid="{5E301B2F-5C9D-4B4E-BB61-3C06955505CF}"/>
    <cellStyle name="Comma 38 2 2 3 4" xfId="17359" xr:uid="{2CF30B3F-FBD5-4188-9F51-58155E50276D}"/>
    <cellStyle name="Comma 38 2 2 3 4 2" xfId="33291" xr:uid="{5D7C2A91-E5D2-45E3-B7D4-E2DDB183AD41}"/>
    <cellStyle name="Comma 38 2 2 3 5" xfId="23707" xr:uid="{2522F6EA-2F65-40AC-91F0-E03D229878F1}"/>
    <cellStyle name="Comma 38 2 2 4" xfId="12703" xr:uid="{3AFAF7ED-DB76-4A1E-85AE-404B073073DB}"/>
    <cellStyle name="Comma 38 2 2 4 2" xfId="19073" xr:uid="{AC461B93-15C0-4C81-98E7-16207CCCD97C}"/>
    <cellStyle name="Comma 38 2 2 4 2 2" xfId="35005" xr:uid="{BFE580D2-3E14-4B3E-8DE8-305C4B8A95F9}"/>
    <cellStyle name="Comma 38 2 2 4 3" xfId="28635" xr:uid="{81335D94-B511-4C86-9786-BFB64CB5294B}"/>
    <cellStyle name="Comma 38 2 2 5" xfId="9547" xr:uid="{5BBC7C0E-7CD8-48D4-8FE1-AD7D597F7683}"/>
    <cellStyle name="Comma 38 2 2 5 2" xfId="25479" xr:uid="{921F4D99-DF75-465E-9B77-7FC093E6E93A}"/>
    <cellStyle name="Comma 38 2 2 6" xfId="15917" xr:uid="{D844C52B-5139-46E8-84E5-CBEB665C1FCA}"/>
    <cellStyle name="Comma 38 2 2 6 2" xfId="31849" xr:uid="{840B82E9-903E-481F-B114-0205020FE951}"/>
    <cellStyle name="Comma 38 2 2 7" xfId="22265" xr:uid="{A7912F4D-B8C8-4FEE-8BD2-7F027C6738D6}"/>
    <cellStyle name="Comma 38 2 3" xfId="12223" xr:uid="{C3556FC4-BBE9-4ACC-A057-47EDD96D6D65}"/>
    <cellStyle name="Comma 38 2 3 2" xfId="18593" xr:uid="{DB1E1002-738C-4E2D-8C0C-651DE5F12700}"/>
    <cellStyle name="Comma 38 2 3 2 2" xfId="34525" xr:uid="{DE353CEB-6328-40ED-AB7B-6E06CAC49368}"/>
    <cellStyle name="Comma 38 2 3 3" xfId="28155" xr:uid="{CC90DD23-03FB-40BC-B8D1-9BE65B7029B8}"/>
    <cellStyle name="Comma 38 2 4" xfId="9067" xr:uid="{5DBA4BE5-CF37-44D8-8DC3-FF7CF1A5E25C}"/>
    <cellStyle name="Comma 38 2 4 2" xfId="24999" xr:uid="{F288E214-A730-4EE2-A5FA-3DE8B30D86B8}"/>
    <cellStyle name="Comma 38 2 5" xfId="15437" xr:uid="{03097DD2-0D61-442E-B0A0-E8A06731284F}"/>
    <cellStyle name="Comma 38 2 5 2" xfId="31369" xr:uid="{48F7B8DD-E912-4895-8898-53936CD8E89B}"/>
    <cellStyle name="Comma 38 2 6" xfId="21785" xr:uid="{06F1D774-C6F9-4ADC-B425-D195CA768C95}"/>
    <cellStyle name="Comma 38 3" xfId="6091" xr:uid="{400155C2-4132-4BC9-8A48-1C2DF274B3A9}"/>
    <cellStyle name="Comma 38 3 2" xfId="6814" xr:uid="{52C70BB4-CC57-49A2-8783-BA071B335C37}"/>
    <cellStyle name="Comma 38 3 2 2" xfId="8256" xr:uid="{BCF2AAD8-F568-4DF9-BEA8-CC8B1FBC320D}"/>
    <cellStyle name="Comma 38 3 2 2 2" xfId="14626" xr:uid="{563FD063-8A55-48EB-9A94-CADB30433242}"/>
    <cellStyle name="Comma 38 3 2 2 2 2" xfId="20996" xr:uid="{4E727CA5-23E6-4F5D-9F14-6FDA11F83BCE}"/>
    <cellStyle name="Comma 38 3 2 2 2 2 2" xfId="36928" xr:uid="{BDE27932-819E-432D-A7E0-60E3E584EF2D}"/>
    <cellStyle name="Comma 38 3 2 2 2 3" xfId="30558" xr:uid="{79C9BE19-E2CF-4554-A13C-47D68E3049D7}"/>
    <cellStyle name="Comma 38 3 2 2 3" xfId="11470" xr:uid="{91AF2743-89A3-456E-88AD-77081598BD18}"/>
    <cellStyle name="Comma 38 3 2 2 3 2" xfId="27402" xr:uid="{449CBBCD-6346-4BC4-AFF6-F854B963AFF8}"/>
    <cellStyle name="Comma 38 3 2 2 4" xfId="17840" xr:uid="{8613FA4D-7D66-4B11-96A9-8A2226866AD1}"/>
    <cellStyle name="Comma 38 3 2 2 4 2" xfId="33772" xr:uid="{74C6CF65-19CA-4654-910E-535648CA3838}"/>
    <cellStyle name="Comma 38 3 2 2 5" xfId="24188" xr:uid="{A5E073DA-1C89-429B-9D40-1D8A765F5713}"/>
    <cellStyle name="Comma 38 3 2 3" xfId="13184" xr:uid="{34E25EBB-91D0-486C-B192-DF60AB7DA65C}"/>
    <cellStyle name="Comma 38 3 2 3 2" xfId="19554" xr:uid="{238250B7-3601-4A11-BCEF-156464BCE969}"/>
    <cellStyle name="Comma 38 3 2 3 2 2" xfId="35486" xr:uid="{218D52EB-2798-40E4-BD4C-1A0A6A2494F2}"/>
    <cellStyle name="Comma 38 3 2 3 3" xfId="29116" xr:uid="{CC9ABF05-166C-4D22-96E3-54B95C66DFB7}"/>
    <cellStyle name="Comma 38 3 2 4" xfId="10028" xr:uid="{C505BBC1-C34B-490B-A4F0-63568C6B1E44}"/>
    <cellStyle name="Comma 38 3 2 4 2" xfId="25960" xr:uid="{76B282E3-CFDF-4557-85A5-585879DB9113}"/>
    <cellStyle name="Comma 38 3 2 5" xfId="16398" xr:uid="{B159D250-FC2A-43D7-8BC3-38BE17DDC71E}"/>
    <cellStyle name="Comma 38 3 2 5 2" xfId="32330" xr:uid="{12BB51A4-37CE-45D0-8A6D-7F4949845B24}"/>
    <cellStyle name="Comma 38 3 2 6" xfId="22746" xr:uid="{225CC2AB-9792-4953-936E-2ABA9688934E}"/>
    <cellStyle name="Comma 38 3 3" xfId="7535" xr:uid="{8802E0E5-859B-4F5E-B344-9DC2B1E053F9}"/>
    <cellStyle name="Comma 38 3 3 2" xfId="13905" xr:uid="{0B08669E-1513-4425-9DCD-FE331E3B51EF}"/>
    <cellStyle name="Comma 38 3 3 2 2" xfId="20275" xr:uid="{D30E5C55-690F-4B3E-946E-1E4FAA61E1B9}"/>
    <cellStyle name="Comma 38 3 3 2 2 2" xfId="36207" xr:uid="{EC4DD2F6-8B75-4B9C-ADF7-361FD81243DD}"/>
    <cellStyle name="Comma 38 3 3 2 3" xfId="29837" xr:uid="{E8BCAAA3-0209-4B7F-AD6E-B17D5093B6B5}"/>
    <cellStyle name="Comma 38 3 3 3" xfId="10749" xr:uid="{64E24690-A6B7-45A8-83C6-80B30CEBCA68}"/>
    <cellStyle name="Comma 38 3 3 3 2" xfId="26681" xr:uid="{B0D5F0F8-21E0-4503-AB52-FE4E391489DB}"/>
    <cellStyle name="Comma 38 3 3 4" xfId="17119" xr:uid="{EE04E5FB-541C-42F4-BF89-0B465D6568DA}"/>
    <cellStyle name="Comma 38 3 3 4 2" xfId="33051" xr:uid="{BF2241F1-A2CB-469F-A2ED-7B180F8C183A}"/>
    <cellStyle name="Comma 38 3 3 5" xfId="23467" xr:uid="{724DD229-77DA-47DA-90C8-5B2397A93262}"/>
    <cellStyle name="Comma 38 3 4" xfId="12463" xr:uid="{DE24501B-B90F-4075-9539-4D3297FB1896}"/>
    <cellStyle name="Comma 38 3 4 2" xfId="18833" xr:uid="{9F9BA283-E0DE-4DEC-9F31-30640E22AA38}"/>
    <cellStyle name="Comma 38 3 4 2 2" xfId="34765" xr:uid="{D6200DF5-AAA0-4DC8-B718-EDC02A5DA434}"/>
    <cellStyle name="Comma 38 3 4 3" xfId="28395" xr:uid="{3299A383-EFA9-4051-9D77-D8204C4D5DA0}"/>
    <cellStyle name="Comma 38 3 5" xfId="9307" xr:uid="{53408EA2-AB2A-42F7-ADD1-08BFCCAC5921}"/>
    <cellStyle name="Comma 38 3 5 2" xfId="25239" xr:uid="{438CF97B-88F3-4579-A208-C08986E25E09}"/>
    <cellStyle name="Comma 38 3 6" xfId="15677" xr:uid="{9AB19833-DD05-4496-B788-8F4F1D97B3ED}"/>
    <cellStyle name="Comma 38 3 6 2" xfId="31609" xr:uid="{D800FD86-8392-4D25-B7FF-F53A01AC4C02}"/>
    <cellStyle name="Comma 38 3 7" xfId="22025" xr:uid="{282C4943-7A6A-4B46-8732-F4121C8D1AFA}"/>
    <cellStyle name="Comma 38 4" xfId="6573" xr:uid="{3263D9D3-E28C-47F9-8FB9-9705835377A4}"/>
    <cellStyle name="Comma 38 4 2" xfId="8016" xr:uid="{F65C9B20-D1F0-4CCF-A342-5761E59D5BB2}"/>
    <cellStyle name="Comma 38 4 2 2" xfId="14386" xr:uid="{BF1230B8-5C0A-4D0E-B9F0-A3C783DB8FC0}"/>
    <cellStyle name="Comma 38 4 2 2 2" xfId="20756" xr:uid="{58A117E7-D11A-4F31-9DBE-5E6AEBAB71E1}"/>
    <cellStyle name="Comma 38 4 2 2 2 2" xfId="36688" xr:uid="{7497D44B-3F5F-4CEA-9512-A2CCAEE500C4}"/>
    <cellStyle name="Comma 38 4 2 2 3" xfId="30318" xr:uid="{8DD44695-2202-459C-BB65-6634C5C17DCE}"/>
    <cellStyle name="Comma 38 4 2 3" xfId="11230" xr:uid="{D1AA99FA-58EF-498A-840F-54FCD6E90825}"/>
    <cellStyle name="Comma 38 4 2 3 2" xfId="27162" xr:uid="{FF8BA6CA-25E7-443A-9282-93E960E3C1E2}"/>
    <cellStyle name="Comma 38 4 2 4" xfId="17600" xr:uid="{422FC85E-11EF-4687-BA30-5EFB2524B948}"/>
    <cellStyle name="Comma 38 4 2 4 2" xfId="33532" xr:uid="{D23F9377-638A-49C5-8440-C30B63B8A95F}"/>
    <cellStyle name="Comma 38 4 2 5" xfId="23948" xr:uid="{208087C0-05E5-4E8B-AAD2-D25D79CB3F74}"/>
    <cellStyle name="Comma 38 4 3" xfId="12944" xr:uid="{060C42CA-FB8D-4FD3-8C19-E2ACCAEEDFFD}"/>
    <cellStyle name="Comma 38 4 3 2" xfId="19314" xr:uid="{00970172-2761-4500-A001-B325D2F6970B}"/>
    <cellStyle name="Comma 38 4 3 2 2" xfId="35246" xr:uid="{A3C4D5B3-D74E-4BE6-B9F7-3DB626EB2CF3}"/>
    <cellStyle name="Comma 38 4 3 3" xfId="28876" xr:uid="{2C76BF9B-6AEA-45EA-893F-443E3120A315}"/>
    <cellStyle name="Comma 38 4 4" xfId="9788" xr:uid="{D8745066-0FD1-44B2-AAB6-D289E206B09C}"/>
    <cellStyle name="Comma 38 4 4 2" xfId="25720" xr:uid="{C5EE1E77-84EF-478C-BDA0-752B63B767F0}"/>
    <cellStyle name="Comma 38 4 5" xfId="16158" xr:uid="{015DD76A-77CE-48A3-AF03-48E1188209DD}"/>
    <cellStyle name="Comma 38 4 5 2" xfId="32090" xr:uid="{08E92A78-371B-4736-84F3-BC17DCD25ACD}"/>
    <cellStyle name="Comma 38 4 6" xfId="22506" xr:uid="{210D2286-F9E3-447A-8A0E-D8AFCB4E2D83}"/>
    <cellStyle name="Comma 38 5" xfId="7295" xr:uid="{3AE6522C-D5F2-4C25-B9C0-8D9C1812DA75}"/>
    <cellStyle name="Comma 38 5 2" xfId="13665" xr:uid="{8A529419-A00A-4CE4-B6C9-1F17695268E4}"/>
    <cellStyle name="Comma 38 5 2 2" xfId="20035" xr:uid="{C056CA2B-C7E3-4F20-9373-637C73FF17D3}"/>
    <cellStyle name="Comma 38 5 2 2 2" xfId="35967" xr:uid="{C8272A24-3DF8-427F-B6A4-2DB97A5089A3}"/>
    <cellStyle name="Comma 38 5 2 3" xfId="29597" xr:uid="{27C29942-2BC0-42F3-B2C8-D3527F398887}"/>
    <cellStyle name="Comma 38 5 3" xfId="10509" xr:uid="{8C9D5FEF-147A-450F-8F54-A5D6112E25FE}"/>
    <cellStyle name="Comma 38 5 3 2" xfId="26441" xr:uid="{35AD0325-1459-4DC8-9C6F-CEC87525718D}"/>
    <cellStyle name="Comma 38 5 4" xfId="16879" xr:uid="{778EAD17-88D3-4313-923D-58C2E065C03B}"/>
    <cellStyle name="Comma 38 5 4 2" xfId="32811" xr:uid="{8E03FF52-6E0C-4804-84FC-DF4BA6A58B6B}"/>
    <cellStyle name="Comma 38 5 5" xfId="23227" xr:uid="{2D982E7E-06D7-45F6-90BF-1A2101CB083A}"/>
    <cellStyle name="Comma 38 6" xfId="11983" xr:uid="{B1297413-7982-45F6-8413-DEAD394CBDFB}"/>
    <cellStyle name="Comma 38 6 2" xfId="18353" xr:uid="{40F1E2F4-2078-48CE-B5B1-7367315B37B3}"/>
    <cellStyle name="Comma 38 6 2 2" xfId="34285" xr:uid="{9BC714EE-DF58-4BF4-8FB2-EAA2F47C892A}"/>
    <cellStyle name="Comma 38 6 3" xfId="27915" xr:uid="{A7AAD7DD-081F-4E79-BDFB-CCC8A0F29A64}"/>
    <cellStyle name="Comma 38 7" xfId="8827" xr:uid="{8B646ED1-960C-4963-81A9-E981B2F458DD}"/>
    <cellStyle name="Comma 38 7 2" xfId="24759" xr:uid="{C06D00AD-1ABD-4059-9988-5055AD8EC0EC}"/>
    <cellStyle name="Comma 38 8" xfId="15197" xr:uid="{9A1F649B-94F5-4EF9-ADE6-3E580EADC083}"/>
    <cellStyle name="Comma 38 8 2" xfId="31129" xr:uid="{86CAE265-56F6-4594-877C-158133062B03}"/>
    <cellStyle name="Comma 38 9" xfId="21545" xr:uid="{FA662786-205B-4BF6-B958-EA50D3B19154}"/>
    <cellStyle name="Comma 39" xfId="5597" xr:uid="{B1B2A52F-AA1B-48E0-B03C-4BB3A8699977}"/>
    <cellStyle name="Comma 39 2" xfId="5840" xr:uid="{421FED7F-B765-4FC2-9B34-6BD4DC7A77FA}"/>
    <cellStyle name="Comma 39 2 2" xfId="6332" xr:uid="{FE164A16-5063-4F6A-9D40-46D00DE4F5D8}"/>
    <cellStyle name="Comma 39 2 2 2" xfId="7055" xr:uid="{46A1CE90-E80D-4DCB-9FC1-D8E12BCBF856}"/>
    <cellStyle name="Comma 39 2 2 2 2" xfId="8497" xr:uid="{9BDD37DD-22B9-455E-A8E2-3A4B93708416}"/>
    <cellStyle name="Comma 39 2 2 2 2 2" xfId="14867" xr:uid="{0D9F25B2-1B71-4775-8CF7-14FB50B0AC63}"/>
    <cellStyle name="Comma 39 2 2 2 2 2 2" xfId="21237" xr:uid="{38D8376B-838E-430D-8608-C12EF869A221}"/>
    <cellStyle name="Comma 39 2 2 2 2 2 2 2" xfId="37169" xr:uid="{85BAC75C-F885-45D1-B9CC-C7788E5CD39F}"/>
    <cellStyle name="Comma 39 2 2 2 2 2 3" xfId="30799" xr:uid="{B537FEF0-ED49-4E7D-B9EE-60E3EA35E183}"/>
    <cellStyle name="Comma 39 2 2 2 2 3" xfId="11711" xr:uid="{E24AC86F-9D9A-4943-B35E-07A448642178}"/>
    <cellStyle name="Comma 39 2 2 2 2 3 2" xfId="27643" xr:uid="{2D2DBCBE-B279-493A-9832-01819F8B02E1}"/>
    <cellStyle name="Comma 39 2 2 2 2 4" xfId="18081" xr:uid="{163C47D8-23F5-4144-8E5B-69FDBE2EFBB3}"/>
    <cellStyle name="Comma 39 2 2 2 2 4 2" xfId="34013" xr:uid="{CFD58143-9A0B-4051-858A-3FB784D7D204}"/>
    <cellStyle name="Comma 39 2 2 2 2 5" xfId="24429" xr:uid="{A1C8789E-DBC5-406B-A65E-AF5607BACC7C}"/>
    <cellStyle name="Comma 39 2 2 2 3" xfId="13425" xr:uid="{90117A91-7809-4EBB-9EAF-2919F8AE5A43}"/>
    <cellStyle name="Comma 39 2 2 2 3 2" xfId="19795" xr:uid="{D224B983-A27E-4A74-AB6D-73E43F8D59ED}"/>
    <cellStyle name="Comma 39 2 2 2 3 2 2" xfId="35727" xr:uid="{A8009FF0-271D-4990-BD99-A92EFE035DC9}"/>
    <cellStyle name="Comma 39 2 2 2 3 3" xfId="29357" xr:uid="{EFA17D24-D319-44A5-9125-7966819EE183}"/>
    <cellStyle name="Comma 39 2 2 2 4" xfId="10269" xr:uid="{2AC3408F-A44C-49CF-8C69-7F07E602C584}"/>
    <cellStyle name="Comma 39 2 2 2 4 2" xfId="26201" xr:uid="{46C12DDD-654A-4E2E-A60F-4E8D7BC95CC3}"/>
    <cellStyle name="Comma 39 2 2 2 5" xfId="16639" xr:uid="{454D5D25-4266-4398-9367-E0FCA783B788}"/>
    <cellStyle name="Comma 39 2 2 2 5 2" xfId="32571" xr:uid="{D6094518-822E-471F-91E3-FE71978ECCF0}"/>
    <cellStyle name="Comma 39 2 2 2 6" xfId="22987" xr:uid="{1D5F2A93-EB07-4870-BB31-73D7AADA6095}"/>
    <cellStyle name="Comma 39 2 2 3" xfId="7776" xr:uid="{636225CF-6D85-41AD-8BE5-D1A4A7BAC6FB}"/>
    <cellStyle name="Comma 39 2 2 3 2" xfId="14146" xr:uid="{53E82832-532A-4E3E-B64D-C90AECE49B1E}"/>
    <cellStyle name="Comma 39 2 2 3 2 2" xfId="20516" xr:uid="{3EF0226C-782B-44AD-82B5-6079F25F290A}"/>
    <cellStyle name="Comma 39 2 2 3 2 2 2" xfId="36448" xr:uid="{83DBFB0D-8C02-44DE-B069-FC56CC5F7A4F}"/>
    <cellStyle name="Comma 39 2 2 3 2 3" xfId="30078" xr:uid="{1D0BE813-B463-4A39-9557-920CF5E4B5B7}"/>
    <cellStyle name="Comma 39 2 2 3 3" xfId="10990" xr:uid="{D1D04C36-5779-4904-90FE-335C145DB0C9}"/>
    <cellStyle name="Comma 39 2 2 3 3 2" xfId="26922" xr:uid="{1EAF4C18-7902-4351-8DB9-F94FA35253FB}"/>
    <cellStyle name="Comma 39 2 2 3 4" xfId="17360" xr:uid="{0168262B-7892-404D-B3FE-1E98B3372E4D}"/>
    <cellStyle name="Comma 39 2 2 3 4 2" xfId="33292" xr:uid="{1EB7FF09-810C-4B2E-8EDE-F73629D3137B}"/>
    <cellStyle name="Comma 39 2 2 3 5" xfId="23708" xr:uid="{2CC0E54C-4085-41D2-B4F3-EC29E30EE392}"/>
    <cellStyle name="Comma 39 2 2 4" xfId="12704" xr:uid="{80B8F846-96AE-48AF-AD77-D54EF290BC78}"/>
    <cellStyle name="Comma 39 2 2 4 2" xfId="19074" xr:uid="{ADCC2AEC-D7CB-4578-8054-64F6C7FCA43E}"/>
    <cellStyle name="Comma 39 2 2 4 2 2" xfId="35006" xr:uid="{08AC21DD-D73C-4119-9919-432ABE22AC37}"/>
    <cellStyle name="Comma 39 2 2 4 3" xfId="28636" xr:uid="{4951F139-562F-4DBD-909C-6E90A4489700}"/>
    <cellStyle name="Comma 39 2 2 5" xfId="9548" xr:uid="{F11C322E-65C0-4832-8D61-8F2CC4E7CB5B}"/>
    <cellStyle name="Comma 39 2 2 5 2" xfId="25480" xr:uid="{2E6E7A37-9697-4A66-8016-5DCFA9BABB4D}"/>
    <cellStyle name="Comma 39 2 2 6" xfId="15918" xr:uid="{3CD4ACC2-97D3-4F57-9B57-ACF43841524E}"/>
    <cellStyle name="Comma 39 2 2 6 2" xfId="31850" xr:uid="{3FA3298E-048C-43E8-A891-121C5F41BC1B}"/>
    <cellStyle name="Comma 39 2 2 7" xfId="22266" xr:uid="{6ABEA3E0-2964-4547-B35E-024FC0F61ECA}"/>
    <cellStyle name="Comma 39 2 3" xfId="12224" xr:uid="{47AB187F-AF45-4546-A475-B480D4C043BF}"/>
    <cellStyle name="Comma 39 2 3 2" xfId="18594" xr:uid="{4EB471A8-C7C0-4636-B8E6-F5949A27033A}"/>
    <cellStyle name="Comma 39 2 3 2 2" xfId="34526" xr:uid="{6D5BA0EA-8F96-4D26-884C-757879057FE5}"/>
    <cellStyle name="Comma 39 2 3 3" xfId="28156" xr:uid="{7E53665F-AD5B-407D-9FE7-309A4D0FFB51}"/>
    <cellStyle name="Comma 39 2 4" xfId="9068" xr:uid="{6F0C382B-8778-4D27-8E2F-C8D215ED301E}"/>
    <cellStyle name="Comma 39 2 4 2" xfId="25000" xr:uid="{4F93F386-13C1-4744-B218-6C0AA31A94C4}"/>
    <cellStyle name="Comma 39 2 5" xfId="15438" xr:uid="{1A4B28C3-0561-4297-BEC8-3C5B28784F46}"/>
    <cellStyle name="Comma 39 2 5 2" xfId="31370" xr:uid="{720D582B-ECC6-48D8-BBDF-65635E02776D}"/>
    <cellStyle name="Comma 39 2 6" xfId="21786" xr:uid="{F2DF0B30-EE62-4608-B608-2A10C1301DB5}"/>
    <cellStyle name="Comma 39 3" xfId="6092" xr:uid="{0F5883AC-17AE-45B1-96EE-652EB7AAC72C}"/>
    <cellStyle name="Comma 39 3 2" xfId="6815" xr:uid="{0A275933-D748-4217-9BAA-B50C4B13B922}"/>
    <cellStyle name="Comma 39 3 2 2" xfId="8257" xr:uid="{03C6A58D-D8C9-42B9-9DBE-42D7923794AA}"/>
    <cellStyle name="Comma 39 3 2 2 2" xfId="14627" xr:uid="{0FD83D36-B225-4B46-A2E8-08404DF17C3D}"/>
    <cellStyle name="Comma 39 3 2 2 2 2" xfId="20997" xr:uid="{E5BFC0CC-6118-494E-B0F6-4DBC0185EA4B}"/>
    <cellStyle name="Comma 39 3 2 2 2 2 2" xfId="36929" xr:uid="{C43F6F8E-2B13-4373-8E99-08373E9AFCF4}"/>
    <cellStyle name="Comma 39 3 2 2 2 3" xfId="30559" xr:uid="{30FDE6F9-C19B-49E5-A5F3-D36015520B50}"/>
    <cellStyle name="Comma 39 3 2 2 3" xfId="11471" xr:uid="{9ABCECA1-9993-4A59-B27D-3C79418C7801}"/>
    <cellStyle name="Comma 39 3 2 2 3 2" xfId="27403" xr:uid="{94216399-5F20-493E-B802-57AE837C0092}"/>
    <cellStyle name="Comma 39 3 2 2 4" xfId="17841" xr:uid="{8E07F27C-50B4-423E-A71C-81FCA328462B}"/>
    <cellStyle name="Comma 39 3 2 2 4 2" xfId="33773" xr:uid="{53528E94-BB4E-4919-9D84-4A6A919CF506}"/>
    <cellStyle name="Comma 39 3 2 2 5" xfId="24189" xr:uid="{854D0E6C-7937-40EF-9C1C-987CAB4B6917}"/>
    <cellStyle name="Comma 39 3 2 3" xfId="13185" xr:uid="{6663ED18-09AD-4CCA-AB41-7D62C494ED86}"/>
    <cellStyle name="Comma 39 3 2 3 2" xfId="19555" xr:uid="{A4DA0ADB-FD01-400F-A109-26D1CE57DAFD}"/>
    <cellStyle name="Comma 39 3 2 3 2 2" xfId="35487" xr:uid="{72CBD00F-2A81-44AA-834F-85F0EF28D5A8}"/>
    <cellStyle name="Comma 39 3 2 3 3" xfId="29117" xr:uid="{04524134-A0FD-47D2-97D0-FD4E53A1ECC4}"/>
    <cellStyle name="Comma 39 3 2 4" xfId="10029" xr:uid="{4951F95E-0242-4D30-A1FA-07F043A2DD73}"/>
    <cellStyle name="Comma 39 3 2 4 2" xfId="25961" xr:uid="{A3353C9A-541B-4240-A2F6-5A680F7D1965}"/>
    <cellStyle name="Comma 39 3 2 5" xfId="16399" xr:uid="{39B69811-2DC6-4BA3-BA49-67ABE749A086}"/>
    <cellStyle name="Comma 39 3 2 5 2" xfId="32331" xr:uid="{D890CA33-B41E-4E65-96FB-C6E21F78A57F}"/>
    <cellStyle name="Comma 39 3 2 6" xfId="22747" xr:uid="{D83C1C79-7F11-49A8-BA57-473A8B01C44A}"/>
    <cellStyle name="Comma 39 3 3" xfId="7536" xr:uid="{1DA42A29-933D-4829-9982-BB928B58D7C6}"/>
    <cellStyle name="Comma 39 3 3 2" xfId="13906" xr:uid="{92472EC7-D353-42B4-962E-383E41F3E601}"/>
    <cellStyle name="Comma 39 3 3 2 2" xfId="20276" xr:uid="{7416D437-043D-4092-8B5F-BD8DB78F55C7}"/>
    <cellStyle name="Comma 39 3 3 2 2 2" xfId="36208" xr:uid="{BBF0B277-C9F7-4FF2-B9D0-007D69056B28}"/>
    <cellStyle name="Comma 39 3 3 2 3" xfId="29838" xr:uid="{5180AE4E-83C5-47E2-A8BB-5A6B0056B17E}"/>
    <cellStyle name="Comma 39 3 3 3" xfId="10750" xr:uid="{EADA5D73-D133-4CF7-A39C-8E9EAAAF8B19}"/>
    <cellStyle name="Comma 39 3 3 3 2" xfId="26682" xr:uid="{97442A92-D07F-4F8F-BB78-D21C3B8381EA}"/>
    <cellStyle name="Comma 39 3 3 4" xfId="17120" xr:uid="{7251F52E-FCD5-4CE2-A823-F344E7B43DF5}"/>
    <cellStyle name="Comma 39 3 3 4 2" xfId="33052" xr:uid="{B7D307A4-535C-4F91-B9D5-5673AADBCF1C}"/>
    <cellStyle name="Comma 39 3 3 5" xfId="23468" xr:uid="{E650F82A-864F-4BDF-BE22-7BA72CE6728F}"/>
    <cellStyle name="Comma 39 3 4" xfId="12464" xr:uid="{C1CC02C7-5A08-47FC-8E21-40133C49EE48}"/>
    <cellStyle name="Comma 39 3 4 2" xfId="18834" xr:uid="{D160DBF4-B589-422B-8A81-CF0E20092BB8}"/>
    <cellStyle name="Comma 39 3 4 2 2" xfId="34766" xr:uid="{AF265DBA-F331-472E-AA99-7A0904765B7B}"/>
    <cellStyle name="Comma 39 3 4 3" xfId="28396" xr:uid="{D68D4E73-E374-4B2D-B4BB-EAD50A3B608A}"/>
    <cellStyle name="Comma 39 3 5" xfId="9308" xr:uid="{81AE58C6-EF20-47E5-A71B-D049D7614D43}"/>
    <cellStyle name="Comma 39 3 5 2" xfId="25240" xr:uid="{F9D2036C-49C4-46BD-89B9-937F0093EE24}"/>
    <cellStyle name="Comma 39 3 6" xfId="15678" xr:uid="{F82EA22A-6ED4-404F-818B-3A06F1C5039F}"/>
    <cellStyle name="Comma 39 3 6 2" xfId="31610" xr:uid="{C34C2665-9F3E-4A40-B334-052526DE6163}"/>
    <cellStyle name="Comma 39 3 7" xfId="22026" xr:uid="{BB12802D-9991-4CD3-AE58-DACEDAF4DEA7}"/>
    <cellStyle name="Comma 39 4" xfId="6574" xr:uid="{846B4392-EC7D-4261-9FE5-20A30FBF00A4}"/>
    <cellStyle name="Comma 39 4 2" xfId="8017" xr:uid="{CCC4B53F-7FED-468B-9AD4-2B3051C7B74C}"/>
    <cellStyle name="Comma 39 4 2 2" xfId="14387" xr:uid="{E2C98B8B-D490-4DEB-9B9C-445578419441}"/>
    <cellStyle name="Comma 39 4 2 2 2" xfId="20757" xr:uid="{D581C3D7-7BB6-4C11-ACA8-E2053E6AD6A8}"/>
    <cellStyle name="Comma 39 4 2 2 2 2" xfId="36689" xr:uid="{5A6D38DF-22A1-4F5F-92F5-5D7020E361F7}"/>
    <cellStyle name="Comma 39 4 2 2 3" xfId="30319" xr:uid="{8407682C-BEB6-472C-9257-A7C2D0FECBF2}"/>
    <cellStyle name="Comma 39 4 2 3" xfId="11231" xr:uid="{86167C33-2DDE-4DDF-A0C1-57C84B704052}"/>
    <cellStyle name="Comma 39 4 2 3 2" xfId="27163" xr:uid="{336FC972-48B1-4CFC-8B71-5DAB81FD0040}"/>
    <cellStyle name="Comma 39 4 2 4" xfId="17601" xr:uid="{8255628A-C1E4-4F78-BECD-C9A6F6CBC789}"/>
    <cellStyle name="Comma 39 4 2 4 2" xfId="33533" xr:uid="{DE6A6C78-08A4-4741-B277-4D99D2984941}"/>
    <cellStyle name="Comma 39 4 2 5" xfId="23949" xr:uid="{2FF14AE7-0C42-4B81-95F8-E8EC66E7707D}"/>
    <cellStyle name="Comma 39 4 3" xfId="12945" xr:uid="{70B7C738-AEBA-4533-B8B8-6B13C87857D4}"/>
    <cellStyle name="Comma 39 4 3 2" xfId="19315" xr:uid="{568A79B6-5E31-4B59-8E5B-757E73949FD2}"/>
    <cellStyle name="Comma 39 4 3 2 2" xfId="35247" xr:uid="{D102CAAD-F017-49CD-8C81-864F777C6F97}"/>
    <cellStyle name="Comma 39 4 3 3" xfId="28877" xr:uid="{D36722E9-A3A7-4277-AC38-448A9F445E95}"/>
    <cellStyle name="Comma 39 4 4" xfId="9789" xr:uid="{C5B20DB7-CF5D-468D-A8B9-D922C0531706}"/>
    <cellStyle name="Comma 39 4 4 2" xfId="25721" xr:uid="{D2EF5D52-8299-494D-86C4-32799F9066D4}"/>
    <cellStyle name="Comma 39 4 5" xfId="16159" xr:uid="{EB1844F2-7023-4511-83F6-2E932BB378EF}"/>
    <cellStyle name="Comma 39 4 5 2" xfId="32091" xr:uid="{99314FB1-8483-449F-9BEF-01E4E1ADEDFC}"/>
    <cellStyle name="Comma 39 4 6" xfId="22507" xr:uid="{A4023801-B943-4CB2-908D-EAE309FC70ED}"/>
    <cellStyle name="Comma 39 5" xfId="7296" xr:uid="{DD87A58E-059B-4E0D-A2D3-E92FD6AF9E28}"/>
    <cellStyle name="Comma 39 5 2" xfId="13666" xr:uid="{FE263515-F9A0-440C-8635-C1F9EFF8D35F}"/>
    <cellStyle name="Comma 39 5 2 2" xfId="20036" xr:uid="{164B1F19-FF44-4FC4-907E-AF74041C50E3}"/>
    <cellStyle name="Comma 39 5 2 2 2" xfId="35968" xr:uid="{91A7F96F-D123-4771-9191-35E99956821A}"/>
    <cellStyle name="Comma 39 5 2 3" xfId="29598" xr:uid="{774C0CE6-79F5-4980-B2B6-7C36CD5CE687}"/>
    <cellStyle name="Comma 39 5 3" xfId="10510" xr:uid="{8FCAEADC-D129-478A-AF1B-E87A0ED27595}"/>
    <cellStyle name="Comma 39 5 3 2" xfId="26442" xr:uid="{8DB89499-0938-49EB-BB98-9C78B09D428B}"/>
    <cellStyle name="Comma 39 5 4" xfId="16880" xr:uid="{C211F04E-0A80-402A-8AFA-03927AAF3CF3}"/>
    <cellStyle name="Comma 39 5 4 2" xfId="32812" xr:uid="{29851721-DABA-4326-991D-DC44168311E8}"/>
    <cellStyle name="Comma 39 5 5" xfId="23228" xr:uid="{13C92420-0E40-4D3C-9338-4D90DF8F2470}"/>
    <cellStyle name="Comma 39 6" xfId="11984" xr:uid="{DA005F36-7057-43B8-BBC8-5A9C02CDFF4B}"/>
    <cellStyle name="Comma 39 6 2" xfId="18354" xr:uid="{81619573-0FE2-4C38-8B91-667041D9783E}"/>
    <cellStyle name="Comma 39 6 2 2" xfId="34286" xr:uid="{CD9FA9CF-2F33-4630-BD74-FEEAF2E883B3}"/>
    <cellStyle name="Comma 39 6 3" xfId="27916" xr:uid="{21F0AB13-D5F3-46C9-AA6C-77F10A4DB25A}"/>
    <cellStyle name="Comma 39 7" xfId="8828" xr:uid="{41838B37-4E74-4CDE-9273-3083E0D27979}"/>
    <cellStyle name="Comma 39 7 2" xfId="24760" xr:uid="{1B8541D5-B992-47A5-ACEE-76418F51C183}"/>
    <cellStyle name="Comma 39 8" xfId="15198" xr:uid="{3A7BAD1D-30CD-4223-89A4-A056F6B3739E}"/>
    <cellStyle name="Comma 39 8 2" xfId="31130" xr:uid="{A36E7025-6A35-4E50-8459-A0E9360B30DA}"/>
    <cellStyle name="Comma 39 9" xfId="21546" xr:uid="{E06E53C8-2417-47FF-97EE-3848C0481320}"/>
    <cellStyle name="Comma 4" xfId="10" xr:uid="{E559CD98-4E76-41C4-ABBD-9E8167C31912}"/>
    <cellStyle name="Comma 4 10" xfId="5598" xr:uid="{5D965E8D-AB8F-4C8A-8EB0-7DCA7B2697FC}"/>
    <cellStyle name="Comma 4 11" xfId="39414" xr:uid="{0A7C00ED-709C-43E2-9619-A53693B04CAA}"/>
    <cellStyle name="Comma 4 12" xfId="2404" xr:uid="{A71B4AF9-7909-4784-8A40-E272670FF7F2}"/>
    <cellStyle name="Comma 4 13" xfId="39526" xr:uid="{E37A8531-076D-4B37-AAFB-B83C5A0D51FE}"/>
    <cellStyle name="Comma 4 2" xfId="360" xr:uid="{870A5146-2A1B-46D7-A7D3-4F613A56DBB0}"/>
    <cellStyle name="Comma 4 2 2" xfId="6333" xr:uid="{494C0B6D-15EF-4739-9562-A20A78E3EAC5}"/>
    <cellStyle name="Comma 4 2 2 2" xfId="7056" xr:uid="{4B8B0727-A577-4832-9D09-5FD460B36791}"/>
    <cellStyle name="Comma 4 2 2 2 2" xfId="8498" xr:uid="{7629E301-AED4-46C4-ADBD-286B5AB86A5B}"/>
    <cellStyle name="Comma 4 2 2 2 2 2" xfId="14868" xr:uid="{9FA2BB65-DCD6-48B8-8401-13CB7056BC45}"/>
    <cellStyle name="Comma 4 2 2 2 2 2 2" xfId="21238" xr:uid="{6AB09797-10D9-4B7E-929F-08E441A5355F}"/>
    <cellStyle name="Comma 4 2 2 2 2 2 2 2" xfId="37170" xr:uid="{C2DD826C-ED9C-45BF-BE8B-6F605CADE860}"/>
    <cellStyle name="Comma 4 2 2 2 2 2 3" xfId="30800" xr:uid="{E6F4506D-51C9-43A2-9F3C-83C8FB7EB3CC}"/>
    <cellStyle name="Comma 4 2 2 2 2 3" xfId="11712" xr:uid="{34C62198-1B4A-4E0A-9F37-EBBF718E3591}"/>
    <cellStyle name="Comma 4 2 2 2 2 3 2" xfId="27644" xr:uid="{835A1BA1-601F-466B-8983-ED008AED7A9E}"/>
    <cellStyle name="Comma 4 2 2 2 2 4" xfId="18082" xr:uid="{7BD32851-E98E-4683-9C54-ABA61B05FFFC}"/>
    <cellStyle name="Comma 4 2 2 2 2 4 2" xfId="34014" xr:uid="{5C5CBB34-6B45-4DF1-AFD3-76D44DE21068}"/>
    <cellStyle name="Comma 4 2 2 2 2 5" xfId="24430" xr:uid="{335AF113-A350-4BC3-B710-82DD263C6F02}"/>
    <cellStyle name="Comma 4 2 2 2 3" xfId="13426" xr:uid="{7C51C343-0EC0-4824-B9D8-1670B4048B7A}"/>
    <cellStyle name="Comma 4 2 2 2 3 2" xfId="19796" xr:uid="{83D35BF7-0580-4E16-ACA3-A582FE6726E8}"/>
    <cellStyle name="Comma 4 2 2 2 3 2 2" xfId="35728" xr:uid="{94A1756D-A914-4092-AD53-28194DD6C6D0}"/>
    <cellStyle name="Comma 4 2 2 2 3 3" xfId="29358" xr:uid="{C9E70B38-0F32-4A57-ACF8-E108459A7C2C}"/>
    <cellStyle name="Comma 4 2 2 2 4" xfId="10270" xr:uid="{FB8C627B-B329-41CC-9C57-06D9F6FE7D4D}"/>
    <cellStyle name="Comma 4 2 2 2 4 2" xfId="26202" xr:uid="{54B19D6C-172C-43D1-BF8A-D4EA50D5EC9B}"/>
    <cellStyle name="Comma 4 2 2 2 5" xfId="16640" xr:uid="{2686D656-02CC-429B-B548-B41A8CC4C53D}"/>
    <cellStyle name="Comma 4 2 2 2 5 2" xfId="32572" xr:uid="{C0505D6C-BF13-4DB1-9991-E7B8D35CE260}"/>
    <cellStyle name="Comma 4 2 2 2 6" xfId="22988" xr:uid="{7FA0CB94-A2A5-4ED4-BAE4-EA443B31486B}"/>
    <cellStyle name="Comma 4 2 2 3" xfId="7777" xr:uid="{C9046DE5-4D2F-463D-97C7-FA298F38E944}"/>
    <cellStyle name="Comma 4 2 2 3 2" xfId="14147" xr:uid="{D11FBFD4-2F5B-477B-B2EA-C1D42B031901}"/>
    <cellStyle name="Comma 4 2 2 3 2 2" xfId="20517" xr:uid="{8DE71E3F-206E-4A8E-A9C6-E44D27675B9E}"/>
    <cellStyle name="Comma 4 2 2 3 2 2 2" xfId="36449" xr:uid="{1C232EC9-073E-41A1-9479-6F63BFD69002}"/>
    <cellStyle name="Comma 4 2 2 3 2 3" xfId="30079" xr:uid="{C29DBECC-C910-4CF3-B4FB-7D7F6BA0F256}"/>
    <cellStyle name="Comma 4 2 2 3 3" xfId="10991" xr:uid="{2EDC3D3B-595E-4AC1-9487-9F9AA3FF0BC8}"/>
    <cellStyle name="Comma 4 2 2 3 3 2" xfId="26923" xr:uid="{B8277110-29E2-4374-A1E6-D0FE7A435C22}"/>
    <cellStyle name="Comma 4 2 2 3 4" xfId="17361" xr:uid="{D42A1EFC-9EC8-44F6-992A-F756FF835CC5}"/>
    <cellStyle name="Comma 4 2 2 3 4 2" xfId="33293" xr:uid="{DED982C1-C157-49D2-A4E6-E3E05F7AD7A9}"/>
    <cellStyle name="Comma 4 2 2 3 5" xfId="23709" xr:uid="{C5AB97FD-6BB7-434D-B541-C6C0BA856179}"/>
    <cellStyle name="Comma 4 2 2 4" xfId="12705" xr:uid="{C2D1E65D-333A-48C7-812A-C6E56AEEB791}"/>
    <cellStyle name="Comma 4 2 2 4 2" xfId="19075" xr:uid="{8CD12666-5215-41BE-940C-ADDBFA4F61B2}"/>
    <cellStyle name="Comma 4 2 2 4 2 2" xfId="35007" xr:uid="{ABC46A8D-D761-45CE-8041-CEEF912B2978}"/>
    <cellStyle name="Comma 4 2 2 4 3" xfId="28637" xr:uid="{47F61F20-5F76-4DAF-A5F8-17F0118356BB}"/>
    <cellStyle name="Comma 4 2 2 5" xfId="9549" xr:uid="{ABBE7489-3347-41CF-8198-CFDD299F84C6}"/>
    <cellStyle name="Comma 4 2 2 5 2" xfId="25481" xr:uid="{DBF527A5-3163-4F29-AFB6-78DE49B5CCAC}"/>
    <cellStyle name="Comma 4 2 2 6" xfId="15919" xr:uid="{42CE9C6A-F3E6-40F5-835D-1852443530CA}"/>
    <cellStyle name="Comma 4 2 2 6 2" xfId="31851" xr:uid="{F054D89D-89C9-4AF9-9064-85E96E10878C}"/>
    <cellStyle name="Comma 4 2 2 7" xfId="22267" xr:uid="{C1372110-C82A-4C12-A73B-0367C8DB73A8}"/>
    <cellStyle name="Comma 4 2 3" xfId="12225" xr:uid="{7C5331CB-72EE-4F2D-BB3C-D9C2D9AD4246}"/>
    <cellStyle name="Comma 4 2 3 2" xfId="18595" xr:uid="{F317A273-CC9D-4E4E-961A-E729C20B5652}"/>
    <cellStyle name="Comma 4 2 3 2 2" xfId="34527" xr:uid="{3B845C02-6739-482F-9A6A-341F5F4B0E10}"/>
    <cellStyle name="Comma 4 2 3 3" xfId="28157" xr:uid="{80191F1A-E243-4F68-9800-BA304A192A7E}"/>
    <cellStyle name="Comma 4 2 4" xfId="9069" xr:uid="{7136CFA6-A7A4-4AD4-ABBF-4C97B828D50A}"/>
    <cellStyle name="Comma 4 2 4 2" xfId="25001" xr:uid="{8E5EADD7-B3C7-4DED-B59C-0A4969431861}"/>
    <cellStyle name="Comma 4 2 5" xfId="15439" xr:uid="{81947791-D86B-4CE0-A177-D95272AB8346}"/>
    <cellStyle name="Comma 4 2 5 2" xfId="31371" xr:uid="{C76ED059-AC6D-4AF7-9535-23C45F4378FB}"/>
    <cellStyle name="Comma 4 2 6" xfId="21787" xr:uid="{8A305461-FE7C-4991-9EEB-44532324D29D}"/>
    <cellStyle name="Comma 4 2 7" xfId="5841" xr:uid="{3BB645B3-A579-4F53-B31E-F89DA9853B9B}"/>
    <cellStyle name="Comma 4 2 8" xfId="39744" xr:uid="{7D10D2CE-C514-4927-908C-6A25CD081E4F}"/>
    <cellStyle name="Comma 4 3" xfId="61" xr:uid="{B6DF8185-3F14-43FA-AD72-1AC19ACEBAFA}"/>
    <cellStyle name="Comma 4 3 2" xfId="6816" xr:uid="{72EAB2CD-E704-49A5-92DE-E343ED42FAC9}"/>
    <cellStyle name="Comma 4 3 2 2" xfId="8258" xr:uid="{64CD8F2A-F0E6-4AF1-AC04-7760E2D18E73}"/>
    <cellStyle name="Comma 4 3 2 2 2" xfId="14628" xr:uid="{76AFB42E-C91C-4FEF-8C88-D3793F48759A}"/>
    <cellStyle name="Comma 4 3 2 2 2 2" xfId="20998" xr:uid="{6C36FF2B-4567-4194-87AE-2E363CC2296D}"/>
    <cellStyle name="Comma 4 3 2 2 2 2 2" xfId="36930" xr:uid="{A90CA5AC-5D69-40BD-80FA-2BBB30D73868}"/>
    <cellStyle name="Comma 4 3 2 2 2 3" xfId="30560" xr:uid="{BD47716B-095B-46E2-9AAC-9956A594C2DD}"/>
    <cellStyle name="Comma 4 3 2 2 3" xfId="11472" xr:uid="{3D9242CD-C6F1-4B77-81A3-5AC315152260}"/>
    <cellStyle name="Comma 4 3 2 2 3 2" xfId="27404" xr:uid="{A14C9F43-A5CD-45AD-9223-946C0C2AC7DF}"/>
    <cellStyle name="Comma 4 3 2 2 4" xfId="17842" xr:uid="{535BD418-90E3-4E53-B4E1-0C8B0DAB5796}"/>
    <cellStyle name="Comma 4 3 2 2 4 2" xfId="33774" xr:uid="{48640E34-9254-4286-8845-28472892FB13}"/>
    <cellStyle name="Comma 4 3 2 2 5" xfId="24190" xr:uid="{9E7032E7-510F-4C52-A739-7FF87142B0CC}"/>
    <cellStyle name="Comma 4 3 2 3" xfId="13186" xr:uid="{8FE02369-BF33-488B-820B-E15E18BDEF37}"/>
    <cellStyle name="Comma 4 3 2 3 2" xfId="19556" xr:uid="{459909B4-0DD7-4563-85BB-E4C763B8FDA6}"/>
    <cellStyle name="Comma 4 3 2 3 2 2" xfId="35488" xr:uid="{021E8353-7E10-41B8-996B-23B2F6AA2062}"/>
    <cellStyle name="Comma 4 3 2 3 3" xfId="29118" xr:uid="{C2FA6F05-A91C-4A21-A02B-999FFA214CDB}"/>
    <cellStyle name="Comma 4 3 2 4" xfId="10030" xr:uid="{0199C98E-2C64-4710-9144-39D80184055F}"/>
    <cellStyle name="Comma 4 3 2 4 2" xfId="25962" xr:uid="{F3DA216E-39EF-46C8-B961-372C7D5A775C}"/>
    <cellStyle name="Comma 4 3 2 5" xfId="16400" xr:uid="{B29FE98D-8CD2-4454-85B1-4A1D44E51F37}"/>
    <cellStyle name="Comma 4 3 2 5 2" xfId="32332" xr:uid="{229EEB73-317B-4219-8121-C40BE52B19E1}"/>
    <cellStyle name="Comma 4 3 2 6" xfId="22748" xr:uid="{D9921B3E-749E-4242-914E-806DE5161CD3}"/>
    <cellStyle name="Comma 4 3 3" xfId="7537" xr:uid="{4FBC2A4E-7408-4FC2-A698-FA75C14E619E}"/>
    <cellStyle name="Comma 4 3 3 2" xfId="13907" xr:uid="{03ADEC7C-0487-456E-BDF8-B6507D396859}"/>
    <cellStyle name="Comma 4 3 3 2 2" xfId="20277" xr:uid="{6E372270-82E1-4F2E-9DED-0D32AC6D102D}"/>
    <cellStyle name="Comma 4 3 3 2 2 2" xfId="36209" xr:uid="{ED4B2F63-8D19-4684-8E31-C7BEFBBFEE30}"/>
    <cellStyle name="Comma 4 3 3 2 3" xfId="29839" xr:uid="{3CCA9F2D-F078-41E1-A87C-394B94FB5687}"/>
    <cellStyle name="Comma 4 3 3 3" xfId="10751" xr:uid="{9324477E-1423-4B0F-8032-8AA847E0E5D3}"/>
    <cellStyle name="Comma 4 3 3 3 2" xfId="26683" xr:uid="{FB9592DC-B503-47E9-A54A-BB7337FE8049}"/>
    <cellStyle name="Comma 4 3 3 4" xfId="17121" xr:uid="{3DAD4D89-1A1E-42DB-AC2A-7B0CC0A629C2}"/>
    <cellStyle name="Comma 4 3 3 4 2" xfId="33053" xr:uid="{1B8D506C-F711-4B4F-9F00-98D682160CE9}"/>
    <cellStyle name="Comma 4 3 3 5" xfId="23469" xr:uid="{ACAE69F3-0571-4D6A-AA10-2BAF4EF642B7}"/>
    <cellStyle name="Comma 4 3 4" xfId="12465" xr:uid="{0574FB14-9975-44BA-A208-151C2ABEC8D6}"/>
    <cellStyle name="Comma 4 3 4 2" xfId="18835" xr:uid="{E55057A8-F94F-4F56-8076-50C1DC9FAB00}"/>
    <cellStyle name="Comma 4 3 4 2 2" xfId="34767" xr:uid="{315DB219-28BF-4C2E-B908-AECD65E0083C}"/>
    <cellStyle name="Comma 4 3 4 3" xfId="28397" xr:uid="{51E823BA-636F-43E6-B5B2-1C3B278411C0}"/>
    <cellStyle name="Comma 4 3 5" xfId="9309" xr:uid="{E3499719-ACE8-4ECD-BB06-10B108C59EE2}"/>
    <cellStyle name="Comma 4 3 5 2" xfId="25241" xr:uid="{C765AEFF-C2C2-449B-9805-53420E15C067}"/>
    <cellStyle name="Comma 4 3 6" xfId="15679" xr:uid="{FE1AABDB-84CB-4717-86AD-7372E6679AE4}"/>
    <cellStyle name="Comma 4 3 6 2" xfId="31611" xr:uid="{F8E308D7-8BA9-4352-AB5F-9F0AA6F5ADB7}"/>
    <cellStyle name="Comma 4 3 7" xfId="22027" xr:uid="{420CF88B-EAE7-411E-A88E-40B29432EE2A}"/>
    <cellStyle name="Comma 4 3 8" xfId="6093" xr:uid="{6D0C71D3-FB7B-40BB-8052-38028BA3466D}"/>
    <cellStyle name="Comma 4 3 9" xfId="39754" xr:uid="{590BC3D3-55D9-4190-AEE2-1A930464171F}"/>
    <cellStyle name="Comma 4 4" xfId="6575" xr:uid="{46A817E1-9CC5-4C85-8C56-42ECDD1A48DD}"/>
    <cellStyle name="Comma 4 4 2" xfId="8018" xr:uid="{8E37D133-7C1B-4124-8447-5D3176BBDB93}"/>
    <cellStyle name="Comma 4 4 2 2" xfId="14388" xr:uid="{7418FCDD-D785-4DBF-8E71-2F069C473FC3}"/>
    <cellStyle name="Comma 4 4 2 2 2" xfId="20758" xr:uid="{D713B17D-B74E-4D5D-B6A1-6F2024214450}"/>
    <cellStyle name="Comma 4 4 2 2 2 2" xfId="36690" xr:uid="{0ACE652C-7F74-4513-ADF9-5B026935F698}"/>
    <cellStyle name="Comma 4 4 2 2 3" xfId="30320" xr:uid="{689F3FFA-27D6-47B0-AA83-7EF79068DCA0}"/>
    <cellStyle name="Comma 4 4 2 3" xfId="11232" xr:uid="{0271D0DE-CE43-4B91-AEA0-6CC12CC1A6AE}"/>
    <cellStyle name="Comma 4 4 2 3 2" xfId="27164" xr:uid="{9EAFA905-0725-40F3-BA80-14B5F8CC2654}"/>
    <cellStyle name="Comma 4 4 2 4" xfId="17602" xr:uid="{8536D444-DB53-4B86-9775-A69FDB6D5341}"/>
    <cellStyle name="Comma 4 4 2 4 2" xfId="33534" xr:uid="{AE1E70F1-0980-47A3-AE12-8525164870B6}"/>
    <cellStyle name="Comma 4 4 2 5" xfId="23950" xr:uid="{EBD2952D-145B-426F-A09C-68A00BA4666C}"/>
    <cellStyle name="Comma 4 4 3" xfId="12946" xr:uid="{3D39EE53-A538-45D6-B830-EFCFC72BC08B}"/>
    <cellStyle name="Comma 4 4 3 2" xfId="19316" xr:uid="{D641489B-9B88-4AC0-BEDD-36CFE6D1B3E7}"/>
    <cellStyle name="Comma 4 4 3 2 2" xfId="35248" xr:uid="{2B9ED184-A978-4447-A37D-58D2667F285D}"/>
    <cellStyle name="Comma 4 4 3 3" xfId="28878" xr:uid="{924FCA8D-02C2-4E2B-A56E-A3D10FF20E2D}"/>
    <cellStyle name="Comma 4 4 4" xfId="9790" xr:uid="{317D70BE-7451-46DD-9839-60EC33139EE1}"/>
    <cellStyle name="Comma 4 4 4 2" xfId="25722" xr:uid="{3A3D7136-0AD1-4056-8E58-431E37C58194}"/>
    <cellStyle name="Comma 4 4 5" xfId="16160" xr:uid="{A42F6473-5AC0-4DA4-AB33-CA4EF8930A65}"/>
    <cellStyle name="Comma 4 4 5 2" xfId="32092" xr:uid="{2C64DF66-237E-4625-B9A3-3AACB0AF14E5}"/>
    <cellStyle name="Comma 4 4 6" xfId="22508" xr:uid="{93F00F10-A914-4549-AA2C-C62B89C86FC0}"/>
    <cellStyle name="Comma 4 4 7" xfId="39545" xr:uid="{B573737A-BC71-436F-9F25-6FDD7B537700}"/>
    <cellStyle name="Comma 4 5" xfId="7297" xr:uid="{30E290A1-52DC-4DE7-B535-E22814B8D004}"/>
    <cellStyle name="Comma 4 5 2" xfId="13667" xr:uid="{13BEBD35-4D1D-4499-98EF-BE90814C1DDB}"/>
    <cellStyle name="Comma 4 5 2 2" xfId="20037" xr:uid="{735760ED-E58D-46F9-AE26-324677269F8B}"/>
    <cellStyle name="Comma 4 5 2 2 2" xfId="35969" xr:uid="{8522F928-DFF5-483E-8CD7-CC0B77428523}"/>
    <cellStyle name="Comma 4 5 2 3" xfId="29599" xr:uid="{3D31660F-F1B5-482E-AFC0-9D809C5D3D92}"/>
    <cellStyle name="Comma 4 5 3" xfId="10511" xr:uid="{98722E25-8017-46B6-92BB-002EEBCFBC9E}"/>
    <cellStyle name="Comma 4 5 3 2" xfId="26443" xr:uid="{F92BB727-FA38-49C1-9907-6CD9C3038E9E}"/>
    <cellStyle name="Comma 4 5 4" xfId="16881" xr:uid="{2575D0D5-4FFC-41BC-86D8-F2B64B95981C}"/>
    <cellStyle name="Comma 4 5 4 2" xfId="32813" xr:uid="{7FA606BB-88BA-4E4A-B4D2-E7BCF7D6897E}"/>
    <cellStyle name="Comma 4 5 5" xfId="23229" xr:uid="{F0A87385-5786-4888-BD38-5A90F438F918}"/>
    <cellStyle name="Comma 4 6" xfId="11985" xr:uid="{CE31A40D-24CF-49B9-B5D3-F4A539B52293}"/>
    <cellStyle name="Comma 4 6 2" xfId="18355" xr:uid="{34A2B91F-AD12-4B23-B255-C2EEB8DC486C}"/>
    <cellStyle name="Comma 4 6 2 2" xfId="34287" xr:uid="{CE9578E7-CA65-4203-8274-BAD29E2C2058}"/>
    <cellStyle name="Comma 4 6 3" xfId="27917" xr:uid="{31241F85-6691-48C4-926C-58A43ED25932}"/>
    <cellStyle name="Comma 4 7" xfId="8829" xr:uid="{04B247A4-5972-4BCB-86E5-699826C803FD}"/>
    <cellStyle name="Comma 4 7 2" xfId="24761" xr:uid="{D0221B4B-B3CC-4612-BD29-C2EB412BDF00}"/>
    <cellStyle name="Comma 4 8" xfId="15199" xr:uid="{8361F3D6-6AD5-459F-96D1-8BB8D2160241}"/>
    <cellStyle name="Comma 4 8 2" xfId="31131" xr:uid="{EAD3E47C-37C5-4730-ADD8-1C2DA8804B78}"/>
    <cellStyle name="Comma 4 9" xfId="21547" xr:uid="{3631987E-7F30-446E-805B-2A22BBA2F3AD}"/>
    <cellStyle name="Comma 40" xfId="5599" xr:uid="{12CDFD64-8F80-4379-AE37-F0E894899AF7}"/>
    <cellStyle name="Comma 40 2" xfId="5842" xr:uid="{FC995910-8494-4C6B-937B-9E3283479961}"/>
    <cellStyle name="Comma 40 2 2" xfId="6334" xr:uid="{A356D36C-3207-4642-A3E6-35E91E7CD421}"/>
    <cellStyle name="Comma 40 2 2 2" xfId="7057" xr:uid="{FB4C2B42-B1DA-4CC6-BB10-5C33D066E35B}"/>
    <cellStyle name="Comma 40 2 2 2 2" xfId="8499" xr:uid="{856DEC38-5C6E-4C46-AF81-0F7F799083DF}"/>
    <cellStyle name="Comma 40 2 2 2 2 2" xfId="14869" xr:uid="{A07C5982-0B19-4854-B6D4-6FCEC3DE3E4A}"/>
    <cellStyle name="Comma 40 2 2 2 2 2 2" xfId="21239" xr:uid="{75149DAB-C7C1-4171-8C15-F8ED88E8CCF7}"/>
    <cellStyle name="Comma 40 2 2 2 2 2 2 2" xfId="37171" xr:uid="{E6EC7C82-8AE5-45D0-A9D4-286B8DCB07D6}"/>
    <cellStyle name="Comma 40 2 2 2 2 2 3" xfId="30801" xr:uid="{BF2F6E60-A3EB-4AF9-BF8B-420173806384}"/>
    <cellStyle name="Comma 40 2 2 2 2 3" xfId="11713" xr:uid="{D06C6208-F961-4C74-B96B-180770C2FB00}"/>
    <cellStyle name="Comma 40 2 2 2 2 3 2" xfId="27645" xr:uid="{C0DB58F4-90DD-4A85-B42E-0D634DD7AA94}"/>
    <cellStyle name="Comma 40 2 2 2 2 4" xfId="18083" xr:uid="{AF0CB6A5-C9E2-4F72-858A-C41D4965D627}"/>
    <cellStyle name="Comma 40 2 2 2 2 4 2" xfId="34015" xr:uid="{83240B45-4FE0-4663-B887-56BB06E4053B}"/>
    <cellStyle name="Comma 40 2 2 2 2 5" xfId="24431" xr:uid="{F8E8AA06-DFAB-4308-966A-2F0D4F44F838}"/>
    <cellStyle name="Comma 40 2 2 2 3" xfId="13427" xr:uid="{EB6E5C74-78C4-46F1-9821-035C461A6DB7}"/>
    <cellStyle name="Comma 40 2 2 2 3 2" xfId="19797" xr:uid="{04315F58-30F8-4157-8FE4-F1999494B634}"/>
    <cellStyle name="Comma 40 2 2 2 3 2 2" xfId="35729" xr:uid="{5DBB12BA-7D99-4BEA-9F7D-74317CCEB409}"/>
    <cellStyle name="Comma 40 2 2 2 3 3" xfId="29359" xr:uid="{29CEE2F2-399B-49F9-80F0-93D356C5232B}"/>
    <cellStyle name="Comma 40 2 2 2 4" xfId="10271" xr:uid="{BDEEBA3C-35D2-4DC6-A8AB-6F863440FDE0}"/>
    <cellStyle name="Comma 40 2 2 2 4 2" xfId="26203" xr:uid="{FA6D116F-C1DE-47FA-9C5A-AB9EA7BD2DCC}"/>
    <cellStyle name="Comma 40 2 2 2 5" xfId="16641" xr:uid="{65E10528-05E6-41F7-8A39-85B8C6F25587}"/>
    <cellStyle name="Comma 40 2 2 2 5 2" xfId="32573" xr:uid="{4DA52551-C3F6-44C9-8379-53655380850A}"/>
    <cellStyle name="Comma 40 2 2 2 6" xfId="22989" xr:uid="{DB69DF40-3DBB-45E6-BE1B-7D1F2DD663EF}"/>
    <cellStyle name="Comma 40 2 2 3" xfId="7778" xr:uid="{FF54A56D-DDB6-4754-8868-5C443E8EEA98}"/>
    <cellStyle name="Comma 40 2 2 3 2" xfId="14148" xr:uid="{F8A71EF4-E95A-436A-A0B5-BCA432A7D532}"/>
    <cellStyle name="Comma 40 2 2 3 2 2" xfId="20518" xr:uid="{7A407A8C-B30C-47BA-91BE-B249FA7A4DE0}"/>
    <cellStyle name="Comma 40 2 2 3 2 2 2" xfId="36450" xr:uid="{2633DD85-74F0-4567-8A55-D14B644F1297}"/>
    <cellStyle name="Comma 40 2 2 3 2 3" xfId="30080" xr:uid="{5B317DB7-0B13-49F0-BCF0-5BBDC39F1B79}"/>
    <cellStyle name="Comma 40 2 2 3 3" xfId="10992" xr:uid="{EF699DD3-DA90-4792-8F8F-CF6E1A00C360}"/>
    <cellStyle name="Comma 40 2 2 3 3 2" xfId="26924" xr:uid="{655B0799-7288-46F2-BF16-588049D3E66E}"/>
    <cellStyle name="Comma 40 2 2 3 4" xfId="17362" xr:uid="{203DD8F8-4836-45B3-8E6C-021295D86C7B}"/>
    <cellStyle name="Comma 40 2 2 3 4 2" xfId="33294" xr:uid="{B76F865F-6B62-4E20-81AB-E1EEDE3F3882}"/>
    <cellStyle name="Comma 40 2 2 3 5" xfId="23710" xr:uid="{31DCC671-3051-49D4-A0B8-48BCC5D7233A}"/>
    <cellStyle name="Comma 40 2 2 4" xfId="12706" xr:uid="{36591468-854E-4CA5-A0BE-B23B47B4CC87}"/>
    <cellStyle name="Comma 40 2 2 4 2" xfId="19076" xr:uid="{FC69DB3B-3849-43F9-A7D0-52F60B823D7A}"/>
    <cellStyle name="Comma 40 2 2 4 2 2" xfId="35008" xr:uid="{997590D2-BA38-41F0-A1E2-0B4DB2CF0490}"/>
    <cellStyle name="Comma 40 2 2 4 3" xfId="28638" xr:uid="{CB8FC2E3-74CD-473E-8F82-ECF10763DF1E}"/>
    <cellStyle name="Comma 40 2 2 5" xfId="9550" xr:uid="{DF0E30D4-BF26-4467-89C3-B17A77BCE16E}"/>
    <cellStyle name="Comma 40 2 2 5 2" xfId="25482" xr:uid="{66F68CEE-EC3B-4F19-9A6F-9026C6D218DD}"/>
    <cellStyle name="Comma 40 2 2 6" xfId="15920" xr:uid="{7C8E3195-94BF-4238-B953-F33318296459}"/>
    <cellStyle name="Comma 40 2 2 6 2" xfId="31852" xr:uid="{4010C7C8-76B3-4A90-A76B-C5FC7C1097BC}"/>
    <cellStyle name="Comma 40 2 2 7" xfId="22268" xr:uid="{6F5FD0C6-6330-4377-9C7A-D2ECAC9629B8}"/>
    <cellStyle name="Comma 40 2 3" xfId="12226" xr:uid="{7A462297-1ECA-483D-A449-95FCD2466693}"/>
    <cellStyle name="Comma 40 2 3 2" xfId="18596" xr:uid="{B161E66F-FF73-4BFA-8A5D-1A567DE7D5DF}"/>
    <cellStyle name="Comma 40 2 3 2 2" xfId="34528" xr:uid="{66C4B513-BEC2-4C1A-A0AC-8F2E172BB7F5}"/>
    <cellStyle name="Comma 40 2 3 3" xfId="28158" xr:uid="{5B3609D2-0A63-4D5C-A51F-1D63D78630F5}"/>
    <cellStyle name="Comma 40 2 4" xfId="9070" xr:uid="{21CA47B4-418D-481A-830D-857A3958556D}"/>
    <cellStyle name="Comma 40 2 4 2" xfId="25002" xr:uid="{81CA1DF0-4807-49CE-874C-A47480FE8C67}"/>
    <cellStyle name="Comma 40 2 5" xfId="15440" xr:uid="{EA5FBFCC-7CFB-47FC-8DD6-7C7924DEE22F}"/>
    <cellStyle name="Comma 40 2 5 2" xfId="31372" xr:uid="{32FB8794-B8D3-4888-8EE7-939B53F2FA38}"/>
    <cellStyle name="Comma 40 2 6" xfId="21788" xr:uid="{CCCF547C-F880-4F21-91F5-514CA43C1A7B}"/>
    <cellStyle name="Comma 40 3" xfId="6094" xr:uid="{B284B1B1-D28D-4277-8987-DB960E9925EB}"/>
    <cellStyle name="Comma 40 3 2" xfId="6817" xr:uid="{8982ED37-1029-425D-8879-027B0D910072}"/>
    <cellStyle name="Comma 40 3 2 2" xfId="8259" xr:uid="{A7C64C41-FA00-4670-91D0-B415B05A5F8F}"/>
    <cellStyle name="Comma 40 3 2 2 2" xfId="14629" xr:uid="{75A432F5-FED8-4592-8EB6-9DC9B73C026D}"/>
    <cellStyle name="Comma 40 3 2 2 2 2" xfId="20999" xr:uid="{B70B0DDA-E75C-4203-86C9-2E818089847F}"/>
    <cellStyle name="Comma 40 3 2 2 2 2 2" xfId="36931" xr:uid="{0632318F-87CA-4726-A53A-AFD4E59E5F56}"/>
    <cellStyle name="Comma 40 3 2 2 2 3" xfId="30561" xr:uid="{86CE35F0-918C-4372-91C1-FDCB48FDCA71}"/>
    <cellStyle name="Comma 40 3 2 2 3" xfId="11473" xr:uid="{A011E6ED-9C20-49B8-AF32-23977BA9C431}"/>
    <cellStyle name="Comma 40 3 2 2 3 2" xfId="27405" xr:uid="{C94D52EC-3243-4318-9033-A5E84D56EA6D}"/>
    <cellStyle name="Comma 40 3 2 2 4" xfId="17843" xr:uid="{FCE7B9C3-2AD1-48D4-86AC-1D904E1A79CF}"/>
    <cellStyle name="Comma 40 3 2 2 4 2" xfId="33775" xr:uid="{4C48B635-BE46-442A-A01E-0D6BC8996A86}"/>
    <cellStyle name="Comma 40 3 2 2 5" xfId="24191" xr:uid="{5D564FBB-FDEA-42A5-9D01-86F949873A67}"/>
    <cellStyle name="Comma 40 3 2 3" xfId="13187" xr:uid="{0DC1D33E-BC28-4D5F-8D4C-7BBFEFF997EC}"/>
    <cellStyle name="Comma 40 3 2 3 2" xfId="19557" xr:uid="{95278224-3C51-420C-A9AA-01B91A0DF34C}"/>
    <cellStyle name="Comma 40 3 2 3 2 2" xfId="35489" xr:uid="{942DB6C7-1B45-4F3D-BE33-F9942C597DAD}"/>
    <cellStyle name="Comma 40 3 2 3 3" xfId="29119" xr:uid="{AA9A1332-C9CC-48B1-9DEF-DACD9EEE1BA1}"/>
    <cellStyle name="Comma 40 3 2 4" xfId="10031" xr:uid="{0A4948E4-2943-4602-9A30-5F5F1600B4CA}"/>
    <cellStyle name="Comma 40 3 2 4 2" xfId="25963" xr:uid="{CE56DDC4-74B8-4620-A6CB-29B7D22B2C22}"/>
    <cellStyle name="Comma 40 3 2 5" xfId="16401" xr:uid="{9F099A54-078A-4279-BA65-451885E09949}"/>
    <cellStyle name="Comma 40 3 2 5 2" xfId="32333" xr:uid="{F0E4CB4A-F3D6-4A03-A7BB-BE3241492FF0}"/>
    <cellStyle name="Comma 40 3 2 6" xfId="22749" xr:uid="{2229B4E2-F275-4BDF-B322-AC6085E553C1}"/>
    <cellStyle name="Comma 40 3 3" xfId="7538" xr:uid="{F6085308-7B1C-458B-BA8D-77FC999036D7}"/>
    <cellStyle name="Comma 40 3 3 2" xfId="13908" xr:uid="{26CE054E-9593-4BAE-AFFE-7C77F83053B1}"/>
    <cellStyle name="Comma 40 3 3 2 2" xfId="20278" xr:uid="{BE97785E-E1C7-4586-BC7D-E3021358942F}"/>
    <cellStyle name="Comma 40 3 3 2 2 2" xfId="36210" xr:uid="{3BC6C866-47F4-4FCF-9110-8E1CC3812832}"/>
    <cellStyle name="Comma 40 3 3 2 3" xfId="29840" xr:uid="{D206D639-45A9-4224-ADDE-4E0D911180F3}"/>
    <cellStyle name="Comma 40 3 3 3" xfId="10752" xr:uid="{546C8484-C349-49C4-A237-B8F0F8D0C803}"/>
    <cellStyle name="Comma 40 3 3 3 2" xfId="26684" xr:uid="{70A41DA8-552C-4259-BB56-7D7BE49F3C15}"/>
    <cellStyle name="Comma 40 3 3 4" xfId="17122" xr:uid="{73A94163-CBE7-42DF-9C5F-B3DDD231F7BE}"/>
    <cellStyle name="Comma 40 3 3 4 2" xfId="33054" xr:uid="{DA6247A3-726E-4526-B5E2-E0090EA6C7F7}"/>
    <cellStyle name="Comma 40 3 3 5" xfId="23470" xr:uid="{AD548491-DBCF-4C71-83F3-0DD700D84490}"/>
    <cellStyle name="Comma 40 3 4" xfId="12466" xr:uid="{7B220612-58F3-41B7-8C2A-B15B558166A2}"/>
    <cellStyle name="Comma 40 3 4 2" xfId="18836" xr:uid="{06CB01BB-E02C-4053-9BD9-356EABB06DBC}"/>
    <cellStyle name="Comma 40 3 4 2 2" xfId="34768" xr:uid="{12D54B83-0909-4CE3-B6B3-6F1A215B8881}"/>
    <cellStyle name="Comma 40 3 4 3" xfId="28398" xr:uid="{B04C9193-221E-4E1D-87EF-E65BB4D87A96}"/>
    <cellStyle name="Comma 40 3 5" xfId="9310" xr:uid="{CC9B143C-4BB9-483B-BB66-A1B295CF1049}"/>
    <cellStyle name="Comma 40 3 5 2" xfId="25242" xr:uid="{2297AE9A-8215-474D-A089-3E8299586213}"/>
    <cellStyle name="Comma 40 3 6" xfId="15680" xr:uid="{E6F7AA1D-DE40-48AC-ABB3-2B5A5CD24A8B}"/>
    <cellStyle name="Comma 40 3 6 2" xfId="31612" xr:uid="{F0CE56E0-3C49-4548-A0E1-61FA250381D1}"/>
    <cellStyle name="Comma 40 3 7" xfId="22028" xr:uid="{0705F8DF-32D3-4641-AE90-986C0ED115B7}"/>
    <cellStyle name="Comma 40 4" xfId="6576" xr:uid="{9E466F01-D933-4682-864E-50D3E151C815}"/>
    <cellStyle name="Comma 40 4 2" xfId="8019" xr:uid="{4B357099-CBD2-42A7-B20F-64E4A6C34C1C}"/>
    <cellStyle name="Comma 40 4 2 2" xfId="14389" xr:uid="{1325A43C-3E22-4E3D-A18B-FCCC87FECDB8}"/>
    <cellStyle name="Comma 40 4 2 2 2" xfId="20759" xr:uid="{9DF4C356-F66C-4FFD-829C-71EC672DC136}"/>
    <cellStyle name="Comma 40 4 2 2 2 2" xfId="36691" xr:uid="{4DBA49FC-7804-4361-BE83-415B54DBDC52}"/>
    <cellStyle name="Comma 40 4 2 2 3" xfId="30321" xr:uid="{0B2AF62F-7DF4-4B78-AAF2-4B5ECA1E695A}"/>
    <cellStyle name="Comma 40 4 2 3" xfId="11233" xr:uid="{C8A067F3-5D9C-4759-89A1-A452D80A4805}"/>
    <cellStyle name="Comma 40 4 2 3 2" xfId="27165" xr:uid="{3DF1A636-1E28-4EDE-B911-2A500298AAA6}"/>
    <cellStyle name="Comma 40 4 2 4" xfId="17603" xr:uid="{828B7D61-5B02-480A-8DE3-2987A69520FE}"/>
    <cellStyle name="Comma 40 4 2 4 2" xfId="33535" xr:uid="{473BD2BD-1569-4E02-A7A9-F32A7EA6C63A}"/>
    <cellStyle name="Comma 40 4 2 5" xfId="23951" xr:uid="{1A30AB87-A40E-4EEB-A64D-872B9A7D5C4E}"/>
    <cellStyle name="Comma 40 4 3" xfId="12947" xr:uid="{858A0FEC-C062-4858-8464-CDB1E8E7E314}"/>
    <cellStyle name="Comma 40 4 3 2" xfId="19317" xr:uid="{E9962067-1E30-4BDC-A52B-1F6C7EFEC049}"/>
    <cellStyle name="Comma 40 4 3 2 2" xfId="35249" xr:uid="{925E3225-FB83-4213-BDDF-0DB09C6AC187}"/>
    <cellStyle name="Comma 40 4 3 3" xfId="28879" xr:uid="{C10A288E-0393-47C6-AE6D-62F2F48F8544}"/>
    <cellStyle name="Comma 40 4 4" xfId="9791" xr:uid="{1784C326-7B27-4062-B823-80DA40B19B2F}"/>
    <cellStyle name="Comma 40 4 4 2" xfId="25723" xr:uid="{3BEBFE17-445A-4315-9E57-02C641B64F37}"/>
    <cellStyle name="Comma 40 4 5" xfId="16161" xr:uid="{6AD73BD0-8304-45CE-8490-FF7D619D21CF}"/>
    <cellStyle name="Comma 40 4 5 2" xfId="32093" xr:uid="{6FBACB4E-43CF-4D5B-8287-78D72CE53732}"/>
    <cellStyle name="Comma 40 4 6" xfId="22509" xr:uid="{B956EC46-7076-4000-A075-A28CDD71C62C}"/>
    <cellStyle name="Comma 40 5" xfId="7298" xr:uid="{58034D95-0285-47D1-93DF-FF451D089ACE}"/>
    <cellStyle name="Comma 40 5 2" xfId="13668" xr:uid="{26A61A08-8594-4095-8E09-74B09A87BCFB}"/>
    <cellStyle name="Comma 40 5 2 2" xfId="20038" xr:uid="{18215E19-EA62-439C-A641-92FFEAF8129B}"/>
    <cellStyle name="Comma 40 5 2 2 2" xfId="35970" xr:uid="{0A51A529-1D56-40E6-AFB0-5786649D51C5}"/>
    <cellStyle name="Comma 40 5 2 3" xfId="29600" xr:uid="{43785F5B-9B5E-4901-9723-16677FFDA578}"/>
    <cellStyle name="Comma 40 5 3" xfId="10512" xr:uid="{C5EA7383-56C3-43B8-B023-B8B2E5E3A9A5}"/>
    <cellStyle name="Comma 40 5 3 2" xfId="26444" xr:uid="{C27BCBAA-5054-44A4-9D3E-6D01E470D4B2}"/>
    <cellStyle name="Comma 40 5 4" xfId="16882" xr:uid="{9EF24F59-14F3-4D92-BB37-337E5B808EA8}"/>
    <cellStyle name="Comma 40 5 4 2" xfId="32814" xr:uid="{DCF3A4B8-8D83-4226-A094-99061AFD4A8F}"/>
    <cellStyle name="Comma 40 5 5" xfId="23230" xr:uid="{F55979F9-2AD0-4C72-A081-D477BD7D25B8}"/>
    <cellStyle name="Comma 40 6" xfId="11986" xr:uid="{AA70A3E9-BA1A-47F0-BBF0-CEC95C9784AC}"/>
    <cellStyle name="Comma 40 6 2" xfId="18356" xr:uid="{803135E3-17ED-41A9-88B6-D4C40DA0C5D6}"/>
    <cellStyle name="Comma 40 6 2 2" xfId="34288" xr:uid="{ED1D1628-47DB-4401-A9EF-F467328A23E9}"/>
    <cellStyle name="Comma 40 6 3" xfId="27918" xr:uid="{46749E43-3318-4E96-8B34-BDAEAE0B46B2}"/>
    <cellStyle name="Comma 40 7" xfId="8830" xr:uid="{A85E2065-FF2D-4D96-A3BE-3397DDA52EA7}"/>
    <cellStyle name="Comma 40 7 2" xfId="24762" xr:uid="{7DC3F85A-91D8-4E0C-8B43-3AFCBCE54FF9}"/>
    <cellStyle name="Comma 40 8" xfId="15200" xr:uid="{DBDC96AB-AD21-4B26-BD39-A17F1FDE874A}"/>
    <cellStyle name="Comma 40 8 2" xfId="31132" xr:uid="{49C6B0AD-094D-4B30-A8FC-306B449CCD17}"/>
    <cellStyle name="Comma 40 9" xfId="21548" xr:uid="{F6ED69F6-C3A3-4309-A7C1-8117225F13DC}"/>
    <cellStyle name="Comma 41" xfId="5600" xr:uid="{56ECEADD-F5FF-4032-A75C-B3C7CDA59494}"/>
    <cellStyle name="Comma 41 2" xfId="5843" xr:uid="{3BE33FA4-F789-448C-A061-421D8D1D8E03}"/>
    <cellStyle name="Comma 41 2 2" xfId="6335" xr:uid="{84A0FFB6-3FE2-4406-99C6-AA660F1479D5}"/>
    <cellStyle name="Comma 41 2 2 2" xfId="7058" xr:uid="{8A43864C-E188-4F9D-BD28-C079F50586CD}"/>
    <cellStyle name="Comma 41 2 2 2 2" xfId="8500" xr:uid="{4025BC57-D4CE-41BB-956B-97F49A12D492}"/>
    <cellStyle name="Comma 41 2 2 2 2 2" xfId="14870" xr:uid="{0600D9F3-F426-46E2-BDD5-3974D96629C9}"/>
    <cellStyle name="Comma 41 2 2 2 2 2 2" xfId="21240" xr:uid="{5A5F8474-7210-4A7B-B836-12345EFE7A2B}"/>
    <cellStyle name="Comma 41 2 2 2 2 2 2 2" xfId="37172" xr:uid="{A9B077E9-0757-4DB9-A196-C7ED5AB05705}"/>
    <cellStyle name="Comma 41 2 2 2 2 2 3" xfId="30802" xr:uid="{C67C3D1F-E374-41DB-A67A-17873D1174E1}"/>
    <cellStyle name="Comma 41 2 2 2 2 3" xfId="11714" xr:uid="{82DFCB20-01EA-4232-836C-8BCF3D785863}"/>
    <cellStyle name="Comma 41 2 2 2 2 3 2" xfId="27646" xr:uid="{FCB86DDE-B9D1-49EE-AD4A-A4C0F9AFA1EC}"/>
    <cellStyle name="Comma 41 2 2 2 2 4" xfId="18084" xr:uid="{35FB0512-0641-471C-AA28-A43CDB1ED0BD}"/>
    <cellStyle name="Comma 41 2 2 2 2 4 2" xfId="34016" xr:uid="{A9F243FF-222C-49C0-9F1C-EA259E607917}"/>
    <cellStyle name="Comma 41 2 2 2 2 5" xfId="24432" xr:uid="{9C2D95BE-3F67-45F6-80DA-620961839CAD}"/>
    <cellStyle name="Comma 41 2 2 2 3" xfId="13428" xr:uid="{27D8C31D-3253-487F-967B-966B421EAD16}"/>
    <cellStyle name="Comma 41 2 2 2 3 2" xfId="19798" xr:uid="{416948BB-84BE-4FF9-9204-96E115B4262A}"/>
    <cellStyle name="Comma 41 2 2 2 3 2 2" xfId="35730" xr:uid="{927921DD-D9BC-4549-BFBC-51B7C74C7E5D}"/>
    <cellStyle name="Comma 41 2 2 2 3 3" xfId="29360" xr:uid="{1AE7E713-6719-4FD0-B7FC-5DE1A1DEA3E6}"/>
    <cellStyle name="Comma 41 2 2 2 4" xfId="10272" xr:uid="{9241E495-2E88-40C6-82E5-1C771E1265E2}"/>
    <cellStyle name="Comma 41 2 2 2 4 2" xfId="26204" xr:uid="{F7E8CE2E-9510-4466-9B49-AD65FC0F9A7C}"/>
    <cellStyle name="Comma 41 2 2 2 5" xfId="16642" xr:uid="{0BEA74A9-BBE9-4BA2-89AC-768890206D60}"/>
    <cellStyle name="Comma 41 2 2 2 5 2" xfId="32574" xr:uid="{922CC5B6-9416-4ACC-B951-02188D046A8D}"/>
    <cellStyle name="Comma 41 2 2 2 6" xfId="22990" xr:uid="{F58EBD08-82F6-4BCC-A425-B5A23A22AC52}"/>
    <cellStyle name="Comma 41 2 2 3" xfId="7779" xr:uid="{0F0AF3B6-6889-4776-9961-9889E1C13D4C}"/>
    <cellStyle name="Comma 41 2 2 3 2" xfId="14149" xr:uid="{32629D8C-C3FE-4068-8C4C-58059095D443}"/>
    <cellStyle name="Comma 41 2 2 3 2 2" xfId="20519" xr:uid="{47C16782-C2BC-4638-A0AF-D25E0971B0C4}"/>
    <cellStyle name="Comma 41 2 2 3 2 2 2" xfId="36451" xr:uid="{1F8DDDAA-C32E-407C-A530-C7350BA3FF6C}"/>
    <cellStyle name="Comma 41 2 2 3 2 3" xfId="30081" xr:uid="{86F5B42F-6DDA-4EA3-A107-B60E64E76926}"/>
    <cellStyle name="Comma 41 2 2 3 3" xfId="10993" xr:uid="{B8B8A323-7F6B-41E1-A711-7CE6B9089872}"/>
    <cellStyle name="Comma 41 2 2 3 3 2" xfId="26925" xr:uid="{E2674405-E2DA-427F-9255-431320D93579}"/>
    <cellStyle name="Comma 41 2 2 3 4" xfId="17363" xr:uid="{8D90C8DA-2BE5-4DA7-859D-0320880D3419}"/>
    <cellStyle name="Comma 41 2 2 3 4 2" xfId="33295" xr:uid="{74053D1B-B72C-413B-8744-BEBBEE48DA71}"/>
    <cellStyle name="Comma 41 2 2 3 5" xfId="23711" xr:uid="{FA1DB0D0-D7A5-4E8E-AEED-043792416AD6}"/>
    <cellStyle name="Comma 41 2 2 4" xfId="12707" xr:uid="{41372E7F-CCF3-411F-87B2-55843450C213}"/>
    <cellStyle name="Comma 41 2 2 4 2" xfId="19077" xr:uid="{9ED31127-9E46-4CC9-8777-089935015FEA}"/>
    <cellStyle name="Comma 41 2 2 4 2 2" xfId="35009" xr:uid="{E78C19B3-7793-4D5B-A83D-9AEA8187263C}"/>
    <cellStyle name="Comma 41 2 2 4 3" xfId="28639" xr:uid="{59512278-CC8C-46A1-BBCD-BD0BE4F64F0F}"/>
    <cellStyle name="Comma 41 2 2 5" xfId="9551" xr:uid="{24DF9507-235D-4E23-B077-27E4EE53B2D2}"/>
    <cellStyle name="Comma 41 2 2 5 2" xfId="25483" xr:uid="{361FCE53-0187-4EAD-ACFF-1AAC3FB23778}"/>
    <cellStyle name="Comma 41 2 2 6" xfId="15921" xr:uid="{CE8F29C8-A64D-40F8-A582-A0F33F93F178}"/>
    <cellStyle name="Comma 41 2 2 6 2" xfId="31853" xr:uid="{E93BDE77-A3B7-4B06-A405-0FDEB4C79BE0}"/>
    <cellStyle name="Comma 41 2 2 7" xfId="22269" xr:uid="{6CF51B2D-4F0C-4732-9F8B-FA43C77455A8}"/>
    <cellStyle name="Comma 41 2 3" xfId="12227" xr:uid="{AF6C82C0-4E76-418C-BCA3-D854FDD146B9}"/>
    <cellStyle name="Comma 41 2 3 2" xfId="18597" xr:uid="{58B62F74-E101-457F-A006-D6FBE659D257}"/>
    <cellStyle name="Comma 41 2 3 2 2" xfId="34529" xr:uid="{EE22665F-A59D-4FC4-B6B5-AAED76C62111}"/>
    <cellStyle name="Comma 41 2 3 3" xfId="28159" xr:uid="{23602EF3-DEDE-4C22-AB71-7EA10EC7596F}"/>
    <cellStyle name="Comma 41 2 4" xfId="9071" xr:uid="{C9325BC2-3FC3-4D67-827D-B6572DE1C5CE}"/>
    <cellStyle name="Comma 41 2 4 2" xfId="25003" xr:uid="{74CBC3BC-7A71-4BAD-89B4-8FE2C9007BC0}"/>
    <cellStyle name="Comma 41 2 5" xfId="15441" xr:uid="{D611915D-9928-409E-B742-9DC84144E226}"/>
    <cellStyle name="Comma 41 2 5 2" xfId="31373" xr:uid="{28237862-9F30-43CA-AEF5-3D4E0F4DC8E0}"/>
    <cellStyle name="Comma 41 2 6" xfId="21789" xr:uid="{800678F8-A6EB-4DFD-81B3-363C1660842F}"/>
    <cellStyle name="Comma 41 3" xfId="6095" xr:uid="{6AC118F3-3C5B-4B1F-AC59-735F573C8D38}"/>
    <cellStyle name="Comma 41 3 2" xfId="6818" xr:uid="{47EA08C0-C1CA-4DC4-9F8C-24C3741EEA5B}"/>
    <cellStyle name="Comma 41 3 2 2" xfId="8260" xr:uid="{70F43D82-A697-4421-B7AC-190C8FB836FF}"/>
    <cellStyle name="Comma 41 3 2 2 2" xfId="14630" xr:uid="{3C33EB4B-2AD1-483C-89C7-7098CF538818}"/>
    <cellStyle name="Comma 41 3 2 2 2 2" xfId="21000" xr:uid="{AE9600B5-0F3B-40BC-88F2-EB9337298300}"/>
    <cellStyle name="Comma 41 3 2 2 2 2 2" xfId="36932" xr:uid="{7F0A1841-D8F8-4298-928B-8C4412E48BA2}"/>
    <cellStyle name="Comma 41 3 2 2 2 3" xfId="30562" xr:uid="{3D218B68-27F0-4159-99A5-34B235B1EA30}"/>
    <cellStyle name="Comma 41 3 2 2 3" xfId="11474" xr:uid="{AF2FB708-D162-409E-A235-287028BF257C}"/>
    <cellStyle name="Comma 41 3 2 2 3 2" xfId="27406" xr:uid="{E0D4EFD0-730E-4C19-9219-9972DA480659}"/>
    <cellStyle name="Comma 41 3 2 2 4" xfId="17844" xr:uid="{F7691E33-43D2-4C67-BACD-E84A7C016EAA}"/>
    <cellStyle name="Comma 41 3 2 2 4 2" xfId="33776" xr:uid="{9035A09A-622F-421D-8729-542A2E9BAF3D}"/>
    <cellStyle name="Comma 41 3 2 2 5" xfId="24192" xr:uid="{C1347853-527C-4CC0-A692-DA0A6F6754E7}"/>
    <cellStyle name="Comma 41 3 2 3" xfId="13188" xr:uid="{B48B07C1-9D25-4801-A8C2-FA8CB46B6E3D}"/>
    <cellStyle name="Comma 41 3 2 3 2" xfId="19558" xr:uid="{309E5DFC-7ECA-4954-AE84-69C2F421474D}"/>
    <cellStyle name="Comma 41 3 2 3 2 2" xfId="35490" xr:uid="{A6D88AAC-B05C-46B2-A764-33C8EB70459D}"/>
    <cellStyle name="Comma 41 3 2 3 3" xfId="29120" xr:uid="{6A6898B5-5B47-4930-96C9-06E4A37AAE95}"/>
    <cellStyle name="Comma 41 3 2 4" xfId="10032" xr:uid="{4B24930E-CA0C-43B4-9944-947534283260}"/>
    <cellStyle name="Comma 41 3 2 4 2" xfId="25964" xr:uid="{316B1270-BFC0-4B68-A4D4-943EC7C240A5}"/>
    <cellStyle name="Comma 41 3 2 5" xfId="16402" xr:uid="{CE6623BD-CBC9-48B1-A38D-1584109370EA}"/>
    <cellStyle name="Comma 41 3 2 5 2" xfId="32334" xr:uid="{AD44C29A-B726-427B-B08B-924294635169}"/>
    <cellStyle name="Comma 41 3 2 6" xfId="22750" xr:uid="{4C855765-D84C-468C-A714-78935539D7E6}"/>
    <cellStyle name="Comma 41 3 3" xfId="7539" xr:uid="{FE1BCAD1-86BE-4133-8577-1AD719BCCEB2}"/>
    <cellStyle name="Comma 41 3 3 2" xfId="13909" xr:uid="{221D25E3-F1F2-41C7-B1AD-0E7D735269BD}"/>
    <cellStyle name="Comma 41 3 3 2 2" xfId="20279" xr:uid="{C03813D9-257F-4278-862B-BB7F56927E28}"/>
    <cellStyle name="Comma 41 3 3 2 2 2" xfId="36211" xr:uid="{A5D30C6A-48BA-4323-9EF5-7883B8B3E560}"/>
    <cellStyle name="Comma 41 3 3 2 3" xfId="29841" xr:uid="{A50F2979-D1BD-4525-9CA0-0E0AA5D02F81}"/>
    <cellStyle name="Comma 41 3 3 3" xfId="10753" xr:uid="{D1F66DC3-017A-4B16-AA2D-B7F554AB5254}"/>
    <cellStyle name="Comma 41 3 3 3 2" xfId="26685" xr:uid="{E4C7DC19-F20D-4CD9-8C00-B198474213D0}"/>
    <cellStyle name="Comma 41 3 3 4" xfId="17123" xr:uid="{A59F0F2C-244E-40A8-8ED6-7095416C1F53}"/>
    <cellStyle name="Comma 41 3 3 4 2" xfId="33055" xr:uid="{9CDDCFE3-DAA9-472E-85CA-2E46FF5BC35C}"/>
    <cellStyle name="Comma 41 3 3 5" xfId="23471" xr:uid="{9BEB61F6-D011-4D10-A05C-769D79756925}"/>
    <cellStyle name="Comma 41 3 4" xfId="12467" xr:uid="{CBC093F1-692E-4001-A809-6271501BF3F8}"/>
    <cellStyle name="Comma 41 3 4 2" xfId="18837" xr:uid="{4D551192-24F1-42A8-AEC7-A16DEC02A3D5}"/>
    <cellStyle name="Comma 41 3 4 2 2" xfId="34769" xr:uid="{8CCA4AA2-F9CC-4E98-8A94-32A14E675720}"/>
    <cellStyle name="Comma 41 3 4 3" xfId="28399" xr:uid="{771ADAC3-AB6D-4457-8C8E-34A42D12C968}"/>
    <cellStyle name="Comma 41 3 5" xfId="9311" xr:uid="{DAA74865-0190-45F2-A34D-D9F142E04B6F}"/>
    <cellStyle name="Comma 41 3 5 2" xfId="25243" xr:uid="{C5F7F3F6-6245-44DD-BEA9-E10AA33ADBAF}"/>
    <cellStyle name="Comma 41 3 6" xfId="15681" xr:uid="{CC0B468E-2A12-4BCB-B44F-C2799602F4E7}"/>
    <cellStyle name="Comma 41 3 6 2" xfId="31613" xr:uid="{D6ECC094-351B-4A50-87A1-1E33594597D7}"/>
    <cellStyle name="Comma 41 3 7" xfId="22029" xr:uid="{8C1398F0-7129-481B-8B2D-5D1B31236BA5}"/>
    <cellStyle name="Comma 41 4" xfId="6577" xr:uid="{726F3BCC-A94B-4ECA-BCD4-74F0C5F1AF4F}"/>
    <cellStyle name="Comma 41 4 2" xfId="8020" xr:uid="{8E3616C0-0313-43FA-B32B-F119FC90F6E8}"/>
    <cellStyle name="Comma 41 4 2 2" xfId="14390" xr:uid="{69F9C7CC-1C0F-4352-877A-51506D5C3808}"/>
    <cellStyle name="Comma 41 4 2 2 2" xfId="20760" xr:uid="{7568B972-DA18-4C83-8A35-A638326D908C}"/>
    <cellStyle name="Comma 41 4 2 2 2 2" xfId="36692" xr:uid="{DE700B81-FE6D-4083-9B09-2A8032858A71}"/>
    <cellStyle name="Comma 41 4 2 2 3" xfId="30322" xr:uid="{B3580C6A-3C2A-4BCB-A740-00EE6BABA384}"/>
    <cellStyle name="Comma 41 4 2 3" xfId="11234" xr:uid="{37D961DF-C7D2-49F0-B470-32758607D52D}"/>
    <cellStyle name="Comma 41 4 2 3 2" xfId="27166" xr:uid="{937700D8-705E-45B5-B068-4308A0446DE2}"/>
    <cellStyle name="Comma 41 4 2 4" xfId="17604" xr:uid="{7D951FFB-0B69-4FC1-AFC2-4BE53074352D}"/>
    <cellStyle name="Comma 41 4 2 4 2" xfId="33536" xr:uid="{0AE2ED89-E2AA-4207-A650-E47AF70D88CB}"/>
    <cellStyle name="Comma 41 4 2 5" xfId="23952" xr:uid="{DB9391A2-67F4-41C9-9977-166183EB35D0}"/>
    <cellStyle name="Comma 41 4 3" xfId="12948" xr:uid="{35F4DCF3-F1B4-41F9-8285-B5F8358F068C}"/>
    <cellStyle name="Comma 41 4 3 2" xfId="19318" xr:uid="{1B7CD52C-0D43-459B-A7C4-C13DF770DD46}"/>
    <cellStyle name="Comma 41 4 3 2 2" xfId="35250" xr:uid="{EF160C5E-A799-4855-990D-7995347D8BA2}"/>
    <cellStyle name="Comma 41 4 3 3" xfId="28880" xr:uid="{D267916F-CAF8-4FB1-86D5-20B3E3A4060A}"/>
    <cellStyle name="Comma 41 4 4" xfId="9792" xr:uid="{0B98860F-9814-4C87-8043-5544F1C38EC9}"/>
    <cellStyle name="Comma 41 4 4 2" xfId="25724" xr:uid="{AADFDAFE-0744-4529-BC30-114F7CFDC152}"/>
    <cellStyle name="Comma 41 4 5" xfId="16162" xr:uid="{BDD48688-C73F-46DB-9C0B-48717F3AA981}"/>
    <cellStyle name="Comma 41 4 5 2" xfId="32094" xr:uid="{B131A73C-8B8E-442F-B051-46DB692C8451}"/>
    <cellStyle name="Comma 41 4 6" xfId="22510" xr:uid="{0D93CE38-2FBC-4ED7-AEE8-987B7EEA20A7}"/>
    <cellStyle name="Comma 41 5" xfId="7299" xr:uid="{391088B8-10E1-4289-89B3-E72B5CBD55C2}"/>
    <cellStyle name="Comma 41 5 2" xfId="13669" xr:uid="{F34AF1C4-9C0D-4487-ACA7-F3A3FC9B9E66}"/>
    <cellStyle name="Comma 41 5 2 2" xfId="20039" xr:uid="{04B0119D-CC54-47C7-8B95-1C9E78D984C4}"/>
    <cellStyle name="Comma 41 5 2 2 2" xfId="35971" xr:uid="{444B2B8E-7E03-4C32-B116-F6D3E3AAE741}"/>
    <cellStyle name="Comma 41 5 2 3" xfId="29601" xr:uid="{AD1B1777-028D-4DBA-8F6F-1E3C1F67A56A}"/>
    <cellStyle name="Comma 41 5 3" xfId="10513" xr:uid="{0AA9BDE2-3C14-4292-B350-F0FA55678CAA}"/>
    <cellStyle name="Comma 41 5 3 2" xfId="26445" xr:uid="{A0392724-806E-4520-A61A-EC12C8673393}"/>
    <cellStyle name="Comma 41 5 4" xfId="16883" xr:uid="{14BEB4E9-EBDC-4560-9256-397FAC9F8FF9}"/>
    <cellStyle name="Comma 41 5 4 2" xfId="32815" xr:uid="{96F41940-7E70-40E1-9AE8-3D7B35452CF4}"/>
    <cellStyle name="Comma 41 5 5" xfId="23231" xr:uid="{8EE81EF8-C307-4D0C-A867-38CBD7AE5D01}"/>
    <cellStyle name="Comma 41 6" xfId="11987" xr:uid="{FC711DAF-FB18-41B4-8AB9-426BD880977C}"/>
    <cellStyle name="Comma 41 6 2" xfId="18357" xr:uid="{A013737B-F345-4BB6-9939-25294DB8F899}"/>
    <cellStyle name="Comma 41 6 2 2" xfId="34289" xr:uid="{82EC6D45-AF33-495D-AA79-2E3115748FCA}"/>
    <cellStyle name="Comma 41 6 3" xfId="27919" xr:uid="{45D7E24D-BA76-4918-8813-BF0AF0A3B899}"/>
    <cellStyle name="Comma 41 7" xfId="8831" xr:uid="{AA585EDF-7B3F-4900-913C-9EFD4C545136}"/>
    <cellStyle name="Comma 41 7 2" xfId="24763" xr:uid="{FEEF1773-1AD4-4145-A92D-BD672DEEA2DF}"/>
    <cellStyle name="Comma 41 8" xfId="15201" xr:uid="{1BA01A10-1CF3-4032-94C0-CEDA7791BD3F}"/>
    <cellStyle name="Comma 41 8 2" xfId="31133" xr:uid="{508EE52E-1520-4C47-9C86-F47FC60EC6F2}"/>
    <cellStyle name="Comma 41 9" xfId="21549" xr:uid="{405081E9-6963-43E8-A0C0-83E8DC2F83FD}"/>
    <cellStyle name="Comma 42" xfId="5601" xr:uid="{5E265D0E-646C-477D-9937-D78A8A09E2F9}"/>
    <cellStyle name="Comma 42 2" xfId="5844" xr:uid="{9FAF8BFF-FF31-4E5A-B362-AADFE453306F}"/>
    <cellStyle name="Comma 42 2 2" xfId="6336" xr:uid="{CCA8B5AE-6F92-4D8D-B41D-D481F6C9C38D}"/>
    <cellStyle name="Comma 42 2 2 2" xfId="7059" xr:uid="{D94DFF0E-09B2-431C-B2E8-2FC4A40639FE}"/>
    <cellStyle name="Comma 42 2 2 2 2" xfId="8501" xr:uid="{D767E235-B800-4439-9A97-64C9235F9A99}"/>
    <cellStyle name="Comma 42 2 2 2 2 2" xfId="14871" xr:uid="{D6C3DACE-1EAE-4F53-B86A-CEA218E4C4F6}"/>
    <cellStyle name="Comma 42 2 2 2 2 2 2" xfId="21241" xr:uid="{BFA1AC0C-4FCA-4352-B073-EADC6EFF8BF7}"/>
    <cellStyle name="Comma 42 2 2 2 2 2 2 2" xfId="37173" xr:uid="{1132C27B-EFCF-43AB-857E-A8C363052EEE}"/>
    <cellStyle name="Comma 42 2 2 2 2 2 3" xfId="30803" xr:uid="{1B014DDD-EC4A-455D-82BF-F2BA3F93B030}"/>
    <cellStyle name="Comma 42 2 2 2 2 3" xfId="11715" xr:uid="{8347A4EC-71A4-4517-A7B9-6F11A6700F7B}"/>
    <cellStyle name="Comma 42 2 2 2 2 3 2" xfId="27647" xr:uid="{F8B31D2F-7A4C-4723-98B0-33E76C6F317C}"/>
    <cellStyle name="Comma 42 2 2 2 2 4" xfId="18085" xr:uid="{B3B5C6D5-8392-4043-9892-E794B18E3671}"/>
    <cellStyle name="Comma 42 2 2 2 2 4 2" xfId="34017" xr:uid="{D030128D-6424-48F0-97FF-8ABB2F4AE60E}"/>
    <cellStyle name="Comma 42 2 2 2 2 5" xfId="24433" xr:uid="{0A502552-3680-4C14-BB41-5B6FEAB25C9C}"/>
    <cellStyle name="Comma 42 2 2 2 3" xfId="13429" xr:uid="{818DC27A-4A5B-423F-AB57-5DAD73E0AE74}"/>
    <cellStyle name="Comma 42 2 2 2 3 2" xfId="19799" xr:uid="{A64015CD-D533-446E-A0F6-C16D264C707D}"/>
    <cellStyle name="Comma 42 2 2 2 3 2 2" xfId="35731" xr:uid="{E757359E-2634-4A8C-81ED-9F66EB0086C9}"/>
    <cellStyle name="Comma 42 2 2 2 3 3" xfId="29361" xr:uid="{2ECC5CF1-A0D7-436F-9C91-278D66B0838D}"/>
    <cellStyle name="Comma 42 2 2 2 4" xfId="10273" xr:uid="{71FBE4FF-818D-4A08-8A4A-CD88748E6ABD}"/>
    <cellStyle name="Comma 42 2 2 2 4 2" xfId="26205" xr:uid="{F4906A02-58E1-4E06-A17C-A86FEAAC1E69}"/>
    <cellStyle name="Comma 42 2 2 2 5" xfId="16643" xr:uid="{6D80B514-FCCB-4551-94F5-6FA3408F9047}"/>
    <cellStyle name="Comma 42 2 2 2 5 2" xfId="32575" xr:uid="{AF00245F-DBCE-4B1B-B92E-7F447572FFB2}"/>
    <cellStyle name="Comma 42 2 2 2 6" xfId="22991" xr:uid="{1058C3D8-E5CB-48A6-B62F-46FA9A248CA0}"/>
    <cellStyle name="Comma 42 2 2 3" xfId="7780" xr:uid="{2EB2BBAC-D05A-4D5F-9985-B40303A72A73}"/>
    <cellStyle name="Comma 42 2 2 3 2" xfId="14150" xr:uid="{B2DF2E3A-1601-47E2-824B-5F490604CC4F}"/>
    <cellStyle name="Comma 42 2 2 3 2 2" xfId="20520" xr:uid="{7F84DFB9-7C5F-4C35-92EF-23DAEA228898}"/>
    <cellStyle name="Comma 42 2 2 3 2 2 2" xfId="36452" xr:uid="{04DBF242-F97A-4D92-BC88-AD9815B2160C}"/>
    <cellStyle name="Comma 42 2 2 3 2 3" xfId="30082" xr:uid="{D8DE0020-07D3-4927-B680-53AFB56AF0F7}"/>
    <cellStyle name="Comma 42 2 2 3 3" xfId="10994" xr:uid="{598E17C1-0055-4C72-8347-A8B1288EC386}"/>
    <cellStyle name="Comma 42 2 2 3 3 2" xfId="26926" xr:uid="{F8222CF9-AEBD-44E2-AB29-366A5886A608}"/>
    <cellStyle name="Comma 42 2 2 3 4" xfId="17364" xr:uid="{4CA66E7C-E538-42DA-937F-7694B8448F39}"/>
    <cellStyle name="Comma 42 2 2 3 4 2" xfId="33296" xr:uid="{8C590671-B73F-427B-A0E3-261220934F26}"/>
    <cellStyle name="Comma 42 2 2 3 5" xfId="23712" xr:uid="{3563C2DA-B514-4112-8E5C-11A56BAC870A}"/>
    <cellStyle name="Comma 42 2 2 4" xfId="12708" xr:uid="{7BE1D6D0-6C3B-441B-8553-C50A1488A09A}"/>
    <cellStyle name="Comma 42 2 2 4 2" xfId="19078" xr:uid="{51C1F27C-E3A7-44E1-B125-AE8BB83BA8A7}"/>
    <cellStyle name="Comma 42 2 2 4 2 2" xfId="35010" xr:uid="{3419086C-BE32-4C1F-B0E3-962DF659CA4A}"/>
    <cellStyle name="Comma 42 2 2 4 3" xfId="28640" xr:uid="{B04F6E19-C52A-4272-8872-14968A81C046}"/>
    <cellStyle name="Comma 42 2 2 5" xfId="9552" xr:uid="{A2C37CB2-0752-44BB-8052-2CD7B841859D}"/>
    <cellStyle name="Comma 42 2 2 5 2" xfId="25484" xr:uid="{E1B03487-25BB-48A4-A988-CD1D1CE21A21}"/>
    <cellStyle name="Comma 42 2 2 6" xfId="15922" xr:uid="{BFF80C1F-4502-4FB4-A5CC-D76F9BA4E2A1}"/>
    <cellStyle name="Comma 42 2 2 6 2" xfId="31854" xr:uid="{CD38775D-A946-484A-B0F2-4689406EE968}"/>
    <cellStyle name="Comma 42 2 2 7" xfId="22270" xr:uid="{57A59A76-A318-40FB-9310-B4BE50EE749A}"/>
    <cellStyle name="Comma 42 2 3" xfId="12228" xr:uid="{813820C8-E65C-4600-9BCF-4D50CFC2395A}"/>
    <cellStyle name="Comma 42 2 3 2" xfId="18598" xr:uid="{9C25C7B7-BC4B-44C8-9B50-CA431A56D7E1}"/>
    <cellStyle name="Comma 42 2 3 2 2" xfId="34530" xr:uid="{14F4FF9E-7FA0-4082-83C8-931C389039C8}"/>
    <cellStyle name="Comma 42 2 3 3" xfId="28160" xr:uid="{044BD0D3-61B2-46F1-BDF9-0C41ADD2C694}"/>
    <cellStyle name="Comma 42 2 4" xfId="9072" xr:uid="{D1405040-A319-4790-9BE4-C6821ABDBF92}"/>
    <cellStyle name="Comma 42 2 4 2" xfId="25004" xr:uid="{54AC1D4E-AE78-4B7D-87A1-8DC5A19528B8}"/>
    <cellStyle name="Comma 42 2 5" xfId="15442" xr:uid="{44BB0A61-748D-43B1-9D18-42F9944385B1}"/>
    <cellStyle name="Comma 42 2 5 2" xfId="31374" xr:uid="{52043938-0E1E-4D47-8171-2FEB67CF3B53}"/>
    <cellStyle name="Comma 42 2 6" xfId="21790" xr:uid="{B7B1BA3B-3BFC-4DD8-9016-9FE0DC94E397}"/>
    <cellStyle name="Comma 42 3" xfId="6096" xr:uid="{1B3B4171-BBB1-460B-A2EF-CEB9772D332F}"/>
    <cellStyle name="Comma 42 3 2" xfId="6819" xr:uid="{E0F79E99-33EE-4162-9F3D-6B5EA300B90C}"/>
    <cellStyle name="Comma 42 3 2 2" xfId="8261" xr:uid="{EDA8F19D-453E-4294-92F7-547603BC3556}"/>
    <cellStyle name="Comma 42 3 2 2 2" xfId="14631" xr:uid="{033959FF-0E65-4E9F-805B-19AB4725ED4D}"/>
    <cellStyle name="Comma 42 3 2 2 2 2" xfId="21001" xr:uid="{3049FAEE-CB44-43F8-A047-E8677538823E}"/>
    <cellStyle name="Comma 42 3 2 2 2 2 2" xfId="36933" xr:uid="{F0440898-9B08-43DB-81B3-335EF09727B9}"/>
    <cellStyle name="Comma 42 3 2 2 2 3" xfId="30563" xr:uid="{87A6853F-3018-4DA5-B099-33E4835EE401}"/>
    <cellStyle name="Comma 42 3 2 2 3" xfId="11475" xr:uid="{645C7A10-C158-4F83-A850-522BFD9F3372}"/>
    <cellStyle name="Comma 42 3 2 2 3 2" xfId="27407" xr:uid="{9A0F8193-04F8-45BA-B5C8-F4FA77F8CD4C}"/>
    <cellStyle name="Comma 42 3 2 2 4" xfId="17845" xr:uid="{7EE0171C-1B6B-44F7-8767-C231B1841B83}"/>
    <cellStyle name="Comma 42 3 2 2 4 2" xfId="33777" xr:uid="{11385CC4-A0E7-474C-863B-592DAA10FD9D}"/>
    <cellStyle name="Comma 42 3 2 2 5" xfId="24193" xr:uid="{0D514E46-A216-4CAE-A05F-CA5E3174E278}"/>
    <cellStyle name="Comma 42 3 2 3" xfId="13189" xr:uid="{4BEC39E2-2D5D-4D49-80E1-B38C0F499550}"/>
    <cellStyle name="Comma 42 3 2 3 2" xfId="19559" xr:uid="{01714EE5-D059-4380-BBC1-7C1B303D1684}"/>
    <cellStyle name="Comma 42 3 2 3 2 2" xfId="35491" xr:uid="{5434113D-FD1B-4998-9842-6E7CF7152775}"/>
    <cellStyle name="Comma 42 3 2 3 3" xfId="29121" xr:uid="{23AA6F8A-AC46-4D4E-BCC7-989D41DE7C79}"/>
    <cellStyle name="Comma 42 3 2 4" xfId="10033" xr:uid="{9FBC9DAA-61AA-4400-A2AD-6E5093F8826A}"/>
    <cellStyle name="Comma 42 3 2 4 2" xfId="25965" xr:uid="{98EB9314-3579-4674-967C-7163255ACF5C}"/>
    <cellStyle name="Comma 42 3 2 5" xfId="16403" xr:uid="{CF69796F-B14C-4103-B04A-88B9E3858E00}"/>
    <cellStyle name="Comma 42 3 2 5 2" xfId="32335" xr:uid="{88D5D476-BCEB-4690-9F1F-204E05A75818}"/>
    <cellStyle name="Comma 42 3 2 6" xfId="22751" xr:uid="{AD5D2C1A-6DA9-48EB-995E-02148D37FFD0}"/>
    <cellStyle name="Comma 42 3 3" xfId="7540" xr:uid="{E6E5C246-68F8-4514-A572-890FC592BD22}"/>
    <cellStyle name="Comma 42 3 3 2" xfId="13910" xr:uid="{4EBA7F0D-640E-43A8-B487-7AD10806CD7D}"/>
    <cellStyle name="Comma 42 3 3 2 2" xfId="20280" xr:uid="{07E10EDD-6823-4758-88CD-89CFB4C46AEC}"/>
    <cellStyle name="Comma 42 3 3 2 2 2" xfId="36212" xr:uid="{D4D3D53B-6601-40E8-B84C-1AEA419FA354}"/>
    <cellStyle name="Comma 42 3 3 2 3" xfId="29842" xr:uid="{232D0927-4EE4-4729-971E-8221FEFB0441}"/>
    <cellStyle name="Comma 42 3 3 3" xfId="10754" xr:uid="{BB958574-BD88-4321-B1E0-FF69AC3A4DCB}"/>
    <cellStyle name="Comma 42 3 3 3 2" xfId="26686" xr:uid="{ED85891A-3C39-489F-8F44-72268B732D9D}"/>
    <cellStyle name="Comma 42 3 3 4" xfId="17124" xr:uid="{0993E27D-0D7E-4944-9DA1-75FF03BB7575}"/>
    <cellStyle name="Comma 42 3 3 4 2" xfId="33056" xr:uid="{0A952CB3-F9A4-4E71-AE9D-205ADA9A031F}"/>
    <cellStyle name="Comma 42 3 3 5" xfId="23472" xr:uid="{C8154862-18A9-4A56-A64E-695297BF5F08}"/>
    <cellStyle name="Comma 42 3 4" xfId="12468" xr:uid="{33C600AE-11E0-4DA8-B875-5F8A7BEE2A1B}"/>
    <cellStyle name="Comma 42 3 4 2" xfId="18838" xr:uid="{37E7653A-26B9-4129-8D2B-6C8136584BF8}"/>
    <cellStyle name="Comma 42 3 4 2 2" xfId="34770" xr:uid="{07151B49-45BE-4A1D-9E17-D422908FE427}"/>
    <cellStyle name="Comma 42 3 4 3" xfId="28400" xr:uid="{C3DDEF55-9321-4261-9443-44AEDC558964}"/>
    <cellStyle name="Comma 42 3 5" xfId="9312" xr:uid="{C78D32A8-5D02-4741-A972-99B161589830}"/>
    <cellStyle name="Comma 42 3 5 2" xfId="25244" xr:uid="{E00E7DB6-BF70-4AC6-B55C-D149601A267F}"/>
    <cellStyle name="Comma 42 3 6" xfId="15682" xr:uid="{00E111FA-FB08-4B38-B572-3C28909DE297}"/>
    <cellStyle name="Comma 42 3 6 2" xfId="31614" xr:uid="{CA9E58CE-3642-4171-BA45-87547C38C166}"/>
    <cellStyle name="Comma 42 3 7" xfId="22030" xr:uid="{32B8A30F-1C90-41C4-B600-85988BAB2CD8}"/>
    <cellStyle name="Comma 42 4" xfId="6578" xr:uid="{BE951287-A50A-4DAA-A182-3FDD9A4E7B5B}"/>
    <cellStyle name="Comma 42 4 2" xfId="8021" xr:uid="{CC77F43D-007B-44C5-BE14-2270DCF06099}"/>
    <cellStyle name="Comma 42 4 2 2" xfId="14391" xr:uid="{00D1E5C9-07E7-4C20-B0D2-4E57C10B3460}"/>
    <cellStyle name="Comma 42 4 2 2 2" xfId="20761" xr:uid="{9D477D58-2A37-4DFB-BF61-433A3CA3E51C}"/>
    <cellStyle name="Comma 42 4 2 2 2 2" xfId="36693" xr:uid="{C31B55FB-6ABE-4F63-AF22-2A1BD17C579A}"/>
    <cellStyle name="Comma 42 4 2 2 3" xfId="30323" xr:uid="{C14CF203-1BD1-44B8-9587-DC5C907B083D}"/>
    <cellStyle name="Comma 42 4 2 3" xfId="11235" xr:uid="{B38CAF76-53A7-4176-83A8-BB548673CBC9}"/>
    <cellStyle name="Comma 42 4 2 3 2" xfId="27167" xr:uid="{88241D20-C7F8-4921-88FC-BAAB8E2A71D3}"/>
    <cellStyle name="Comma 42 4 2 4" xfId="17605" xr:uid="{36DF0637-BC52-4D3F-A07E-6880C062B518}"/>
    <cellStyle name="Comma 42 4 2 4 2" xfId="33537" xr:uid="{9C6F3D94-4BCF-43A8-AB4A-7A2C09496C2F}"/>
    <cellStyle name="Comma 42 4 2 5" xfId="23953" xr:uid="{D9E6E8D3-6070-4134-8F47-4156B029A973}"/>
    <cellStyle name="Comma 42 4 3" xfId="12949" xr:uid="{9AAB7882-980B-4DBA-8B40-7325D778470D}"/>
    <cellStyle name="Comma 42 4 3 2" xfId="19319" xr:uid="{04DB3883-5436-46F5-B667-66A601DA2515}"/>
    <cellStyle name="Comma 42 4 3 2 2" xfId="35251" xr:uid="{4A8CC72C-C6BC-4F53-9653-549FD55C59F2}"/>
    <cellStyle name="Comma 42 4 3 3" xfId="28881" xr:uid="{860512B2-03A6-43A6-9225-1019F53B1B0E}"/>
    <cellStyle name="Comma 42 4 4" xfId="9793" xr:uid="{A80D491C-8295-424D-BBCA-6F8915F6DA65}"/>
    <cellStyle name="Comma 42 4 4 2" xfId="25725" xr:uid="{39B68C0E-B370-4A43-87D4-977F10401C33}"/>
    <cellStyle name="Comma 42 4 5" xfId="16163" xr:uid="{1C284FD2-79C1-4BBC-BFCC-68C831E86368}"/>
    <cellStyle name="Comma 42 4 5 2" xfId="32095" xr:uid="{2B4C44BB-0E9A-4525-B5C6-DCBF40353279}"/>
    <cellStyle name="Comma 42 4 6" xfId="22511" xr:uid="{E7A4B394-C175-4493-AD1D-85DDFDC7BA09}"/>
    <cellStyle name="Comma 42 5" xfId="7300" xr:uid="{C198E9C4-144B-4622-8128-B9C8E4A0ABBD}"/>
    <cellStyle name="Comma 42 5 2" xfId="13670" xr:uid="{7659D991-3E2B-428A-869A-F6F013ADF785}"/>
    <cellStyle name="Comma 42 5 2 2" xfId="20040" xr:uid="{8EBEF038-80FF-46A5-9952-10951E269A8C}"/>
    <cellStyle name="Comma 42 5 2 2 2" xfId="35972" xr:uid="{6D3DB43B-F5AF-4045-B2B9-7C0E7B88C34C}"/>
    <cellStyle name="Comma 42 5 2 3" xfId="29602" xr:uid="{5ACDE4C2-CF88-4C23-8F56-A49D6B0F98AD}"/>
    <cellStyle name="Comma 42 5 3" xfId="10514" xr:uid="{2F081241-3A44-4CA6-9A2D-8345A9899A67}"/>
    <cellStyle name="Comma 42 5 3 2" xfId="26446" xr:uid="{5AB2C27A-52D9-4DD1-A1DC-197CDFCA00D8}"/>
    <cellStyle name="Comma 42 5 4" xfId="16884" xr:uid="{E685CCB9-9161-426C-8A54-811FB968371E}"/>
    <cellStyle name="Comma 42 5 4 2" xfId="32816" xr:uid="{D2C06939-9877-4683-BAC7-668002DE5CD4}"/>
    <cellStyle name="Comma 42 5 5" xfId="23232" xr:uid="{A76563F7-E75B-4526-B8B2-9CCE5C773A3D}"/>
    <cellStyle name="Comma 42 6" xfId="11988" xr:uid="{D0936D2C-BE6E-4718-90FB-6156C2236EB4}"/>
    <cellStyle name="Comma 42 6 2" xfId="18358" xr:uid="{9B13B63C-95AD-4CE6-97AD-34F5D0A65F1F}"/>
    <cellStyle name="Comma 42 6 2 2" xfId="34290" xr:uid="{2E58A9A8-AA90-4791-B3EE-82CCCD2C996B}"/>
    <cellStyle name="Comma 42 6 3" xfId="27920" xr:uid="{75D314F4-157A-4A41-A7AF-9EA701F3DA08}"/>
    <cellStyle name="Comma 42 7" xfId="8832" xr:uid="{4BE13887-77B8-464B-ACD2-00E103F0B7F3}"/>
    <cellStyle name="Comma 42 7 2" xfId="24764" xr:uid="{4910FE6C-C470-4375-8701-63DDC3D98D6D}"/>
    <cellStyle name="Comma 42 8" xfId="15202" xr:uid="{682250C6-4B52-49D1-B9F1-97F140AB21FA}"/>
    <cellStyle name="Comma 42 8 2" xfId="31134" xr:uid="{FB09626E-5463-4981-BB80-2C82E6BFD086}"/>
    <cellStyle name="Comma 42 9" xfId="21550" xr:uid="{3FB1EA25-263E-45DA-A92E-7DCB7F80C32E}"/>
    <cellStyle name="Comma 43" xfId="5602" xr:uid="{DFA7E3C3-5837-4BE4-B022-8D8A83F76FF6}"/>
    <cellStyle name="Comma 43 2" xfId="5845" xr:uid="{5F2FC1DF-24E0-46CE-8703-483CCBA5A276}"/>
    <cellStyle name="Comma 43 2 2" xfId="6337" xr:uid="{F3DD83F1-2611-4A10-8AC9-C8846FFBC9C3}"/>
    <cellStyle name="Comma 43 2 2 2" xfId="7060" xr:uid="{A6CF3C4B-35E3-435E-A579-56252355D2A7}"/>
    <cellStyle name="Comma 43 2 2 2 2" xfId="8502" xr:uid="{742953AB-71F0-471A-AABB-F5315AD504A5}"/>
    <cellStyle name="Comma 43 2 2 2 2 2" xfId="14872" xr:uid="{C499AAEE-1C74-466E-B435-FA25E67DF1F9}"/>
    <cellStyle name="Comma 43 2 2 2 2 2 2" xfId="21242" xr:uid="{E7987502-EAC0-4B60-BB96-FB4B5AA2E6EC}"/>
    <cellStyle name="Comma 43 2 2 2 2 2 2 2" xfId="37174" xr:uid="{B2C6CC7E-3067-480E-909B-66FBEE43869B}"/>
    <cellStyle name="Comma 43 2 2 2 2 2 3" xfId="30804" xr:uid="{7B06EAE8-C2F9-448C-9915-D7CF419F0852}"/>
    <cellStyle name="Comma 43 2 2 2 2 3" xfId="11716" xr:uid="{7C4D0A89-C413-4ECE-8F5B-B9E9ED460F2A}"/>
    <cellStyle name="Comma 43 2 2 2 2 3 2" xfId="27648" xr:uid="{5048CEF9-6F4B-4540-B280-39CB57C53D61}"/>
    <cellStyle name="Comma 43 2 2 2 2 4" xfId="18086" xr:uid="{BFA4C78B-2689-47E6-A313-0527BB6462B4}"/>
    <cellStyle name="Comma 43 2 2 2 2 4 2" xfId="34018" xr:uid="{1A2B25EC-CE00-4983-8232-A18F04E9FBA1}"/>
    <cellStyle name="Comma 43 2 2 2 2 5" xfId="24434" xr:uid="{5EDD0C98-8E36-4A1C-922E-B82DFD03522C}"/>
    <cellStyle name="Comma 43 2 2 2 3" xfId="13430" xr:uid="{9368A634-0A09-4CD6-9381-CCB792B848F2}"/>
    <cellStyle name="Comma 43 2 2 2 3 2" xfId="19800" xr:uid="{3B302C0A-34E7-44F5-92D2-94333D4B0C9C}"/>
    <cellStyle name="Comma 43 2 2 2 3 2 2" xfId="35732" xr:uid="{4E06C1B8-42AA-4101-85F8-7FF8899898CB}"/>
    <cellStyle name="Comma 43 2 2 2 3 3" xfId="29362" xr:uid="{6D0535CD-EF70-471D-AC04-8DCAA6D5F407}"/>
    <cellStyle name="Comma 43 2 2 2 4" xfId="10274" xr:uid="{0472C476-B5C5-4D77-83A2-1B591903F00B}"/>
    <cellStyle name="Comma 43 2 2 2 4 2" xfId="26206" xr:uid="{AA14EFA4-C672-41D3-987A-7A11406F8A57}"/>
    <cellStyle name="Comma 43 2 2 2 5" xfId="16644" xr:uid="{AA39C456-8B4D-4B0B-90C6-5A652702E48C}"/>
    <cellStyle name="Comma 43 2 2 2 5 2" xfId="32576" xr:uid="{FA2B07BB-DA25-4F40-912E-C719796D9BD4}"/>
    <cellStyle name="Comma 43 2 2 2 6" xfId="22992" xr:uid="{6F325421-998B-4286-B98C-5B8C3B4721E8}"/>
    <cellStyle name="Comma 43 2 2 3" xfId="7781" xr:uid="{D885BBFD-69C9-43AB-A8BE-C61C3413A406}"/>
    <cellStyle name="Comma 43 2 2 3 2" xfId="14151" xr:uid="{334CC6E5-B2A6-403F-9ADF-1DD1C34A05DE}"/>
    <cellStyle name="Comma 43 2 2 3 2 2" xfId="20521" xr:uid="{FE12B8BE-656E-42C5-A522-09E2B6245F97}"/>
    <cellStyle name="Comma 43 2 2 3 2 2 2" xfId="36453" xr:uid="{1FBD3BE8-3795-4054-A3C8-E2F9DC82A9D8}"/>
    <cellStyle name="Comma 43 2 2 3 2 3" xfId="30083" xr:uid="{29CA44EE-EC4E-4C0D-B693-587816E43E3E}"/>
    <cellStyle name="Comma 43 2 2 3 3" xfId="10995" xr:uid="{AD2C0CC2-63F0-4CAD-9B7B-FA4D8F5C32E8}"/>
    <cellStyle name="Comma 43 2 2 3 3 2" xfId="26927" xr:uid="{4BD107EF-617C-48B5-97D4-3EE44FDA66BC}"/>
    <cellStyle name="Comma 43 2 2 3 4" xfId="17365" xr:uid="{3202A310-1F89-41EB-B5D6-599FFBF16FEA}"/>
    <cellStyle name="Comma 43 2 2 3 4 2" xfId="33297" xr:uid="{5263730A-C348-4D0C-9349-D9806129A53F}"/>
    <cellStyle name="Comma 43 2 2 3 5" xfId="23713" xr:uid="{6B2CA6F5-A556-4B80-A2EF-62C6431DED63}"/>
    <cellStyle name="Comma 43 2 2 4" xfId="12709" xr:uid="{58121760-0255-47EA-99B6-2776D2A5F875}"/>
    <cellStyle name="Comma 43 2 2 4 2" xfId="19079" xr:uid="{981BBBD9-7EB3-4B4C-8B76-D5B6C8C58733}"/>
    <cellStyle name="Comma 43 2 2 4 2 2" xfId="35011" xr:uid="{ED3E010E-5FCF-47EA-9F1A-ED17B565AC44}"/>
    <cellStyle name="Comma 43 2 2 4 3" xfId="28641" xr:uid="{DBE277B6-C725-45C9-8ABA-07CF78D753E6}"/>
    <cellStyle name="Comma 43 2 2 5" xfId="9553" xr:uid="{ADEAFB2C-DE1E-4C9C-BAAC-B79644258930}"/>
    <cellStyle name="Comma 43 2 2 5 2" xfId="25485" xr:uid="{5F765190-7172-4B78-B5F8-9B79AEBC9A12}"/>
    <cellStyle name="Comma 43 2 2 6" xfId="15923" xr:uid="{CC5A5A7E-D4A9-47B5-8396-0CE082E3BF18}"/>
    <cellStyle name="Comma 43 2 2 6 2" xfId="31855" xr:uid="{1F014749-A78D-4259-8A63-12FE870A26EA}"/>
    <cellStyle name="Comma 43 2 2 7" xfId="22271" xr:uid="{C756B57F-A989-4039-A40E-B7A60A888FD6}"/>
    <cellStyle name="Comma 43 2 3" xfId="12229" xr:uid="{AF393D63-EBD6-49CA-8E50-B8A534DFB269}"/>
    <cellStyle name="Comma 43 2 3 2" xfId="18599" xr:uid="{1F8DA251-AA2B-4EC3-BBBD-94055F7588A0}"/>
    <cellStyle name="Comma 43 2 3 2 2" xfId="34531" xr:uid="{4AE09808-DDF7-49C7-8BEC-62DB40DC75F8}"/>
    <cellStyle name="Comma 43 2 3 3" xfId="28161" xr:uid="{4CFAFFCB-3D60-4621-9A56-32A5AE1B7455}"/>
    <cellStyle name="Comma 43 2 4" xfId="9073" xr:uid="{6A38C509-C088-4258-AE51-EDF1B075C8E1}"/>
    <cellStyle name="Comma 43 2 4 2" xfId="25005" xr:uid="{13BA41AD-F0E6-45E7-AAB9-848B8F9FB8D6}"/>
    <cellStyle name="Comma 43 2 5" xfId="15443" xr:uid="{F1BA38BA-5995-44B0-91DD-AC7175EAAF09}"/>
    <cellStyle name="Comma 43 2 5 2" xfId="31375" xr:uid="{D9A31E0E-3DC0-4D07-AA8D-D3DFD81574BF}"/>
    <cellStyle name="Comma 43 2 6" xfId="21791" xr:uid="{E5DC6306-2408-4C59-A651-40D331303C2C}"/>
    <cellStyle name="Comma 43 3" xfId="6097" xr:uid="{04DF2B4E-D7F1-48E6-9D57-BCB598301327}"/>
    <cellStyle name="Comma 43 3 2" xfId="6820" xr:uid="{3F38C146-FD82-499B-9F85-B3A0AD4CF154}"/>
    <cellStyle name="Comma 43 3 2 2" xfId="8262" xr:uid="{AC5ED7C7-6A51-4672-8B5D-1EAAFC79D447}"/>
    <cellStyle name="Comma 43 3 2 2 2" xfId="14632" xr:uid="{3A945CE2-FA75-4DC6-B70D-EC2D14CE3D7C}"/>
    <cellStyle name="Comma 43 3 2 2 2 2" xfId="21002" xr:uid="{BA195E16-A70C-4BD4-A193-01ECCB302B1A}"/>
    <cellStyle name="Comma 43 3 2 2 2 2 2" xfId="36934" xr:uid="{84870AB3-0760-49DA-A976-406AE892AF0D}"/>
    <cellStyle name="Comma 43 3 2 2 2 3" xfId="30564" xr:uid="{322A8FA3-A8CF-4691-91FE-91118B9F5EDB}"/>
    <cellStyle name="Comma 43 3 2 2 3" xfId="11476" xr:uid="{C19DB307-779B-40D0-B55B-A9FE7BE64BEE}"/>
    <cellStyle name="Comma 43 3 2 2 3 2" xfId="27408" xr:uid="{57136C15-B8A7-4987-BE0E-64AEC65CD7D2}"/>
    <cellStyle name="Comma 43 3 2 2 4" xfId="17846" xr:uid="{B45A4D47-66DD-499A-9736-8E0055E99796}"/>
    <cellStyle name="Comma 43 3 2 2 4 2" xfId="33778" xr:uid="{A1EA5235-AADE-4E3E-9990-7111AE25E19F}"/>
    <cellStyle name="Comma 43 3 2 2 5" xfId="24194" xr:uid="{097A36B9-A6BD-4D7F-9B52-19B05892032C}"/>
    <cellStyle name="Comma 43 3 2 3" xfId="13190" xr:uid="{B1BE98EB-2C1B-4FEF-96CE-725F469B122C}"/>
    <cellStyle name="Comma 43 3 2 3 2" xfId="19560" xr:uid="{8BC7EDE8-DBC3-472D-8D73-8D961B7AAD7A}"/>
    <cellStyle name="Comma 43 3 2 3 2 2" xfId="35492" xr:uid="{154E83C5-F68A-46FC-A356-E55D905B09C1}"/>
    <cellStyle name="Comma 43 3 2 3 3" xfId="29122" xr:uid="{0AC80ACF-9D60-4CE9-9C42-F0EF6AD314B7}"/>
    <cellStyle name="Comma 43 3 2 4" xfId="10034" xr:uid="{FA5A926B-F3E3-4DB0-A2E6-180D07C4D4F7}"/>
    <cellStyle name="Comma 43 3 2 4 2" xfId="25966" xr:uid="{B4677180-DA88-48F0-AC06-94892048D610}"/>
    <cellStyle name="Comma 43 3 2 5" xfId="16404" xr:uid="{22FDEAD3-B45D-4774-BFF3-84048EA90811}"/>
    <cellStyle name="Comma 43 3 2 5 2" xfId="32336" xr:uid="{A5BC822F-2438-4C3D-8A8E-7444163A20E3}"/>
    <cellStyle name="Comma 43 3 2 6" xfId="22752" xr:uid="{E0794D04-A0A1-4C0D-AE35-54CAD778927A}"/>
    <cellStyle name="Comma 43 3 3" xfId="7541" xr:uid="{6CDA504F-3DFF-4194-A0FD-507F0001EDF1}"/>
    <cellStyle name="Comma 43 3 3 2" xfId="13911" xr:uid="{27675DF8-6080-4BF0-984E-AFE6A6414978}"/>
    <cellStyle name="Comma 43 3 3 2 2" xfId="20281" xr:uid="{177D8B3D-58C5-49EF-8F74-CFBE7435E333}"/>
    <cellStyle name="Comma 43 3 3 2 2 2" xfId="36213" xr:uid="{599848E6-B2F4-487D-BAFF-25215F33DACF}"/>
    <cellStyle name="Comma 43 3 3 2 3" xfId="29843" xr:uid="{33C986C7-556C-4BB3-B7DE-A0FF0032D11D}"/>
    <cellStyle name="Comma 43 3 3 3" xfId="10755" xr:uid="{C88A132A-90BD-411F-B173-25E5E71D16EE}"/>
    <cellStyle name="Comma 43 3 3 3 2" xfId="26687" xr:uid="{FA3E21F9-462A-4F48-ADCE-591D7CFD83C1}"/>
    <cellStyle name="Comma 43 3 3 4" xfId="17125" xr:uid="{6E7CD5C1-AF0E-4BA7-BBC2-79FBE532B2DE}"/>
    <cellStyle name="Comma 43 3 3 4 2" xfId="33057" xr:uid="{85C47236-529C-4483-BE7D-C9C0F3474D49}"/>
    <cellStyle name="Comma 43 3 3 5" xfId="23473" xr:uid="{80AC67DF-53B6-4A1A-A82C-7F8DCF708BF2}"/>
    <cellStyle name="Comma 43 3 4" xfId="12469" xr:uid="{78F1D22E-0D4C-480A-9990-BCAD61AE065F}"/>
    <cellStyle name="Comma 43 3 4 2" xfId="18839" xr:uid="{301CDAD9-2DBE-4918-B27C-013B212B892A}"/>
    <cellStyle name="Comma 43 3 4 2 2" xfId="34771" xr:uid="{FE1E67D1-B085-4783-A98F-C369D90FA647}"/>
    <cellStyle name="Comma 43 3 4 3" xfId="28401" xr:uid="{B17425BD-CC19-4B04-9E3D-7FC885D92B06}"/>
    <cellStyle name="Comma 43 3 5" xfId="9313" xr:uid="{A2C88095-72E6-4087-9E5D-F21932F08D9A}"/>
    <cellStyle name="Comma 43 3 5 2" xfId="25245" xr:uid="{2773BE93-A588-46BA-BB87-2B7C776F89D6}"/>
    <cellStyle name="Comma 43 3 6" xfId="15683" xr:uid="{EA60D332-E5D7-40FE-B681-A66AB4DD1E51}"/>
    <cellStyle name="Comma 43 3 6 2" xfId="31615" xr:uid="{31DAA464-7864-4053-AF33-F32A9B8DD0A7}"/>
    <cellStyle name="Comma 43 3 7" xfId="22031" xr:uid="{89B7CBB7-0870-499B-8525-2AAD2F9B9541}"/>
    <cellStyle name="Comma 43 4" xfId="6579" xr:uid="{474D69BC-A9A2-47CC-AB8D-BBFD2C0636A5}"/>
    <cellStyle name="Comma 43 4 2" xfId="8022" xr:uid="{CD9DF97D-42CB-49AF-9B2A-1BB03C9D4F72}"/>
    <cellStyle name="Comma 43 4 2 2" xfId="14392" xr:uid="{9C3BC766-911B-42B2-A73C-2E04BF7C7134}"/>
    <cellStyle name="Comma 43 4 2 2 2" xfId="20762" xr:uid="{A0B1CDDA-AEA2-4457-8843-1EFDE8B60A70}"/>
    <cellStyle name="Comma 43 4 2 2 2 2" xfId="36694" xr:uid="{E2B1F92F-5316-4FF7-987C-67572CAF70FE}"/>
    <cellStyle name="Comma 43 4 2 2 3" xfId="30324" xr:uid="{FD650C06-8B8B-4BDD-A173-4D85C862FA00}"/>
    <cellStyle name="Comma 43 4 2 3" xfId="11236" xr:uid="{57BF91EC-295E-4337-A800-0054AFE805FA}"/>
    <cellStyle name="Comma 43 4 2 3 2" xfId="27168" xr:uid="{AF6D6098-CEB1-405E-9F1A-1AE3143095AC}"/>
    <cellStyle name="Comma 43 4 2 4" xfId="17606" xr:uid="{2F50C846-1A38-4CBE-A5E0-DB58A79C0712}"/>
    <cellStyle name="Comma 43 4 2 4 2" xfId="33538" xr:uid="{C8363879-06BB-4F1C-B883-4BCAF5664AAE}"/>
    <cellStyle name="Comma 43 4 2 5" xfId="23954" xr:uid="{51CD752D-C056-4D28-9C61-13EDC45C5964}"/>
    <cellStyle name="Comma 43 4 3" xfId="12950" xr:uid="{3242FF98-2E8A-4584-9D6E-691E8D7F3125}"/>
    <cellStyle name="Comma 43 4 3 2" xfId="19320" xr:uid="{693C65E2-CC89-49F1-A60F-C13E4EDFE244}"/>
    <cellStyle name="Comma 43 4 3 2 2" xfId="35252" xr:uid="{C8124859-8694-49A9-A821-C247E765FC13}"/>
    <cellStyle name="Comma 43 4 3 3" xfId="28882" xr:uid="{C7C05AF0-13B8-49F1-8A4A-987244277F96}"/>
    <cellStyle name="Comma 43 4 4" xfId="9794" xr:uid="{B7CACCD2-6F6F-40FD-AAF7-64019C01648B}"/>
    <cellStyle name="Comma 43 4 4 2" xfId="25726" xr:uid="{3626EE80-F9C0-47AD-81F5-9D81A029F6FD}"/>
    <cellStyle name="Comma 43 4 5" xfId="16164" xr:uid="{8CD87C0A-BC75-4940-AD1F-3270C68E34A0}"/>
    <cellStyle name="Comma 43 4 5 2" xfId="32096" xr:uid="{A6C3AD91-59F1-4FA4-A600-F8C22BBDCF37}"/>
    <cellStyle name="Comma 43 4 6" xfId="22512" xr:uid="{66C60C6C-F242-4A12-A90C-7D5C8FD508E7}"/>
    <cellStyle name="Comma 43 5" xfId="7301" xr:uid="{98A8E2CE-08BD-4F9B-B867-D95A94C3A4D4}"/>
    <cellStyle name="Comma 43 5 2" xfId="13671" xr:uid="{A5A3049B-A12F-4BA0-B30C-764FA522AF7F}"/>
    <cellStyle name="Comma 43 5 2 2" xfId="20041" xr:uid="{8474A854-8DDD-46E2-A4DF-DF91FC32EFB0}"/>
    <cellStyle name="Comma 43 5 2 2 2" xfId="35973" xr:uid="{4D52B18F-A48D-4819-99FB-F9F9AC42C87C}"/>
    <cellStyle name="Comma 43 5 2 3" xfId="29603" xr:uid="{475EB88A-D341-45B9-828A-FBFFA4CED9A3}"/>
    <cellStyle name="Comma 43 5 3" xfId="10515" xr:uid="{2861B42C-D9F2-4622-93E6-A48DA0E1AB45}"/>
    <cellStyle name="Comma 43 5 3 2" xfId="26447" xr:uid="{49DDEC64-6AA1-4773-A0CD-4239DB04402C}"/>
    <cellStyle name="Comma 43 5 4" xfId="16885" xr:uid="{2F27F78F-AECB-4B09-938F-E20C6AD1E79B}"/>
    <cellStyle name="Comma 43 5 4 2" xfId="32817" xr:uid="{7C87E2FC-F0E0-4367-B031-2FFFF3FF6D77}"/>
    <cellStyle name="Comma 43 5 5" xfId="23233" xr:uid="{0808CC6D-371A-44E8-8828-C2CCF84D2002}"/>
    <cellStyle name="Comma 43 6" xfId="11989" xr:uid="{7069A034-2B9E-4CF3-B47B-AC90F2F721E4}"/>
    <cellStyle name="Comma 43 6 2" xfId="18359" xr:uid="{BC74CB15-073F-40DD-A060-BC2EF72055EB}"/>
    <cellStyle name="Comma 43 6 2 2" xfId="34291" xr:uid="{8199401C-2C7E-47D9-B8F5-51A226B3DC8A}"/>
    <cellStyle name="Comma 43 6 3" xfId="27921" xr:uid="{8C6B5829-9266-43FA-8E4A-6EDF8C70D83B}"/>
    <cellStyle name="Comma 43 7" xfId="8833" xr:uid="{B60EB123-6BD7-4A95-85C5-E741F76A6520}"/>
    <cellStyle name="Comma 43 7 2" xfId="24765" xr:uid="{5110A96E-17AA-454E-8432-CAC108763F92}"/>
    <cellStyle name="Comma 43 8" xfId="15203" xr:uid="{70C88CB6-9FA2-4394-A333-98C561E52DA1}"/>
    <cellStyle name="Comma 43 8 2" xfId="31135" xr:uid="{33D904CB-E0AE-49F6-B49A-0C157BD52D3B}"/>
    <cellStyle name="Comma 43 9" xfId="21551" xr:uid="{9A7DCEC8-504A-4DA9-A595-07121EE6689C}"/>
    <cellStyle name="Comma 44" xfId="5603" xr:uid="{C5489FC7-9A92-472C-A8D8-BB8EE79ACA8D}"/>
    <cellStyle name="Comma 44 2" xfId="5846" xr:uid="{0E8635C9-FBDD-4D42-8EA3-3E96102F9FCD}"/>
    <cellStyle name="Comma 44 2 2" xfId="6338" xr:uid="{B7976D27-D498-4DD1-A952-923BA6F86AAD}"/>
    <cellStyle name="Comma 44 2 2 2" xfId="7061" xr:uid="{AA761A7D-9A0B-4F85-8891-18C6C9671BCD}"/>
    <cellStyle name="Comma 44 2 2 2 2" xfId="8503" xr:uid="{90B8E364-C710-4103-9937-65EF780F837D}"/>
    <cellStyle name="Comma 44 2 2 2 2 2" xfId="14873" xr:uid="{C0EED936-D1BF-484F-ACDD-86EEB41ACD42}"/>
    <cellStyle name="Comma 44 2 2 2 2 2 2" xfId="21243" xr:uid="{D81A541D-BD44-4F52-9ECF-09AF81445291}"/>
    <cellStyle name="Comma 44 2 2 2 2 2 2 2" xfId="37175" xr:uid="{5716899D-04A9-4B05-A446-5721FACFFC23}"/>
    <cellStyle name="Comma 44 2 2 2 2 2 3" xfId="30805" xr:uid="{F4F7E2F0-4250-418C-80C5-1A86565E5553}"/>
    <cellStyle name="Comma 44 2 2 2 2 3" xfId="11717" xr:uid="{6707E778-D63B-49AB-A81E-2D64B4F9E9C1}"/>
    <cellStyle name="Comma 44 2 2 2 2 3 2" xfId="27649" xr:uid="{105DA111-0B91-4D9F-8846-B7CF910A3A81}"/>
    <cellStyle name="Comma 44 2 2 2 2 4" xfId="18087" xr:uid="{71CCDA6F-37D5-4243-82B1-DF3B06E92C3F}"/>
    <cellStyle name="Comma 44 2 2 2 2 4 2" xfId="34019" xr:uid="{3C06E706-7911-405D-AFF2-46C890F0C61F}"/>
    <cellStyle name="Comma 44 2 2 2 2 5" xfId="24435" xr:uid="{26B477F0-BEE8-4F2C-8BE9-993388C55654}"/>
    <cellStyle name="Comma 44 2 2 2 3" xfId="13431" xr:uid="{A798574F-31C0-4B56-AE1A-3DE0BD1BED90}"/>
    <cellStyle name="Comma 44 2 2 2 3 2" xfId="19801" xr:uid="{31DC659E-35A3-48F2-849E-B7A9AB0269DC}"/>
    <cellStyle name="Comma 44 2 2 2 3 2 2" xfId="35733" xr:uid="{48718D1C-2A83-4279-826E-29A09D4B84E3}"/>
    <cellStyle name="Comma 44 2 2 2 3 3" xfId="29363" xr:uid="{E64C7D7A-4914-4C85-BCA8-8ACE6827EF2D}"/>
    <cellStyle name="Comma 44 2 2 2 4" xfId="10275" xr:uid="{666BD81F-F5BE-42E3-BE54-EEA996D1BD82}"/>
    <cellStyle name="Comma 44 2 2 2 4 2" xfId="26207" xr:uid="{D5EF2DA7-24A6-47C3-A79F-41EC0A35E697}"/>
    <cellStyle name="Comma 44 2 2 2 5" xfId="16645" xr:uid="{4A3A6BA5-9AF9-4315-9697-95E0A4C7D79E}"/>
    <cellStyle name="Comma 44 2 2 2 5 2" xfId="32577" xr:uid="{70300535-2EA4-4EEE-A4C1-4FEA5768D99F}"/>
    <cellStyle name="Comma 44 2 2 2 6" xfId="22993" xr:uid="{13EC6649-81B3-4492-A9F4-83D2D10BB367}"/>
    <cellStyle name="Comma 44 2 2 3" xfId="7782" xr:uid="{DB8961E4-A5AD-4818-89B5-6A3E714E6BF9}"/>
    <cellStyle name="Comma 44 2 2 3 2" xfId="14152" xr:uid="{52280D8A-DBA9-4B1E-BF2D-CC16DCAF30C7}"/>
    <cellStyle name="Comma 44 2 2 3 2 2" xfId="20522" xr:uid="{CA0FD41E-C83E-4005-9282-A8525F682BD4}"/>
    <cellStyle name="Comma 44 2 2 3 2 2 2" xfId="36454" xr:uid="{7E61DC7C-FAB1-478D-B88F-7119A3CC9AA8}"/>
    <cellStyle name="Comma 44 2 2 3 2 3" xfId="30084" xr:uid="{2A7F9D1E-D6D0-4FC0-823D-B70980E96FC2}"/>
    <cellStyle name="Comma 44 2 2 3 3" xfId="10996" xr:uid="{F78A57B2-2EF9-4C36-A2D3-9AFB3EE60B8A}"/>
    <cellStyle name="Comma 44 2 2 3 3 2" xfId="26928" xr:uid="{6FFF3769-2BA9-481B-883A-8CE041B5971F}"/>
    <cellStyle name="Comma 44 2 2 3 4" xfId="17366" xr:uid="{7CF1E4C4-BB22-4904-9694-A6EA17D49AA3}"/>
    <cellStyle name="Comma 44 2 2 3 4 2" xfId="33298" xr:uid="{101A123F-1179-4765-B313-49DA515E1DF1}"/>
    <cellStyle name="Comma 44 2 2 3 5" xfId="23714" xr:uid="{8A8F1C49-6CEE-4EF9-B375-9507BACCE0C9}"/>
    <cellStyle name="Comma 44 2 2 4" xfId="12710" xr:uid="{EF52D6C6-3E2D-4182-9D35-5C03087A64DA}"/>
    <cellStyle name="Comma 44 2 2 4 2" xfId="19080" xr:uid="{2377BBA9-C182-448C-9136-AE0533BF0F51}"/>
    <cellStyle name="Comma 44 2 2 4 2 2" xfId="35012" xr:uid="{8A393293-ED55-47BE-90A9-ACD40503D90F}"/>
    <cellStyle name="Comma 44 2 2 4 3" xfId="28642" xr:uid="{3A9992DA-BF18-40C5-9737-3644886A31F0}"/>
    <cellStyle name="Comma 44 2 2 5" xfId="9554" xr:uid="{1BBB7311-3A79-42AE-AE8B-348B8F5C39E2}"/>
    <cellStyle name="Comma 44 2 2 5 2" xfId="25486" xr:uid="{965277F4-8315-4D18-9E83-6B78507F4AB0}"/>
    <cellStyle name="Comma 44 2 2 6" xfId="15924" xr:uid="{9A321366-199C-4863-8374-55EAD3E032E1}"/>
    <cellStyle name="Comma 44 2 2 6 2" xfId="31856" xr:uid="{0596A64A-75D2-426C-B82E-4D5DF243DA1B}"/>
    <cellStyle name="Comma 44 2 2 7" xfId="22272" xr:uid="{CBA463A2-D4C7-47FF-8172-468E1E1BA3DC}"/>
    <cellStyle name="Comma 44 2 3" xfId="12230" xr:uid="{E4708DAB-24FC-47CE-9197-31E6645878BC}"/>
    <cellStyle name="Comma 44 2 3 2" xfId="18600" xr:uid="{FEF6796B-74BD-45A7-B87A-B83C138320C8}"/>
    <cellStyle name="Comma 44 2 3 2 2" xfId="34532" xr:uid="{AFCFACD5-2C64-41FC-9118-6FC424D7BA63}"/>
    <cellStyle name="Comma 44 2 3 3" xfId="28162" xr:uid="{7B56E5AC-B5B9-4FF2-A6C3-8191A72D918F}"/>
    <cellStyle name="Comma 44 2 4" xfId="9074" xr:uid="{E7F0847C-4DCA-408F-8D45-5EE7C896AC34}"/>
    <cellStyle name="Comma 44 2 4 2" xfId="25006" xr:uid="{1D7BBE9B-DA11-45DA-AA05-BCB235660742}"/>
    <cellStyle name="Comma 44 2 5" xfId="15444" xr:uid="{FD46FA8D-413F-4045-A946-2C7AF8994141}"/>
    <cellStyle name="Comma 44 2 5 2" xfId="31376" xr:uid="{A101286B-6F67-4768-A162-FA02229CCF52}"/>
    <cellStyle name="Comma 44 2 6" xfId="21792" xr:uid="{86C856DE-1CA7-43FD-904F-8EE229355E8A}"/>
    <cellStyle name="Comma 44 3" xfId="6098" xr:uid="{DBE3524F-CC81-48BB-B067-3BAC02D3D1DB}"/>
    <cellStyle name="Comma 44 3 2" xfId="6821" xr:uid="{D6495BF9-221A-46C7-852C-1AF1C3B80019}"/>
    <cellStyle name="Comma 44 3 2 2" xfId="8263" xr:uid="{DA725543-0C3E-4FE3-8CE6-1847C63C3479}"/>
    <cellStyle name="Comma 44 3 2 2 2" xfId="14633" xr:uid="{7C9EC57C-914A-4F07-AE6F-31F0DBFC19B2}"/>
    <cellStyle name="Comma 44 3 2 2 2 2" xfId="21003" xr:uid="{B4355018-4872-487D-917C-ABFAA93F62AF}"/>
    <cellStyle name="Comma 44 3 2 2 2 2 2" xfId="36935" xr:uid="{25D5C067-D5F4-436A-918B-33B1864FBD26}"/>
    <cellStyle name="Comma 44 3 2 2 2 3" xfId="30565" xr:uid="{0593185D-007A-47D3-8909-824B7A17DC23}"/>
    <cellStyle name="Comma 44 3 2 2 3" xfId="11477" xr:uid="{2E382128-A9BA-4E79-BC1E-D47F4D3E74E3}"/>
    <cellStyle name="Comma 44 3 2 2 3 2" xfId="27409" xr:uid="{CA479B0C-ADDD-4DCF-8A3B-6A627A1329F5}"/>
    <cellStyle name="Comma 44 3 2 2 4" xfId="17847" xr:uid="{1186D67A-BF8F-4D00-A730-F1BE39F9D0AA}"/>
    <cellStyle name="Comma 44 3 2 2 4 2" xfId="33779" xr:uid="{E2CC93B1-1CBF-4296-8A1C-A6541DEE24FE}"/>
    <cellStyle name="Comma 44 3 2 2 5" xfId="24195" xr:uid="{4F461B0B-2920-44F2-91B8-A351BD661AB8}"/>
    <cellStyle name="Comma 44 3 2 3" xfId="13191" xr:uid="{A985F261-6A08-45B9-A895-3D6C7FB13EAE}"/>
    <cellStyle name="Comma 44 3 2 3 2" xfId="19561" xr:uid="{C284A4A4-AC16-4010-8BE5-5876CE3ACB5C}"/>
    <cellStyle name="Comma 44 3 2 3 2 2" xfId="35493" xr:uid="{89D7A023-3132-4A80-9D69-1D52EB801A8F}"/>
    <cellStyle name="Comma 44 3 2 3 3" xfId="29123" xr:uid="{CC2E9247-FFFD-4CEA-837F-767702C417B2}"/>
    <cellStyle name="Comma 44 3 2 4" xfId="10035" xr:uid="{230CD0CC-A285-46BA-897C-A0FC920E6518}"/>
    <cellStyle name="Comma 44 3 2 4 2" xfId="25967" xr:uid="{31C02CDD-7007-4A2D-AE2E-C6EE12D7BA72}"/>
    <cellStyle name="Comma 44 3 2 5" xfId="16405" xr:uid="{D1B44BDB-6884-479C-9140-6D6EF2E8A475}"/>
    <cellStyle name="Comma 44 3 2 5 2" xfId="32337" xr:uid="{BF96C482-F192-45FB-8385-826DA9CB73B1}"/>
    <cellStyle name="Comma 44 3 2 6" xfId="22753" xr:uid="{30B2FA6C-1A06-48D5-8EFD-C9EA7493DF82}"/>
    <cellStyle name="Comma 44 3 3" xfId="7542" xr:uid="{CA585783-0357-4EDA-9A26-D4FF34556DC2}"/>
    <cellStyle name="Comma 44 3 3 2" xfId="13912" xr:uid="{F68D3667-D452-4407-902B-FFDD52028E59}"/>
    <cellStyle name="Comma 44 3 3 2 2" xfId="20282" xr:uid="{BF39E415-0882-4DD0-BF02-A0BF71055863}"/>
    <cellStyle name="Comma 44 3 3 2 2 2" xfId="36214" xr:uid="{FD24986D-80B2-4144-AC81-9F91054ECC97}"/>
    <cellStyle name="Comma 44 3 3 2 3" xfId="29844" xr:uid="{E21E4083-B424-43FC-80F7-1DD5DB2DD240}"/>
    <cellStyle name="Comma 44 3 3 3" xfId="10756" xr:uid="{16518FAC-E690-4EA8-9D0E-1F210048E397}"/>
    <cellStyle name="Comma 44 3 3 3 2" xfId="26688" xr:uid="{1FDCE5B7-B029-4D4F-B265-F814A525377E}"/>
    <cellStyle name="Comma 44 3 3 4" xfId="17126" xr:uid="{8846D998-D494-45EE-B452-F64E1176EDE2}"/>
    <cellStyle name="Comma 44 3 3 4 2" xfId="33058" xr:uid="{94C3ADAA-BFEB-4AA1-B8BB-307AB500127B}"/>
    <cellStyle name="Comma 44 3 3 5" xfId="23474" xr:uid="{1D4DF94D-AFAC-4D5C-91BB-898B632CCAB2}"/>
    <cellStyle name="Comma 44 3 4" xfId="12470" xr:uid="{0DA943BF-15B1-4F85-A9C8-D609A17827E1}"/>
    <cellStyle name="Comma 44 3 4 2" xfId="18840" xr:uid="{9CC7291D-AAE3-419D-B683-9C593810CBDF}"/>
    <cellStyle name="Comma 44 3 4 2 2" xfId="34772" xr:uid="{00D266F5-48F8-4AE8-B540-7D75557B861D}"/>
    <cellStyle name="Comma 44 3 4 3" xfId="28402" xr:uid="{C6E9EEE4-621A-4D29-B517-B3D4DF0FFF46}"/>
    <cellStyle name="Comma 44 3 5" xfId="9314" xr:uid="{4633CDD5-AAF0-40D4-8371-29126663312C}"/>
    <cellStyle name="Comma 44 3 5 2" xfId="25246" xr:uid="{D4210DAD-9464-42A4-99D8-DC58A00DD795}"/>
    <cellStyle name="Comma 44 3 6" xfId="15684" xr:uid="{3A31B423-056A-484D-B83D-34C528ED9AF5}"/>
    <cellStyle name="Comma 44 3 6 2" xfId="31616" xr:uid="{063680F0-5E33-437B-B478-C0DEF06E644F}"/>
    <cellStyle name="Comma 44 3 7" xfId="22032" xr:uid="{39890FD6-2BB1-4BB6-8BCA-ABDAA54496A4}"/>
    <cellStyle name="Comma 44 4" xfId="6580" xr:uid="{1A4B34EA-93D1-42AB-9680-1AB0F7CCEC28}"/>
    <cellStyle name="Comma 44 4 2" xfId="8023" xr:uid="{1FB5A92C-8993-4F97-A489-ED364A48B6C0}"/>
    <cellStyle name="Comma 44 4 2 2" xfId="14393" xr:uid="{80900199-D152-4EDF-9BDC-52D0C85C608E}"/>
    <cellStyle name="Comma 44 4 2 2 2" xfId="20763" xr:uid="{F165BD40-7077-41DC-9C2A-F10F6B211C29}"/>
    <cellStyle name="Comma 44 4 2 2 2 2" xfId="36695" xr:uid="{5BE50096-0121-4C29-B32A-20A58B93D900}"/>
    <cellStyle name="Comma 44 4 2 2 3" xfId="30325" xr:uid="{915E0E9D-FE9B-42C4-8AB3-9827FCA00616}"/>
    <cellStyle name="Comma 44 4 2 3" xfId="11237" xr:uid="{0A84F1B5-B5F1-463F-A02D-C9E35BDDDD0A}"/>
    <cellStyle name="Comma 44 4 2 3 2" xfId="27169" xr:uid="{C0E64907-87D2-4947-92B3-640B2CB5E6DF}"/>
    <cellStyle name="Comma 44 4 2 4" xfId="17607" xr:uid="{8CD7B776-CB19-485C-BB6A-49AD40560D8C}"/>
    <cellStyle name="Comma 44 4 2 4 2" xfId="33539" xr:uid="{F14A0C9B-7E08-40EE-9FE3-D459B99F6B0F}"/>
    <cellStyle name="Comma 44 4 2 5" xfId="23955" xr:uid="{B580C37B-4A82-40E6-AA06-539A31E9E224}"/>
    <cellStyle name="Comma 44 4 3" xfId="12951" xr:uid="{F24FF96E-433D-4B36-BA3E-44162578DB09}"/>
    <cellStyle name="Comma 44 4 3 2" xfId="19321" xr:uid="{0C58051B-3538-46D1-ABF4-58E2A4824059}"/>
    <cellStyle name="Comma 44 4 3 2 2" xfId="35253" xr:uid="{CE914A5A-FA43-4A5D-A0FE-63265F5D407F}"/>
    <cellStyle name="Comma 44 4 3 3" xfId="28883" xr:uid="{ED23F28D-FD1E-4325-9D4F-BBBA820F6CBD}"/>
    <cellStyle name="Comma 44 4 4" xfId="9795" xr:uid="{23D71962-6574-40AC-A55E-73AB5CF623E7}"/>
    <cellStyle name="Comma 44 4 4 2" xfId="25727" xr:uid="{DE570937-016F-433F-8CCF-78474285BC51}"/>
    <cellStyle name="Comma 44 4 5" xfId="16165" xr:uid="{5E5129DA-5018-45D6-9880-9D3E44970123}"/>
    <cellStyle name="Comma 44 4 5 2" xfId="32097" xr:uid="{611799A1-8A5A-4440-BEC6-9CF61BE8E1E2}"/>
    <cellStyle name="Comma 44 4 6" xfId="22513" xr:uid="{B05667F7-9AB7-4013-A834-C89D8E988522}"/>
    <cellStyle name="Comma 44 5" xfId="7302" xr:uid="{A35D7C8D-964F-4532-A18E-8A5C0D3F6EBF}"/>
    <cellStyle name="Comma 44 5 2" xfId="13672" xr:uid="{1DC1A1B3-D438-4449-8E0F-C59DCF3B415A}"/>
    <cellStyle name="Comma 44 5 2 2" xfId="20042" xr:uid="{C47882EA-8B09-472E-9617-054372D6353D}"/>
    <cellStyle name="Comma 44 5 2 2 2" xfId="35974" xr:uid="{1DAAE29E-32D5-4BB0-B15F-D3B3C307CF7C}"/>
    <cellStyle name="Comma 44 5 2 3" xfId="29604" xr:uid="{E7EC9826-5E98-48C0-8F99-D01B6188DFA8}"/>
    <cellStyle name="Comma 44 5 3" xfId="10516" xr:uid="{A1819B0A-4882-43F3-A6D8-643C1B29A161}"/>
    <cellStyle name="Comma 44 5 3 2" xfId="26448" xr:uid="{77D2F642-5780-426D-BF74-789FC5A47C88}"/>
    <cellStyle name="Comma 44 5 4" xfId="16886" xr:uid="{DC0838B0-EBDB-40A0-AA16-3545F0384EF5}"/>
    <cellStyle name="Comma 44 5 4 2" xfId="32818" xr:uid="{236662AD-51A2-4DCD-9C53-9FB78C5AEE72}"/>
    <cellStyle name="Comma 44 5 5" xfId="23234" xr:uid="{75E07D85-9234-47E8-A809-9E2EB4232E68}"/>
    <cellStyle name="Comma 44 6" xfId="11990" xr:uid="{3BB39B5A-172B-46A0-BCDB-591A9B87422D}"/>
    <cellStyle name="Comma 44 6 2" xfId="18360" xr:uid="{D28B1825-D998-4044-9983-C8CEEF630C43}"/>
    <cellStyle name="Comma 44 6 2 2" xfId="34292" xr:uid="{E5CC5224-DB70-40E6-84F9-A4445CE9B52B}"/>
    <cellStyle name="Comma 44 6 3" xfId="27922" xr:uid="{3AC32834-2DB4-42BA-BF0F-36C09B3B4613}"/>
    <cellStyle name="Comma 44 7" xfId="8834" xr:uid="{258AAEA3-CB6F-43CF-8F12-9304F3B60FF7}"/>
    <cellStyle name="Comma 44 7 2" xfId="24766" xr:uid="{B87D1BE5-1C26-4691-88BD-E8FD28EC8269}"/>
    <cellStyle name="Comma 44 8" xfId="15204" xr:uid="{F60A3F80-4B82-4B78-A93F-CE32DF77051C}"/>
    <cellStyle name="Comma 44 8 2" xfId="31136" xr:uid="{C9DCA95D-BD79-49E4-8987-9F5FB430578B}"/>
    <cellStyle name="Comma 44 9" xfId="21552" xr:uid="{F78240CA-67AE-4363-ACF1-895887F55B3C}"/>
    <cellStyle name="Comma 45" xfId="5604" xr:uid="{4D786DCB-C6FD-4B09-B798-CDEDF14B261B}"/>
    <cellStyle name="Comma 45 2" xfId="5847" xr:uid="{4EED7ABF-4C55-48E2-A83D-84F2B6702C43}"/>
    <cellStyle name="Comma 45 2 2" xfId="6339" xr:uid="{CAECC2E1-AA16-44CE-ADF2-26AFB7DE599F}"/>
    <cellStyle name="Comma 45 2 2 2" xfId="7062" xr:uid="{8A9A9315-F85B-440F-87B7-164C84E2095B}"/>
    <cellStyle name="Comma 45 2 2 2 2" xfId="8504" xr:uid="{7C2857EF-77D1-4E7A-B39C-0F8B830DF259}"/>
    <cellStyle name="Comma 45 2 2 2 2 2" xfId="14874" xr:uid="{03FF486F-7E0C-46FC-B8D9-E33F7FD00DAE}"/>
    <cellStyle name="Comma 45 2 2 2 2 2 2" xfId="21244" xr:uid="{28FA73BE-2DBF-468E-BAF5-EADA9A44C99D}"/>
    <cellStyle name="Comma 45 2 2 2 2 2 2 2" xfId="37176" xr:uid="{2BFCF50B-6C4F-4DB1-9816-41CD4169B94A}"/>
    <cellStyle name="Comma 45 2 2 2 2 2 3" xfId="30806" xr:uid="{73B65F4A-DB10-4FDC-AE2D-C21D29BCC9C6}"/>
    <cellStyle name="Comma 45 2 2 2 2 3" xfId="11718" xr:uid="{9E50DE10-2FC0-4DDF-86B9-66C31AFC3592}"/>
    <cellStyle name="Comma 45 2 2 2 2 3 2" xfId="27650" xr:uid="{C747F417-1733-4BB4-BF72-6AB19F38AC3F}"/>
    <cellStyle name="Comma 45 2 2 2 2 4" xfId="18088" xr:uid="{BD0909B1-2F93-48F5-8FED-C56895669289}"/>
    <cellStyle name="Comma 45 2 2 2 2 4 2" xfId="34020" xr:uid="{F73B984C-32D1-4E77-8CD0-948483EF4E6A}"/>
    <cellStyle name="Comma 45 2 2 2 2 5" xfId="24436" xr:uid="{FC5B7368-E0AD-41EE-88C2-0B33D0D2B8C4}"/>
    <cellStyle name="Comma 45 2 2 2 3" xfId="13432" xr:uid="{8A9C70F3-F4C9-4B6D-B30E-DD01A7FF32F8}"/>
    <cellStyle name="Comma 45 2 2 2 3 2" xfId="19802" xr:uid="{F8289424-08B8-4C62-8260-22021A31CDF2}"/>
    <cellStyle name="Comma 45 2 2 2 3 2 2" xfId="35734" xr:uid="{29823788-6E0C-4C09-B222-181B11CD9C8A}"/>
    <cellStyle name="Comma 45 2 2 2 3 3" xfId="29364" xr:uid="{407CE92F-0AD9-47BD-AD7B-9FF9DB976829}"/>
    <cellStyle name="Comma 45 2 2 2 4" xfId="10276" xr:uid="{BCE52974-029C-4665-831C-6D74D789CB37}"/>
    <cellStyle name="Comma 45 2 2 2 4 2" xfId="26208" xr:uid="{37B9B719-6F15-4736-9CC4-6D4EDAB42CE9}"/>
    <cellStyle name="Comma 45 2 2 2 5" xfId="16646" xr:uid="{4E658EFA-5DE2-42B2-8C90-DCE7D621460E}"/>
    <cellStyle name="Comma 45 2 2 2 5 2" xfId="32578" xr:uid="{FF0EBA7A-D734-4EBE-817C-DDA3248052D0}"/>
    <cellStyle name="Comma 45 2 2 2 6" xfId="22994" xr:uid="{275E1EC0-6AA6-4329-A973-E66B25683E1F}"/>
    <cellStyle name="Comma 45 2 2 3" xfId="7783" xr:uid="{BCD1C156-A9E1-4128-82B1-45DBADBFF0FF}"/>
    <cellStyle name="Comma 45 2 2 3 2" xfId="14153" xr:uid="{A208E04B-4D92-493F-BE3D-89B20BA7804E}"/>
    <cellStyle name="Comma 45 2 2 3 2 2" xfId="20523" xr:uid="{DB6C756B-739E-46B8-A255-77F6192FEBF1}"/>
    <cellStyle name="Comma 45 2 2 3 2 2 2" xfId="36455" xr:uid="{3CBE0578-F124-446D-AB89-8FE3251533CB}"/>
    <cellStyle name="Comma 45 2 2 3 2 3" xfId="30085" xr:uid="{A356AFE8-DD85-4A5C-8657-F9EFB1096055}"/>
    <cellStyle name="Comma 45 2 2 3 3" xfId="10997" xr:uid="{45DDC0B0-F551-4E72-A95A-AB6CD8C1DF6C}"/>
    <cellStyle name="Comma 45 2 2 3 3 2" xfId="26929" xr:uid="{B991706C-C496-4427-99EB-A311D734251B}"/>
    <cellStyle name="Comma 45 2 2 3 4" xfId="17367" xr:uid="{13CD1006-E3D4-4CF8-AD78-991E58AAA394}"/>
    <cellStyle name="Comma 45 2 2 3 4 2" xfId="33299" xr:uid="{A987C1A8-CDA0-4EB1-A3DF-52222262A41D}"/>
    <cellStyle name="Comma 45 2 2 3 5" xfId="23715" xr:uid="{81980644-C8A5-4539-B57C-49FC61DCC56F}"/>
    <cellStyle name="Comma 45 2 2 4" xfId="12711" xr:uid="{3E110BDA-6F59-41AC-A56D-FA2AAEC6B0B8}"/>
    <cellStyle name="Comma 45 2 2 4 2" xfId="19081" xr:uid="{916855CF-821A-4AB9-9BA2-82627CC25F1F}"/>
    <cellStyle name="Comma 45 2 2 4 2 2" xfId="35013" xr:uid="{FFDAD84E-8180-4482-BA3D-747548C35A3D}"/>
    <cellStyle name="Comma 45 2 2 4 3" xfId="28643" xr:uid="{B3A7B43B-C4CF-4BD4-9F8E-A9D4FB161DDA}"/>
    <cellStyle name="Comma 45 2 2 5" xfId="9555" xr:uid="{0E7ECEE4-E693-41DE-9B73-B085D81FB40A}"/>
    <cellStyle name="Comma 45 2 2 5 2" xfId="25487" xr:uid="{3808A741-044E-4D58-AAD6-5F5846D54F56}"/>
    <cellStyle name="Comma 45 2 2 6" xfId="15925" xr:uid="{34A846FB-C462-4D25-83E6-51CB746075AB}"/>
    <cellStyle name="Comma 45 2 2 6 2" xfId="31857" xr:uid="{AF82C6C4-CC53-4F52-99AF-7C788DCB60A3}"/>
    <cellStyle name="Comma 45 2 2 7" xfId="22273" xr:uid="{B1E2AD7E-0EE8-447C-817E-A6F781DEFD5F}"/>
    <cellStyle name="Comma 45 2 3" xfId="12231" xr:uid="{D0501073-1C94-475A-B307-73AC0B80584D}"/>
    <cellStyle name="Comma 45 2 3 2" xfId="18601" xr:uid="{195465AD-44BF-4815-A9D5-4CC2BE6535BF}"/>
    <cellStyle name="Comma 45 2 3 2 2" xfId="34533" xr:uid="{4B598488-7972-4941-93D6-304B23182780}"/>
    <cellStyle name="Comma 45 2 3 3" xfId="28163" xr:uid="{F6836F3D-A756-410D-9F3C-03A674268F3F}"/>
    <cellStyle name="Comma 45 2 4" xfId="9075" xr:uid="{E4EA6CEF-B203-4B61-A58A-C6E5A803F349}"/>
    <cellStyle name="Comma 45 2 4 2" xfId="25007" xr:uid="{E4F1B4EA-C416-46A9-92ED-9BE1EC1B81B9}"/>
    <cellStyle name="Comma 45 2 5" xfId="15445" xr:uid="{D370633D-BE63-4C47-95C1-5D95DCC417BF}"/>
    <cellStyle name="Comma 45 2 5 2" xfId="31377" xr:uid="{2225FD86-7253-4114-8DA0-A894A850A71B}"/>
    <cellStyle name="Comma 45 2 6" xfId="21793" xr:uid="{A41E2B71-C05B-4565-A6CD-C35628B76AFE}"/>
    <cellStyle name="Comma 45 3" xfId="6099" xr:uid="{62303E73-E5A6-409C-BA56-932B2DD84DD4}"/>
    <cellStyle name="Comma 45 3 2" xfId="6822" xr:uid="{5153F562-0C14-42B0-B318-C7F2949AAE04}"/>
    <cellStyle name="Comma 45 3 2 2" xfId="8264" xr:uid="{C679A441-5672-48DA-976D-6E4B6D019575}"/>
    <cellStyle name="Comma 45 3 2 2 2" xfId="14634" xr:uid="{2CFE4775-B6B3-4DD2-A32C-549EF4C5A8A1}"/>
    <cellStyle name="Comma 45 3 2 2 2 2" xfId="21004" xr:uid="{2DBF46F0-C605-4108-B7BF-EBE0D9CB6851}"/>
    <cellStyle name="Comma 45 3 2 2 2 2 2" xfId="36936" xr:uid="{4E568D20-BB9B-47A4-AB3E-E572506A4E73}"/>
    <cellStyle name="Comma 45 3 2 2 2 3" xfId="30566" xr:uid="{031775AF-848B-494A-950E-B67E1C3BBA99}"/>
    <cellStyle name="Comma 45 3 2 2 3" xfId="11478" xr:uid="{CE448B93-22A0-47F1-870F-A410F737FC9C}"/>
    <cellStyle name="Comma 45 3 2 2 3 2" xfId="27410" xr:uid="{E1C88B19-A80F-4561-B2A9-61B2989F2003}"/>
    <cellStyle name="Comma 45 3 2 2 4" xfId="17848" xr:uid="{58D1CF84-B93C-4356-8A0A-1FCEC23627AC}"/>
    <cellStyle name="Comma 45 3 2 2 4 2" xfId="33780" xr:uid="{51F13FFF-D730-439A-99BA-7B7461D1C140}"/>
    <cellStyle name="Comma 45 3 2 2 5" xfId="24196" xr:uid="{75962765-31F6-47BC-A8EC-E212A1093F0E}"/>
    <cellStyle name="Comma 45 3 2 3" xfId="13192" xr:uid="{CC3AAB91-B640-49D0-9D1B-CB1C63349C3E}"/>
    <cellStyle name="Comma 45 3 2 3 2" xfId="19562" xr:uid="{B2B0456C-B2F1-4FC9-AA5A-7F0954C8C399}"/>
    <cellStyle name="Comma 45 3 2 3 2 2" xfId="35494" xr:uid="{8D5006A2-9EB8-48F4-821E-428FAB3E378C}"/>
    <cellStyle name="Comma 45 3 2 3 3" xfId="29124" xr:uid="{523004C5-547F-48AF-B6CB-AC6F03F98865}"/>
    <cellStyle name="Comma 45 3 2 4" xfId="10036" xr:uid="{08B5B51A-70C3-4F6F-B928-C284AE8B8F4C}"/>
    <cellStyle name="Comma 45 3 2 4 2" xfId="25968" xr:uid="{416F6FC2-C420-4604-9A46-AD9EFAA09535}"/>
    <cellStyle name="Comma 45 3 2 5" xfId="16406" xr:uid="{A6F8BE4B-AC3D-407D-8305-56BB4FC07AB3}"/>
    <cellStyle name="Comma 45 3 2 5 2" xfId="32338" xr:uid="{7C934472-0C45-4D15-B75E-22BD59AED4B3}"/>
    <cellStyle name="Comma 45 3 2 6" xfId="22754" xr:uid="{5BA505B9-60DD-4ECC-87D2-418ADC769151}"/>
    <cellStyle name="Comma 45 3 3" xfId="7543" xr:uid="{FAA593F3-63EB-424A-80E0-0F63EE64A94C}"/>
    <cellStyle name="Comma 45 3 3 2" xfId="13913" xr:uid="{99CA7238-C81C-4A8A-913A-C458D49E7030}"/>
    <cellStyle name="Comma 45 3 3 2 2" xfId="20283" xr:uid="{131D4E34-0E84-44D3-BB18-2C984114F849}"/>
    <cellStyle name="Comma 45 3 3 2 2 2" xfId="36215" xr:uid="{C3C21028-A351-496E-AF92-E5E1030D45F5}"/>
    <cellStyle name="Comma 45 3 3 2 3" xfId="29845" xr:uid="{8C7003D9-CD80-49FD-BAF5-4FDFA1C9D241}"/>
    <cellStyle name="Comma 45 3 3 3" xfId="10757" xr:uid="{1E490D8A-4A65-4AA2-8BE6-ACA1BA288E26}"/>
    <cellStyle name="Comma 45 3 3 3 2" xfId="26689" xr:uid="{D2107CCA-8DAE-443B-80DD-0C107FF59870}"/>
    <cellStyle name="Comma 45 3 3 4" xfId="17127" xr:uid="{6E50E226-013A-49A2-9C79-AEF7E95C5929}"/>
    <cellStyle name="Comma 45 3 3 4 2" xfId="33059" xr:uid="{92FD0E28-74BD-4A46-B84A-326B54691A5C}"/>
    <cellStyle name="Comma 45 3 3 5" xfId="23475" xr:uid="{EA0D1472-F803-4690-92DB-3D16A19A2DF7}"/>
    <cellStyle name="Comma 45 3 4" xfId="12471" xr:uid="{24D0A862-6B7C-40CC-959A-2CE97B8E1CF8}"/>
    <cellStyle name="Comma 45 3 4 2" xfId="18841" xr:uid="{21CB9176-5825-42B1-810F-E4192BDB5851}"/>
    <cellStyle name="Comma 45 3 4 2 2" xfId="34773" xr:uid="{CF0A039D-B7F1-4B5C-9C1B-6DEF91C1D373}"/>
    <cellStyle name="Comma 45 3 4 3" xfId="28403" xr:uid="{7A7F2183-C57F-4234-B9E4-F7B3F0A62369}"/>
    <cellStyle name="Comma 45 3 5" xfId="9315" xr:uid="{EA40D293-2BCE-4B0A-8E6F-97CF92281A77}"/>
    <cellStyle name="Comma 45 3 5 2" xfId="25247" xr:uid="{A1EA1EAA-2446-4227-AA60-7055B8D01D81}"/>
    <cellStyle name="Comma 45 3 6" xfId="15685" xr:uid="{03882326-81BD-41EC-9664-7250689547B2}"/>
    <cellStyle name="Comma 45 3 6 2" xfId="31617" xr:uid="{BDF6C2F3-6900-4EEB-B01C-72F57FF868FF}"/>
    <cellStyle name="Comma 45 3 7" xfId="22033" xr:uid="{CB06A963-621A-47E9-866D-E752B66AA90D}"/>
    <cellStyle name="Comma 45 4" xfId="6581" xr:uid="{9CDB0EA3-9CC3-49E9-BDB0-59C572F7CD1D}"/>
    <cellStyle name="Comma 45 4 2" xfId="8024" xr:uid="{ECF2CA05-36B9-4F13-9C56-042B2F0058DF}"/>
    <cellStyle name="Comma 45 4 2 2" xfId="14394" xr:uid="{2D4DE1B3-EC34-45FB-ADDC-E77A540BFC8B}"/>
    <cellStyle name="Comma 45 4 2 2 2" xfId="20764" xr:uid="{BD56099E-76B1-4AA0-9F97-080866281D9B}"/>
    <cellStyle name="Comma 45 4 2 2 2 2" xfId="36696" xr:uid="{B6087B87-50AA-4871-8036-DD149E602E65}"/>
    <cellStyle name="Comma 45 4 2 2 3" xfId="30326" xr:uid="{CC48A3D5-4D2D-4DB2-ACD3-CFDE298DD778}"/>
    <cellStyle name="Comma 45 4 2 3" xfId="11238" xr:uid="{E332E6C3-9A48-441B-894B-E0A316D8AE82}"/>
    <cellStyle name="Comma 45 4 2 3 2" xfId="27170" xr:uid="{F1890464-ADF2-4540-94AA-7E37B542D6DC}"/>
    <cellStyle name="Comma 45 4 2 4" xfId="17608" xr:uid="{CB35C133-6B2D-4FC9-9579-5035C6AD73F8}"/>
    <cellStyle name="Comma 45 4 2 4 2" xfId="33540" xr:uid="{AEB12F1A-4077-44E4-A603-C2D73DDA880F}"/>
    <cellStyle name="Comma 45 4 2 5" xfId="23956" xr:uid="{4012F25D-0D44-4EC7-8E66-403E1DB5328C}"/>
    <cellStyle name="Comma 45 4 3" xfId="12952" xr:uid="{FC0C3FEC-CCB5-4B5A-A122-A00E29A3CB87}"/>
    <cellStyle name="Comma 45 4 3 2" xfId="19322" xr:uid="{B0EA6681-23F5-40B7-A69A-F1BC2C358544}"/>
    <cellStyle name="Comma 45 4 3 2 2" xfId="35254" xr:uid="{F7A3A19A-80E0-4F9B-97A5-3DE47AE2874B}"/>
    <cellStyle name="Comma 45 4 3 3" xfId="28884" xr:uid="{686F8CDA-82A9-43A4-B4A8-3A6CA31F4C25}"/>
    <cellStyle name="Comma 45 4 4" xfId="9796" xr:uid="{E2BF3FA5-A30F-488A-AEA1-83685C068448}"/>
    <cellStyle name="Comma 45 4 4 2" xfId="25728" xr:uid="{29AFD7E8-2518-46B9-8CD7-F97FF1551491}"/>
    <cellStyle name="Comma 45 4 5" xfId="16166" xr:uid="{D5C245B3-9866-4665-8A14-23D6B1F4EB38}"/>
    <cellStyle name="Comma 45 4 5 2" xfId="32098" xr:uid="{4C43E388-8251-48BF-A319-17ABACAD21D8}"/>
    <cellStyle name="Comma 45 4 6" xfId="22514" xr:uid="{14783428-4991-4C38-9D2E-B1DD7997F08E}"/>
    <cellStyle name="Comma 45 5" xfId="7303" xr:uid="{FAEF4626-0911-447D-BDA5-EA5DCD1218C9}"/>
    <cellStyle name="Comma 45 5 2" xfId="13673" xr:uid="{8E7AB2A5-5988-4803-BE3A-77E5F89C6C02}"/>
    <cellStyle name="Comma 45 5 2 2" xfId="20043" xr:uid="{5382E978-5B6E-45F9-9D88-27217C034F88}"/>
    <cellStyle name="Comma 45 5 2 2 2" xfId="35975" xr:uid="{7D2D9C85-97DE-4A6A-A39A-41CA14C215BC}"/>
    <cellStyle name="Comma 45 5 2 3" xfId="29605" xr:uid="{B7E3C76F-C319-4527-ACF2-48C336A9EBBD}"/>
    <cellStyle name="Comma 45 5 3" xfId="10517" xr:uid="{EA62682D-6B05-4E84-9236-16163B401B90}"/>
    <cellStyle name="Comma 45 5 3 2" xfId="26449" xr:uid="{6DDA94AB-4CF2-4BA0-A062-1C2A59E40152}"/>
    <cellStyle name="Comma 45 5 4" xfId="16887" xr:uid="{75B14ABF-2561-4CD1-8FE8-F253FCDCE64F}"/>
    <cellStyle name="Comma 45 5 4 2" xfId="32819" xr:uid="{C9E1CCEC-0A66-40F3-AEC2-5E71986F903F}"/>
    <cellStyle name="Comma 45 5 5" xfId="23235" xr:uid="{CE82305D-44BF-4013-A555-B7D2A59BF000}"/>
    <cellStyle name="Comma 45 6" xfId="11991" xr:uid="{0AEEEB5E-2A19-40E4-93A5-302B89D2FF56}"/>
    <cellStyle name="Comma 45 6 2" xfId="18361" xr:uid="{36A382AE-0857-4035-85BD-E64665E865FC}"/>
    <cellStyle name="Comma 45 6 2 2" xfId="34293" xr:uid="{32BB9DE6-E5C9-4120-9D6C-A8EF75F6B330}"/>
    <cellStyle name="Comma 45 6 3" xfId="27923" xr:uid="{B219294F-E7BD-4967-8C0D-F9E442D0059E}"/>
    <cellStyle name="Comma 45 7" xfId="8835" xr:uid="{3FCD8C6D-5353-43FC-9607-5562DDC8159C}"/>
    <cellStyle name="Comma 45 7 2" xfId="24767" xr:uid="{5BAAE32F-8F46-4CB9-9E53-2D0A4D563789}"/>
    <cellStyle name="Comma 45 8" xfId="15205" xr:uid="{C50C2636-0E80-4259-9C8A-8A90557EB96C}"/>
    <cellStyle name="Comma 45 8 2" xfId="31137" xr:uid="{742DFDDA-3788-4403-868C-F40CB0DD1BC5}"/>
    <cellStyle name="Comma 45 9" xfId="21553" xr:uid="{84A06367-249F-4854-AF42-494BC254F1BA}"/>
    <cellStyle name="Comma 46" xfId="5605" xr:uid="{45660DE2-133B-4842-AD6B-2A6AEE03A7F9}"/>
    <cellStyle name="Comma 46 2" xfId="5848" xr:uid="{8F3856CD-D9B2-4657-A40D-543255E59346}"/>
    <cellStyle name="Comma 46 2 2" xfId="6340" xr:uid="{20ED99E0-F8AF-43FD-9897-735E2169FE4A}"/>
    <cellStyle name="Comma 46 2 2 2" xfId="7063" xr:uid="{BB157E46-FA6F-433D-9FB9-CAE71228A168}"/>
    <cellStyle name="Comma 46 2 2 2 2" xfId="8505" xr:uid="{392C766D-DE17-405D-A88A-7E5C71203544}"/>
    <cellStyle name="Comma 46 2 2 2 2 2" xfId="14875" xr:uid="{4DBA1958-9099-4584-B4E0-BEAA52A21C32}"/>
    <cellStyle name="Comma 46 2 2 2 2 2 2" xfId="21245" xr:uid="{7414F503-9B23-466B-92B8-10728ECFEE72}"/>
    <cellStyle name="Comma 46 2 2 2 2 2 2 2" xfId="37177" xr:uid="{15347193-1533-41CA-B067-1D6DD6DC8AFB}"/>
    <cellStyle name="Comma 46 2 2 2 2 2 3" xfId="30807" xr:uid="{40BADD41-8716-4AAE-91AF-69817178AF1C}"/>
    <cellStyle name="Comma 46 2 2 2 2 3" xfId="11719" xr:uid="{49A89FA7-CAFB-4451-9BE4-9EE0576FD8F8}"/>
    <cellStyle name="Comma 46 2 2 2 2 3 2" xfId="27651" xr:uid="{930EA159-9543-453C-84CE-42504A83BE00}"/>
    <cellStyle name="Comma 46 2 2 2 2 4" xfId="18089" xr:uid="{C77B88F7-74C6-4B26-887D-9B8E83728ADA}"/>
    <cellStyle name="Comma 46 2 2 2 2 4 2" xfId="34021" xr:uid="{1D3CEACD-7747-4C0C-9453-F3DD527DC3CF}"/>
    <cellStyle name="Comma 46 2 2 2 2 5" xfId="24437" xr:uid="{D3BCEC06-C96E-40EA-96CF-F7EF280FE78A}"/>
    <cellStyle name="Comma 46 2 2 2 3" xfId="13433" xr:uid="{C1CA18C8-0B03-4E6E-9532-F7846B5A3BBC}"/>
    <cellStyle name="Comma 46 2 2 2 3 2" xfId="19803" xr:uid="{63A35AA0-420F-41DC-A6ED-1D83BBA3E473}"/>
    <cellStyle name="Comma 46 2 2 2 3 2 2" xfId="35735" xr:uid="{72122587-B4E3-4A39-BADE-AEE8B77D1042}"/>
    <cellStyle name="Comma 46 2 2 2 3 3" xfId="29365" xr:uid="{3F03D080-7315-4409-9EDD-C63993A5E83C}"/>
    <cellStyle name="Comma 46 2 2 2 4" xfId="10277" xr:uid="{03F21001-7E26-4EF0-9945-186351CCB3AC}"/>
    <cellStyle name="Comma 46 2 2 2 4 2" xfId="26209" xr:uid="{D3A0BFA5-6137-4F51-9A93-CD0347652B77}"/>
    <cellStyle name="Comma 46 2 2 2 5" xfId="16647" xr:uid="{2D995732-D85A-4AC4-9789-4D1DA1AB901D}"/>
    <cellStyle name="Comma 46 2 2 2 5 2" xfId="32579" xr:uid="{5495DC32-8736-496A-804E-32D5FBF509ED}"/>
    <cellStyle name="Comma 46 2 2 2 6" xfId="22995" xr:uid="{CFBABA98-4DFA-484E-AFB0-72EF765F5B4C}"/>
    <cellStyle name="Comma 46 2 2 3" xfId="7784" xr:uid="{721C5CFE-00B7-45BC-94C6-4DCED2EDEE74}"/>
    <cellStyle name="Comma 46 2 2 3 2" xfId="14154" xr:uid="{E60F72B0-8E47-4364-A936-83C0B2011967}"/>
    <cellStyle name="Comma 46 2 2 3 2 2" xfId="20524" xr:uid="{94857413-1021-4017-9635-C339EB50F47D}"/>
    <cellStyle name="Comma 46 2 2 3 2 2 2" xfId="36456" xr:uid="{1AA5B5BF-6334-4AC8-A8C9-28F99F6231BE}"/>
    <cellStyle name="Comma 46 2 2 3 2 3" xfId="30086" xr:uid="{FA53181F-6895-4C48-A1D3-068E86CFC110}"/>
    <cellStyle name="Comma 46 2 2 3 3" xfId="10998" xr:uid="{388D7F54-2DCF-4FC8-B1D6-EA0B2955E02C}"/>
    <cellStyle name="Comma 46 2 2 3 3 2" xfId="26930" xr:uid="{336D2A9A-DC4D-40F6-91F6-36347DC41853}"/>
    <cellStyle name="Comma 46 2 2 3 4" xfId="17368" xr:uid="{3FC73DED-03C7-46EA-8AD1-F577826B893D}"/>
    <cellStyle name="Comma 46 2 2 3 4 2" xfId="33300" xr:uid="{8095ED87-775A-4160-A9B4-0C6110226B26}"/>
    <cellStyle name="Comma 46 2 2 3 5" xfId="23716" xr:uid="{4CD9EE62-0195-4289-B3ED-A25BD3FF3850}"/>
    <cellStyle name="Comma 46 2 2 4" xfId="12712" xr:uid="{9D718BD4-C341-4211-B163-216C9198AF51}"/>
    <cellStyle name="Comma 46 2 2 4 2" xfId="19082" xr:uid="{2EEEA5AD-6F1A-4C75-B96F-9B5CFBBBF0AD}"/>
    <cellStyle name="Comma 46 2 2 4 2 2" xfId="35014" xr:uid="{F1697AAA-3A21-4739-ABA8-C274BCE75191}"/>
    <cellStyle name="Comma 46 2 2 4 3" xfId="28644" xr:uid="{F85BE97E-D547-46EB-8EEB-4BC0D3F8F1D2}"/>
    <cellStyle name="Comma 46 2 2 5" xfId="9556" xr:uid="{4030A5CE-0E87-436B-8902-E37FC9DB7375}"/>
    <cellStyle name="Comma 46 2 2 5 2" xfId="25488" xr:uid="{F4CF579D-3C38-43B5-9448-F7727890864D}"/>
    <cellStyle name="Comma 46 2 2 6" xfId="15926" xr:uid="{01CB0595-89DE-441E-99A1-D9C842629C92}"/>
    <cellStyle name="Comma 46 2 2 6 2" xfId="31858" xr:uid="{7F81C8E4-8E0B-4E33-A807-7109FB065DC6}"/>
    <cellStyle name="Comma 46 2 2 7" xfId="22274" xr:uid="{3FB05C50-C52B-409C-A01E-FBCB84FF10B1}"/>
    <cellStyle name="Comma 46 2 3" xfId="12232" xr:uid="{12391F04-D917-4DE0-8DBD-404FB17D159E}"/>
    <cellStyle name="Comma 46 2 3 2" xfId="18602" xr:uid="{F8ACB107-7960-475D-9871-EE342EFA07E2}"/>
    <cellStyle name="Comma 46 2 3 2 2" xfId="34534" xr:uid="{99FE1973-A875-4835-A666-A8F1555EEA10}"/>
    <cellStyle name="Comma 46 2 3 3" xfId="28164" xr:uid="{801C633B-5B88-4C2C-B46D-0966525B7B3D}"/>
    <cellStyle name="Comma 46 2 4" xfId="9076" xr:uid="{A22EDA73-BAD4-4412-AAC3-C917E2157741}"/>
    <cellStyle name="Comma 46 2 4 2" xfId="25008" xr:uid="{0AF98CF7-F28A-4CAD-BF57-DEA7A5415C38}"/>
    <cellStyle name="Comma 46 2 5" xfId="15446" xr:uid="{01BE19A4-40BC-4FCE-869D-B9B3DE2EE3B3}"/>
    <cellStyle name="Comma 46 2 5 2" xfId="31378" xr:uid="{24584C78-31A9-44C6-995E-3ACF924EDCBC}"/>
    <cellStyle name="Comma 46 2 6" xfId="21794" xr:uid="{BCE61950-F731-4C0E-BBA3-2CE8629CD41D}"/>
    <cellStyle name="Comma 46 3" xfId="6100" xr:uid="{F9CBC6BE-2B08-492D-A16D-801777214247}"/>
    <cellStyle name="Comma 46 3 2" xfId="6823" xr:uid="{32B321BD-EB6E-4C44-9FE0-12775570A0A9}"/>
    <cellStyle name="Comma 46 3 2 2" xfId="8265" xr:uid="{38D9803D-C339-475D-9BD1-F0FF218D9D2F}"/>
    <cellStyle name="Comma 46 3 2 2 2" xfId="14635" xr:uid="{E27B4802-C886-481F-B0BE-68CE2EE849E6}"/>
    <cellStyle name="Comma 46 3 2 2 2 2" xfId="21005" xr:uid="{4C8A0262-FB27-4B8D-B1C6-D587751A304D}"/>
    <cellStyle name="Comma 46 3 2 2 2 2 2" xfId="36937" xr:uid="{0F5E5ABC-74C5-4EBC-A762-A80F6F837DEE}"/>
    <cellStyle name="Comma 46 3 2 2 2 3" xfId="30567" xr:uid="{A599FF51-9A3A-49A1-9433-B6A76D62F6BF}"/>
    <cellStyle name="Comma 46 3 2 2 3" xfId="11479" xr:uid="{5B36B508-D5F1-49B8-A38D-E3E7E2A2DFA1}"/>
    <cellStyle name="Comma 46 3 2 2 3 2" xfId="27411" xr:uid="{BB9AF5B3-B56D-4A92-A927-127BEFC0C93B}"/>
    <cellStyle name="Comma 46 3 2 2 4" xfId="17849" xr:uid="{2A26D9DF-0EF4-47B7-9C12-1B0FFD8ECD1D}"/>
    <cellStyle name="Comma 46 3 2 2 4 2" xfId="33781" xr:uid="{8EAD9E46-468E-47A0-82D6-6FE97F3025C1}"/>
    <cellStyle name="Comma 46 3 2 2 5" xfId="24197" xr:uid="{68D33F1E-18EF-44FA-8D33-DED83324457E}"/>
    <cellStyle name="Comma 46 3 2 3" xfId="13193" xr:uid="{D3BF1752-C144-4AFF-8E1A-49C01C359B0B}"/>
    <cellStyle name="Comma 46 3 2 3 2" xfId="19563" xr:uid="{14B02EA9-B12E-4F83-9B28-58CE84378E94}"/>
    <cellStyle name="Comma 46 3 2 3 2 2" xfId="35495" xr:uid="{3544BF3C-792F-4AF3-9BE4-016693877E07}"/>
    <cellStyle name="Comma 46 3 2 3 3" xfId="29125" xr:uid="{989EEAB0-11C9-49D4-AB74-03790297EBFA}"/>
    <cellStyle name="Comma 46 3 2 4" xfId="10037" xr:uid="{244FF441-03BC-4F8D-BFC2-1D7035FCB002}"/>
    <cellStyle name="Comma 46 3 2 4 2" xfId="25969" xr:uid="{52A0E40C-3C44-4379-92E6-9C77736EBC5F}"/>
    <cellStyle name="Comma 46 3 2 5" xfId="16407" xr:uid="{A28EDE10-9C44-40AF-BBBE-E2EC5C4C615A}"/>
    <cellStyle name="Comma 46 3 2 5 2" xfId="32339" xr:uid="{3453F06F-A18B-42E4-861F-FC2F83B6AFB0}"/>
    <cellStyle name="Comma 46 3 2 6" xfId="22755" xr:uid="{AF89D27C-4C69-4BA2-B469-9B33A02A3E7E}"/>
    <cellStyle name="Comma 46 3 3" xfId="7544" xr:uid="{9ECBA59B-2BDC-4B6B-ADEA-3CBB7990DFEB}"/>
    <cellStyle name="Comma 46 3 3 2" xfId="13914" xr:uid="{06B68EC4-157F-4D48-BE57-78D71F458126}"/>
    <cellStyle name="Comma 46 3 3 2 2" xfId="20284" xr:uid="{B98BA1CE-38E1-4120-BA81-8D2B4F631354}"/>
    <cellStyle name="Comma 46 3 3 2 2 2" xfId="36216" xr:uid="{87D06E0B-631A-4403-B3F3-C040C1E34961}"/>
    <cellStyle name="Comma 46 3 3 2 3" xfId="29846" xr:uid="{4289A394-E0BF-4DC4-883F-D9C2F806D6EA}"/>
    <cellStyle name="Comma 46 3 3 3" xfId="10758" xr:uid="{1B76E119-1434-4C9B-B6A1-1652AC8BF621}"/>
    <cellStyle name="Comma 46 3 3 3 2" xfId="26690" xr:uid="{B66406DD-6F91-4D69-BA7B-A49279456769}"/>
    <cellStyle name="Comma 46 3 3 4" xfId="17128" xr:uid="{71ECB1BD-2553-4965-900D-A83FD20357B0}"/>
    <cellStyle name="Comma 46 3 3 4 2" xfId="33060" xr:uid="{CC2D3AA8-3545-4C96-A55E-270EB3A27830}"/>
    <cellStyle name="Comma 46 3 3 5" xfId="23476" xr:uid="{F03B1387-52D0-4BEC-85AA-790FBE227C2A}"/>
    <cellStyle name="Comma 46 3 4" xfId="12472" xr:uid="{9CDAF728-A395-499F-890D-B41C9182893F}"/>
    <cellStyle name="Comma 46 3 4 2" xfId="18842" xr:uid="{40621A85-2441-4EE2-A5D7-E626E4096B36}"/>
    <cellStyle name="Comma 46 3 4 2 2" xfId="34774" xr:uid="{EB132A9D-D818-4BBD-8240-AFC50BB7F4B6}"/>
    <cellStyle name="Comma 46 3 4 3" xfId="28404" xr:uid="{D12C2A4B-740C-41B1-A3DA-3F99671F178D}"/>
    <cellStyle name="Comma 46 3 5" xfId="9316" xr:uid="{84AE1912-A551-444C-9DEE-286490E924FB}"/>
    <cellStyle name="Comma 46 3 5 2" xfId="25248" xr:uid="{0BDBFEAF-9835-46A4-B825-FA5CC9CD58A6}"/>
    <cellStyle name="Comma 46 3 6" xfId="15686" xr:uid="{078A14D7-5F3A-401D-B84B-C7B5220F5168}"/>
    <cellStyle name="Comma 46 3 6 2" xfId="31618" xr:uid="{D5B78F07-F2EC-4859-83AE-1635467F5EA7}"/>
    <cellStyle name="Comma 46 3 7" xfId="22034" xr:uid="{B246B231-F063-404A-B7C5-A897D665AE25}"/>
    <cellStyle name="Comma 46 4" xfId="6582" xr:uid="{4C11ACA2-0C87-4D80-8979-6EF36FB694FA}"/>
    <cellStyle name="Comma 46 4 2" xfId="8025" xr:uid="{20F85BB7-6AF3-421A-9B9F-C1A0F4D3D193}"/>
    <cellStyle name="Comma 46 4 2 2" xfId="14395" xr:uid="{C0EDA17B-749E-432E-96ED-7BC8DF3A58E2}"/>
    <cellStyle name="Comma 46 4 2 2 2" xfId="20765" xr:uid="{A260782E-E0B6-4C31-AB02-81069C6AC4C3}"/>
    <cellStyle name="Comma 46 4 2 2 2 2" xfId="36697" xr:uid="{22CBDCCA-05A8-478B-924D-5D2651D2B77A}"/>
    <cellStyle name="Comma 46 4 2 2 3" xfId="30327" xr:uid="{05451FBC-1E2E-43BB-8420-207A18CB2CF5}"/>
    <cellStyle name="Comma 46 4 2 3" xfId="11239" xr:uid="{DE7A415F-F40D-4F72-A3DD-570D63676462}"/>
    <cellStyle name="Comma 46 4 2 3 2" xfId="27171" xr:uid="{82E9DCAE-EEC7-403F-9817-987D5D1AAE14}"/>
    <cellStyle name="Comma 46 4 2 4" xfId="17609" xr:uid="{88DF4072-E81B-4438-8660-9E9B50AFDFA0}"/>
    <cellStyle name="Comma 46 4 2 4 2" xfId="33541" xr:uid="{03A56EB8-4A8E-4AC7-A327-3DE7A48C4CF5}"/>
    <cellStyle name="Comma 46 4 2 5" xfId="23957" xr:uid="{E46898E5-3D00-456A-A293-8C5E9531B98C}"/>
    <cellStyle name="Comma 46 4 3" xfId="12953" xr:uid="{011654E8-A9E5-4C4B-B4E1-99FB0DEB70D0}"/>
    <cellStyle name="Comma 46 4 3 2" xfId="19323" xr:uid="{CE28CCB3-551E-4F8F-A195-6CB816C3A006}"/>
    <cellStyle name="Comma 46 4 3 2 2" xfId="35255" xr:uid="{98EC363B-74DE-40C5-94B2-D074C6E6D83F}"/>
    <cellStyle name="Comma 46 4 3 3" xfId="28885" xr:uid="{B9B2E875-54BB-45BC-8D67-959C84E244EC}"/>
    <cellStyle name="Comma 46 4 4" xfId="9797" xr:uid="{259B2DCD-C3CE-4319-9735-9600D92D86BF}"/>
    <cellStyle name="Comma 46 4 4 2" xfId="25729" xr:uid="{8A5A1A30-C367-40F1-94AB-BF64D6D6DCF1}"/>
    <cellStyle name="Comma 46 4 5" xfId="16167" xr:uid="{2A2EA09E-9E52-4437-90FD-D7E73E1384E2}"/>
    <cellStyle name="Comma 46 4 5 2" xfId="32099" xr:uid="{852CCF03-3EBC-4252-B5B5-19EFFF6D0955}"/>
    <cellStyle name="Comma 46 4 6" xfId="22515" xr:uid="{A3C04C6D-84D8-4D19-A3D1-65EDFE81DC18}"/>
    <cellStyle name="Comma 46 5" xfId="7304" xr:uid="{AAA5287B-8B48-47E6-91F8-882291E7A483}"/>
    <cellStyle name="Comma 46 5 2" xfId="13674" xr:uid="{42B2A475-6681-4B87-94B4-7A2D84F0C6BD}"/>
    <cellStyle name="Comma 46 5 2 2" xfId="20044" xr:uid="{B50E67CC-F884-4DD7-8047-2A62C0051427}"/>
    <cellStyle name="Comma 46 5 2 2 2" xfId="35976" xr:uid="{9B31CECA-32A8-469C-8897-959C103BF048}"/>
    <cellStyle name="Comma 46 5 2 3" xfId="29606" xr:uid="{5C029D5E-C516-4FCD-8D47-D79647E9E0C3}"/>
    <cellStyle name="Comma 46 5 3" xfId="10518" xr:uid="{18C3E2F3-821C-459B-95C3-805B8132D933}"/>
    <cellStyle name="Comma 46 5 3 2" xfId="26450" xr:uid="{8A171C13-E19F-4645-A983-1AC398C87A7A}"/>
    <cellStyle name="Comma 46 5 4" xfId="16888" xr:uid="{D345F4FC-F608-4E10-9283-6725A821FE9F}"/>
    <cellStyle name="Comma 46 5 4 2" xfId="32820" xr:uid="{F71103E3-D72E-45FC-B568-4B1637DF5272}"/>
    <cellStyle name="Comma 46 5 5" xfId="23236" xr:uid="{178C28C4-3AA1-4A54-A6CE-5433E8F64AC7}"/>
    <cellStyle name="Comma 46 6" xfId="11992" xr:uid="{F6164FBA-427A-48F8-B5EF-7A47D7483145}"/>
    <cellStyle name="Comma 46 6 2" xfId="18362" xr:uid="{0182A478-1513-4E30-A695-C6647F4F0141}"/>
    <cellStyle name="Comma 46 6 2 2" xfId="34294" xr:uid="{1F235435-82F5-44A4-9AC0-EBC2332AC5A5}"/>
    <cellStyle name="Comma 46 6 3" xfId="27924" xr:uid="{2D24A8C4-7300-4695-AB93-2C429443708A}"/>
    <cellStyle name="Comma 46 7" xfId="8836" xr:uid="{1C09B936-676E-4A0D-A7A2-C0DD8D1C9184}"/>
    <cellStyle name="Comma 46 7 2" xfId="24768" xr:uid="{B8842B9D-4238-4019-92DF-A79ACFA19CC2}"/>
    <cellStyle name="Comma 46 8" xfId="15206" xr:uid="{34E1C655-5EEC-4FDD-A421-2E83A3765B33}"/>
    <cellStyle name="Comma 46 8 2" xfId="31138" xr:uid="{564D16F3-D881-4C9F-BB28-FBA74DF04E43}"/>
    <cellStyle name="Comma 46 9" xfId="21554" xr:uid="{F1ED051A-5608-4FD5-96C3-8DB8C09045FE}"/>
    <cellStyle name="Comma 47" xfId="5606" xr:uid="{28C01583-58B5-40BE-A1ED-8E1182D0A163}"/>
    <cellStyle name="Comma 47 2" xfId="5849" xr:uid="{296A801B-6109-46C3-B798-7FDAC94FCAA3}"/>
    <cellStyle name="Comma 47 2 2" xfId="6341" xr:uid="{9AB0F9E5-800A-4B7E-8787-DEBDB15B6439}"/>
    <cellStyle name="Comma 47 2 2 2" xfId="7064" xr:uid="{E84EC25C-6A22-406E-BB8A-695BCA2152AA}"/>
    <cellStyle name="Comma 47 2 2 2 2" xfId="8506" xr:uid="{C096FF61-BAE7-429F-8E37-0C3AF5D7A0A8}"/>
    <cellStyle name="Comma 47 2 2 2 2 2" xfId="14876" xr:uid="{CFADD3AE-B7C2-4622-AD8A-616BD6B230BF}"/>
    <cellStyle name="Comma 47 2 2 2 2 2 2" xfId="21246" xr:uid="{EA8ACF46-8456-4A7D-9A6F-868C590E4EFB}"/>
    <cellStyle name="Comma 47 2 2 2 2 2 2 2" xfId="37178" xr:uid="{12B9DEB5-FD9C-41CC-B34C-00B7C2F609AD}"/>
    <cellStyle name="Comma 47 2 2 2 2 2 3" xfId="30808" xr:uid="{30DC273D-9B4B-4D78-9B3D-FB7BEEFF9612}"/>
    <cellStyle name="Comma 47 2 2 2 2 3" xfId="11720" xr:uid="{C7C2975A-E292-474A-B389-79A1ADBE62C1}"/>
    <cellStyle name="Comma 47 2 2 2 2 3 2" xfId="27652" xr:uid="{3410DE12-289E-497B-AFA1-2FF24A5ED3F2}"/>
    <cellStyle name="Comma 47 2 2 2 2 4" xfId="18090" xr:uid="{476B3A24-96BC-4B8F-B7E9-33622F0D3EBB}"/>
    <cellStyle name="Comma 47 2 2 2 2 4 2" xfId="34022" xr:uid="{A930F1B0-D14F-4839-8BA6-238A2B4712E1}"/>
    <cellStyle name="Comma 47 2 2 2 2 5" xfId="24438" xr:uid="{9E513D2A-DD30-4B19-91F7-3BC9230C7DBD}"/>
    <cellStyle name="Comma 47 2 2 2 3" xfId="13434" xr:uid="{24FDB7F9-573E-4B53-82E5-B704EBB599F6}"/>
    <cellStyle name="Comma 47 2 2 2 3 2" xfId="19804" xr:uid="{5D954612-CE35-4014-9477-D914436FD37C}"/>
    <cellStyle name="Comma 47 2 2 2 3 2 2" xfId="35736" xr:uid="{76988AF0-D217-45CD-A781-E7F744E62AAD}"/>
    <cellStyle name="Comma 47 2 2 2 3 3" xfId="29366" xr:uid="{77C82719-7F26-456A-B2C5-411E47A60B05}"/>
    <cellStyle name="Comma 47 2 2 2 4" xfId="10278" xr:uid="{0C220B63-27C4-4F8D-986E-588E39648D71}"/>
    <cellStyle name="Comma 47 2 2 2 4 2" xfId="26210" xr:uid="{44A313EE-579F-4AA8-94BF-EB0575DD4EE7}"/>
    <cellStyle name="Comma 47 2 2 2 5" xfId="16648" xr:uid="{9D94E183-0257-4696-9B04-EEC6F0EC0559}"/>
    <cellStyle name="Comma 47 2 2 2 5 2" xfId="32580" xr:uid="{147F46BC-EBB6-41B0-9545-AD5A84B44BBA}"/>
    <cellStyle name="Comma 47 2 2 2 6" xfId="22996" xr:uid="{D42097D5-149E-41A3-B854-3C89EEA7014A}"/>
    <cellStyle name="Comma 47 2 2 3" xfId="7785" xr:uid="{1105FAFF-3122-4E34-AB80-5EBCE1906A69}"/>
    <cellStyle name="Comma 47 2 2 3 2" xfId="14155" xr:uid="{694AD0C6-B4AD-4000-A97C-2ACFEFC6E52D}"/>
    <cellStyle name="Comma 47 2 2 3 2 2" xfId="20525" xr:uid="{BBEDED11-804F-4357-B301-BF260A3A4039}"/>
    <cellStyle name="Comma 47 2 2 3 2 2 2" xfId="36457" xr:uid="{EB4FA4A1-A4D2-45E9-920C-171D4431EE6B}"/>
    <cellStyle name="Comma 47 2 2 3 2 3" xfId="30087" xr:uid="{B8713FC2-3B24-4C99-908A-B858F4CB333E}"/>
    <cellStyle name="Comma 47 2 2 3 3" xfId="10999" xr:uid="{C6B17DC5-92B1-496D-AF3E-98A884673257}"/>
    <cellStyle name="Comma 47 2 2 3 3 2" xfId="26931" xr:uid="{CCF7C741-DCE1-4A98-80A1-2C1D24F5F5C6}"/>
    <cellStyle name="Comma 47 2 2 3 4" xfId="17369" xr:uid="{71D082A5-5434-41FA-BE8C-9BE6084FB153}"/>
    <cellStyle name="Comma 47 2 2 3 4 2" xfId="33301" xr:uid="{4263F453-71F2-4F52-91CE-5C1B0C9AFEFA}"/>
    <cellStyle name="Comma 47 2 2 3 5" xfId="23717" xr:uid="{8783F7D4-AAD1-424F-881C-43BBFC371284}"/>
    <cellStyle name="Comma 47 2 2 4" xfId="12713" xr:uid="{8A72CE39-C9EA-4DF2-8989-0187222C4F8C}"/>
    <cellStyle name="Comma 47 2 2 4 2" xfId="19083" xr:uid="{DE8CAC79-5F4B-4A23-A56A-A500930AF70E}"/>
    <cellStyle name="Comma 47 2 2 4 2 2" xfId="35015" xr:uid="{55711BC9-7339-40E8-81F6-BE098C5052EE}"/>
    <cellStyle name="Comma 47 2 2 4 3" xfId="28645" xr:uid="{6DB304D8-1B28-4088-B982-F128531A689B}"/>
    <cellStyle name="Comma 47 2 2 5" xfId="9557" xr:uid="{EC1BDE86-C921-4F40-B223-8E6B58022336}"/>
    <cellStyle name="Comma 47 2 2 5 2" xfId="25489" xr:uid="{1FC50573-EFE1-4397-8214-80C17C661A55}"/>
    <cellStyle name="Comma 47 2 2 6" xfId="15927" xr:uid="{B52FB239-86FD-4E50-BBB1-9573398FB24F}"/>
    <cellStyle name="Comma 47 2 2 6 2" xfId="31859" xr:uid="{3CF5C90C-187A-4683-B909-68CD55B6FA47}"/>
    <cellStyle name="Comma 47 2 2 7" xfId="22275" xr:uid="{EEF76630-9531-4D04-B6AB-8AB592714F03}"/>
    <cellStyle name="Comma 47 2 3" xfId="12233" xr:uid="{45C969CA-5102-4417-BE50-7E7FCC941753}"/>
    <cellStyle name="Comma 47 2 3 2" xfId="18603" xr:uid="{99D19AC1-CCB1-4AFC-80F9-3350630055E0}"/>
    <cellStyle name="Comma 47 2 3 2 2" xfId="34535" xr:uid="{74FA7BFF-4319-4AEF-A2FA-5D4D71691E11}"/>
    <cellStyle name="Comma 47 2 3 3" xfId="28165" xr:uid="{4FB6E60D-02EC-45EB-BC07-49FA880C65A2}"/>
    <cellStyle name="Comma 47 2 4" xfId="9077" xr:uid="{FB8E0D3F-78C8-4743-B6DF-0E6E7694C23A}"/>
    <cellStyle name="Comma 47 2 4 2" xfId="25009" xr:uid="{3A722222-A8AB-4BB5-AB8A-BAB5887CF0CA}"/>
    <cellStyle name="Comma 47 2 5" xfId="15447" xr:uid="{01A9E879-4156-461E-B10C-E69B1ADBF1E0}"/>
    <cellStyle name="Comma 47 2 5 2" xfId="31379" xr:uid="{E7767953-B3E5-4844-9AFB-CEC1D1FA651D}"/>
    <cellStyle name="Comma 47 2 6" xfId="21795" xr:uid="{9D85019C-505D-440C-A7AA-E882041D4F53}"/>
    <cellStyle name="Comma 47 3" xfId="6101" xr:uid="{912E56A1-F836-492C-A0CF-664B21442810}"/>
    <cellStyle name="Comma 47 3 2" xfId="6824" xr:uid="{796BF031-082B-486B-A345-1C01AD548C8A}"/>
    <cellStyle name="Comma 47 3 2 2" xfId="8266" xr:uid="{B49BFDB6-EC2A-49B1-A14A-8B506AB324D5}"/>
    <cellStyle name="Comma 47 3 2 2 2" xfId="14636" xr:uid="{28415670-4A0C-4E6C-8FC7-614CE4B5525F}"/>
    <cellStyle name="Comma 47 3 2 2 2 2" xfId="21006" xr:uid="{2237ECF6-BDCE-4CE8-BD17-76BD68DCCB9D}"/>
    <cellStyle name="Comma 47 3 2 2 2 2 2" xfId="36938" xr:uid="{330C4683-2FC4-4638-A3B6-4019A1FC7675}"/>
    <cellStyle name="Comma 47 3 2 2 2 3" xfId="30568" xr:uid="{A75CD4AB-A70C-42F1-A3DD-5E9A5087A29B}"/>
    <cellStyle name="Comma 47 3 2 2 3" xfId="11480" xr:uid="{4C54EBFC-8D75-477A-8A9A-0AD3F8A9AF36}"/>
    <cellStyle name="Comma 47 3 2 2 3 2" xfId="27412" xr:uid="{E83B3EAB-567B-4088-BE45-5573F534408B}"/>
    <cellStyle name="Comma 47 3 2 2 4" xfId="17850" xr:uid="{ADE84B75-A693-4F3C-B8F2-B6356FA7B55B}"/>
    <cellStyle name="Comma 47 3 2 2 4 2" xfId="33782" xr:uid="{479C84AE-CB5F-4601-8873-49DF41C62722}"/>
    <cellStyle name="Comma 47 3 2 2 5" xfId="24198" xr:uid="{3AE74096-14FC-465F-A726-0AC579872DDA}"/>
    <cellStyle name="Comma 47 3 2 3" xfId="13194" xr:uid="{E1093121-18F2-4835-83C6-AC09973FF4EA}"/>
    <cellStyle name="Comma 47 3 2 3 2" xfId="19564" xr:uid="{62C265F0-7FA9-4E34-B32F-F1763AB6EEE3}"/>
    <cellStyle name="Comma 47 3 2 3 2 2" xfId="35496" xr:uid="{BEBBC902-D14A-4F3C-A884-6C2BCFB4A003}"/>
    <cellStyle name="Comma 47 3 2 3 3" xfId="29126" xr:uid="{ED3F045A-1D8B-4AAA-AB29-647972578A7C}"/>
    <cellStyle name="Comma 47 3 2 4" xfId="10038" xr:uid="{FC3F9FB4-B243-4653-ADD6-CC88D6CE45A5}"/>
    <cellStyle name="Comma 47 3 2 4 2" xfId="25970" xr:uid="{FF4E0591-D966-4A72-899E-A364270E3C59}"/>
    <cellStyle name="Comma 47 3 2 5" xfId="16408" xr:uid="{F28C229E-EAAB-4591-8B15-8E33605F7E90}"/>
    <cellStyle name="Comma 47 3 2 5 2" xfId="32340" xr:uid="{A47270F7-4393-471A-B5CF-059A6DD17B9F}"/>
    <cellStyle name="Comma 47 3 2 6" xfId="22756" xr:uid="{C8FAA6E3-C72D-4675-92B8-8C06819CF1FE}"/>
    <cellStyle name="Comma 47 3 3" xfId="7545" xr:uid="{376E9129-35B2-4393-901E-425B51E8FBA5}"/>
    <cellStyle name="Comma 47 3 3 2" xfId="13915" xr:uid="{88B8E298-AFE6-4693-BFA3-BE885D76D7A4}"/>
    <cellStyle name="Comma 47 3 3 2 2" xfId="20285" xr:uid="{9436E62F-E7CE-4A95-AC89-D0120CA1A8C5}"/>
    <cellStyle name="Comma 47 3 3 2 2 2" xfId="36217" xr:uid="{E3A72940-6401-49FD-AC6F-669FA3A948A2}"/>
    <cellStyle name="Comma 47 3 3 2 3" xfId="29847" xr:uid="{22DFF920-A9AD-493A-815B-C2E377D964A5}"/>
    <cellStyle name="Comma 47 3 3 3" xfId="10759" xr:uid="{F50E6412-D320-42C4-A6DB-6B6303D748FF}"/>
    <cellStyle name="Comma 47 3 3 3 2" xfId="26691" xr:uid="{30C9B274-2F90-413E-9E6C-4C470E5C37FA}"/>
    <cellStyle name="Comma 47 3 3 4" xfId="17129" xr:uid="{FB1F0DD0-BEDB-4131-A1F7-F5698E4FE69E}"/>
    <cellStyle name="Comma 47 3 3 4 2" xfId="33061" xr:uid="{31009291-D77E-4F2E-A183-EF07243B105F}"/>
    <cellStyle name="Comma 47 3 3 5" xfId="23477" xr:uid="{E69D882E-5B71-49BB-B64F-CC3016A24911}"/>
    <cellStyle name="Comma 47 3 4" xfId="12473" xr:uid="{C388D279-F7AF-4AEF-946C-EBD4040C9018}"/>
    <cellStyle name="Comma 47 3 4 2" xfId="18843" xr:uid="{3465B092-620E-4EB7-A57A-CBDF156EC32A}"/>
    <cellStyle name="Comma 47 3 4 2 2" xfId="34775" xr:uid="{AF1F1B50-7FDB-4076-8D8A-A5CC4AFE96E6}"/>
    <cellStyle name="Comma 47 3 4 3" xfId="28405" xr:uid="{66A22394-C1A4-487A-A234-763516371ABB}"/>
    <cellStyle name="Comma 47 3 5" xfId="9317" xr:uid="{F3F0D56C-09BC-490D-B20B-3B689779CB90}"/>
    <cellStyle name="Comma 47 3 5 2" xfId="25249" xr:uid="{AF7FE5E6-B727-41C3-ADF7-EB579BF0D82B}"/>
    <cellStyle name="Comma 47 3 6" xfId="15687" xr:uid="{C0093326-249C-4CEB-9A5F-AE57E68DBF45}"/>
    <cellStyle name="Comma 47 3 6 2" xfId="31619" xr:uid="{9F128E59-FC6C-4AAB-B646-73A68CB3CD23}"/>
    <cellStyle name="Comma 47 3 7" xfId="22035" xr:uid="{9B7B9AB3-016D-40D6-998F-89C08FB3079D}"/>
    <cellStyle name="Comma 47 4" xfId="6583" xr:uid="{4C4C9CB9-DCFB-4CC2-A9F8-A664C8DE871D}"/>
    <cellStyle name="Comma 47 4 2" xfId="8026" xr:uid="{554018B3-865A-487F-B606-1C4D80B401CC}"/>
    <cellStyle name="Comma 47 4 2 2" xfId="14396" xr:uid="{CDBB7D40-1419-4500-97E4-CCAEEB65ECD3}"/>
    <cellStyle name="Comma 47 4 2 2 2" xfId="20766" xr:uid="{C3B4F5DD-6660-4237-BFD9-F86BCC55EF46}"/>
    <cellStyle name="Comma 47 4 2 2 2 2" xfId="36698" xr:uid="{B0BE9230-ADB9-4005-9E97-AF4604956910}"/>
    <cellStyle name="Comma 47 4 2 2 3" xfId="30328" xr:uid="{0805E5EA-071B-4A2D-9E65-BF884B8AC50F}"/>
    <cellStyle name="Comma 47 4 2 3" xfId="11240" xr:uid="{82BDF52C-6965-43A2-A6FE-5842AF9EFE6F}"/>
    <cellStyle name="Comma 47 4 2 3 2" xfId="27172" xr:uid="{230B37F0-C7C0-4478-AB5F-3AB468A2A86B}"/>
    <cellStyle name="Comma 47 4 2 4" xfId="17610" xr:uid="{2DCA6B2F-3ED2-4285-8E7E-CF6D078549B7}"/>
    <cellStyle name="Comma 47 4 2 4 2" xfId="33542" xr:uid="{4EE7CE64-DF01-4796-A723-5917E0E6BDCB}"/>
    <cellStyle name="Comma 47 4 2 5" xfId="23958" xr:uid="{E9D1F5F1-324A-40EE-9DB4-8BAA377D5C95}"/>
    <cellStyle name="Comma 47 4 3" xfId="12954" xr:uid="{215B1466-B8CF-4706-8666-CA6E92F8EF3A}"/>
    <cellStyle name="Comma 47 4 3 2" xfId="19324" xr:uid="{E33BDD1C-541F-490A-B63F-D7374F7D6375}"/>
    <cellStyle name="Comma 47 4 3 2 2" xfId="35256" xr:uid="{9188F862-9D2C-450C-BDE4-8FB2BFACB536}"/>
    <cellStyle name="Comma 47 4 3 3" xfId="28886" xr:uid="{375FDEA8-D8BE-44AC-A59C-67E93AAF9943}"/>
    <cellStyle name="Comma 47 4 4" xfId="9798" xr:uid="{9F14330B-DEC0-4D54-BF5E-5169A6487773}"/>
    <cellStyle name="Comma 47 4 4 2" xfId="25730" xr:uid="{E7FB2DFF-7FDD-46AA-A926-57044F1F150E}"/>
    <cellStyle name="Comma 47 4 5" xfId="16168" xr:uid="{C50DFFAF-66CD-4BE2-BAA0-A1EC94171236}"/>
    <cellStyle name="Comma 47 4 5 2" xfId="32100" xr:uid="{DB981136-7B30-49A6-81AA-A93EB87DAB09}"/>
    <cellStyle name="Comma 47 4 6" xfId="22516" xr:uid="{2DACB87B-6F8A-48E5-9700-2496E81FEC1C}"/>
    <cellStyle name="Comma 47 5" xfId="7305" xr:uid="{9058456C-D4E0-4DB1-B7FA-80BEB77DFB13}"/>
    <cellStyle name="Comma 47 5 2" xfId="13675" xr:uid="{9A9CC986-723B-4483-868A-47D0FCDB9574}"/>
    <cellStyle name="Comma 47 5 2 2" xfId="20045" xr:uid="{D27223B0-7901-4353-BB4C-979AB03DA22F}"/>
    <cellStyle name="Comma 47 5 2 2 2" xfId="35977" xr:uid="{1150B13F-470D-4733-9898-87078300F588}"/>
    <cellStyle name="Comma 47 5 2 3" xfId="29607" xr:uid="{B097CFB3-0EE7-4362-B0E6-A614021CAE2F}"/>
    <cellStyle name="Comma 47 5 3" xfId="10519" xr:uid="{FA78767E-B501-43D2-8EB3-B3F78A8B2284}"/>
    <cellStyle name="Comma 47 5 3 2" xfId="26451" xr:uid="{5BC5B9BA-DB44-4112-9820-662670F09CD6}"/>
    <cellStyle name="Comma 47 5 4" xfId="16889" xr:uid="{93CC02BA-0D1E-4585-86B7-E4EDEAC4F150}"/>
    <cellStyle name="Comma 47 5 4 2" xfId="32821" xr:uid="{1B3CDEE9-9A5E-4441-A0D9-2D62F3BC6C44}"/>
    <cellStyle name="Comma 47 5 5" xfId="23237" xr:uid="{F6C87EB6-2815-4DAA-ADDE-E1A9990E4088}"/>
    <cellStyle name="Comma 47 6" xfId="11993" xr:uid="{DE8E8EFA-0602-4B55-9F4C-C0D6A12EC5FC}"/>
    <cellStyle name="Comma 47 6 2" xfId="18363" xr:uid="{E8456D3D-AAE1-4E5E-B6F8-3AB592AB1927}"/>
    <cellStyle name="Comma 47 6 2 2" xfId="34295" xr:uid="{828863CF-4977-44D5-B767-7F053D3A6D8C}"/>
    <cellStyle name="Comma 47 6 3" xfId="27925" xr:uid="{906EF774-BB53-4CE1-8C4B-71445269CB30}"/>
    <cellStyle name="Comma 47 7" xfId="8837" xr:uid="{D5203DF6-2CDD-46E7-88B0-6C2B93BD67A8}"/>
    <cellStyle name="Comma 47 7 2" xfId="24769" xr:uid="{DA974470-29AA-4389-85C3-935D869A866A}"/>
    <cellStyle name="Comma 47 8" xfId="15207" xr:uid="{4DD0C8C5-4D2B-4AFD-B6A0-C82344612640}"/>
    <cellStyle name="Comma 47 8 2" xfId="31139" xr:uid="{42F16D24-3F57-43A1-9E8F-1A00F06D8C7D}"/>
    <cellStyle name="Comma 47 9" xfId="21555" xr:uid="{282BFD76-783A-4306-9BAC-952643D731CE}"/>
    <cellStyle name="Comma 48" xfId="5607" xr:uid="{88845CAF-F2DD-4989-8019-C91A2D71A3A1}"/>
    <cellStyle name="Comma 48 2" xfId="5850" xr:uid="{612D4AB3-D395-4185-8644-E40DB0DAD3FB}"/>
    <cellStyle name="Comma 48 2 2" xfId="6342" xr:uid="{23D004FB-ACB9-4350-8F50-9BD21070EAC7}"/>
    <cellStyle name="Comma 48 2 2 2" xfId="7065" xr:uid="{FBF13A1F-FDF6-4478-BA69-5E366491C993}"/>
    <cellStyle name="Comma 48 2 2 2 2" xfId="8507" xr:uid="{65387145-58A2-47E1-B5B8-FD0CE82BB953}"/>
    <cellStyle name="Comma 48 2 2 2 2 2" xfId="14877" xr:uid="{68F0E962-C270-4F48-AF33-EEF5027792C5}"/>
    <cellStyle name="Comma 48 2 2 2 2 2 2" xfId="21247" xr:uid="{E4D6E58C-7C5A-4347-80C7-3846CCBFA8CA}"/>
    <cellStyle name="Comma 48 2 2 2 2 2 2 2" xfId="37179" xr:uid="{F9E33549-4158-4969-9BD2-7404A9A8358E}"/>
    <cellStyle name="Comma 48 2 2 2 2 2 3" xfId="30809" xr:uid="{91D31210-AEFF-43D7-B886-77D13152AD22}"/>
    <cellStyle name="Comma 48 2 2 2 2 3" xfId="11721" xr:uid="{E7395B02-BAF5-404C-BAF8-F444DA8CA422}"/>
    <cellStyle name="Comma 48 2 2 2 2 3 2" xfId="27653" xr:uid="{D478E74C-B2A9-44FB-8C44-A2E68E63AD27}"/>
    <cellStyle name="Comma 48 2 2 2 2 4" xfId="18091" xr:uid="{D4BD5584-DB13-4682-8259-2FB8C58A673C}"/>
    <cellStyle name="Comma 48 2 2 2 2 4 2" xfId="34023" xr:uid="{365A6EC7-A20C-467D-9D15-78C9456C410E}"/>
    <cellStyle name="Comma 48 2 2 2 2 5" xfId="24439" xr:uid="{822236E0-6096-4421-84CC-AB21BFB74D25}"/>
    <cellStyle name="Comma 48 2 2 2 3" xfId="13435" xr:uid="{09FE6AA5-4B4C-406E-B87A-B125A3BE14B3}"/>
    <cellStyle name="Comma 48 2 2 2 3 2" xfId="19805" xr:uid="{C7565284-BBDB-4A60-A20C-58723D0E7A71}"/>
    <cellStyle name="Comma 48 2 2 2 3 2 2" xfId="35737" xr:uid="{EAD0D461-3DF9-4993-809C-EDB30393688D}"/>
    <cellStyle name="Comma 48 2 2 2 3 3" xfId="29367" xr:uid="{02901DE5-01A1-4B06-8A02-972FEA329F75}"/>
    <cellStyle name="Comma 48 2 2 2 4" xfId="10279" xr:uid="{6130D136-43AE-4525-9561-74489573E5ED}"/>
    <cellStyle name="Comma 48 2 2 2 4 2" xfId="26211" xr:uid="{5E215E53-8528-47C7-A8B1-10BA47B62961}"/>
    <cellStyle name="Comma 48 2 2 2 5" xfId="16649" xr:uid="{484A0525-743B-4D87-B41A-22B600A66EF6}"/>
    <cellStyle name="Comma 48 2 2 2 5 2" xfId="32581" xr:uid="{B30ACF58-7EA4-4A58-87A0-CEA6CECF9F16}"/>
    <cellStyle name="Comma 48 2 2 2 6" xfId="22997" xr:uid="{EE7D3385-0F22-405F-B329-A31A80597AAB}"/>
    <cellStyle name="Comma 48 2 2 3" xfId="7786" xr:uid="{71B24731-587C-432D-A35E-9A0A9D12B3F6}"/>
    <cellStyle name="Comma 48 2 2 3 2" xfId="14156" xr:uid="{0781DDF6-C2A9-414D-B671-62D52D594FC7}"/>
    <cellStyle name="Comma 48 2 2 3 2 2" xfId="20526" xr:uid="{923ACB09-117C-4445-B90A-60355C3CE1C1}"/>
    <cellStyle name="Comma 48 2 2 3 2 2 2" xfId="36458" xr:uid="{9284A364-CA61-4345-B0C8-2844ABE76381}"/>
    <cellStyle name="Comma 48 2 2 3 2 3" xfId="30088" xr:uid="{B85B3001-602D-45AC-8D23-55FA71A11C05}"/>
    <cellStyle name="Comma 48 2 2 3 3" xfId="11000" xr:uid="{281B8201-ACE7-497C-BADF-AB67847567E5}"/>
    <cellStyle name="Comma 48 2 2 3 3 2" xfId="26932" xr:uid="{2BD97F87-0B85-49E7-BE0B-51EB0B8E1B04}"/>
    <cellStyle name="Comma 48 2 2 3 4" xfId="17370" xr:uid="{627508F1-34C8-434D-9798-BEBB70803EE2}"/>
    <cellStyle name="Comma 48 2 2 3 4 2" xfId="33302" xr:uid="{6CFB2887-229E-4F3A-8514-5D5B7CD3FAF4}"/>
    <cellStyle name="Comma 48 2 2 3 5" xfId="23718" xr:uid="{CBAD31A5-33B1-48C5-9995-7379BD984F66}"/>
    <cellStyle name="Comma 48 2 2 4" xfId="12714" xr:uid="{9777B218-7A7A-42E3-B21C-44C9562EFDA8}"/>
    <cellStyle name="Comma 48 2 2 4 2" xfId="19084" xr:uid="{3969909E-9979-4B53-9D06-A10653971DAD}"/>
    <cellStyle name="Comma 48 2 2 4 2 2" xfId="35016" xr:uid="{0750350D-EA8E-463B-9A63-F5DA40030695}"/>
    <cellStyle name="Comma 48 2 2 4 3" xfId="28646" xr:uid="{F22F79D6-354A-44ED-8FFF-668F9079289D}"/>
    <cellStyle name="Comma 48 2 2 5" xfId="9558" xr:uid="{06EC00C8-3CA6-430C-86FC-6363E3EF8E8C}"/>
    <cellStyle name="Comma 48 2 2 5 2" xfId="25490" xr:uid="{F9CAD339-84FD-4584-87CB-AF231ACA6B98}"/>
    <cellStyle name="Comma 48 2 2 6" xfId="15928" xr:uid="{CF6F31F7-390C-49C4-9E88-4FA22F621248}"/>
    <cellStyle name="Comma 48 2 2 6 2" xfId="31860" xr:uid="{46230C01-B32F-4600-948A-F358B4F8CCA5}"/>
    <cellStyle name="Comma 48 2 2 7" xfId="22276" xr:uid="{F26E947B-D394-4642-93B7-349C61F0B854}"/>
    <cellStyle name="Comma 48 2 3" xfId="12234" xr:uid="{BA6A6D2E-5BA3-440F-8DBC-612F078C727B}"/>
    <cellStyle name="Comma 48 2 3 2" xfId="18604" xr:uid="{724D34EB-606A-4F9A-81AD-DB042EBF96E4}"/>
    <cellStyle name="Comma 48 2 3 2 2" xfId="34536" xr:uid="{572EC4ED-91E3-4F8B-BA1A-2531357A4C81}"/>
    <cellStyle name="Comma 48 2 3 3" xfId="28166" xr:uid="{1CBFBE25-03C3-485A-AB65-5DA6AD4D7D5E}"/>
    <cellStyle name="Comma 48 2 4" xfId="9078" xr:uid="{6CB0749F-4469-40A5-8C10-A61D9AFCD2C4}"/>
    <cellStyle name="Comma 48 2 4 2" xfId="25010" xr:uid="{36B456F7-4102-407E-90D0-AFE0E68292D2}"/>
    <cellStyle name="Comma 48 2 5" xfId="15448" xr:uid="{C5151E12-CC58-4F1A-BDFE-532EB5C97BD0}"/>
    <cellStyle name="Comma 48 2 5 2" xfId="31380" xr:uid="{D2C54A6A-A6E5-45B4-8D65-9E0247D75DFC}"/>
    <cellStyle name="Comma 48 2 6" xfId="21796" xr:uid="{2C408C7D-0476-4AB0-A307-CCABE71D3B6B}"/>
    <cellStyle name="Comma 48 3" xfId="6102" xr:uid="{3B3BDD4E-D19C-497C-A0AE-9040166A477D}"/>
    <cellStyle name="Comma 48 3 2" xfId="6825" xr:uid="{8BBBF55B-3846-44D7-A427-C50058E81ED1}"/>
    <cellStyle name="Comma 48 3 2 2" xfId="8267" xr:uid="{DEBDE929-ADF4-4130-AD62-EA0877DE8279}"/>
    <cellStyle name="Comma 48 3 2 2 2" xfId="14637" xr:uid="{1F5C06EC-2C9C-4072-BA9D-7B63F202103F}"/>
    <cellStyle name="Comma 48 3 2 2 2 2" xfId="21007" xr:uid="{F9795ACF-7F20-433E-AAC9-A4D201A04842}"/>
    <cellStyle name="Comma 48 3 2 2 2 2 2" xfId="36939" xr:uid="{1D6B9141-763E-4F58-856C-65BA9FDC47E5}"/>
    <cellStyle name="Comma 48 3 2 2 2 3" xfId="30569" xr:uid="{3FB5D1BF-89A3-429E-B184-8B0B0A642699}"/>
    <cellStyle name="Comma 48 3 2 2 3" xfId="11481" xr:uid="{16A4C5D2-764A-423F-A882-CA0FB1D7A00F}"/>
    <cellStyle name="Comma 48 3 2 2 3 2" xfId="27413" xr:uid="{50249AA4-2510-450F-9F60-19E74F2B5E9F}"/>
    <cellStyle name="Comma 48 3 2 2 4" xfId="17851" xr:uid="{F561335F-349E-4E78-BA8C-108B64F33B12}"/>
    <cellStyle name="Comma 48 3 2 2 4 2" xfId="33783" xr:uid="{6719547B-3893-4AC5-AA65-5AEA02393B67}"/>
    <cellStyle name="Comma 48 3 2 2 5" xfId="24199" xr:uid="{E3B4DAF9-A6E5-43A8-BF31-AB205475105C}"/>
    <cellStyle name="Comma 48 3 2 3" xfId="13195" xr:uid="{55FBF84A-9C9C-4507-AC05-D582BFAC99BD}"/>
    <cellStyle name="Comma 48 3 2 3 2" xfId="19565" xr:uid="{E892A1CE-108B-4394-823F-26B4862C3109}"/>
    <cellStyle name="Comma 48 3 2 3 2 2" xfId="35497" xr:uid="{C6F9DD60-A467-4308-AC4E-66A7C015C7CF}"/>
    <cellStyle name="Comma 48 3 2 3 3" xfId="29127" xr:uid="{1512D168-7DAC-437D-80F9-EB61F94253FD}"/>
    <cellStyle name="Comma 48 3 2 4" xfId="10039" xr:uid="{A7F4A90C-2420-4297-8DCF-388AE4E67D20}"/>
    <cellStyle name="Comma 48 3 2 4 2" xfId="25971" xr:uid="{F0954A35-0BF4-443C-943D-AD81145D19F0}"/>
    <cellStyle name="Comma 48 3 2 5" xfId="16409" xr:uid="{4EEBE379-83E1-47E8-BED8-9EF8FA1B6592}"/>
    <cellStyle name="Comma 48 3 2 5 2" xfId="32341" xr:uid="{F465E6D3-E82C-4FB4-AD2B-DE8A31C8F474}"/>
    <cellStyle name="Comma 48 3 2 6" xfId="22757" xr:uid="{CD84C5D5-D75D-4C64-8ACE-2C8977BC8D84}"/>
    <cellStyle name="Comma 48 3 3" xfId="7546" xr:uid="{A9ADA76A-B211-46BD-87DD-474788044556}"/>
    <cellStyle name="Comma 48 3 3 2" xfId="13916" xr:uid="{587A7617-09C8-40A5-B753-F2B09BEDE96E}"/>
    <cellStyle name="Comma 48 3 3 2 2" xfId="20286" xr:uid="{86AFC3D7-177A-4D16-BF73-642C6AF3BA99}"/>
    <cellStyle name="Comma 48 3 3 2 2 2" xfId="36218" xr:uid="{5B00142D-467D-4CAA-8DD7-11C6B9872A1F}"/>
    <cellStyle name="Comma 48 3 3 2 3" xfId="29848" xr:uid="{F0AB04CE-CA81-4B4A-ACE8-D905AE01966C}"/>
    <cellStyle name="Comma 48 3 3 3" xfId="10760" xr:uid="{A6754DA3-DCE7-42BC-BBBE-299C3DD91A38}"/>
    <cellStyle name="Comma 48 3 3 3 2" xfId="26692" xr:uid="{30C8F934-E1E3-41D2-ACD7-51B671A663B6}"/>
    <cellStyle name="Comma 48 3 3 4" xfId="17130" xr:uid="{495DDEBC-A52D-4685-B0DA-66D4A7BC6E5C}"/>
    <cellStyle name="Comma 48 3 3 4 2" xfId="33062" xr:uid="{7B05625B-EAB2-44E0-928E-AEC342904F4E}"/>
    <cellStyle name="Comma 48 3 3 5" xfId="23478" xr:uid="{F7222C89-88EC-488E-A4DF-64D7B24D5EB2}"/>
    <cellStyle name="Comma 48 3 4" xfId="12474" xr:uid="{DDA45873-26B2-44E5-BB94-CE4AFBA6F6BC}"/>
    <cellStyle name="Comma 48 3 4 2" xfId="18844" xr:uid="{5F0EBD7A-A373-4941-BFDC-980E4D1379F9}"/>
    <cellStyle name="Comma 48 3 4 2 2" xfId="34776" xr:uid="{3E36BD74-35BA-437C-B5B6-2CDF7E4A4CFA}"/>
    <cellStyle name="Comma 48 3 4 3" xfId="28406" xr:uid="{42950C8A-B4B7-44E9-8393-0C6E08DBFFA0}"/>
    <cellStyle name="Comma 48 3 5" xfId="9318" xr:uid="{FA0F461F-05DF-4201-9B9C-B8ADDD0FBDFF}"/>
    <cellStyle name="Comma 48 3 5 2" xfId="25250" xr:uid="{A3AAB730-8E6D-4428-8FF8-908486CA4E8A}"/>
    <cellStyle name="Comma 48 3 6" xfId="15688" xr:uid="{751DED5A-A988-42AE-A8FF-A357E7CC5653}"/>
    <cellStyle name="Comma 48 3 6 2" xfId="31620" xr:uid="{7BAF29CD-1CE5-405D-BFDB-F01E865F99F2}"/>
    <cellStyle name="Comma 48 3 7" xfId="22036" xr:uid="{75B673A1-98E6-42F3-B113-71B365E0D04B}"/>
    <cellStyle name="Comma 48 4" xfId="6584" xr:uid="{308829E8-F86E-43E9-936A-4D776AC2F26B}"/>
    <cellStyle name="Comma 48 4 2" xfId="8027" xr:uid="{35CDA098-4BCC-4B0F-95B4-96E635B8AD37}"/>
    <cellStyle name="Comma 48 4 2 2" xfId="14397" xr:uid="{A1323614-E202-43DD-9F63-3A618BD70C02}"/>
    <cellStyle name="Comma 48 4 2 2 2" xfId="20767" xr:uid="{0770EF25-6E79-4F36-A029-0028DF308F00}"/>
    <cellStyle name="Comma 48 4 2 2 2 2" xfId="36699" xr:uid="{B62499F2-E20B-4E2C-963D-7C46CD4A2958}"/>
    <cellStyle name="Comma 48 4 2 2 3" xfId="30329" xr:uid="{2CF41487-238D-4229-9CA6-6242D00EF851}"/>
    <cellStyle name="Comma 48 4 2 3" xfId="11241" xr:uid="{B9793B90-DE27-4563-95C6-C38AD3314677}"/>
    <cellStyle name="Comma 48 4 2 3 2" xfId="27173" xr:uid="{371E0105-85DF-45D5-88CD-538EA355097D}"/>
    <cellStyle name="Comma 48 4 2 4" xfId="17611" xr:uid="{7C66942B-93FE-4CD1-B3D8-7A74DD236CC2}"/>
    <cellStyle name="Comma 48 4 2 4 2" xfId="33543" xr:uid="{229D9367-C97A-4843-B543-EF9E087171CE}"/>
    <cellStyle name="Comma 48 4 2 5" xfId="23959" xr:uid="{4C710EC8-7CF9-4C7C-8F0A-51B8BDDA3C70}"/>
    <cellStyle name="Comma 48 4 3" xfId="12955" xr:uid="{1FDFC299-9493-42C1-BB76-DC194BD522F7}"/>
    <cellStyle name="Comma 48 4 3 2" xfId="19325" xr:uid="{913486A1-0168-49D5-B5B4-7D7D8C2F62FE}"/>
    <cellStyle name="Comma 48 4 3 2 2" xfId="35257" xr:uid="{99B33806-B52F-4F5B-BD8B-8282364381D2}"/>
    <cellStyle name="Comma 48 4 3 3" xfId="28887" xr:uid="{587E3973-0EB8-413D-8B0C-17D32DD76E6C}"/>
    <cellStyle name="Comma 48 4 4" xfId="9799" xr:uid="{D29B9776-159E-485A-BBA1-B6C7ED045C12}"/>
    <cellStyle name="Comma 48 4 4 2" xfId="25731" xr:uid="{E33E5051-2EC2-4962-9EDD-B8F4D3B135C3}"/>
    <cellStyle name="Comma 48 4 5" xfId="16169" xr:uid="{D0D69E61-3EFA-4CEE-8EFC-452D537B9F86}"/>
    <cellStyle name="Comma 48 4 5 2" xfId="32101" xr:uid="{DB7DF968-118A-47D0-BA24-0BF8FA098664}"/>
    <cellStyle name="Comma 48 4 6" xfId="22517" xr:uid="{F84DB421-B01E-418F-8FEE-05F948D76084}"/>
    <cellStyle name="Comma 48 5" xfId="7306" xr:uid="{4336ED6B-D1D2-47A6-9450-73A126A34A2A}"/>
    <cellStyle name="Comma 48 5 2" xfId="13676" xr:uid="{D63544AC-1888-4838-B4D8-94A28F004DA7}"/>
    <cellStyle name="Comma 48 5 2 2" xfId="20046" xr:uid="{C5C4BDBD-81B2-49FB-9BD4-CD5A52CB0F6E}"/>
    <cellStyle name="Comma 48 5 2 2 2" xfId="35978" xr:uid="{18B411DF-32BC-4E55-AF2E-6A844B22C40D}"/>
    <cellStyle name="Comma 48 5 2 3" xfId="29608" xr:uid="{F94C33AA-C437-413C-9163-067209461F6A}"/>
    <cellStyle name="Comma 48 5 3" xfId="10520" xr:uid="{D8619FF4-22F2-4B98-8851-E6A5C940510C}"/>
    <cellStyle name="Comma 48 5 3 2" xfId="26452" xr:uid="{483F98E4-C06F-4C31-97A5-835CA593CA9D}"/>
    <cellStyle name="Comma 48 5 4" xfId="16890" xr:uid="{0D80751A-0ACC-4804-B998-EC66F6D714AA}"/>
    <cellStyle name="Comma 48 5 4 2" xfId="32822" xr:uid="{54279CF8-A247-40C4-A2C1-264D5B3691C7}"/>
    <cellStyle name="Comma 48 5 5" xfId="23238" xr:uid="{98618A58-1EC3-407E-9553-7F262F291EB0}"/>
    <cellStyle name="Comma 48 6" xfId="11994" xr:uid="{9076021C-51D6-4634-8160-F8D2E947252D}"/>
    <cellStyle name="Comma 48 6 2" xfId="18364" xr:uid="{B7C0A763-8B5E-4AE0-AECF-D279332CB0DD}"/>
    <cellStyle name="Comma 48 6 2 2" xfId="34296" xr:uid="{D0F5EE57-6BD3-4B63-AAB1-B7AC7B5F1CA3}"/>
    <cellStyle name="Comma 48 6 3" xfId="27926" xr:uid="{05D45BD6-A7BD-4746-AD3B-967DA0334284}"/>
    <cellStyle name="Comma 48 7" xfId="8838" xr:uid="{D1984844-2437-4F7A-B950-633D2E78EF82}"/>
    <cellStyle name="Comma 48 7 2" xfId="24770" xr:uid="{9EC31FAC-6263-4569-9DD4-15C3E23D5B76}"/>
    <cellStyle name="Comma 48 8" xfId="15208" xr:uid="{70C50A66-57C4-42DB-9AA9-F37CECE876F8}"/>
    <cellStyle name="Comma 48 8 2" xfId="31140" xr:uid="{8B1EA65B-BC2F-4E4A-8967-E8B7D67AB35E}"/>
    <cellStyle name="Comma 48 9" xfId="21556" xr:uid="{BD773D7C-D846-41BC-B210-09FCBE868E96}"/>
    <cellStyle name="Comma 49" xfId="5608" xr:uid="{E922DD95-5791-4B62-B2C4-8CAFA4D47575}"/>
    <cellStyle name="Comma 49 2" xfId="5851" xr:uid="{9EDA3FED-AA96-487B-A256-E99C9A8335F1}"/>
    <cellStyle name="Comma 49 2 2" xfId="6343" xr:uid="{5FEF351B-0DA6-4ACE-8C3D-023C27E44327}"/>
    <cellStyle name="Comma 49 2 2 2" xfId="7066" xr:uid="{8AD8BC0A-B37A-4CBA-BB9E-0DEA4A1071B6}"/>
    <cellStyle name="Comma 49 2 2 2 2" xfId="8508" xr:uid="{837120FB-B8CF-4FA3-A908-18CF087033DA}"/>
    <cellStyle name="Comma 49 2 2 2 2 2" xfId="14878" xr:uid="{756B126B-A404-43B2-B2CE-DF19E4DF9D70}"/>
    <cellStyle name="Comma 49 2 2 2 2 2 2" xfId="21248" xr:uid="{A2BE5306-E9C8-45A4-BCF2-0A141137D14D}"/>
    <cellStyle name="Comma 49 2 2 2 2 2 2 2" xfId="37180" xr:uid="{5E7059E3-E4A7-4A9D-BD7E-B98A609080DE}"/>
    <cellStyle name="Comma 49 2 2 2 2 2 3" xfId="30810" xr:uid="{C8C913DD-9575-4722-A7D8-E9AC984D0F04}"/>
    <cellStyle name="Comma 49 2 2 2 2 3" xfId="11722" xr:uid="{F48B37D3-3471-447E-BF3E-F1B9C5627483}"/>
    <cellStyle name="Comma 49 2 2 2 2 3 2" xfId="27654" xr:uid="{3E7746FC-A8A4-41EE-892E-701DDAD3B76B}"/>
    <cellStyle name="Comma 49 2 2 2 2 4" xfId="18092" xr:uid="{C49908B7-1EF3-449C-AF27-EB710F848DFA}"/>
    <cellStyle name="Comma 49 2 2 2 2 4 2" xfId="34024" xr:uid="{8DD719DF-B386-44B2-AC81-6C53FEAE0975}"/>
    <cellStyle name="Comma 49 2 2 2 2 5" xfId="24440" xr:uid="{A1459FB7-1084-42E4-8209-5876A85C41E4}"/>
    <cellStyle name="Comma 49 2 2 2 3" xfId="13436" xr:uid="{559456AC-B6F0-4BD4-BD2E-EA82626A53F2}"/>
    <cellStyle name="Comma 49 2 2 2 3 2" xfId="19806" xr:uid="{528F0A9E-BB50-4A43-891B-F681728FC53B}"/>
    <cellStyle name="Comma 49 2 2 2 3 2 2" xfId="35738" xr:uid="{B8415C60-EC25-46CC-9A6C-DA24A1EB959E}"/>
    <cellStyle name="Comma 49 2 2 2 3 3" xfId="29368" xr:uid="{665EB67F-7403-477C-BCBA-D4576FF9616A}"/>
    <cellStyle name="Comma 49 2 2 2 4" xfId="10280" xr:uid="{046CF5CC-6C0B-45E5-9F2B-106A5675E1F2}"/>
    <cellStyle name="Comma 49 2 2 2 4 2" xfId="26212" xr:uid="{52202010-B99D-4972-B52D-0D92C47B65FD}"/>
    <cellStyle name="Comma 49 2 2 2 5" xfId="16650" xr:uid="{D7A6DFAF-691C-42F7-B6AB-14572AC6DFED}"/>
    <cellStyle name="Comma 49 2 2 2 5 2" xfId="32582" xr:uid="{600D57CB-62F8-40F8-B493-7741026AECCE}"/>
    <cellStyle name="Comma 49 2 2 2 6" xfId="22998" xr:uid="{01FFB4FB-AAFD-43E3-9D91-199F0B931CAD}"/>
    <cellStyle name="Comma 49 2 2 3" xfId="7787" xr:uid="{00DD3A24-9C2D-4F11-9051-7D0B32688264}"/>
    <cellStyle name="Comma 49 2 2 3 2" xfId="14157" xr:uid="{983D0CBD-FEAF-4FFC-8E07-8D9D5F39D588}"/>
    <cellStyle name="Comma 49 2 2 3 2 2" xfId="20527" xr:uid="{8350B4EA-A0E3-43B7-A518-E14EE6073E83}"/>
    <cellStyle name="Comma 49 2 2 3 2 2 2" xfId="36459" xr:uid="{603F689A-7351-4747-941B-F158B2DA5F26}"/>
    <cellStyle name="Comma 49 2 2 3 2 3" xfId="30089" xr:uid="{B7F9AF56-ED3D-4095-B12C-CE4B65C147F7}"/>
    <cellStyle name="Comma 49 2 2 3 3" xfId="11001" xr:uid="{456B0D76-98B4-40BE-8BDE-4CE8E92E3E6B}"/>
    <cellStyle name="Comma 49 2 2 3 3 2" xfId="26933" xr:uid="{C4B11E10-3344-4CB3-A22D-0AC56AD6B7E8}"/>
    <cellStyle name="Comma 49 2 2 3 4" xfId="17371" xr:uid="{8BFAD5FD-0B03-4677-870D-6E639D4A5553}"/>
    <cellStyle name="Comma 49 2 2 3 4 2" xfId="33303" xr:uid="{8D4058FC-0394-4B16-8FEE-91BC3974E368}"/>
    <cellStyle name="Comma 49 2 2 3 5" xfId="23719" xr:uid="{20ADBD17-3E1A-4061-A490-6258E366F93A}"/>
    <cellStyle name="Comma 49 2 2 4" xfId="12715" xr:uid="{DF410D09-F61F-48F0-92B3-8F7ABA7801E9}"/>
    <cellStyle name="Comma 49 2 2 4 2" xfId="19085" xr:uid="{92F6513A-7621-4C68-AF64-EA780EAFB07A}"/>
    <cellStyle name="Comma 49 2 2 4 2 2" xfId="35017" xr:uid="{14CCFC37-C9E4-440F-9C6C-55280E9AFF3A}"/>
    <cellStyle name="Comma 49 2 2 4 3" xfId="28647" xr:uid="{871C4AF5-1B05-4B94-BDF7-88F20761706D}"/>
    <cellStyle name="Comma 49 2 2 5" xfId="9559" xr:uid="{DC28D0D9-270F-48E5-B2F1-1C0DF869071B}"/>
    <cellStyle name="Comma 49 2 2 5 2" xfId="25491" xr:uid="{25E50812-EA7E-4BBA-99D6-386B6C3220F2}"/>
    <cellStyle name="Comma 49 2 2 6" xfId="15929" xr:uid="{A49E8A99-71A4-453F-A566-FB2EB26D3B36}"/>
    <cellStyle name="Comma 49 2 2 6 2" xfId="31861" xr:uid="{14E27BCD-2BB3-4AC1-AF20-CB747E08B89C}"/>
    <cellStyle name="Comma 49 2 2 7" xfId="22277" xr:uid="{F0195A3F-AF8C-4FBA-9053-1570B7B091C7}"/>
    <cellStyle name="Comma 49 2 3" xfId="12235" xr:uid="{794FD0DA-F68C-40EA-80A2-46FB7796DD7F}"/>
    <cellStyle name="Comma 49 2 3 2" xfId="18605" xr:uid="{B97E72F6-34A4-4DE7-8674-6B5A0CC5DF00}"/>
    <cellStyle name="Comma 49 2 3 2 2" xfId="34537" xr:uid="{2FB1BF88-A622-40E0-9C82-D287559365AF}"/>
    <cellStyle name="Comma 49 2 3 3" xfId="28167" xr:uid="{EB10A9A1-1764-415D-9FEC-F0A27FE4279C}"/>
    <cellStyle name="Comma 49 2 4" xfId="9079" xr:uid="{B00F2089-84FA-4D3D-B38E-F1C5E082A394}"/>
    <cellStyle name="Comma 49 2 4 2" xfId="25011" xr:uid="{BCC7D023-B64D-4360-8B9F-CAB87CD8C6C5}"/>
    <cellStyle name="Comma 49 2 5" xfId="15449" xr:uid="{CA5BA4FD-356C-43F0-9BC2-E9A4F107076F}"/>
    <cellStyle name="Comma 49 2 5 2" xfId="31381" xr:uid="{C00EC45C-4722-4B39-9478-CEE7FCFBC035}"/>
    <cellStyle name="Comma 49 2 6" xfId="21797" xr:uid="{A410E217-68DF-4CD6-95CC-A03637B81D7C}"/>
    <cellStyle name="Comma 49 3" xfId="6103" xr:uid="{095BC167-4DD1-438F-8E1B-FCE092580AAB}"/>
    <cellStyle name="Comma 49 3 2" xfId="6826" xr:uid="{946EA413-0045-44CB-8299-5DEC00A4E950}"/>
    <cellStyle name="Comma 49 3 2 2" xfId="8268" xr:uid="{6D269B5F-978B-467D-89E8-74ADAF2B5604}"/>
    <cellStyle name="Comma 49 3 2 2 2" xfId="14638" xr:uid="{22A8956E-5328-4E05-9ABB-4ECD112EB730}"/>
    <cellStyle name="Comma 49 3 2 2 2 2" xfId="21008" xr:uid="{BC511A33-B9E8-43FC-8423-59FC76C247D6}"/>
    <cellStyle name="Comma 49 3 2 2 2 2 2" xfId="36940" xr:uid="{33A5679A-1419-4252-9898-E2EAF1F6E68B}"/>
    <cellStyle name="Comma 49 3 2 2 2 3" xfId="30570" xr:uid="{AC39CB23-0F83-464B-8AEF-93A5B53F366E}"/>
    <cellStyle name="Comma 49 3 2 2 3" xfId="11482" xr:uid="{FBE95C25-D06A-4959-87AD-F6C3A03C7C4E}"/>
    <cellStyle name="Comma 49 3 2 2 3 2" xfId="27414" xr:uid="{3A8E3739-D031-425B-A74B-066912871283}"/>
    <cellStyle name="Comma 49 3 2 2 4" xfId="17852" xr:uid="{CD7B7FB2-9E4B-429D-8DFD-9B60644B2F19}"/>
    <cellStyle name="Comma 49 3 2 2 4 2" xfId="33784" xr:uid="{1CC469B4-6201-4722-8935-AA7ED9C80DBB}"/>
    <cellStyle name="Comma 49 3 2 2 5" xfId="24200" xr:uid="{4D83F460-30AA-4BD5-9169-5F08B6EDF4DA}"/>
    <cellStyle name="Comma 49 3 2 3" xfId="13196" xr:uid="{65741426-2326-4014-97A4-8424924D6307}"/>
    <cellStyle name="Comma 49 3 2 3 2" xfId="19566" xr:uid="{D37773A5-29FF-4CEF-8928-FA5BCC15D745}"/>
    <cellStyle name="Comma 49 3 2 3 2 2" xfId="35498" xr:uid="{0D259286-3C64-4AFD-A1C7-E00B8043DD64}"/>
    <cellStyle name="Comma 49 3 2 3 3" xfId="29128" xr:uid="{3CFAFB20-1AFD-4E92-A577-ABE074032DF6}"/>
    <cellStyle name="Comma 49 3 2 4" xfId="10040" xr:uid="{ACDEAFE8-3918-4253-9EB1-427DAD5C5FD5}"/>
    <cellStyle name="Comma 49 3 2 4 2" xfId="25972" xr:uid="{5E9019F4-D887-4A9D-807D-567E07094173}"/>
    <cellStyle name="Comma 49 3 2 5" xfId="16410" xr:uid="{2A44852F-E085-424F-AEFA-408C1487FC4A}"/>
    <cellStyle name="Comma 49 3 2 5 2" xfId="32342" xr:uid="{806D7036-A9AC-4918-A809-3BE08C1D6FEF}"/>
    <cellStyle name="Comma 49 3 2 6" xfId="22758" xr:uid="{68BA84D5-5A9A-4A1E-9142-CEF4005CE609}"/>
    <cellStyle name="Comma 49 3 3" xfId="7547" xr:uid="{B0EE1AA1-99EC-4929-82E2-9C22259473CA}"/>
    <cellStyle name="Comma 49 3 3 2" xfId="13917" xr:uid="{EC8B4EFA-F24E-488A-99AE-C1838A0E687A}"/>
    <cellStyle name="Comma 49 3 3 2 2" xfId="20287" xr:uid="{762F9633-F2C2-4A07-B454-8AD9484FDF20}"/>
    <cellStyle name="Comma 49 3 3 2 2 2" xfId="36219" xr:uid="{9D864C2F-6DD5-43BA-9014-172C3981FB77}"/>
    <cellStyle name="Comma 49 3 3 2 3" xfId="29849" xr:uid="{486A1B35-2D1C-4C97-BB30-0BE72D29D0A6}"/>
    <cellStyle name="Comma 49 3 3 3" xfId="10761" xr:uid="{2BDF9AB7-53F4-49E0-ABB9-A938B9196310}"/>
    <cellStyle name="Comma 49 3 3 3 2" xfId="26693" xr:uid="{C6FFB396-834A-4F23-9ED0-388C6913EA10}"/>
    <cellStyle name="Comma 49 3 3 4" xfId="17131" xr:uid="{C6341081-A7E0-4EFF-BF43-178A374C0E1C}"/>
    <cellStyle name="Comma 49 3 3 4 2" xfId="33063" xr:uid="{1424F7DF-19EE-4E4D-A1A0-5F9AB9141C8A}"/>
    <cellStyle name="Comma 49 3 3 5" xfId="23479" xr:uid="{5A785212-84B9-42C9-9A09-48A46A7EC07A}"/>
    <cellStyle name="Comma 49 3 4" xfId="12475" xr:uid="{942BFD1E-8FB8-4B6F-9C57-1E8B038F4044}"/>
    <cellStyle name="Comma 49 3 4 2" xfId="18845" xr:uid="{1DC2E31E-D61C-47BD-B037-C70793DDAFFF}"/>
    <cellStyle name="Comma 49 3 4 2 2" xfId="34777" xr:uid="{D020516A-A6DB-4BA2-9D05-6F1A8966C244}"/>
    <cellStyle name="Comma 49 3 4 3" xfId="28407" xr:uid="{7FB3B9FE-57C3-4FB8-A118-AC03254CA722}"/>
    <cellStyle name="Comma 49 3 5" xfId="9319" xr:uid="{CD17344C-D9FD-4211-8C1E-8ECD2E339EB7}"/>
    <cellStyle name="Comma 49 3 5 2" xfId="25251" xr:uid="{6C1B0B48-EDED-480B-A5B8-CC4A5E4C54FD}"/>
    <cellStyle name="Comma 49 3 6" xfId="15689" xr:uid="{91F1A1F2-22B0-45F5-A2DE-788EBCED3925}"/>
    <cellStyle name="Comma 49 3 6 2" xfId="31621" xr:uid="{CB743218-1EFA-4069-9403-3E3CCCA1B296}"/>
    <cellStyle name="Comma 49 3 7" xfId="22037" xr:uid="{85CD8C43-1677-4ABD-B6B6-B468A598814A}"/>
    <cellStyle name="Comma 49 4" xfId="6585" xr:uid="{E1FF5637-B05B-443F-A774-994F91783931}"/>
    <cellStyle name="Comma 49 4 2" xfId="8028" xr:uid="{E3EABFBF-35B5-4E82-B775-BEE203AABFDE}"/>
    <cellStyle name="Comma 49 4 2 2" xfId="14398" xr:uid="{EB545C4D-BD5E-47F2-8D37-7A141CF56BEB}"/>
    <cellStyle name="Comma 49 4 2 2 2" xfId="20768" xr:uid="{22037FF0-B13B-402C-912D-78DAE0230048}"/>
    <cellStyle name="Comma 49 4 2 2 2 2" xfId="36700" xr:uid="{F120F9B1-FB2F-4F62-B568-FAA734D0CF84}"/>
    <cellStyle name="Comma 49 4 2 2 3" xfId="30330" xr:uid="{F4084AB8-B23A-4771-99D2-5788DC5C11CB}"/>
    <cellStyle name="Comma 49 4 2 3" xfId="11242" xr:uid="{319A994A-76D4-4CCF-83D8-E817E7644B0A}"/>
    <cellStyle name="Comma 49 4 2 3 2" xfId="27174" xr:uid="{794EF956-3F7E-457F-BD7F-3457CD74F67D}"/>
    <cellStyle name="Comma 49 4 2 4" xfId="17612" xr:uid="{29D212AF-A4D1-4EF5-9046-49C14D907F9B}"/>
    <cellStyle name="Comma 49 4 2 4 2" xfId="33544" xr:uid="{DD00C956-AF12-43C1-A33D-2E9705995CC6}"/>
    <cellStyle name="Comma 49 4 2 5" xfId="23960" xr:uid="{68161E57-B938-4A5A-BDD9-253A5DC0CF76}"/>
    <cellStyle name="Comma 49 4 3" xfId="12956" xr:uid="{4B76E80F-0384-4596-8BD7-8BC903B71619}"/>
    <cellStyle name="Comma 49 4 3 2" xfId="19326" xr:uid="{2A2E3CDC-392A-49C5-9184-BD09CF155F11}"/>
    <cellStyle name="Comma 49 4 3 2 2" xfId="35258" xr:uid="{E4608BE5-117A-4319-BD1D-60181B7742BF}"/>
    <cellStyle name="Comma 49 4 3 3" xfId="28888" xr:uid="{B318D311-2562-4A3C-BE2A-60A27230EF4A}"/>
    <cellStyle name="Comma 49 4 4" xfId="9800" xr:uid="{37BA3370-6203-442E-8537-1081E6981D5D}"/>
    <cellStyle name="Comma 49 4 4 2" xfId="25732" xr:uid="{DEA44E48-6332-466D-A672-11B3EF76D9B3}"/>
    <cellStyle name="Comma 49 4 5" xfId="16170" xr:uid="{8C002700-8F4D-474D-8B89-B0D489F15A41}"/>
    <cellStyle name="Comma 49 4 5 2" xfId="32102" xr:uid="{D07C4052-2DF7-43B8-875A-49C363CA717C}"/>
    <cellStyle name="Comma 49 4 6" xfId="22518" xr:uid="{619E233F-1137-41BD-BD4A-B8568BD00BDB}"/>
    <cellStyle name="Comma 49 5" xfId="7307" xr:uid="{DEE7079E-7142-4096-ABB4-36908AB563EA}"/>
    <cellStyle name="Comma 49 5 2" xfId="13677" xr:uid="{93B70BFD-0386-4E35-B670-0645E30B90FF}"/>
    <cellStyle name="Comma 49 5 2 2" xfId="20047" xr:uid="{C8910272-703F-4A21-8530-B472E03E8DE0}"/>
    <cellStyle name="Comma 49 5 2 2 2" xfId="35979" xr:uid="{FAD4C736-C557-4044-98D4-6E7E543A896B}"/>
    <cellStyle name="Comma 49 5 2 3" xfId="29609" xr:uid="{5C103C3A-CFB7-4D32-84C5-C74E12242D31}"/>
    <cellStyle name="Comma 49 5 3" xfId="10521" xr:uid="{FDD35BDD-3786-4598-A320-C07E7EE43616}"/>
    <cellStyle name="Comma 49 5 3 2" xfId="26453" xr:uid="{185E635E-79DA-48E6-8CCB-100C066218D4}"/>
    <cellStyle name="Comma 49 5 4" xfId="16891" xr:uid="{B1A6EB62-EF3C-4E0C-A596-3E34C42F6414}"/>
    <cellStyle name="Comma 49 5 4 2" xfId="32823" xr:uid="{792EAE7C-252A-4B90-8A81-28C695AF6648}"/>
    <cellStyle name="Comma 49 5 5" xfId="23239" xr:uid="{D130843B-8129-44B5-B791-6A259FAF5BCA}"/>
    <cellStyle name="Comma 49 6" xfId="11995" xr:uid="{CB58697C-8980-4E45-A790-81A6E9F09D14}"/>
    <cellStyle name="Comma 49 6 2" xfId="18365" xr:uid="{B9398594-1A00-46C0-BF5F-CA84B07A1498}"/>
    <cellStyle name="Comma 49 6 2 2" xfId="34297" xr:uid="{11C2635C-54A6-48B1-BA7F-2DA4868F82B4}"/>
    <cellStyle name="Comma 49 6 3" xfId="27927" xr:uid="{C5E37519-05BE-4FD1-940E-0EEDBF5BE0AB}"/>
    <cellStyle name="Comma 49 7" xfId="8839" xr:uid="{B03E2858-1B17-40B7-ACAD-C715C30A00DE}"/>
    <cellStyle name="Comma 49 7 2" xfId="24771" xr:uid="{E8DCB681-2652-403E-BCE3-BEC4CF4C02E6}"/>
    <cellStyle name="Comma 49 8" xfId="15209" xr:uid="{BAFD4C02-5CBA-48B0-B2C9-DBB696DAB46D}"/>
    <cellStyle name="Comma 49 8 2" xfId="31141" xr:uid="{DACFF83C-D01A-46DD-B2B8-00A003AC495E}"/>
    <cellStyle name="Comma 49 9" xfId="21557" xr:uid="{823BC6CA-9A99-4E83-A3AC-C62BCA39090C}"/>
    <cellStyle name="Comma 5" xfId="188" xr:uid="{D1B4F518-5649-417E-BC68-F8300BE3FF13}"/>
    <cellStyle name="Comma 5 10" xfId="5609" xr:uid="{12773BA6-D7F2-48B4-9A92-5E4EAC7BE70F}"/>
    <cellStyle name="Comma 5 11" xfId="39419" xr:uid="{C9ED78EE-7B67-4A8A-BAD6-37857D7CE419}"/>
    <cellStyle name="Comma 5 12" xfId="2552" xr:uid="{D640DB9C-34B6-4779-BC5C-C300BBDE9F9B}"/>
    <cellStyle name="Comma 5 2" xfId="361" xr:uid="{E3FB754A-FD3F-4DEC-95DA-F4FD37E36971}"/>
    <cellStyle name="Comma 5 2 2" xfId="6344" xr:uid="{060A980D-E291-4137-A2E5-05A76D3B0640}"/>
    <cellStyle name="Comma 5 2 2 2" xfId="7067" xr:uid="{35AEEE04-194F-4CA4-820E-5511DD2CDA4D}"/>
    <cellStyle name="Comma 5 2 2 2 2" xfId="8509" xr:uid="{978C7598-6A12-4A05-87F3-2ECC18679487}"/>
    <cellStyle name="Comma 5 2 2 2 2 2" xfId="14879" xr:uid="{6770700F-E74B-494C-AD64-F28F065F5FA9}"/>
    <cellStyle name="Comma 5 2 2 2 2 2 2" xfId="21249" xr:uid="{01600093-B31B-4F45-B4FF-1CF5D7A83365}"/>
    <cellStyle name="Comma 5 2 2 2 2 2 2 2" xfId="37181" xr:uid="{0B76CBCE-273D-473E-8B8B-906835FD1A3C}"/>
    <cellStyle name="Comma 5 2 2 2 2 2 3" xfId="30811" xr:uid="{160C568E-50B9-462C-A23C-2C8A8A9557B1}"/>
    <cellStyle name="Comma 5 2 2 2 2 3" xfId="11723" xr:uid="{FB85012F-E7F2-4B66-BFD5-27DF5D5422A3}"/>
    <cellStyle name="Comma 5 2 2 2 2 3 2" xfId="27655" xr:uid="{B319B3B2-6692-46AD-B988-907286171351}"/>
    <cellStyle name="Comma 5 2 2 2 2 4" xfId="18093" xr:uid="{BC58D844-AEE0-42A6-9136-ED98AD20A5E8}"/>
    <cellStyle name="Comma 5 2 2 2 2 4 2" xfId="34025" xr:uid="{9CF1DE03-F3F4-40EC-B69A-E5B1A797AC72}"/>
    <cellStyle name="Comma 5 2 2 2 2 5" xfId="24441" xr:uid="{0D1896DC-B6FC-4C14-B3B3-4EE09B97CD60}"/>
    <cellStyle name="Comma 5 2 2 2 3" xfId="13437" xr:uid="{152A6817-45EE-4B5D-9A60-BF3E1B173DFD}"/>
    <cellStyle name="Comma 5 2 2 2 3 2" xfId="19807" xr:uid="{6310FC9F-C6AA-4AAA-820D-5CF5E95D1D86}"/>
    <cellStyle name="Comma 5 2 2 2 3 2 2" xfId="35739" xr:uid="{63C3C30C-861E-4314-A798-9824FD0DCE2C}"/>
    <cellStyle name="Comma 5 2 2 2 3 3" xfId="29369" xr:uid="{660F5EF9-4D44-4A95-9535-D5E2846B3E55}"/>
    <cellStyle name="Comma 5 2 2 2 4" xfId="10281" xr:uid="{6FB1EAFC-6F4E-4581-B61F-2ECE36A7CB92}"/>
    <cellStyle name="Comma 5 2 2 2 4 2" xfId="26213" xr:uid="{4448047D-E6B4-4A2A-BA35-C5A91F90E842}"/>
    <cellStyle name="Comma 5 2 2 2 5" xfId="16651" xr:uid="{B3B89EDE-7460-41EF-A146-45ECFA1CD72B}"/>
    <cellStyle name="Comma 5 2 2 2 5 2" xfId="32583" xr:uid="{2830789C-281E-478F-91C9-0FB3C12A375F}"/>
    <cellStyle name="Comma 5 2 2 2 6" xfId="22999" xr:uid="{D65FE4C2-2E59-4E85-A398-41F769B3071A}"/>
    <cellStyle name="Comma 5 2 2 3" xfId="7788" xr:uid="{F9DA96B8-2E73-435A-AD69-6B2403BA1A1A}"/>
    <cellStyle name="Comma 5 2 2 3 2" xfId="14158" xr:uid="{38CC380C-393D-40CA-82A0-A4CB1454DBD6}"/>
    <cellStyle name="Comma 5 2 2 3 2 2" xfId="20528" xr:uid="{382307D3-6DEC-465B-B371-B44E548D81D9}"/>
    <cellStyle name="Comma 5 2 2 3 2 2 2" xfId="36460" xr:uid="{D9066AB6-AE5A-46E1-8894-D836AD3915D4}"/>
    <cellStyle name="Comma 5 2 2 3 2 3" xfId="30090" xr:uid="{18E6F403-110C-4711-937F-C688003FC0D4}"/>
    <cellStyle name="Comma 5 2 2 3 3" xfId="11002" xr:uid="{936F155C-F2B4-4CB6-A011-9A157C35463A}"/>
    <cellStyle name="Comma 5 2 2 3 3 2" xfId="26934" xr:uid="{7716833C-C20D-4896-AFEE-4FF2B37501FB}"/>
    <cellStyle name="Comma 5 2 2 3 4" xfId="17372" xr:uid="{5A1674CB-1F51-4EA1-9254-C583D710A6E4}"/>
    <cellStyle name="Comma 5 2 2 3 4 2" xfId="33304" xr:uid="{0832F2B3-4F7E-409E-8C5C-0DEBCA8C61AD}"/>
    <cellStyle name="Comma 5 2 2 3 5" xfId="23720" xr:uid="{328913C7-5C93-4E35-BBA2-DBC928011BB0}"/>
    <cellStyle name="Comma 5 2 2 4" xfId="12716" xr:uid="{91DB4360-5169-42A4-A296-19F936A36B97}"/>
    <cellStyle name="Comma 5 2 2 4 2" xfId="19086" xr:uid="{C80CB780-58AA-4289-AFB5-17E8DBD55285}"/>
    <cellStyle name="Comma 5 2 2 4 2 2" xfId="35018" xr:uid="{77C10266-C63D-4CD1-A6D0-3BC6E8F96A3C}"/>
    <cellStyle name="Comma 5 2 2 4 3" xfId="28648" xr:uid="{614B33AE-792C-4933-BB45-D82829B675F2}"/>
    <cellStyle name="Comma 5 2 2 5" xfId="9560" xr:uid="{2E30C4B7-2BCA-4D61-AC7C-65A3A61C93D8}"/>
    <cellStyle name="Comma 5 2 2 5 2" xfId="25492" xr:uid="{D6CA2290-E07E-4DFB-BEC5-73C774488B21}"/>
    <cellStyle name="Comma 5 2 2 6" xfId="15930" xr:uid="{40F35DF5-9AED-417D-978D-291AA9A4AF39}"/>
    <cellStyle name="Comma 5 2 2 6 2" xfId="31862" xr:uid="{47DE7A6C-0ED0-495C-98F3-FC9676A7AB55}"/>
    <cellStyle name="Comma 5 2 2 7" xfId="22278" xr:uid="{F3BFD233-B72D-4BBC-B04B-83A51A0C9826}"/>
    <cellStyle name="Comma 5 2 3" xfId="12236" xr:uid="{416F29D7-8C71-4C0A-B9CE-B833F1CC287B}"/>
    <cellStyle name="Comma 5 2 3 2" xfId="18606" xr:uid="{817A9D6D-0C32-43EA-8C82-86DA73D57323}"/>
    <cellStyle name="Comma 5 2 3 2 2" xfId="34538" xr:uid="{A5EE59FD-546F-4B57-BFA1-F46C451C7BCE}"/>
    <cellStyle name="Comma 5 2 3 3" xfId="28168" xr:uid="{CBC49220-648D-48A8-99A4-4FA694386712}"/>
    <cellStyle name="Comma 5 2 4" xfId="9080" xr:uid="{E465F9B9-A329-440D-B09F-4BACDF8A1260}"/>
    <cellStyle name="Comma 5 2 4 2" xfId="25012" xr:uid="{7CE950AA-DEC7-4E05-9097-0181C4F60E3F}"/>
    <cellStyle name="Comma 5 2 5" xfId="15450" xr:uid="{AE953BA1-815F-4EE9-A27F-34E2E9C4B869}"/>
    <cellStyle name="Comma 5 2 5 2" xfId="31382" xr:uid="{53767A53-965D-4C34-80C2-4CF96C5E8F37}"/>
    <cellStyle name="Comma 5 2 6" xfId="21798" xr:uid="{AE94F0BB-A5D1-495F-8C50-618C82C14360}"/>
    <cellStyle name="Comma 5 2 7" xfId="5852" xr:uid="{B94651E9-A166-485E-B962-C1989779D55C}"/>
    <cellStyle name="Comma 5 3" xfId="6104" xr:uid="{1F315420-D0F4-43B2-8DD8-0B54DD0909BC}"/>
    <cellStyle name="Comma 5 3 2" xfId="6827" xr:uid="{857E7575-B799-4E3F-8486-DC80F3FD4DC1}"/>
    <cellStyle name="Comma 5 3 2 2" xfId="8269" xr:uid="{BC6AA60F-E7E5-4250-A12E-3FB0A2EC3CC8}"/>
    <cellStyle name="Comma 5 3 2 2 2" xfId="14639" xr:uid="{7E2A8F2E-898D-46A1-BED4-6BB23A377790}"/>
    <cellStyle name="Comma 5 3 2 2 2 2" xfId="21009" xr:uid="{9E7375FA-23D7-4CB6-9C39-73D516AC7E15}"/>
    <cellStyle name="Comma 5 3 2 2 2 2 2" xfId="36941" xr:uid="{B18B9B34-C49B-41D8-9BCB-728CCB1C49BB}"/>
    <cellStyle name="Comma 5 3 2 2 2 3" xfId="30571" xr:uid="{CAF6DEB4-B151-4C85-996F-4F76C813E108}"/>
    <cellStyle name="Comma 5 3 2 2 3" xfId="11483" xr:uid="{5D2CF4FA-358F-457B-930F-A167B3E2BBC8}"/>
    <cellStyle name="Comma 5 3 2 2 3 2" xfId="27415" xr:uid="{911A9427-FC19-4852-9A16-DB6741051D39}"/>
    <cellStyle name="Comma 5 3 2 2 4" xfId="17853" xr:uid="{787C1417-8A5E-4087-A288-4EB9174EFD72}"/>
    <cellStyle name="Comma 5 3 2 2 4 2" xfId="33785" xr:uid="{5CDA8151-1832-485C-8F10-E08E587579F8}"/>
    <cellStyle name="Comma 5 3 2 2 5" xfId="24201" xr:uid="{A083E9E1-D1C6-4FDD-A19B-A280982AEEA2}"/>
    <cellStyle name="Comma 5 3 2 3" xfId="13197" xr:uid="{A3137CB4-B3EC-4C0C-ACEC-54DCF93C0C26}"/>
    <cellStyle name="Comma 5 3 2 3 2" xfId="19567" xr:uid="{C35DF847-FB6C-4AE8-977C-C53C462E80A8}"/>
    <cellStyle name="Comma 5 3 2 3 2 2" xfId="35499" xr:uid="{14B799A4-7638-4B26-8721-DEF0E8CA75E6}"/>
    <cellStyle name="Comma 5 3 2 3 3" xfId="29129" xr:uid="{425A921C-9EC0-4BA4-8FBC-D73A32A84054}"/>
    <cellStyle name="Comma 5 3 2 4" xfId="10041" xr:uid="{EE6F2AFA-C753-418C-A909-DA4D7D3D1767}"/>
    <cellStyle name="Comma 5 3 2 4 2" xfId="25973" xr:uid="{8202ACF2-65FE-437B-8A8E-0161EC5D108D}"/>
    <cellStyle name="Comma 5 3 2 5" xfId="16411" xr:uid="{7DEA1A19-FE96-4AFA-B3CE-B448CA3D78D3}"/>
    <cellStyle name="Comma 5 3 2 5 2" xfId="32343" xr:uid="{A1E06D2D-7296-4CB5-B1BE-9FBE1051E5CC}"/>
    <cellStyle name="Comma 5 3 2 6" xfId="22759" xr:uid="{88747B84-9540-412E-B453-8B7B2B93ACAC}"/>
    <cellStyle name="Comma 5 3 3" xfId="7548" xr:uid="{7B298188-58EB-44E0-ACAF-FF76B195D116}"/>
    <cellStyle name="Comma 5 3 3 2" xfId="13918" xr:uid="{20A9DBCD-139C-48A0-A03B-B587ABB48E88}"/>
    <cellStyle name="Comma 5 3 3 2 2" xfId="20288" xr:uid="{9EE626D6-694D-4AF2-B77D-FFE93AC80E52}"/>
    <cellStyle name="Comma 5 3 3 2 2 2" xfId="36220" xr:uid="{3176E11F-9D9B-4D91-8C71-61C3512D6475}"/>
    <cellStyle name="Comma 5 3 3 2 3" xfId="29850" xr:uid="{3F2EA76A-C788-44E1-9E2E-70203E2F8AE5}"/>
    <cellStyle name="Comma 5 3 3 3" xfId="10762" xr:uid="{A8B33C90-4200-4A13-9CC7-8807972DA163}"/>
    <cellStyle name="Comma 5 3 3 3 2" xfId="26694" xr:uid="{81D0D590-86BD-4BA7-99DC-706B7A690E98}"/>
    <cellStyle name="Comma 5 3 3 4" xfId="17132" xr:uid="{D80BDD2F-46B0-43D2-8CFE-BA149896F584}"/>
    <cellStyle name="Comma 5 3 3 4 2" xfId="33064" xr:uid="{F4924F41-A6BC-45CA-AED3-3127605E2986}"/>
    <cellStyle name="Comma 5 3 3 5" xfId="23480" xr:uid="{DA4C9080-0CE2-4CAF-9E31-DF050043D96A}"/>
    <cellStyle name="Comma 5 3 4" xfId="12476" xr:uid="{12ED84FF-56B3-4CF5-A476-32ED2396CB09}"/>
    <cellStyle name="Comma 5 3 4 2" xfId="18846" xr:uid="{E30F8288-C8BC-430E-B922-24970C042AE1}"/>
    <cellStyle name="Comma 5 3 4 2 2" xfId="34778" xr:uid="{0753A7AC-0768-41B5-A135-1CE32B27C476}"/>
    <cellStyle name="Comma 5 3 4 3" xfId="28408" xr:uid="{89C065F6-DBF4-4B1B-89D2-8E427A373610}"/>
    <cellStyle name="Comma 5 3 5" xfId="9320" xr:uid="{28106C14-F7A4-4355-9F15-30F61D42EF76}"/>
    <cellStyle name="Comma 5 3 5 2" xfId="25252" xr:uid="{2CA92E8E-C123-41A0-828A-FAEFA8172D8A}"/>
    <cellStyle name="Comma 5 3 6" xfId="15690" xr:uid="{6395DAB6-418C-401E-B7B7-671521144EFC}"/>
    <cellStyle name="Comma 5 3 6 2" xfId="31622" xr:uid="{A3C1E975-75DD-4E70-92F4-D447467B0EB0}"/>
    <cellStyle name="Comma 5 3 7" xfId="22038" xr:uid="{A2F84D82-9AF5-40CA-838E-A97A4B228C5A}"/>
    <cellStyle name="Comma 5 4" xfId="6586" xr:uid="{04552841-8292-444A-BE16-AE5BA55C836B}"/>
    <cellStyle name="Comma 5 4 2" xfId="8029" xr:uid="{1FB70F40-CF2B-476E-AF9B-A8AC83BCDA41}"/>
    <cellStyle name="Comma 5 4 2 2" xfId="14399" xr:uid="{543EEF10-DD78-4090-A12E-ECFBA19D1ABD}"/>
    <cellStyle name="Comma 5 4 2 2 2" xfId="20769" xr:uid="{F122263A-B488-40A0-AD4C-9645355481BD}"/>
    <cellStyle name="Comma 5 4 2 2 2 2" xfId="36701" xr:uid="{7ABDF19A-676F-4BCD-AAB0-8CDFF73B122F}"/>
    <cellStyle name="Comma 5 4 2 2 3" xfId="30331" xr:uid="{E3F84A8B-2C64-4EC1-9F81-A4B02EFCF604}"/>
    <cellStyle name="Comma 5 4 2 3" xfId="11243" xr:uid="{36F33794-1A9D-4F48-BEB5-6440D233ED22}"/>
    <cellStyle name="Comma 5 4 2 3 2" xfId="27175" xr:uid="{72C425C8-BCF9-42FB-8B4D-D2C6FD907A61}"/>
    <cellStyle name="Comma 5 4 2 4" xfId="17613" xr:uid="{8BBE337A-09DD-4848-B3DF-836B4DD65282}"/>
    <cellStyle name="Comma 5 4 2 4 2" xfId="33545" xr:uid="{41B1EE01-4E49-4E39-BBB4-0223382435C4}"/>
    <cellStyle name="Comma 5 4 2 5" xfId="23961" xr:uid="{F633813B-021D-49B9-80DC-FAD567CCD468}"/>
    <cellStyle name="Comma 5 4 3" xfId="12957" xr:uid="{5B416AD9-C780-475B-8AE2-ADE78B676BC2}"/>
    <cellStyle name="Comma 5 4 3 2" xfId="19327" xr:uid="{AA82E582-D798-4777-808F-76ABCB12047A}"/>
    <cellStyle name="Comma 5 4 3 2 2" xfId="35259" xr:uid="{257B7761-162A-4D04-99C6-9B5CA334732C}"/>
    <cellStyle name="Comma 5 4 3 3" xfId="28889" xr:uid="{F520008A-75FE-44AB-A219-E6F96DD9386D}"/>
    <cellStyle name="Comma 5 4 4" xfId="9801" xr:uid="{5BCDC681-A206-4105-8A6A-2B7C88E79C96}"/>
    <cellStyle name="Comma 5 4 4 2" xfId="25733" xr:uid="{CE72EA21-02C3-42E9-B8B6-6509578D543B}"/>
    <cellStyle name="Comma 5 4 5" xfId="16171" xr:uid="{A6FBC8CE-45E3-4F9A-9C3D-791FF6E53D72}"/>
    <cellStyle name="Comma 5 4 5 2" xfId="32103" xr:uid="{3F002601-E249-4ABF-8036-C6B63717B92B}"/>
    <cellStyle name="Comma 5 4 6" xfId="22519" xr:uid="{9D2B2638-8CC7-402A-9659-E2BAF2ED432A}"/>
    <cellStyle name="Comma 5 5" xfId="7308" xr:uid="{49FF8FC5-441B-4693-BD40-B78389889119}"/>
    <cellStyle name="Comma 5 5 2" xfId="13678" xr:uid="{EA8AE44F-4C4D-4455-B043-E63F22EA9594}"/>
    <cellStyle name="Comma 5 5 2 2" xfId="20048" xr:uid="{F76BD26A-68C2-435C-BB1F-338B46DEF3A8}"/>
    <cellStyle name="Comma 5 5 2 2 2" xfId="35980" xr:uid="{CD341A06-0175-496A-8FDD-08582EC2D196}"/>
    <cellStyle name="Comma 5 5 2 3" xfId="29610" xr:uid="{E192750F-3DE2-472E-9C8E-823F72A8617C}"/>
    <cellStyle name="Comma 5 5 3" xfId="10522" xr:uid="{FAB91AB9-DB18-4D90-8199-A1C038E7DCA9}"/>
    <cellStyle name="Comma 5 5 3 2" xfId="26454" xr:uid="{07972D32-604D-4596-8C58-35F9E90E3E75}"/>
    <cellStyle name="Comma 5 5 4" xfId="16892" xr:uid="{C2A3C648-B2F3-4908-A4BB-B9F6F980C8C9}"/>
    <cellStyle name="Comma 5 5 4 2" xfId="32824" xr:uid="{547EBB68-D7B1-41FB-BD30-F575102D4CE9}"/>
    <cellStyle name="Comma 5 5 5" xfId="23240" xr:uid="{5F46D144-9695-4A40-A4D9-759216A8CC51}"/>
    <cellStyle name="Comma 5 6" xfId="11996" xr:uid="{32EF254B-BB1E-481A-B156-E8FA25AA1CE1}"/>
    <cellStyle name="Comma 5 6 2" xfId="18366" xr:uid="{ADCD09F7-DB1A-4B5D-B4D8-1DA77AF44D85}"/>
    <cellStyle name="Comma 5 6 2 2" xfId="34298" xr:uid="{A086003D-95C0-41FD-9550-9ACBDC7C96C2}"/>
    <cellStyle name="Comma 5 6 3" xfId="27928" xr:uid="{722EC22A-5229-49E0-8BAF-94459E751B83}"/>
    <cellStyle name="Comma 5 7" xfId="8840" xr:uid="{1D7CB276-A193-468B-B292-65DD1B4B653B}"/>
    <cellStyle name="Comma 5 7 2" xfId="24772" xr:uid="{18B82A50-7687-45F5-957A-8218C4113D0D}"/>
    <cellStyle name="Comma 5 8" xfId="15210" xr:uid="{2C1AA16F-5743-4DB8-A665-88B5A7ABB2D8}"/>
    <cellStyle name="Comma 5 8 2" xfId="31142" xr:uid="{A66C9F87-BF62-4638-94D6-5FAA2AC4C871}"/>
    <cellStyle name="Comma 5 9" xfId="21558" xr:uid="{B930DB90-0E0A-499E-B147-E473AF7DDEF4}"/>
    <cellStyle name="Comma 50" xfId="5610" xr:uid="{1B69BFB8-FD63-4C4C-A63A-83BE5B6D7947}"/>
    <cellStyle name="Comma 50 2" xfId="5853" xr:uid="{04943904-3527-471F-B2DE-E4B3331C41E3}"/>
    <cellStyle name="Comma 50 2 2" xfId="6345" xr:uid="{7C73F7E7-9C03-4D6F-ABDE-18275A485E63}"/>
    <cellStyle name="Comma 50 2 2 2" xfId="7068" xr:uid="{3BAC3BD0-2CEF-4845-91E1-46F13F44BDBB}"/>
    <cellStyle name="Comma 50 2 2 2 2" xfId="8510" xr:uid="{136F7994-2926-4F34-A9B3-960121A5195D}"/>
    <cellStyle name="Comma 50 2 2 2 2 2" xfId="14880" xr:uid="{2726B15D-3BEA-4636-B976-644DABF21CDF}"/>
    <cellStyle name="Comma 50 2 2 2 2 2 2" xfId="21250" xr:uid="{91CBA44A-F532-4D84-A7BE-BA3564A5F1FF}"/>
    <cellStyle name="Comma 50 2 2 2 2 2 2 2" xfId="37182" xr:uid="{32A4D0BC-4680-4C5C-B38A-256EA926ABAE}"/>
    <cellStyle name="Comma 50 2 2 2 2 2 3" xfId="30812" xr:uid="{82A98046-5944-4567-8E4F-25015F5426FC}"/>
    <cellStyle name="Comma 50 2 2 2 2 3" xfId="11724" xr:uid="{77734FF7-0109-4A5D-AB8E-EAA35410EB8B}"/>
    <cellStyle name="Comma 50 2 2 2 2 3 2" xfId="27656" xr:uid="{64BC8B15-8A1E-4491-9EC2-28D485F2E82A}"/>
    <cellStyle name="Comma 50 2 2 2 2 4" xfId="18094" xr:uid="{CFF116C2-D280-428E-AA16-21FCCFE6A8BA}"/>
    <cellStyle name="Comma 50 2 2 2 2 4 2" xfId="34026" xr:uid="{BF5FB3ED-0772-4D4A-BC60-859F5E229FAA}"/>
    <cellStyle name="Comma 50 2 2 2 2 5" xfId="24442" xr:uid="{E0E854C2-C923-430E-9CE1-9C0FA5B03E9F}"/>
    <cellStyle name="Comma 50 2 2 2 3" xfId="13438" xr:uid="{DA81F31C-6EC0-4BA7-8A66-BE856285CDB8}"/>
    <cellStyle name="Comma 50 2 2 2 3 2" xfId="19808" xr:uid="{E04473D7-5A85-4003-B3F0-5E50AA032AF4}"/>
    <cellStyle name="Comma 50 2 2 2 3 2 2" xfId="35740" xr:uid="{250862FB-8F61-49C5-989C-B02D70C3A78E}"/>
    <cellStyle name="Comma 50 2 2 2 3 3" xfId="29370" xr:uid="{9E83A4FD-7654-4E29-A3E8-E9F762798A23}"/>
    <cellStyle name="Comma 50 2 2 2 4" xfId="10282" xr:uid="{49C42C57-8EDC-468D-B1B8-F7D5A89C4C8F}"/>
    <cellStyle name="Comma 50 2 2 2 4 2" xfId="26214" xr:uid="{FFD37C5F-3548-44FB-90A6-86D8F00FA761}"/>
    <cellStyle name="Comma 50 2 2 2 5" xfId="16652" xr:uid="{C6075455-D53E-4683-B184-605E05F985CD}"/>
    <cellStyle name="Comma 50 2 2 2 5 2" xfId="32584" xr:uid="{7A12E064-5BA6-4D2C-9E35-6EA21729A88E}"/>
    <cellStyle name="Comma 50 2 2 2 6" xfId="23000" xr:uid="{EBA465D1-3C75-42DD-BFE5-D27379C661C6}"/>
    <cellStyle name="Comma 50 2 2 3" xfId="7789" xr:uid="{6E49790F-DE35-48A0-9883-04E888B61F11}"/>
    <cellStyle name="Comma 50 2 2 3 2" xfId="14159" xr:uid="{5BB4E986-A792-4696-B4B6-205A92C8B9F5}"/>
    <cellStyle name="Comma 50 2 2 3 2 2" xfId="20529" xr:uid="{88AEFB9F-E82D-497F-B91F-E0A028042C01}"/>
    <cellStyle name="Comma 50 2 2 3 2 2 2" xfId="36461" xr:uid="{E4689CE1-896B-4836-9285-89039D63580D}"/>
    <cellStyle name="Comma 50 2 2 3 2 3" xfId="30091" xr:uid="{1ADDF8E1-1D3C-49CB-95B1-3A205BDCCA36}"/>
    <cellStyle name="Comma 50 2 2 3 3" xfId="11003" xr:uid="{86EFEAD8-9F72-4ED3-87C2-F81E6274C655}"/>
    <cellStyle name="Comma 50 2 2 3 3 2" xfId="26935" xr:uid="{049C18DD-134B-4D1E-BB8B-D73B189E8F60}"/>
    <cellStyle name="Comma 50 2 2 3 4" xfId="17373" xr:uid="{6BF733C8-B0EE-49A5-8435-D62574173BAC}"/>
    <cellStyle name="Comma 50 2 2 3 4 2" xfId="33305" xr:uid="{D07BD592-54B1-4CF7-B77D-E96C6993AF89}"/>
    <cellStyle name="Comma 50 2 2 3 5" xfId="23721" xr:uid="{00720DC8-2B6C-4E65-8B60-25CA169AF8DE}"/>
    <cellStyle name="Comma 50 2 2 4" xfId="12717" xr:uid="{671B931E-A19F-49CF-B2EA-08E1BE873ACD}"/>
    <cellStyle name="Comma 50 2 2 4 2" xfId="19087" xr:uid="{534B5DDB-1915-4520-A74B-04DF16B89236}"/>
    <cellStyle name="Comma 50 2 2 4 2 2" xfId="35019" xr:uid="{9BFFF75E-050E-4B66-9FFF-4CE4A0AA8647}"/>
    <cellStyle name="Comma 50 2 2 4 3" xfId="28649" xr:uid="{C2F7E422-7B2D-424D-AFF0-448EE069496F}"/>
    <cellStyle name="Comma 50 2 2 5" xfId="9561" xr:uid="{C7674794-670E-47ED-AA0B-79A01A4D0CA3}"/>
    <cellStyle name="Comma 50 2 2 5 2" xfId="25493" xr:uid="{4B17A32B-7232-48DF-B495-FEE7F758F945}"/>
    <cellStyle name="Comma 50 2 2 6" xfId="15931" xr:uid="{5FC045E2-32CC-455F-A04B-E5F59727E598}"/>
    <cellStyle name="Comma 50 2 2 6 2" xfId="31863" xr:uid="{54011EA2-8E66-4EF8-A74C-64729C84A487}"/>
    <cellStyle name="Comma 50 2 2 7" xfId="22279" xr:uid="{9984B8FE-9A05-47A9-9223-DD662042AEEE}"/>
    <cellStyle name="Comma 50 2 3" xfId="12237" xr:uid="{4C7223BF-BEF4-4D51-B122-73AFBBC80624}"/>
    <cellStyle name="Comma 50 2 3 2" xfId="18607" xr:uid="{BC8EDA67-E662-4148-8371-2B0D49BC336A}"/>
    <cellStyle name="Comma 50 2 3 2 2" xfId="34539" xr:uid="{3723922B-76F7-4413-8E4E-FBA8D6CF5970}"/>
    <cellStyle name="Comma 50 2 3 3" xfId="28169" xr:uid="{91E3993F-7566-44FB-BE41-2583B6AE0BAE}"/>
    <cellStyle name="Comma 50 2 4" xfId="9081" xr:uid="{EB18F411-90ED-49B9-892E-60740F9A431E}"/>
    <cellStyle name="Comma 50 2 4 2" xfId="25013" xr:uid="{EA2E7BD0-D20C-46CD-9EA8-1AF78C7941E4}"/>
    <cellStyle name="Comma 50 2 5" xfId="15451" xr:uid="{745BFCCE-920C-419C-AED8-5203C07298A5}"/>
    <cellStyle name="Comma 50 2 5 2" xfId="31383" xr:uid="{972D99B4-383B-4A88-8C5B-27D79A5B9811}"/>
    <cellStyle name="Comma 50 2 6" xfId="21799" xr:uid="{D544E56F-ADEB-4652-8CA4-DB1B943EE57C}"/>
    <cellStyle name="Comma 50 3" xfId="6105" xr:uid="{F4F61F67-1984-4D7B-A3A2-D25FF8169BE9}"/>
    <cellStyle name="Comma 50 3 2" xfId="6828" xr:uid="{9225C133-B419-49CF-8D37-9D3DC070FC1D}"/>
    <cellStyle name="Comma 50 3 2 2" xfId="8270" xr:uid="{33861D02-737F-4AE6-A5D9-147B99EBFB59}"/>
    <cellStyle name="Comma 50 3 2 2 2" xfId="14640" xr:uid="{C5AA6298-60B3-4756-81DD-D617E48892C3}"/>
    <cellStyle name="Comma 50 3 2 2 2 2" xfId="21010" xr:uid="{63D668E3-013D-4E01-B9D0-1D217F00B78A}"/>
    <cellStyle name="Comma 50 3 2 2 2 2 2" xfId="36942" xr:uid="{CA141025-5397-421E-8716-0E61E13ADF5E}"/>
    <cellStyle name="Comma 50 3 2 2 2 3" xfId="30572" xr:uid="{9E503835-69F4-4C76-BEBF-AF5D8775DB22}"/>
    <cellStyle name="Comma 50 3 2 2 3" xfId="11484" xr:uid="{30AAD42F-FB93-4D36-8E40-022F097E39C5}"/>
    <cellStyle name="Comma 50 3 2 2 3 2" xfId="27416" xr:uid="{1039AC1B-B385-4A6C-A6FF-3778BD6FBF14}"/>
    <cellStyle name="Comma 50 3 2 2 4" xfId="17854" xr:uid="{42198D84-6024-4504-A85F-B5CE1C3E2487}"/>
    <cellStyle name="Comma 50 3 2 2 4 2" xfId="33786" xr:uid="{3F8B6759-562F-44F7-AF45-792537768176}"/>
    <cellStyle name="Comma 50 3 2 2 5" xfId="24202" xr:uid="{121B25EB-3F83-4FF7-A9B0-518A11921C8D}"/>
    <cellStyle name="Comma 50 3 2 3" xfId="13198" xr:uid="{57B65072-8AA6-41E0-988B-B3E52CC5B006}"/>
    <cellStyle name="Comma 50 3 2 3 2" xfId="19568" xr:uid="{A3F2C458-B087-48EE-9407-20FDFBC53477}"/>
    <cellStyle name="Comma 50 3 2 3 2 2" xfId="35500" xr:uid="{844FA978-793D-4B98-87F5-D67F97675887}"/>
    <cellStyle name="Comma 50 3 2 3 3" xfId="29130" xr:uid="{71D2A22B-E7AE-4820-97E6-46F67A1B2D6B}"/>
    <cellStyle name="Comma 50 3 2 4" xfId="10042" xr:uid="{B877D0B5-BDA0-4202-8A56-2DD816528A78}"/>
    <cellStyle name="Comma 50 3 2 4 2" xfId="25974" xr:uid="{48A806A7-1528-41CA-9D7E-5DEB94AC3D8D}"/>
    <cellStyle name="Comma 50 3 2 5" xfId="16412" xr:uid="{9739D0A5-42A5-4A43-AEEB-6F767E69E6B1}"/>
    <cellStyle name="Comma 50 3 2 5 2" xfId="32344" xr:uid="{3E3A53A6-D26C-4053-9A76-52B2A49DB828}"/>
    <cellStyle name="Comma 50 3 2 6" xfId="22760" xr:uid="{37A8A504-5057-47D4-927A-A5FF45617697}"/>
    <cellStyle name="Comma 50 3 3" xfId="7549" xr:uid="{BD6CD80C-E741-4B6E-9F37-522E6E3B615E}"/>
    <cellStyle name="Comma 50 3 3 2" xfId="13919" xr:uid="{1B368E20-A78C-4B76-A6A4-57852A46C344}"/>
    <cellStyle name="Comma 50 3 3 2 2" xfId="20289" xr:uid="{BCC9B1AA-4045-43DC-B051-6AA0C6A0FB59}"/>
    <cellStyle name="Comma 50 3 3 2 2 2" xfId="36221" xr:uid="{6A46C1A0-988B-45B4-9D7B-AC263BBC945E}"/>
    <cellStyle name="Comma 50 3 3 2 3" xfId="29851" xr:uid="{E0921DAF-45BB-4FEC-B67D-C52803276260}"/>
    <cellStyle name="Comma 50 3 3 3" xfId="10763" xr:uid="{9DCE20A0-4568-4798-91C9-576B3BF5C675}"/>
    <cellStyle name="Comma 50 3 3 3 2" xfId="26695" xr:uid="{6122710B-AC1D-49EC-B2D0-36C2DF180F26}"/>
    <cellStyle name="Comma 50 3 3 4" xfId="17133" xr:uid="{BB5C487A-625A-4BAB-BC8B-39AA3F0B38F4}"/>
    <cellStyle name="Comma 50 3 3 4 2" xfId="33065" xr:uid="{5E9D06E1-2100-4355-8213-CCB37A483254}"/>
    <cellStyle name="Comma 50 3 3 5" xfId="23481" xr:uid="{82830D89-75BD-4461-A02A-97658C875A66}"/>
    <cellStyle name="Comma 50 3 4" xfId="12477" xr:uid="{E4FDE639-ED1A-4F73-98C1-EB5E29A9ED96}"/>
    <cellStyle name="Comma 50 3 4 2" xfId="18847" xr:uid="{FA245071-D079-48BC-AF9E-E61C530E54F3}"/>
    <cellStyle name="Comma 50 3 4 2 2" xfId="34779" xr:uid="{0BD5E817-C1F4-4A3F-959A-5477F2C0DDC0}"/>
    <cellStyle name="Comma 50 3 4 3" xfId="28409" xr:uid="{89A35D73-D036-4D17-8440-2CE425559787}"/>
    <cellStyle name="Comma 50 3 5" xfId="9321" xr:uid="{99872F43-7E92-42DF-B975-1484505864B8}"/>
    <cellStyle name="Comma 50 3 5 2" xfId="25253" xr:uid="{37C4A862-4F26-4A1F-9F5B-2FEB560FA5E2}"/>
    <cellStyle name="Comma 50 3 6" xfId="15691" xr:uid="{C8BDCBA0-10EC-4F8B-B06E-2EDD711EF41C}"/>
    <cellStyle name="Comma 50 3 6 2" xfId="31623" xr:uid="{7C87E830-BFA3-48FC-AA56-FC34B30D3AA2}"/>
    <cellStyle name="Comma 50 3 7" xfId="22039" xr:uid="{0156BAC4-400B-4192-B097-D09710EFBF6B}"/>
    <cellStyle name="Comma 50 4" xfId="6587" xr:uid="{DE4DE35D-9F50-4F97-9DF8-C92CCF0F77D2}"/>
    <cellStyle name="Comma 50 4 2" xfId="8030" xr:uid="{E90BA3D4-2085-4114-B4FE-4D2548183D83}"/>
    <cellStyle name="Comma 50 4 2 2" xfId="14400" xr:uid="{EC58E70B-CF6D-408C-A4C6-5769E1CCA22E}"/>
    <cellStyle name="Comma 50 4 2 2 2" xfId="20770" xr:uid="{6710CA7E-76E8-48EF-80AA-0BDC69FB2742}"/>
    <cellStyle name="Comma 50 4 2 2 2 2" xfId="36702" xr:uid="{B436CD18-7AC1-40C4-B305-591746133756}"/>
    <cellStyle name="Comma 50 4 2 2 3" xfId="30332" xr:uid="{6652508F-CB48-4325-B5A7-D01E2CB2F947}"/>
    <cellStyle name="Comma 50 4 2 3" xfId="11244" xr:uid="{C1E008B7-0DDC-4204-966C-8CAA83EAD4A2}"/>
    <cellStyle name="Comma 50 4 2 3 2" xfId="27176" xr:uid="{C38FCE84-D6F9-46C8-8BAD-17CBDB0D125C}"/>
    <cellStyle name="Comma 50 4 2 4" xfId="17614" xr:uid="{354F7522-BE18-477A-A4E8-41CAE8C9A793}"/>
    <cellStyle name="Comma 50 4 2 4 2" xfId="33546" xr:uid="{6B1C80D6-B5C7-4CD0-8B8E-4F884A9B77AE}"/>
    <cellStyle name="Comma 50 4 2 5" xfId="23962" xr:uid="{6A9516A2-53BF-42DE-A2E5-0B13616E7C9B}"/>
    <cellStyle name="Comma 50 4 3" xfId="12958" xr:uid="{CCB15D42-D1D6-4560-9986-607D3436F4C1}"/>
    <cellStyle name="Comma 50 4 3 2" xfId="19328" xr:uid="{72077501-FFCF-4B4E-B38F-049F4ABE9923}"/>
    <cellStyle name="Comma 50 4 3 2 2" xfId="35260" xr:uid="{CC60D45D-D092-4DD8-BB97-FB24EA8A8BF3}"/>
    <cellStyle name="Comma 50 4 3 3" xfId="28890" xr:uid="{C0F822C3-BBEF-4665-BC7A-A61195C90A3A}"/>
    <cellStyle name="Comma 50 4 4" xfId="9802" xr:uid="{AF668BB7-8010-431B-877D-C41B4E091198}"/>
    <cellStyle name="Comma 50 4 4 2" xfId="25734" xr:uid="{AB8EAD50-E242-4137-B842-13BCDB32E26F}"/>
    <cellStyle name="Comma 50 4 5" xfId="16172" xr:uid="{9E8F5EE1-936E-447A-9366-EC3F859F83FB}"/>
    <cellStyle name="Comma 50 4 5 2" xfId="32104" xr:uid="{BD467645-2516-4C6C-9F25-6E26A9FB8935}"/>
    <cellStyle name="Comma 50 4 6" xfId="22520" xr:uid="{9A660F20-E965-4ECC-93BC-651235BDC3CE}"/>
    <cellStyle name="Comma 50 5" xfId="7309" xr:uid="{75FDE758-22BB-4648-AE84-3A3A75AD6AEA}"/>
    <cellStyle name="Comma 50 5 2" xfId="13679" xr:uid="{0DEC4717-082B-461C-A34A-AEE5705590A2}"/>
    <cellStyle name="Comma 50 5 2 2" xfId="20049" xr:uid="{17A72C14-7CFE-4E74-A1A6-F65026B71371}"/>
    <cellStyle name="Comma 50 5 2 2 2" xfId="35981" xr:uid="{F03655FD-532D-4048-9D9D-C815C6327B6A}"/>
    <cellStyle name="Comma 50 5 2 3" xfId="29611" xr:uid="{C6DDA064-E35E-490F-86B3-44F082775095}"/>
    <cellStyle name="Comma 50 5 3" xfId="10523" xr:uid="{D8021F4D-A95F-419F-A405-A017F56EB65C}"/>
    <cellStyle name="Comma 50 5 3 2" xfId="26455" xr:uid="{AFD32D43-20B4-4C14-9EE4-1BF8690FDF29}"/>
    <cellStyle name="Comma 50 5 4" xfId="16893" xr:uid="{41C2D73E-9102-46C3-9C7E-78B24FF49752}"/>
    <cellStyle name="Comma 50 5 4 2" xfId="32825" xr:uid="{A98D9906-47AA-4C9A-B07E-F414C624F165}"/>
    <cellStyle name="Comma 50 5 5" xfId="23241" xr:uid="{1E85C50D-61DC-45B7-B816-AFF780331E4C}"/>
    <cellStyle name="Comma 50 6" xfId="11997" xr:uid="{96DD812C-D118-4FD7-AA73-046E58811E45}"/>
    <cellStyle name="Comma 50 6 2" xfId="18367" xr:uid="{745EB02C-8A46-42E3-BF9B-6FFFB752C351}"/>
    <cellStyle name="Comma 50 6 2 2" xfId="34299" xr:uid="{B641C645-F8BB-4C1B-ADD4-D4575BCCA3E0}"/>
    <cellStyle name="Comma 50 6 3" xfId="27929" xr:uid="{DA2F51FF-038D-40F7-913B-E7A8BB6EE2E3}"/>
    <cellStyle name="Comma 50 7" xfId="8841" xr:uid="{F3CFA9A8-E04F-404A-A2B4-53585C4B3B6E}"/>
    <cellStyle name="Comma 50 7 2" xfId="24773" xr:uid="{04B970C7-B815-4A14-8C81-CB04F96B8006}"/>
    <cellStyle name="Comma 50 8" xfId="15211" xr:uid="{9CF206E1-501D-4FB3-9C70-BA3FEABABF0B}"/>
    <cellStyle name="Comma 50 8 2" xfId="31143" xr:uid="{9120F8CC-FFC8-4B5E-BDE1-0C1AAE4A4249}"/>
    <cellStyle name="Comma 50 9" xfId="21559" xr:uid="{AE202647-D0FD-4CAA-9371-9E8DA2496650}"/>
    <cellStyle name="Comma 51" xfId="5611" xr:uid="{4B721090-5782-4B23-A2EE-9B23A2CBFF26}"/>
    <cellStyle name="Comma 51 2" xfId="5854" xr:uid="{DF28F175-3484-44A0-8D96-C13F59570043}"/>
    <cellStyle name="Comma 51 2 2" xfId="6346" xr:uid="{55A8FCF3-A884-4645-93B9-3FFF7F58206A}"/>
    <cellStyle name="Comma 51 2 2 2" xfId="7069" xr:uid="{58E5D9F2-0336-4613-BBCB-1A1CC498C645}"/>
    <cellStyle name="Comma 51 2 2 2 2" xfId="8511" xr:uid="{5B37E764-3BA5-4CCD-AB0A-E908FE0EAE64}"/>
    <cellStyle name="Comma 51 2 2 2 2 2" xfId="14881" xr:uid="{95D48614-027A-4A85-BF3C-B074E205F76D}"/>
    <cellStyle name="Comma 51 2 2 2 2 2 2" xfId="21251" xr:uid="{65A9C00C-A8C5-48D4-A2C2-74E41DC6F0F1}"/>
    <cellStyle name="Comma 51 2 2 2 2 2 2 2" xfId="37183" xr:uid="{DDFE5D54-0543-49BE-A4EE-83AE3CE63520}"/>
    <cellStyle name="Comma 51 2 2 2 2 2 3" xfId="30813" xr:uid="{302FC81A-BAF5-4DE1-B03A-3B34B7010F18}"/>
    <cellStyle name="Comma 51 2 2 2 2 3" xfId="11725" xr:uid="{DC1DBB95-1380-4049-BD39-61EE262A2540}"/>
    <cellStyle name="Comma 51 2 2 2 2 3 2" xfId="27657" xr:uid="{0B1C2BAB-B1B9-4DC3-A66C-9F67B2FA56D0}"/>
    <cellStyle name="Comma 51 2 2 2 2 4" xfId="18095" xr:uid="{B349ADBE-62B4-4DF6-B428-D255FA9ED567}"/>
    <cellStyle name="Comma 51 2 2 2 2 4 2" xfId="34027" xr:uid="{42998188-8B28-4D19-8454-D654F799298E}"/>
    <cellStyle name="Comma 51 2 2 2 2 5" xfId="24443" xr:uid="{DF37DE41-4E97-479E-AD53-707202D8DEC2}"/>
    <cellStyle name="Comma 51 2 2 2 3" xfId="13439" xr:uid="{A25C1A88-84FE-42FF-9EAB-A2596E118F6B}"/>
    <cellStyle name="Comma 51 2 2 2 3 2" xfId="19809" xr:uid="{3871F64E-6BA0-4A0E-A57C-275F64147BBF}"/>
    <cellStyle name="Comma 51 2 2 2 3 2 2" xfId="35741" xr:uid="{4D5F7BA5-DD55-486E-8668-9A4608E7D9F9}"/>
    <cellStyle name="Comma 51 2 2 2 3 3" xfId="29371" xr:uid="{3DA686B5-B823-49EF-B80F-A75AC07EB565}"/>
    <cellStyle name="Comma 51 2 2 2 4" xfId="10283" xr:uid="{17F0C193-0900-4C47-8D1D-0B522F567422}"/>
    <cellStyle name="Comma 51 2 2 2 4 2" xfId="26215" xr:uid="{F16685E6-E1CB-42AA-A809-92CBC7BEF012}"/>
    <cellStyle name="Comma 51 2 2 2 5" xfId="16653" xr:uid="{6CD3FE16-1EAD-4724-9B14-954C0DE0F70A}"/>
    <cellStyle name="Comma 51 2 2 2 5 2" xfId="32585" xr:uid="{38A59E72-6B97-47C5-A766-071A2ED1AFD7}"/>
    <cellStyle name="Comma 51 2 2 2 6" xfId="23001" xr:uid="{39EC2734-09D0-4891-B9C0-1DF872177462}"/>
    <cellStyle name="Comma 51 2 2 3" xfId="7790" xr:uid="{92894E9F-B5A8-435C-9F3E-93B927648874}"/>
    <cellStyle name="Comma 51 2 2 3 2" xfId="14160" xr:uid="{185F586E-A7AB-41E1-A4B6-DFCEDC57114A}"/>
    <cellStyle name="Comma 51 2 2 3 2 2" xfId="20530" xr:uid="{4C3BE1A1-274F-4D84-842D-00A03EFEE44F}"/>
    <cellStyle name="Comma 51 2 2 3 2 2 2" xfId="36462" xr:uid="{ABA55EF5-C49F-4C91-98CF-44F57D44B6A7}"/>
    <cellStyle name="Comma 51 2 2 3 2 3" xfId="30092" xr:uid="{5A20ABDF-215E-473E-82C1-52D735F7DC8C}"/>
    <cellStyle name="Comma 51 2 2 3 3" xfId="11004" xr:uid="{3A913DBF-1B57-49FE-8604-B246056AB725}"/>
    <cellStyle name="Comma 51 2 2 3 3 2" xfId="26936" xr:uid="{1EB69DAC-99E3-4AEF-97B8-9C2692C035A8}"/>
    <cellStyle name="Comma 51 2 2 3 4" xfId="17374" xr:uid="{A64F5DC9-1EB0-4214-B516-D05390FAC2EC}"/>
    <cellStyle name="Comma 51 2 2 3 4 2" xfId="33306" xr:uid="{10146C48-609B-4658-B32F-7AAC00C2A614}"/>
    <cellStyle name="Comma 51 2 2 3 5" xfId="23722" xr:uid="{8BCF6C2A-51F0-4BEB-BBAE-834013119408}"/>
    <cellStyle name="Comma 51 2 2 4" xfId="12718" xr:uid="{9CE0C25A-0CBD-46FE-BEC0-530D09917E2A}"/>
    <cellStyle name="Comma 51 2 2 4 2" xfId="19088" xr:uid="{DE6ACDAB-CA50-4BEC-97D8-E194BF986C21}"/>
    <cellStyle name="Comma 51 2 2 4 2 2" xfId="35020" xr:uid="{DE762D02-BF32-4705-BA2B-0CC240E64CD4}"/>
    <cellStyle name="Comma 51 2 2 4 3" xfId="28650" xr:uid="{C6150E23-10AE-475C-BE14-4F3B992F58A9}"/>
    <cellStyle name="Comma 51 2 2 5" xfId="9562" xr:uid="{03ED2819-8F87-4BEC-9DCC-D953679683D3}"/>
    <cellStyle name="Comma 51 2 2 5 2" xfId="25494" xr:uid="{EB93C166-D45D-491C-ABDC-6C3321831A24}"/>
    <cellStyle name="Comma 51 2 2 6" xfId="15932" xr:uid="{6182C247-BE76-44C2-B4C6-E509663B99A4}"/>
    <cellStyle name="Comma 51 2 2 6 2" xfId="31864" xr:uid="{875BD998-E477-44A0-A8F6-8561BFCDA0DC}"/>
    <cellStyle name="Comma 51 2 2 7" xfId="22280" xr:uid="{C2C2EA3A-8B51-4C9E-9E8C-2FA2B596404A}"/>
    <cellStyle name="Comma 51 2 3" xfId="12238" xr:uid="{7F07DF75-DBA9-431F-8E44-AD40078FA225}"/>
    <cellStyle name="Comma 51 2 3 2" xfId="18608" xr:uid="{A0C78AF7-61AC-4FE6-BC29-0B6D056A6699}"/>
    <cellStyle name="Comma 51 2 3 2 2" xfId="34540" xr:uid="{EF2C607B-B7D1-4E72-B5F2-9E94BEEF019C}"/>
    <cellStyle name="Comma 51 2 3 3" xfId="28170" xr:uid="{432C44A9-7885-46BE-8FAB-97A86C604ABA}"/>
    <cellStyle name="Comma 51 2 4" xfId="9082" xr:uid="{017B9CD7-C390-45BE-8658-41BB7584A35D}"/>
    <cellStyle name="Comma 51 2 4 2" xfId="25014" xr:uid="{9F0059C4-4EBA-4901-B564-AC568D7E041C}"/>
    <cellStyle name="Comma 51 2 5" xfId="15452" xr:uid="{B348064B-1091-493A-A9B0-B9D85F9276D1}"/>
    <cellStyle name="Comma 51 2 5 2" xfId="31384" xr:uid="{D6076320-E901-44BF-8140-056D026D93C0}"/>
    <cellStyle name="Comma 51 2 6" xfId="21800" xr:uid="{421A1F1D-5A31-473F-BE57-47C72C40158E}"/>
    <cellStyle name="Comma 51 3" xfId="6106" xr:uid="{CD7A670B-438D-42EB-B1A5-BFA6EB801425}"/>
    <cellStyle name="Comma 51 3 2" xfId="6829" xr:uid="{E53F7215-F007-47ED-96E3-47270880F7C3}"/>
    <cellStyle name="Comma 51 3 2 2" xfId="8271" xr:uid="{D8C6BEF2-35CF-4C79-9BFB-7638E1EA5D7B}"/>
    <cellStyle name="Comma 51 3 2 2 2" xfId="14641" xr:uid="{753179AD-1686-4183-B9E7-2243764CE044}"/>
    <cellStyle name="Comma 51 3 2 2 2 2" xfId="21011" xr:uid="{756B12F3-330C-461F-A92E-7633CD172524}"/>
    <cellStyle name="Comma 51 3 2 2 2 2 2" xfId="36943" xr:uid="{51F50EEC-9DD9-4BFF-B8F7-F5C45DB7FE46}"/>
    <cellStyle name="Comma 51 3 2 2 2 3" xfId="30573" xr:uid="{D983ED43-C095-4BBC-A93F-805AE11E5A05}"/>
    <cellStyle name="Comma 51 3 2 2 3" xfId="11485" xr:uid="{C3F6288F-EBC4-432C-B606-CF0C7F8E2F3E}"/>
    <cellStyle name="Comma 51 3 2 2 3 2" xfId="27417" xr:uid="{FC28DFC4-5E67-4B60-904A-BAC7CE160BC7}"/>
    <cellStyle name="Comma 51 3 2 2 4" xfId="17855" xr:uid="{1B08BF4B-10E1-4CE3-8B69-CAA92EDC54DF}"/>
    <cellStyle name="Comma 51 3 2 2 4 2" xfId="33787" xr:uid="{9F7848DA-D0DC-4DA3-9A9B-7AB505EC60E3}"/>
    <cellStyle name="Comma 51 3 2 2 5" xfId="24203" xr:uid="{2CDC8E26-3D9E-4EA4-808A-5A850B746EE8}"/>
    <cellStyle name="Comma 51 3 2 3" xfId="13199" xr:uid="{570D3D5A-EC1C-41F5-B795-3966D8EDB0F6}"/>
    <cellStyle name="Comma 51 3 2 3 2" xfId="19569" xr:uid="{FC6863CE-0A5C-44D5-822C-638128A02DB3}"/>
    <cellStyle name="Comma 51 3 2 3 2 2" xfId="35501" xr:uid="{B6BE4B5D-C656-4B14-AE8A-5F659263694E}"/>
    <cellStyle name="Comma 51 3 2 3 3" xfId="29131" xr:uid="{ABE6AAE8-D860-461F-BC35-500B26AB36CD}"/>
    <cellStyle name="Comma 51 3 2 4" xfId="10043" xr:uid="{7D8B427E-3795-4BFB-940A-40E6C63C1295}"/>
    <cellStyle name="Comma 51 3 2 4 2" xfId="25975" xr:uid="{95539035-3A49-4EDE-AA90-0C41C98960B6}"/>
    <cellStyle name="Comma 51 3 2 5" xfId="16413" xr:uid="{1DF1DFB7-BBD0-4BC3-A4C0-BE228C87FA96}"/>
    <cellStyle name="Comma 51 3 2 5 2" xfId="32345" xr:uid="{E5FB5682-D4C4-4C2A-94F9-82E06502CE99}"/>
    <cellStyle name="Comma 51 3 2 6" xfId="22761" xr:uid="{896C0636-C81A-4506-A949-31EBAEF08405}"/>
    <cellStyle name="Comma 51 3 3" xfId="7550" xr:uid="{7989EB75-9ACF-49D4-BE48-67997E88C636}"/>
    <cellStyle name="Comma 51 3 3 2" xfId="13920" xr:uid="{E8A597B9-897D-4038-B24A-0505F7D51FF2}"/>
    <cellStyle name="Comma 51 3 3 2 2" xfId="20290" xr:uid="{3AC41CE0-1938-45C2-B285-F06A98C7245C}"/>
    <cellStyle name="Comma 51 3 3 2 2 2" xfId="36222" xr:uid="{B0A140E2-25A5-4D8B-9510-1A96BAD6845B}"/>
    <cellStyle name="Comma 51 3 3 2 3" xfId="29852" xr:uid="{8854C721-253F-47A3-AC53-615B35FF729D}"/>
    <cellStyle name="Comma 51 3 3 3" xfId="10764" xr:uid="{CCCFA5CF-EE56-48A8-AFBA-81BD4035B361}"/>
    <cellStyle name="Comma 51 3 3 3 2" xfId="26696" xr:uid="{416DE778-EF72-4768-AE98-4D3CDDE26A73}"/>
    <cellStyle name="Comma 51 3 3 4" xfId="17134" xr:uid="{2B7BA947-FE98-4255-8580-7FEE32E757D9}"/>
    <cellStyle name="Comma 51 3 3 4 2" xfId="33066" xr:uid="{63829B13-4FB2-4139-9744-9506F7DDF5A9}"/>
    <cellStyle name="Comma 51 3 3 5" xfId="23482" xr:uid="{AC8F72E4-3F78-4316-BC5D-BB11DC5466A5}"/>
    <cellStyle name="Comma 51 3 4" xfId="12478" xr:uid="{054DE834-5845-4304-81C7-0A3FADE48663}"/>
    <cellStyle name="Comma 51 3 4 2" xfId="18848" xr:uid="{8DD4EB1C-3512-443A-9D61-D123CF3E113B}"/>
    <cellStyle name="Comma 51 3 4 2 2" xfId="34780" xr:uid="{3A8630AC-BF50-4FC9-993F-6DB1C3FA1892}"/>
    <cellStyle name="Comma 51 3 4 3" xfId="28410" xr:uid="{4B9B95BC-35BB-48CE-8851-5EDCF80AB995}"/>
    <cellStyle name="Comma 51 3 5" xfId="9322" xr:uid="{7913DA83-F0E3-4054-872D-C28F052ED84B}"/>
    <cellStyle name="Comma 51 3 5 2" xfId="25254" xr:uid="{5769A698-A260-4CA3-8E23-79D8935D4E1E}"/>
    <cellStyle name="Comma 51 3 6" xfId="15692" xr:uid="{478CDFB1-35FC-4060-B857-8C6B231B252A}"/>
    <cellStyle name="Comma 51 3 6 2" xfId="31624" xr:uid="{56C379A0-A3EB-4916-822B-C4EF0A541FE5}"/>
    <cellStyle name="Comma 51 3 7" xfId="22040" xr:uid="{75FFCFDE-25D6-49DF-8202-3560BBA17479}"/>
    <cellStyle name="Comma 51 4" xfId="6588" xr:uid="{6C59E50D-AFF6-4EE8-934F-C130586007BE}"/>
    <cellStyle name="Comma 51 4 2" xfId="8031" xr:uid="{3BD58F3C-B27D-4B0B-B7F3-3972CEE8055D}"/>
    <cellStyle name="Comma 51 4 2 2" xfId="14401" xr:uid="{DB38643B-7117-4630-840A-B8C4657651A5}"/>
    <cellStyle name="Comma 51 4 2 2 2" xfId="20771" xr:uid="{734F66D8-F664-4B2B-88C7-0B98B60161DF}"/>
    <cellStyle name="Comma 51 4 2 2 2 2" xfId="36703" xr:uid="{16C7AC36-97F7-47D2-88BD-77E3C1F35C36}"/>
    <cellStyle name="Comma 51 4 2 2 3" xfId="30333" xr:uid="{6B86396D-EEB7-4174-9672-8A0CC2F4F4DC}"/>
    <cellStyle name="Comma 51 4 2 3" xfId="11245" xr:uid="{8FB27540-B3B7-4301-A22B-E3376CD4F520}"/>
    <cellStyle name="Comma 51 4 2 3 2" xfId="27177" xr:uid="{5EC1AD62-53EB-466D-A6EB-1951C3406070}"/>
    <cellStyle name="Comma 51 4 2 4" xfId="17615" xr:uid="{C45CD50A-6BB3-470E-A228-8E55645D576D}"/>
    <cellStyle name="Comma 51 4 2 4 2" xfId="33547" xr:uid="{B4F4FDE1-18B1-4026-915C-1C45BF269C76}"/>
    <cellStyle name="Comma 51 4 2 5" xfId="23963" xr:uid="{F2A92FC4-3D42-4992-9F30-AB9F55E3BF1D}"/>
    <cellStyle name="Comma 51 4 3" xfId="12959" xr:uid="{C89F3B99-0214-4C0C-B02D-21AFC6967AC9}"/>
    <cellStyle name="Comma 51 4 3 2" xfId="19329" xr:uid="{453F4532-7D8D-45A2-A819-05ED21EFC1AB}"/>
    <cellStyle name="Comma 51 4 3 2 2" xfId="35261" xr:uid="{8C67F1AC-8307-4AED-B6F0-68BCDC0B8EBA}"/>
    <cellStyle name="Comma 51 4 3 3" xfId="28891" xr:uid="{7DCE8A40-C243-47BB-BBAE-EBDC84CD80EE}"/>
    <cellStyle name="Comma 51 4 4" xfId="9803" xr:uid="{7EC623D0-4626-4607-93EF-7F0EF94EE707}"/>
    <cellStyle name="Comma 51 4 4 2" xfId="25735" xr:uid="{FB65D1E5-1FC2-4C83-B25F-0ECE57324974}"/>
    <cellStyle name="Comma 51 4 5" xfId="16173" xr:uid="{868745D7-F6EE-490B-BDC9-A57895A95741}"/>
    <cellStyle name="Comma 51 4 5 2" xfId="32105" xr:uid="{A9BFD19E-182F-48F6-A239-30B2CC3AB40B}"/>
    <cellStyle name="Comma 51 4 6" xfId="22521" xr:uid="{576EA7D9-8DE5-4DF4-93D4-C009AD55B893}"/>
    <cellStyle name="Comma 51 5" xfId="7310" xr:uid="{5CF53C67-98E5-4584-96BE-281ECFED2936}"/>
    <cellStyle name="Comma 51 5 2" xfId="13680" xr:uid="{B99D9C0F-794F-4717-8B05-00E547E20E00}"/>
    <cellStyle name="Comma 51 5 2 2" xfId="20050" xr:uid="{F7AB6F2A-5D4F-4A46-8BB6-B1168DBE9C7E}"/>
    <cellStyle name="Comma 51 5 2 2 2" xfId="35982" xr:uid="{C449481C-D04B-4ACB-ADAB-EEF776C572AF}"/>
    <cellStyle name="Comma 51 5 2 3" xfId="29612" xr:uid="{EDE32DAA-FE74-47C1-A857-EA4F9F726E16}"/>
    <cellStyle name="Comma 51 5 3" xfId="10524" xr:uid="{F0F0BDD1-C764-45C9-B6E2-B2AAE1046C7A}"/>
    <cellStyle name="Comma 51 5 3 2" xfId="26456" xr:uid="{71CA9AA7-3B8A-4986-99F7-11D8BB5D68C3}"/>
    <cellStyle name="Comma 51 5 4" xfId="16894" xr:uid="{F3DE49DF-9AB4-43B9-AE6D-5A2ACC6C0918}"/>
    <cellStyle name="Comma 51 5 4 2" xfId="32826" xr:uid="{8CCF8ED5-586A-4E2A-A58D-16AC3AAF2B31}"/>
    <cellStyle name="Comma 51 5 5" xfId="23242" xr:uid="{848D79A9-CC28-4B09-8EB5-70CB8667A544}"/>
    <cellStyle name="Comma 51 6" xfId="11998" xr:uid="{3CA051B8-F85E-4AE0-9B90-5867A13D8DA6}"/>
    <cellStyle name="Comma 51 6 2" xfId="18368" xr:uid="{3ABCD217-2BA1-4221-BF15-41E62C5A20B2}"/>
    <cellStyle name="Comma 51 6 2 2" xfId="34300" xr:uid="{6ACC5D2B-892C-4F12-AA92-F47BF66C5D80}"/>
    <cellStyle name="Comma 51 6 3" xfId="27930" xr:uid="{4B0EB314-8F8A-4FDF-8294-8D5D0E148E15}"/>
    <cellStyle name="Comma 51 7" xfId="8842" xr:uid="{30FCB1D7-3ED9-408C-98E7-F373E6FB48F1}"/>
    <cellStyle name="Comma 51 7 2" xfId="24774" xr:uid="{AC8CF199-F761-418E-98E4-D7BB80C2CAE5}"/>
    <cellStyle name="Comma 51 8" xfId="15212" xr:uid="{DE2C6C8B-7B7A-4C9F-BCBB-21FF7479C72A}"/>
    <cellStyle name="Comma 51 8 2" xfId="31144" xr:uid="{0A732473-23BF-4748-8548-29D44B8E7908}"/>
    <cellStyle name="Comma 51 9" xfId="21560" xr:uid="{5E0C5FAF-083C-43AB-B7E1-C0C88967BA03}"/>
    <cellStyle name="Comma 52" xfId="5612" xr:uid="{DCF6A103-87FD-435F-9F66-05531CEBC534}"/>
    <cellStyle name="Comma 52 2" xfId="5855" xr:uid="{5D9E840D-49CD-4ABE-9BC6-71C6C0C14D22}"/>
    <cellStyle name="Comma 52 2 2" xfId="6347" xr:uid="{59B0ABE1-E88C-47DB-A181-0C964D17DB7E}"/>
    <cellStyle name="Comma 52 2 2 2" xfId="7070" xr:uid="{8CB7A602-4694-4674-BFDA-16B8C445DCB9}"/>
    <cellStyle name="Comma 52 2 2 2 2" xfId="8512" xr:uid="{A73B3589-3BD5-4A4D-8108-2E3ADB179E40}"/>
    <cellStyle name="Comma 52 2 2 2 2 2" xfId="14882" xr:uid="{B53D9D40-C019-4CEE-9CBC-C2F9F79ABB19}"/>
    <cellStyle name="Comma 52 2 2 2 2 2 2" xfId="21252" xr:uid="{15EA62E3-809B-4074-8361-E1551523414B}"/>
    <cellStyle name="Comma 52 2 2 2 2 2 2 2" xfId="37184" xr:uid="{5439B478-6AA4-4CCB-B5EC-10D687995DD7}"/>
    <cellStyle name="Comma 52 2 2 2 2 2 3" xfId="30814" xr:uid="{33979EF9-1A54-4F70-AB29-1601533F3366}"/>
    <cellStyle name="Comma 52 2 2 2 2 3" xfId="11726" xr:uid="{FD8E2EE4-ADDD-4A1C-A9E0-335269F0E002}"/>
    <cellStyle name="Comma 52 2 2 2 2 3 2" xfId="27658" xr:uid="{F495B357-2300-4827-A12A-A248D171157C}"/>
    <cellStyle name="Comma 52 2 2 2 2 4" xfId="18096" xr:uid="{8F575207-FAE1-4C23-B5A4-B4331B3FB65D}"/>
    <cellStyle name="Comma 52 2 2 2 2 4 2" xfId="34028" xr:uid="{0D6506D0-9DE8-436F-8D56-4E88C78BCCB1}"/>
    <cellStyle name="Comma 52 2 2 2 2 5" xfId="24444" xr:uid="{3B9E0859-BE5F-4D17-9E5C-D14AB802EB34}"/>
    <cellStyle name="Comma 52 2 2 2 3" xfId="13440" xr:uid="{82BCF5DF-0F10-425E-A2A8-29E1CFC574CE}"/>
    <cellStyle name="Comma 52 2 2 2 3 2" xfId="19810" xr:uid="{F1791797-7E53-4DDB-8341-4309FA3DACEB}"/>
    <cellStyle name="Comma 52 2 2 2 3 2 2" xfId="35742" xr:uid="{C94056DA-2694-4AF9-9010-D1C7AA8DF012}"/>
    <cellStyle name="Comma 52 2 2 2 3 3" xfId="29372" xr:uid="{54C4D020-5AF3-4634-A9C2-6C34C552C4A9}"/>
    <cellStyle name="Comma 52 2 2 2 4" xfId="10284" xr:uid="{0813504F-A084-4EFB-9E2E-5CF8E967A694}"/>
    <cellStyle name="Comma 52 2 2 2 4 2" xfId="26216" xr:uid="{99406101-B70D-4F33-9916-C7B3C557E41F}"/>
    <cellStyle name="Comma 52 2 2 2 5" xfId="16654" xr:uid="{73986135-4634-4E16-B35D-9853F6024834}"/>
    <cellStyle name="Comma 52 2 2 2 5 2" xfId="32586" xr:uid="{89F71C2D-8D2B-4918-B89F-928E8CC108E4}"/>
    <cellStyle name="Comma 52 2 2 2 6" xfId="23002" xr:uid="{F98E7CB8-131A-4436-8A5F-62C24DF19B18}"/>
    <cellStyle name="Comma 52 2 2 3" xfId="7791" xr:uid="{C166131F-4073-4214-98D9-297C07CCFF02}"/>
    <cellStyle name="Comma 52 2 2 3 2" xfId="14161" xr:uid="{D62F8ADE-D3F8-4A79-B90D-31DE6B6A6559}"/>
    <cellStyle name="Comma 52 2 2 3 2 2" xfId="20531" xr:uid="{C8504377-33FC-4297-B722-A9B41441B2A2}"/>
    <cellStyle name="Comma 52 2 2 3 2 2 2" xfId="36463" xr:uid="{90C55EF2-7779-4167-8F48-1349A24C05A8}"/>
    <cellStyle name="Comma 52 2 2 3 2 3" xfId="30093" xr:uid="{1FC8118B-D2D5-457A-9FFA-94F058AFC6E2}"/>
    <cellStyle name="Comma 52 2 2 3 3" xfId="11005" xr:uid="{0387FC1D-846B-41E5-AA5A-FFE45A2592CF}"/>
    <cellStyle name="Comma 52 2 2 3 3 2" xfId="26937" xr:uid="{27F9503B-4297-407F-BEDA-A73EB7E0764E}"/>
    <cellStyle name="Comma 52 2 2 3 4" xfId="17375" xr:uid="{13FC3A8D-1375-42EA-84BD-904B99F999E8}"/>
    <cellStyle name="Comma 52 2 2 3 4 2" xfId="33307" xr:uid="{3C21BD1B-61C5-4E3C-9C2D-553F02C7013D}"/>
    <cellStyle name="Comma 52 2 2 3 5" xfId="23723" xr:uid="{D219B7B7-208D-4FBF-BCB7-DCFDE1E95CFC}"/>
    <cellStyle name="Comma 52 2 2 4" xfId="12719" xr:uid="{C4CBFBA9-E955-40CF-AFF7-530BB766DD82}"/>
    <cellStyle name="Comma 52 2 2 4 2" xfId="19089" xr:uid="{1CFB094A-0BD1-421C-BD40-00656E9D70EC}"/>
    <cellStyle name="Comma 52 2 2 4 2 2" xfId="35021" xr:uid="{F8E7473A-A9BF-43E2-A675-BA734DEE531C}"/>
    <cellStyle name="Comma 52 2 2 4 3" xfId="28651" xr:uid="{D862C18E-E578-4589-98D4-FFCDA59A2744}"/>
    <cellStyle name="Comma 52 2 2 5" xfId="9563" xr:uid="{110F6A4A-7794-46F2-9547-1E401E6B6934}"/>
    <cellStyle name="Comma 52 2 2 5 2" xfId="25495" xr:uid="{96B672A0-5A29-42E7-9FC3-4C0A9EA39254}"/>
    <cellStyle name="Comma 52 2 2 6" xfId="15933" xr:uid="{04992EB1-EC29-4BBD-A8D7-13949868AA92}"/>
    <cellStyle name="Comma 52 2 2 6 2" xfId="31865" xr:uid="{7FDFC4B9-4B8D-4BEB-9B07-C9A9CA597D62}"/>
    <cellStyle name="Comma 52 2 2 7" xfId="22281" xr:uid="{4F700541-BC57-4689-A2CC-C110B7A43B72}"/>
    <cellStyle name="Comma 52 2 3" xfId="12239" xr:uid="{091624EB-653F-4F0C-8C59-6494783ADC16}"/>
    <cellStyle name="Comma 52 2 3 2" xfId="18609" xr:uid="{6894AF06-49CB-4169-A616-BAF3F44E1604}"/>
    <cellStyle name="Comma 52 2 3 2 2" xfId="34541" xr:uid="{BE474DEB-8528-45B0-9B76-8D7741D22329}"/>
    <cellStyle name="Comma 52 2 3 3" xfId="28171" xr:uid="{9A0436F1-53E1-47FB-AEBD-D74D1D68E3C9}"/>
    <cellStyle name="Comma 52 2 4" xfId="9083" xr:uid="{C1FDD5C8-8BD5-4DDE-9406-83C885599A26}"/>
    <cellStyle name="Comma 52 2 4 2" xfId="25015" xr:uid="{505C8A49-DD06-473C-AE76-E7F274D6EB72}"/>
    <cellStyle name="Comma 52 2 5" xfId="15453" xr:uid="{EB791AEA-B01F-45A4-89FE-088E790AFB51}"/>
    <cellStyle name="Comma 52 2 5 2" xfId="31385" xr:uid="{80035BBF-1B3D-4D8F-8B7F-F82AF28DCD00}"/>
    <cellStyle name="Comma 52 2 6" xfId="21801" xr:uid="{260B84BD-F848-40EC-A406-45246BA68F07}"/>
    <cellStyle name="Comma 52 3" xfId="6107" xr:uid="{0D6A82AD-5157-409C-87A8-55DEC6D07A48}"/>
    <cellStyle name="Comma 52 3 2" xfId="6830" xr:uid="{677DE4FB-B629-4975-960A-1E46B6C76DFE}"/>
    <cellStyle name="Comma 52 3 2 2" xfId="8272" xr:uid="{6C9BF0A9-460F-4744-9DDD-39CA85DF0867}"/>
    <cellStyle name="Comma 52 3 2 2 2" xfId="14642" xr:uid="{A5FB2590-C176-4158-B50B-2AA8A0BD4A4E}"/>
    <cellStyle name="Comma 52 3 2 2 2 2" xfId="21012" xr:uid="{3E592A89-0970-42CA-A776-A7AAFBE56823}"/>
    <cellStyle name="Comma 52 3 2 2 2 2 2" xfId="36944" xr:uid="{1B35DA3E-645A-4383-A8B6-5FF2E80BC033}"/>
    <cellStyle name="Comma 52 3 2 2 2 3" xfId="30574" xr:uid="{A60C3DFF-D39C-4829-927F-693BC9E77881}"/>
    <cellStyle name="Comma 52 3 2 2 3" xfId="11486" xr:uid="{C81D118D-16D7-4FF3-A716-0D56B257991A}"/>
    <cellStyle name="Comma 52 3 2 2 3 2" xfId="27418" xr:uid="{A17C16F0-3903-493A-88DA-1C33D59E1C9F}"/>
    <cellStyle name="Comma 52 3 2 2 4" xfId="17856" xr:uid="{A15F7EB7-350F-4D3F-96C4-4F17A2B09786}"/>
    <cellStyle name="Comma 52 3 2 2 4 2" xfId="33788" xr:uid="{A8AB16A3-7E85-4279-BD81-9EFD3D1555C6}"/>
    <cellStyle name="Comma 52 3 2 2 5" xfId="24204" xr:uid="{69508FE2-705B-4ED8-AFAE-FB77E40BC16F}"/>
    <cellStyle name="Comma 52 3 2 3" xfId="13200" xr:uid="{9789AF96-37F9-445C-B6C9-B52AFB620652}"/>
    <cellStyle name="Comma 52 3 2 3 2" xfId="19570" xr:uid="{28E2AAFA-10B9-4B44-9FD3-0FFAA508D7C5}"/>
    <cellStyle name="Comma 52 3 2 3 2 2" xfId="35502" xr:uid="{C8FD5F8B-8F8F-4EF4-8032-08A4D85ACF8E}"/>
    <cellStyle name="Comma 52 3 2 3 3" xfId="29132" xr:uid="{085163CE-1622-4EAC-AA9A-ABA490D0992E}"/>
    <cellStyle name="Comma 52 3 2 4" xfId="10044" xr:uid="{AB6133E6-E1DD-422A-890F-66D2BA49BF9E}"/>
    <cellStyle name="Comma 52 3 2 4 2" xfId="25976" xr:uid="{4B8B6ABB-D0D9-47FB-98DE-E07B18FBFCEC}"/>
    <cellStyle name="Comma 52 3 2 5" xfId="16414" xr:uid="{8AAA7C19-0D05-4C6D-BAC1-49FCC38378C1}"/>
    <cellStyle name="Comma 52 3 2 5 2" xfId="32346" xr:uid="{B34FAAE8-0E4C-4BFA-AD99-5A1BE7B22BF7}"/>
    <cellStyle name="Comma 52 3 2 6" xfId="22762" xr:uid="{77D4ACE6-D592-4920-916D-ED65A4D1BEFE}"/>
    <cellStyle name="Comma 52 3 3" xfId="7551" xr:uid="{6D961248-727D-4836-A47E-FFE0F40FBC55}"/>
    <cellStyle name="Comma 52 3 3 2" xfId="13921" xr:uid="{1EBFCC76-35DD-4046-B9E8-F272278BDF9A}"/>
    <cellStyle name="Comma 52 3 3 2 2" xfId="20291" xr:uid="{FF8246E0-B8DF-4B11-989A-0C7C6D884151}"/>
    <cellStyle name="Comma 52 3 3 2 2 2" xfId="36223" xr:uid="{F2A58E8F-7E9C-4900-885A-3E6BF737EF77}"/>
    <cellStyle name="Comma 52 3 3 2 3" xfId="29853" xr:uid="{EB4654D4-A464-42DE-83E1-91A21F7B28DD}"/>
    <cellStyle name="Comma 52 3 3 3" xfId="10765" xr:uid="{454B06F7-E51B-4719-B28A-DCE617A2B068}"/>
    <cellStyle name="Comma 52 3 3 3 2" xfId="26697" xr:uid="{DC5339EE-945C-47DB-A5DF-D8448B247D42}"/>
    <cellStyle name="Comma 52 3 3 4" xfId="17135" xr:uid="{5A9EF71C-B0F0-4377-ADD5-D0D87D109106}"/>
    <cellStyle name="Comma 52 3 3 4 2" xfId="33067" xr:uid="{BF707D2A-EE54-4FD2-B7E7-4D5BB38A205F}"/>
    <cellStyle name="Comma 52 3 3 5" xfId="23483" xr:uid="{44E4DD68-5B47-4B5A-9307-6BB57D967646}"/>
    <cellStyle name="Comma 52 3 4" xfId="12479" xr:uid="{41FB6AA1-0403-412D-9333-4D3DC3E969CC}"/>
    <cellStyle name="Comma 52 3 4 2" xfId="18849" xr:uid="{14D2C712-AB2E-4B76-BD92-5FDF4DF0C41A}"/>
    <cellStyle name="Comma 52 3 4 2 2" xfId="34781" xr:uid="{36CBE7DD-6CFB-4F4D-B06D-04CD38DFBEFB}"/>
    <cellStyle name="Comma 52 3 4 3" xfId="28411" xr:uid="{B64A47F3-9829-4B35-B3B6-696088EEE6E7}"/>
    <cellStyle name="Comma 52 3 5" xfId="9323" xr:uid="{99FA2F80-E376-4179-B56E-1B389053F285}"/>
    <cellStyle name="Comma 52 3 5 2" xfId="25255" xr:uid="{91464245-B526-40ED-9216-5D573D96623C}"/>
    <cellStyle name="Comma 52 3 6" xfId="15693" xr:uid="{75A28357-B52C-4BEB-88D7-E9E190CF5CC5}"/>
    <cellStyle name="Comma 52 3 6 2" xfId="31625" xr:uid="{B31DE7AE-D80A-4915-A0A3-E7FF52B6F3C7}"/>
    <cellStyle name="Comma 52 3 7" xfId="22041" xr:uid="{FAAA1CE8-705C-49AA-A1F1-8B478B7301E8}"/>
    <cellStyle name="Comma 52 4" xfId="6589" xr:uid="{A3A051A0-C1DE-43C1-B092-CBF42460279B}"/>
    <cellStyle name="Comma 52 4 2" xfId="8032" xr:uid="{E7E59B8D-54BD-41B5-9F5D-96BB6D7383C5}"/>
    <cellStyle name="Comma 52 4 2 2" xfId="14402" xr:uid="{0BA65C16-FFD9-432D-964C-CEE9AA400BCE}"/>
    <cellStyle name="Comma 52 4 2 2 2" xfId="20772" xr:uid="{DEABFDBC-99CA-41E0-9748-A6268CA3EEB8}"/>
    <cellStyle name="Comma 52 4 2 2 2 2" xfId="36704" xr:uid="{8FA1B384-D439-4169-82E4-94CF84643204}"/>
    <cellStyle name="Comma 52 4 2 2 3" xfId="30334" xr:uid="{715A45C2-FBED-493C-B8B4-AAA1020CE2E9}"/>
    <cellStyle name="Comma 52 4 2 3" xfId="11246" xr:uid="{908DCA2B-2BBB-4E7B-B11A-C5C4B068923A}"/>
    <cellStyle name="Comma 52 4 2 3 2" xfId="27178" xr:uid="{12A0A62B-941E-4DFF-8DDF-B6D8EB3222DF}"/>
    <cellStyle name="Comma 52 4 2 4" xfId="17616" xr:uid="{B667028D-03C7-497A-B739-75D5B4C1B099}"/>
    <cellStyle name="Comma 52 4 2 4 2" xfId="33548" xr:uid="{7F8C2705-7EC5-496D-A9C3-02A62D26C994}"/>
    <cellStyle name="Comma 52 4 2 5" xfId="23964" xr:uid="{894F852D-BE75-4452-9629-C16DF30F779E}"/>
    <cellStyle name="Comma 52 4 3" xfId="12960" xr:uid="{A2B0F25E-7AF8-4A08-B3D6-11DDD31F74BC}"/>
    <cellStyle name="Comma 52 4 3 2" xfId="19330" xr:uid="{B64A4F9F-250F-4ACF-BEB8-0630757AB0B0}"/>
    <cellStyle name="Comma 52 4 3 2 2" xfId="35262" xr:uid="{2B6C32B0-AA60-4BAF-95F6-56B0880C3D7E}"/>
    <cellStyle name="Comma 52 4 3 3" xfId="28892" xr:uid="{3F0522BB-9172-481E-88C8-60724F451204}"/>
    <cellStyle name="Comma 52 4 4" xfId="9804" xr:uid="{BBD10DA0-3E3C-49C2-8359-4CE0017182F9}"/>
    <cellStyle name="Comma 52 4 4 2" xfId="25736" xr:uid="{4A742074-344C-481A-A9F8-30C3069CBF57}"/>
    <cellStyle name="Comma 52 4 5" xfId="16174" xr:uid="{84169634-0001-4E61-84A2-A6A7FA7A1684}"/>
    <cellStyle name="Comma 52 4 5 2" xfId="32106" xr:uid="{1D1305E9-FDD6-41A8-AAEB-A247EEF86B7F}"/>
    <cellStyle name="Comma 52 4 6" xfId="22522" xr:uid="{77695562-3BDB-44E5-9FC0-D7CF7EAD6895}"/>
    <cellStyle name="Comma 52 5" xfId="7311" xr:uid="{80E98C6B-57F6-4A7A-8BF9-BFEF45370C81}"/>
    <cellStyle name="Comma 52 5 2" xfId="13681" xr:uid="{7D0132CE-C9B7-4484-A725-859D94C102AE}"/>
    <cellStyle name="Comma 52 5 2 2" xfId="20051" xr:uid="{A5F0A291-5A1E-47E2-B6EC-86BA193A084B}"/>
    <cellStyle name="Comma 52 5 2 2 2" xfId="35983" xr:uid="{E9D50FBA-964A-4C7C-ABE2-DB45A09BE4E7}"/>
    <cellStyle name="Comma 52 5 2 3" xfId="29613" xr:uid="{1E09F299-C80B-4CE5-8C60-2057D30E2401}"/>
    <cellStyle name="Comma 52 5 3" xfId="10525" xr:uid="{F0854CCC-CBC9-452E-A50D-230F82603562}"/>
    <cellStyle name="Comma 52 5 3 2" xfId="26457" xr:uid="{5E79427A-79D9-47F2-94A9-AF887CD0AFE3}"/>
    <cellStyle name="Comma 52 5 4" xfId="16895" xr:uid="{6A8DA805-0350-449D-BE2D-8B9C724187E9}"/>
    <cellStyle name="Comma 52 5 4 2" xfId="32827" xr:uid="{7E0B8572-ABB6-4094-93B1-636BD62A8298}"/>
    <cellStyle name="Comma 52 5 5" xfId="23243" xr:uid="{DA33734F-71C5-49BC-AA17-C7FF1C93A022}"/>
    <cellStyle name="Comma 52 6" xfId="11999" xr:uid="{B781AFF4-7204-40EC-BC79-46FC9EA36947}"/>
    <cellStyle name="Comma 52 6 2" xfId="18369" xr:uid="{C9659216-64F1-4E88-A8FD-304C8DC90D61}"/>
    <cellStyle name="Comma 52 6 2 2" xfId="34301" xr:uid="{227A6927-0085-414E-8922-40F182691AFD}"/>
    <cellStyle name="Comma 52 6 3" xfId="27931" xr:uid="{204EA543-DCA3-492E-9D4D-53163E732902}"/>
    <cellStyle name="Comma 52 7" xfId="8843" xr:uid="{B7E2A6C3-8801-4B5B-891B-084FFF2C25D2}"/>
    <cellStyle name="Comma 52 7 2" xfId="24775" xr:uid="{1E304623-D69B-42C5-8BBB-6AE70A73A1FD}"/>
    <cellStyle name="Comma 52 8" xfId="15213" xr:uid="{3B1EC2EA-73D2-4A53-9167-43C6015086D1}"/>
    <cellStyle name="Comma 52 8 2" xfId="31145" xr:uid="{8431494B-BB89-4483-8B11-DFB663874D28}"/>
    <cellStyle name="Comma 52 9" xfId="21561" xr:uid="{D1CB36E2-3959-4AA2-88AD-597053DDFEA1}"/>
    <cellStyle name="Comma 53" xfId="5613" xr:uid="{A289BDFF-F35F-4D10-A8AC-65866E66051F}"/>
    <cellStyle name="Comma 53 2" xfId="5856" xr:uid="{13587456-3F96-4FE6-B9E8-110DDDC76F27}"/>
    <cellStyle name="Comma 53 2 2" xfId="6348" xr:uid="{3B6E1640-AE86-4358-81BA-95A72CCA5BF0}"/>
    <cellStyle name="Comma 53 2 2 2" xfId="7071" xr:uid="{58B41474-9FD9-449C-84DB-041B861A74E7}"/>
    <cellStyle name="Comma 53 2 2 2 2" xfId="8513" xr:uid="{9E0C0295-1BA4-4981-8F0C-CD01E8E974B2}"/>
    <cellStyle name="Comma 53 2 2 2 2 2" xfId="14883" xr:uid="{91B6BE7B-14E4-4468-ACF0-F6994CB632E5}"/>
    <cellStyle name="Comma 53 2 2 2 2 2 2" xfId="21253" xr:uid="{C5778A55-E8D9-478C-BB95-0F8A1C8A3563}"/>
    <cellStyle name="Comma 53 2 2 2 2 2 2 2" xfId="37185" xr:uid="{A033BE50-579D-4D66-AD3C-2BE6D11EBE71}"/>
    <cellStyle name="Comma 53 2 2 2 2 2 3" xfId="30815" xr:uid="{0860B5D2-EFC4-4156-B48C-E358338E61E0}"/>
    <cellStyle name="Comma 53 2 2 2 2 3" xfId="11727" xr:uid="{6DE439AF-E960-4F80-A2E0-167305F7184E}"/>
    <cellStyle name="Comma 53 2 2 2 2 3 2" xfId="27659" xr:uid="{6F042EA7-4DA7-41D7-B286-738696334F13}"/>
    <cellStyle name="Comma 53 2 2 2 2 4" xfId="18097" xr:uid="{38725D9F-63ED-43BE-B0B5-31B7B8BFC2DF}"/>
    <cellStyle name="Comma 53 2 2 2 2 4 2" xfId="34029" xr:uid="{88A182AA-6627-4028-BA71-F17A0B9AB4CD}"/>
    <cellStyle name="Comma 53 2 2 2 2 5" xfId="24445" xr:uid="{136C7BA7-4DB9-4958-BF34-E1A7E68B0BBF}"/>
    <cellStyle name="Comma 53 2 2 2 3" xfId="13441" xr:uid="{76E6C11E-BAA0-474D-A805-FD38883CEF47}"/>
    <cellStyle name="Comma 53 2 2 2 3 2" xfId="19811" xr:uid="{22C26B7A-37C2-4060-983C-68AE13B243B0}"/>
    <cellStyle name="Comma 53 2 2 2 3 2 2" xfId="35743" xr:uid="{0ED7D664-C511-472E-8745-1024CBF1DC28}"/>
    <cellStyle name="Comma 53 2 2 2 3 3" xfId="29373" xr:uid="{1747C8E2-0CDD-461E-B6B4-1BEEF06FD078}"/>
    <cellStyle name="Comma 53 2 2 2 4" xfId="10285" xr:uid="{498EFDD5-FCFA-4F3A-AB2D-02A80D391E43}"/>
    <cellStyle name="Comma 53 2 2 2 4 2" xfId="26217" xr:uid="{2E6E8E98-EB49-49B2-AF2F-3E50A6877098}"/>
    <cellStyle name="Comma 53 2 2 2 5" xfId="16655" xr:uid="{C4CAEE38-1905-4A66-8727-3DD02D507BD2}"/>
    <cellStyle name="Comma 53 2 2 2 5 2" xfId="32587" xr:uid="{5D8468F9-667F-4EC5-9F54-B199335AD4C6}"/>
    <cellStyle name="Comma 53 2 2 2 6" xfId="23003" xr:uid="{6C847DEC-09EB-4FF7-9A76-6BE6EAE17B6A}"/>
    <cellStyle name="Comma 53 2 2 3" xfId="7792" xr:uid="{FEB4255B-BC1A-4678-89E2-F307C2F2FED3}"/>
    <cellStyle name="Comma 53 2 2 3 2" xfId="14162" xr:uid="{328C2654-FEB7-4BCB-BDAE-B1B98E9173BB}"/>
    <cellStyle name="Comma 53 2 2 3 2 2" xfId="20532" xr:uid="{8CA264E6-0039-48EA-A03E-C5F0D1037DCA}"/>
    <cellStyle name="Comma 53 2 2 3 2 2 2" xfId="36464" xr:uid="{1256FB9D-6E41-4696-ACEC-3699C1DE4FF2}"/>
    <cellStyle name="Comma 53 2 2 3 2 3" xfId="30094" xr:uid="{65FF77AC-79E4-4877-90AD-B1D0A1A724F1}"/>
    <cellStyle name="Comma 53 2 2 3 3" xfId="11006" xr:uid="{AAA290DE-CBEC-4C38-9B29-0C490729B98D}"/>
    <cellStyle name="Comma 53 2 2 3 3 2" xfId="26938" xr:uid="{89366351-BCE5-42D8-8766-D5C174B85D1D}"/>
    <cellStyle name="Comma 53 2 2 3 4" xfId="17376" xr:uid="{B2CDAC25-9E5B-4FAE-9661-B9B129984E94}"/>
    <cellStyle name="Comma 53 2 2 3 4 2" xfId="33308" xr:uid="{C888881E-A8A3-4FC4-8632-4DD14292905D}"/>
    <cellStyle name="Comma 53 2 2 3 5" xfId="23724" xr:uid="{86673C41-02B5-4560-BC47-FC42626F6455}"/>
    <cellStyle name="Comma 53 2 2 4" xfId="12720" xr:uid="{015790B5-2529-4CAA-8557-759C04E67748}"/>
    <cellStyle name="Comma 53 2 2 4 2" xfId="19090" xr:uid="{74321891-1236-4975-98DA-16173691722A}"/>
    <cellStyle name="Comma 53 2 2 4 2 2" xfId="35022" xr:uid="{4494A45C-5B63-4EC4-AA86-845CDBBF0FA0}"/>
    <cellStyle name="Comma 53 2 2 4 3" xfId="28652" xr:uid="{E8FB48A3-4507-48EE-8807-C3D0204923E5}"/>
    <cellStyle name="Comma 53 2 2 5" xfId="9564" xr:uid="{5B84A76D-3C70-4FE1-BB0B-418D38F29C13}"/>
    <cellStyle name="Comma 53 2 2 5 2" xfId="25496" xr:uid="{86816D39-6BDA-471D-B0D7-0BE16111177B}"/>
    <cellStyle name="Comma 53 2 2 6" xfId="15934" xr:uid="{C878D431-8761-4CD9-85E7-EC5C3E34D96B}"/>
    <cellStyle name="Comma 53 2 2 6 2" xfId="31866" xr:uid="{9AA5A1C2-2238-4DC9-9E80-F4BB87CC64AC}"/>
    <cellStyle name="Comma 53 2 2 7" xfId="22282" xr:uid="{718913BD-95EB-4A19-A977-2FE1455F6F8D}"/>
    <cellStyle name="Comma 53 2 3" xfId="12240" xr:uid="{80FBFCB5-4FB2-4BD5-9FE3-7F406BCDD141}"/>
    <cellStyle name="Comma 53 2 3 2" xfId="18610" xr:uid="{2CB559F8-CCA9-427D-92F7-CCC80E0CB027}"/>
    <cellStyle name="Comma 53 2 3 2 2" xfId="34542" xr:uid="{6E8EB9FA-4454-4874-AE6B-CDE90362034E}"/>
    <cellStyle name="Comma 53 2 3 3" xfId="28172" xr:uid="{A347CD59-5DAA-46FB-A886-D17CBCA2CBCB}"/>
    <cellStyle name="Comma 53 2 4" xfId="9084" xr:uid="{E91E3951-DE69-46F1-B7DE-3D42E5F42A1B}"/>
    <cellStyle name="Comma 53 2 4 2" xfId="25016" xr:uid="{4FFC382E-71E4-4790-9170-6EE690377854}"/>
    <cellStyle name="Comma 53 2 5" xfId="15454" xr:uid="{0A4876B1-A783-4852-8637-89E0D2396418}"/>
    <cellStyle name="Comma 53 2 5 2" xfId="31386" xr:uid="{62CD6EAE-F5C8-4109-A8BD-F8D954C69219}"/>
    <cellStyle name="Comma 53 2 6" xfId="21802" xr:uid="{BC88A963-4127-484D-8E0E-BF8639571EDD}"/>
    <cellStyle name="Comma 53 3" xfId="6108" xr:uid="{0DC21521-6333-42CE-8D57-7DBDC04ED4E0}"/>
    <cellStyle name="Comma 53 3 2" xfId="6831" xr:uid="{718696A3-014B-43BA-9D0C-65AF91EAA7CF}"/>
    <cellStyle name="Comma 53 3 2 2" xfId="8273" xr:uid="{54E0CB88-4A25-4C5F-AD4A-2E9D46254A97}"/>
    <cellStyle name="Comma 53 3 2 2 2" xfId="14643" xr:uid="{405A01A4-EB4E-4B1D-A844-7A34A2F4F811}"/>
    <cellStyle name="Comma 53 3 2 2 2 2" xfId="21013" xr:uid="{8601D6E8-E9B7-434D-BCE5-CA7119608937}"/>
    <cellStyle name="Comma 53 3 2 2 2 2 2" xfId="36945" xr:uid="{8B13CE7C-0897-40F7-ACC3-D85076E14B64}"/>
    <cellStyle name="Comma 53 3 2 2 2 3" xfId="30575" xr:uid="{D9C9D7FD-02AC-46D4-9901-20D225917B36}"/>
    <cellStyle name="Comma 53 3 2 2 3" xfId="11487" xr:uid="{CD810CCB-9A7B-4588-B459-26EDD55C778B}"/>
    <cellStyle name="Comma 53 3 2 2 3 2" xfId="27419" xr:uid="{A6D0FCAF-A029-4158-B2B5-8980EF5C6F48}"/>
    <cellStyle name="Comma 53 3 2 2 4" xfId="17857" xr:uid="{851CCE5D-577A-49C9-A86B-372A9F680D8F}"/>
    <cellStyle name="Comma 53 3 2 2 4 2" xfId="33789" xr:uid="{AA47FD67-5DC8-4D05-91BF-3127CA9FE28E}"/>
    <cellStyle name="Comma 53 3 2 2 5" xfId="24205" xr:uid="{9C419401-2E54-4E10-8BA3-70CBB43D10AB}"/>
    <cellStyle name="Comma 53 3 2 3" xfId="13201" xr:uid="{3D9C0C02-0C49-4B3A-9182-3A5D954D6265}"/>
    <cellStyle name="Comma 53 3 2 3 2" xfId="19571" xr:uid="{DF8C6BBA-C0A1-4F21-8622-1E92732C751A}"/>
    <cellStyle name="Comma 53 3 2 3 2 2" xfId="35503" xr:uid="{39554DC3-64EF-4B06-B571-2880B60A472F}"/>
    <cellStyle name="Comma 53 3 2 3 3" xfId="29133" xr:uid="{F2F76ADB-FA9B-45B0-825F-57C6D3DEB048}"/>
    <cellStyle name="Comma 53 3 2 4" xfId="10045" xr:uid="{2F0AAD4C-4631-4F95-95F0-7D2255FFF18B}"/>
    <cellStyle name="Comma 53 3 2 4 2" xfId="25977" xr:uid="{3C2348B8-0170-4948-A669-9E4F252FD4B0}"/>
    <cellStyle name="Comma 53 3 2 5" xfId="16415" xr:uid="{E50CC6C2-924E-442A-A672-6F3D178BB0D8}"/>
    <cellStyle name="Comma 53 3 2 5 2" xfId="32347" xr:uid="{198C0E23-F1B8-47E2-BFC3-6B3B08C0BDA5}"/>
    <cellStyle name="Comma 53 3 2 6" xfId="22763" xr:uid="{617C947E-A220-463E-B5A0-511463D58314}"/>
    <cellStyle name="Comma 53 3 3" xfId="7552" xr:uid="{AC5FBB99-A04C-4D01-A7EC-4EC28E1A6038}"/>
    <cellStyle name="Comma 53 3 3 2" xfId="13922" xr:uid="{845F729C-BA06-4780-84D7-C38B279271EB}"/>
    <cellStyle name="Comma 53 3 3 2 2" xfId="20292" xr:uid="{BEB39D8D-774A-4872-9A37-1D84B875DE6A}"/>
    <cellStyle name="Comma 53 3 3 2 2 2" xfId="36224" xr:uid="{0BED4FE3-BA07-48CF-9F1D-92F752E5126A}"/>
    <cellStyle name="Comma 53 3 3 2 3" xfId="29854" xr:uid="{97F2DC07-B961-4160-BB2C-720F566BDC5B}"/>
    <cellStyle name="Comma 53 3 3 3" xfId="10766" xr:uid="{DED2EB89-B206-4F77-9574-67557E60186C}"/>
    <cellStyle name="Comma 53 3 3 3 2" xfId="26698" xr:uid="{7F17FC00-E59C-4E0D-B3DF-90A7F6AB151A}"/>
    <cellStyle name="Comma 53 3 3 4" xfId="17136" xr:uid="{1177D85A-1463-473E-836D-BC066AD0A172}"/>
    <cellStyle name="Comma 53 3 3 4 2" xfId="33068" xr:uid="{AB533E78-6EDF-4BAF-9CDB-BB74301AA696}"/>
    <cellStyle name="Comma 53 3 3 5" xfId="23484" xr:uid="{24E64463-6BEB-43B5-9282-47C3B53FD3BA}"/>
    <cellStyle name="Comma 53 3 4" xfId="12480" xr:uid="{DCE8C207-DD50-488E-A87D-E00F8F133FC7}"/>
    <cellStyle name="Comma 53 3 4 2" xfId="18850" xr:uid="{005C292E-469E-4D61-BC15-0D5D9B7A3130}"/>
    <cellStyle name="Comma 53 3 4 2 2" xfId="34782" xr:uid="{0D8255D4-940E-4717-B3F2-47758FD4BB94}"/>
    <cellStyle name="Comma 53 3 4 3" xfId="28412" xr:uid="{27E2A767-CC94-4AFD-8778-E78D0B251407}"/>
    <cellStyle name="Comma 53 3 5" xfId="9324" xr:uid="{190F0AE7-19C5-4CCA-A7FA-053856C14738}"/>
    <cellStyle name="Comma 53 3 5 2" xfId="25256" xr:uid="{B6D604F1-2A4A-4921-A7CA-5683BEF80893}"/>
    <cellStyle name="Comma 53 3 6" xfId="15694" xr:uid="{D2B4D31E-50C5-4A59-88BE-4312E025FB7C}"/>
    <cellStyle name="Comma 53 3 6 2" xfId="31626" xr:uid="{E28A8F27-9F5A-47BC-B2BD-53B052E64D7F}"/>
    <cellStyle name="Comma 53 3 7" xfId="22042" xr:uid="{FD0F09C0-949A-4049-92F7-C13BBDA0AE13}"/>
    <cellStyle name="Comma 53 4" xfId="6590" xr:uid="{F2AD881C-FB9B-4154-B4DE-99A396865778}"/>
    <cellStyle name="Comma 53 4 2" xfId="8033" xr:uid="{8E21663B-EDB8-4D8B-A539-F5022E860CDC}"/>
    <cellStyle name="Comma 53 4 2 2" xfId="14403" xr:uid="{925775DD-4FA6-4F61-8E7C-BFCA3775A976}"/>
    <cellStyle name="Comma 53 4 2 2 2" xfId="20773" xr:uid="{C69CBCF0-632E-4EBD-AC21-4AAD689914D9}"/>
    <cellStyle name="Comma 53 4 2 2 2 2" xfId="36705" xr:uid="{204E3368-957E-4AAF-BF86-2FF71C5158B5}"/>
    <cellStyle name="Comma 53 4 2 2 3" xfId="30335" xr:uid="{9334BAA1-0326-4CE6-ABE4-E2ECD790D791}"/>
    <cellStyle name="Comma 53 4 2 3" xfId="11247" xr:uid="{B83358AA-9EC9-4CB0-B564-1D55BF9B7AC1}"/>
    <cellStyle name="Comma 53 4 2 3 2" xfId="27179" xr:uid="{9A6BC2C5-B482-4DA2-A937-F084F3D5D2BC}"/>
    <cellStyle name="Comma 53 4 2 4" xfId="17617" xr:uid="{FC66A117-3768-4F49-B5D6-B36D862A29EF}"/>
    <cellStyle name="Comma 53 4 2 4 2" xfId="33549" xr:uid="{4EB0FF5E-A272-40B1-B400-B778F54BA5D7}"/>
    <cellStyle name="Comma 53 4 2 5" xfId="23965" xr:uid="{0831BA1C-13BB-4D03-BD5F-ED4C48D739E2}"/>
    <cellStyle name="Comma 53 4 3" xfId="12961" xr:uid="{A70297B5-242F-439D-8B57-BEFCBD9A95F8}"/>
    <cellStyle name="Comma 53 4 3 2" xfId="19331" xr:uid="{729C8A97-FC8E-4A93-AC58-6E14C8E7E1D5}"/>
    <cellStyle name="Comma 53 4 3 2 2" xfId="35263" xr:uid="{6CAD0ECD-3CD2-4484-B826-3048D1349788}"/>
    <cellStyle name="Comma 53 4 3 3" xfId="28893" xr:uid="{11F0C3A0-4736-4F7F-B96B-9CDCFA6B8945}"/>
    <cellStyle name="Comma 53 4 4" xfId="9805" xr:uid="{AF0F3C99-2E95-4162-8ED3-8F563795ED99}"/>
    <cellStyle name="Comma 53 4 4 2" xfId="25737" xr:uid="{A19F3535-C60E-4D5D-9F7E-BB96438C529E}"/>
    <cellStyle name="Comma 53 4 5" xfId="16175" xr:uid="{3BA905C2-A187-4573-BE31-F126E088C2BB}"/>
    <cellStyle name="Comma 53 4 5 2" xfId="32107" xr:uid="{D8292072-C1FA-45B8-84F9-29F6DFABC3F9}"/>
    <cellStyle name="Comma 53 4 6" xfId="22523" xr:uid="{0EC605C3-7E9A-4DC7-A79F-F6C2A6EE5B11}"/>
    <cellStyle name="Comma 53 5" xfId="7312" xr:uid="{A179CA50-7753-41A4-B364-D9E552F551DE}"/>
    <cellStyle name="Comma 53 5 2" xfId="13682" xr:uid="{B88074D2-DEE5-4E3D-9855-078E959BA1D6}"/>
    <cellStyle name="Comma 53 5 2 2" xfId="20052" xr:uid="{726413FC-667D-4D5F-9C09-6C19D90F97C8}"/>
    <cellStyle name="Comma 53 5 2 2 2" xfId="35984" xr:uid="{C3D140F4-3C47-4E4E-AE6E-07D25232A54E}"/>
    <cellStyle name="Comma 53 5 2 3" xfId="29614" xr:uid="{F71402FE-7094-41CF-853B-544C433D9271}"/>
    <cellStyle name="Comma 53 5 3" xfId="10526" xr:uid="{A17B61AF-AD0A-4D96-8DB8-A8A04D2D2B5E}"/>
    <cellStyle name="Comma 53 5 3 2" xfId="26458" xr:uid="{BAF0D862-1989-4C78-8676-2FE69CB8D209}"/>
    <cellStyle name="Comma 53 5 4" xfId="16896" xr:uid="{DDCB05D8-A017-43BC-87E8-EBFFEA9AD897}"/>
    <cellStyle name="Comma 53 5 4 2" xfId="32828" xr:uid="{AB69EC23-6ADD-474E-AD5E-4AA9F48274B4}"/>
    <cellStyle name="Comma 53 5 5" xfId="23244" xr:uid="{089F409F-8310-4EAA-9356-021359583EEE}"/>
    <cellStyle name="Comma 53 6" xfId="12000" xr:uid="{C24E553E-6910-4211-A56F-1C3EF81515EC}"/>
    <cellStyle name="Comma 53 6 2" xfId="18370" xr:uid="{84F242C4-A1AD-4C55-8D5E-70C3F4CC7F38}"/>
    <cellStyle name="Comma 53 6 2 2" xfId="34302" xr:uid="{00660385-3AAE-4ABE-A7E4-779260EB8C3B}"/>
    <cellStyle name="Comma 53 6 3" xfId="27932" xr:uid="{3636B82D-D099-46C9-A3F7-168110E499D0}"/>
    <cellStyle name="Comma 53 7" xfId="8844" xr:uid="{38D275AD-7746-4C74-8F6E-1848EB8DAD1A}"/>
    <cellStyle name="Comma 53 7 2" xfId="24776" xr:uid="{D54AD22B-90C9-4816-BC3B-78ABED6350AE}"/>
    <cellStyle name="Comma 53 8" xfId="15214" xr:uid="{8D33B90F-9AF6-4D82-99B8-426955ED4019}"/>
    <cellStyle name="Comma 53 8 2" xfId="31146" xr:uid="{7D8A2D7F-0ED9-4366-8B08-7C086ADF8628}"/>
    <cellStyle name="Comma 53 9" xfId="21562" xr:uid="{A049A552-D5C2-4472-BE00-29C8B6E6B6B4}"/>
    <cellStyle name="Comma 54" xfId="5614" xr:uid="{826A43A8-2B8D-41A7-98CA-4E4AE8D59BE5}"/>
    <cellStyle name="Comma 54 2" xfId="5857" xr:uid="{91F2CA5D-64B5-4743-8BBF-CC6C781CF441}"/>
    <cellStyle name="Comma 54 2 2" xfId="6349" xr:uid="{F5E8009F-0B4F-4F16-BC51-42D96DEE84D4}"/>
    <cellStyle name="Comma 54 2 2 2" xfId="7072" xr:uid="{247B18FF-E108-4BC3-9510-2EF0E897E396}"/>
    <cellStyle name="Comma 54 2 2 2 2" xfId="8514" xr:uid="{B7D51EF7-95E0-42DE-86BD-39E9EF69DC1C}"/>
    <cellStyle name="Comma 54 2 2 2 2 2" xfId="14884" xr:uid="{672D5902-0748-43C5-87A1-E7580DF69582}"/>
    <cellStyle name="Comma 54 2 2 2 2 2 2" xfId="21254" xr:uid="{23322379-0619-4431-B38D-2B84B1B68A77}"/>
    <cellStyle name="Comma 54 2 2 2 2 2 2 2" xfId="37186" xr:uid="{BCBC22D2-92D5-4385-BFFF-B7292C3F57DA}"/>
    <cellStyle name="Comma 54 2 2 2 2 2 3" xfId="30816" xr:uid="{2F246E3E-3082-40A8-9C50-6654CA97028D}"/>
    <cellStyle name="Comma 54 2 2 2 2 3" xfId="11728" xr:uid="{C7222FC1-C4DF-4ABD-BC4B-A9FDD91D9271}"/>
    <cellStyle name="Comma 54 2 2 2 2 3 2" xfId="27660" xr:uid="{9AE64C36-7221-4F86-BC70-56AEE779229C}"/>
    <cellStyle name="Comma 54 2 2 2 2 4" xfId="18098" xr:uid="{CB41E0C4-75A6-4BB5-B5D9-7876E926FB38}"/>
    <cellStyle name="Comma 54 2 2 2 2 4 2" xfId="34030" xr:uid="{23A0352E-208E-4F0B-B394-CE9387056390}"/>
    <cellStyle name="Comma 54 2 2 2 2 5" xfId="24446" xr:uid="{BC87DA7C-B6B8-4BA7-8D87-02D6730709CA}"/>
    <cellStyle name="Comma 54 2 2 2 3" xfId="13442" xr:uid="{947AECE4-53A3-4DA0-8F67-1370737A0451}"/>
    <cellStyle name="Comma 54 2 2 2 3 2" xfId="19812" xr:uid="{60AC1505-D3CA-437B-9BC2-B3DDED6E0521}"/>
    <cellStyle name="Comma 54 2 2 2 3 2 2" xfId="35744" xr:uid="{43D2ECAC-9A39-464F-9103-7B863D882249}"/>
    <cellStyle name="Comma 54 2 2 2 3 3" xfId="29374" xr:uid="{6F42C3E1-55B0-4AF2-B051-6A09C06C0456}"/>
    <cellStyle name="Comma 54 2 2 2 4" xfId="10286" xr:uid="{34A082E4-AAF8-4DD1-83F2-E53F63C44658}"/>
    <cellStyle name="Comma 54 2 2 2 4 2" xfId="26218" xr:uid="{ACD36F81-56CD-46EF-B591-72700143E9DB}"/>
    <cellStyle name="Comma 54 2 2 2 5" xfId="16656" xr:uid="{C6DBD6EC-C542-4784-85D2-AF5815531A15}"/>
    <cellStyle name="Comma 54 2 2 2 5 2" xfId="32588" xr:uid="{6F971C14-E09A-4969-92AC-E82177B53559}"/>
    <cellStyle name="Comma 54 2 2 2 6" xfId="23004" xr:uid="{71F214CB-B456-4DCA-8BEB-CCC581C1BA1D}"/>
    <cellStyle name="Comma 54 2 2 3" xfId="7793" xr:uid="{2D5C3F5B-7B4E-4EF9-A53A-EF0CFC6F85B1}"/>
    <cellStyle name="Comma 54 2 2 3 2" xfId="14163" xr:uid="{0F61312F-924A-43C4-AC07-810D7E16A6F9}"/>
    <cellStyle name="Comma 54 2 2 3 2 2" xfId="20533" xr:uid="{A158ECD9-A576-4701-B212-BD8F8E8414D4}"/>
    <cellStyle name="Comma 54 2 2 3 2 2 2" xfId="36465" xr:uid="{46609163-3148-408B-9F9F-CA24D0268501}"/>
    <cellStyle name="Comma 54 2 2 3 2 3" xfId="30095" xr:uid="{69440085-6620-4958-BE21-07534FF0D316}"/>
    <cellStyle name="Comma 54 2 2 3 3" xfId="11007" xr:uid="{A495F9EF-38BC-4CB1-8E36-B0586D491C1F}"/>
    <cellStyle name="Comma 54 2 2 3 3 2" xfId="26939" xr:uid="{7E35BFE4-0180-475B-8950-C63BC1EF7FA2}"/>
    <cellStyle name="Comma 54 2 2 3 4" xfId="17377" xr:uid="{E221A585-D104-4957-95B1-13873630E94C}"/>
    <cellStyle name="Comma 54 2 2 3 4 2" xfId="33309" xr:uid="{78C2DA47-EB5B-40FF-B652-334C80999EEF}"/>
    <cellStyle name="Comma 54 2 2 3 5" xfId="23725" xr:uid="{CCF8B230-D41F-48AB-A53A-BAB82981CD56}"/>
    <cellStyle name="Comma 54 2 2 4" xfId="12721" xr:uid="{1F744D71-ADF7-4871-82A6-C80B944E80E8}"/>
    <cellStyle name="Comma 54 2 2 4 2" xfId="19091" xr:uid="{1BBEE281-1E49-468A-B483-D47149D6CDCB}"/>
    <cellStyle name="Comma 54 2 2 4 2 2" xfId="35023" xr:uid="{1D87DFB2-DCDA-423A-B3C7-8D940BB0977F}"/>
    <cellStyle name="Comma 54 2 2 4 3" xfId="28653" xr:uid="{C37ED554-E4BB-4BA0-ACD9-40FBCCF72714}"/>
    <cellStyle name="Comma 54 2 2 5" xfId="9565" xr:uid="{AA3E39A4-4427-46E2-8897-D7F08EB4D74F}"/>
    <cellStyle name="Comma 54 2 2 5 2" xfId="25497" xr:uid="{92F1F953-6D4C-4EC1-9EA1-F14343751DC0}"/>
    <cellStyle name="Comma 54 2 2 6" xfId="15935" xr:uid="{13D8F2E0-6DC9-4C14-B568-ADFBB73DF401}"/>
    <cellStyle name="Comma 54 2 2 6 2" xfId="31867" xr:uid="{93C53C14-E33A-483B-94A2-19EC48509915}"/>
    <cellStyle name="Comma 54 2 2 7" xfId="22283" xr:uid="{7698C073-3D92-42C2-811C-7D5CF8682E5D}"/>
    <cellStyle name="Comma 54 2 3" xfId="12241" xr:uid="{B245AB74-8E0D-4FAD-AC9F-7658C97FBBF2}"/>
    <cellStyle name="Comma 54 2 3 2" xfId="18611" xr:uid="{495C8734-AF33-4667-B46C-39E258130723}"/>
    <cellStyle name="Comma 54 2 3 2 2" xfId="34543" xr:uid="{F6F3263D-7A83-4390-9731-2FCBE078E6EE}"/>
    <cellStyle name="Comma 54 2 3 3" xfId="28173" xr:uid="{10742F09-13B8-4D95-9E17-86163C939532}"/>
    <cellStyle name="Comma 54 2 4" xfId="9085" xr:uid="{66402F14-D30B-454A-9504-CAF708E28051}"/>
    <cellStyle name="Comma 54 2 4 2" xfId="25017" xr:uid="{6905BDFA-C8B5-45F6-9326-0E441298053B}"/>
    <cellStyle name="Comma 54 2 5" xfId="15455" xr:uid="{F41DD194-B301-497B-BDAF-D9879349B133}"/>
    <cellStyle name="Comma 54 2 5 2" xfId="31387" xr:uid="{098D2C9D-4556-4B4D-B6F1-F17B6B74F8E4}"/>
    <cellStyle name="Comma 54 2 6" xfId="21803" xr:uid="{C88CAA03-64B1-4609-AEDA-97C39C7A5A1A}"/>
    <cellStyle name="Comma 54 3" xfId="6109" xr:uid="{AFDEDB0C-9601-4885-83AA-47526C5E3DAC}"/>
    <cellStyle name="Comma 54 3 2" xfId="6832" xr:uid="{23A2E4D6-15D7-4A91-A1AD-DB28EC36C6FD}"/>
    <cellStyle name="Comma 54 3 2 2" xfId="8274" xr:uid="{15F766D7-0309-4DAE-A4EB-C5EE6C86984E}"/>
    <cellStyle name="Comma 54 3 2 2 2" xfId="14644" xr:uid="{B838CDEC-E565-440B-AEB6-5B0641446CD3}"/>
    <cellStyle name="Comma 54 3 2 2 2 2" xfId="21014" xr:uid="{4F7E56FC-4E5D-4257-ABDC-F53F1621D6A7}"/>
    <cellStyle name="Comma 54 3 2 2 2 2 2" xfId="36946" xr:uid="{C85A9E01-82E5-40A3-8F29-49A339FC913D}"/>
    <cellStyle name="Comma 54 3 2 2 2 3" xfId="30576" xr:uid="{39C5E009-6A08-448D-B4E2-A7E9D0D886B2}"/>
    <cellStyle name="Comma 54 3 2 2 3" xfId="11488" xr:uid="{F2820BF7-C3AD-464E-BFF2-C404BC0A1FDA}"/>
    <cellStyle name="Comma 54 3 2 2 3 2" xfId="27420" xr:uid="{95743916-29BF-41E1-8195-BA6AD4E8E3F6}"/>
    <cellStyle name="Comma 54 3 2 2 4" xfId="17858" xr:uid="{DE6894A6-2D8C-4F5C-B03D-7CEFE36B4D9D}"/>
    <cellStyle name="Comma 54 3 2 2 4 2" xfId="33790" xr:uid="{006691C6-1A1B-418C-9DD3-7DE1A75DB87B}"/>
    <cellStyle name="Comma 54 3 2 2 5" xfId="24206" xr:uid="{3635D84D-C2A8-49CC-8FDB-B9C2FBFD7863}"/>
    <cellStyle name="Comma 54 3 2 3" xfId="13202" xr:uid="{BE2ABC1F-4626-411D-946D-F1168A1A3C68}"/>
    <cellStyle name="Comma 54 3 2 3 2" xfId="19572" xr:uid="{1A4D73EF-B104-4433-B1C0-F63A9E5D5EC0}"/>
    <cellStyle name="Comma 54 3 2 3 2 2" xfId="35504" xr:uid="{E99C381D-8311-4826-A61E-26C3275FBA5C}"/>
    <cellStyle name="Comma 54 3 2 3 3" xfId="29134" xr:uid="{8EDDC03A-F1B6-4E0F-86AB-D8AFAE8731A7}"/>
    <cellStyle name="Comma 54 3 2 4" xfId="10046" xr:uid="{B88E95A8-634A-483D-8BDD-4A570B9CF4F2}"/>
    <cellStyle name="Comma 54 3 2 4 2" xfId="25978" xr:uid="{ED6B8029-3F10-4CAE-BB75-7FF74A6A2A4A}"/>
    <cellStyle name="Comma 54 3 2 5" xfId="16416" xr:uid="{5BCA4A13-FDFE-4466-A233-23CBDAE20608}"/>
    <cellStyle name="Comma 54 3 2 5 2" xfId="32348" xr:uid="{5B23C14C-B867-4AFD-AE1B-C31052808DE1}"/>
    <cellStyle name="Comma 54 3 2 6" xfId="22764" xr:uid="{1EE0B1F3-3077-444C-8529-1646B9267805}"/>
    <cellStyle name="Comma 54 3 3" xfId="7553" xr:uid="{D677EDEE-7D8B-4878-B4DF-4E8045180A38}"/>
    <cellStyle name="Comma 54 3 3 2" xfId="13923" xr:uid="{F0B58AA8-141C-48BE-8630-609BAF6B6C77}"/>
    <cellStyle name="Comma 54 3 3 2 2" xfId="20293" xr:uid="{72279AEB-E317-466E-9C23-49381999CEF6}"/>
    <cellStyle name="Comma 54 3 3 2 2 2" xfId="36225" xr:uid="{83B08ADD-DCDE-4637-A791-DFE4091BC5ED}"/>
    <cellStyle name="Comma 54 3 3 2 3" xfId="29855" xr:uid="{120CEC79-2592-461E-A87E-E63E6CD5A1D6}"/>
    <cellStyle name="Comma 54 3 3 3" xfId="10767" xr:uid="{1BAF6E59-B1B1-4E8D-883D-F98DB3040D41}"/>
    <cellStyle name="Comma 54 3 3 3 2" xfId="26699" xr:uid="{0474F1DA-B3EE-4C06-B23E-84EAE0125278}"/>
    <cellStyle name="Comma 54 3 3 4" xfId="17137" xr:uid="{21E83BA0-48D2-4530-B1DB-420399BC62FC}"/>
    <cellStyle name="Comma 54 3 3 4 2" xfId="33069" xr:uid="{5EC8EB73-2FF5-48C9-8EDA-86D1C0E94911}"/>
    <cellStyle name="Comma 54 3 3 5" xfId="23485" xr:uid="{FCBA727E-BFFD-4579-9EA1-5F0878E7E83D}"/>
    <cellStyle name="Comma 54 3 4" xfId="12481" xr:uid="{87B36611-B790-4D84-8148-82705F485F0C}"/>
    <cellStyle name="Comma 54 3 4 2" xfId="18851" xr:uid="{3689FCD7-F3EA-460F-8F42-BB935FCB65B6}"/>
    <cellStyle name="Comma 54 3 4 2 2" xfId="34783" xr:uid="{3E029B76-AE37-4736-BD11-D4A818CAEEEC}"/>
    <cellStyle name="Comma 54 3 4 3" xfId="28413" xr:uid="{75EB31F5-42F0-49B3-8AE3-58A7FCEEEE71}"/>
    <cellStyle name="Comma 54 3 5" xfId="9325" xr:uid="{1450046F-FB10-4E30-9963-FECDEB14772A}"/>
    <cellStyle name="Comma 54 3 5 2" xfId="25257" xr:uid="{54DC076F-05FA-4389-AD52-032CFE68793A}"/>
    <cellStyle name="Comma 54 3 6" xfId="15695" xr:uid="{209D4BB4-A3FB-48F6-85B9-653A1AC12AFF}"/>
    <cellStyle name="Comma 54 3 6 2" xfId="31627" xr:uid="{0BBD0CDB-A79B-429B-BC64-14901D2A1E97}"/>
    <cellStyle name="Comma 54 3 7" xfId="22043" xr:uid="{1A705234-2922-4700-985E-E355ECF1D5DF}"/>
    <cellStyle name="Comma 54 4" xfId="6591" xr:uid="{507469DC-7A8F-42C0-A2AD-4993D9044415}"/>
    <cellStyle name="Comma 54 4 2" xfId="8034" xr:uid="{463253CA-634E-4D20-8DF9-D2F0112980BC}"/>
    <cellStyle name="Comma 54 4 2 2" xfId="14404" xr:uid="{C09E8354-43E2-438F-BEAD-42A5289ADCE1}"/>
    <cellStyle name="Comma 54 4 2 2 2" xfId="20774" xr:uid="{7046DEFC-5E3C-47AB-9A72-0E048A0677CB}"/>
    <cellStyle name="Comma 54 4 2 2 2 2" xfId="36706" xr:uid="{F5457DC8-854C-48C9-AE0B-6A24FECE0A5B}"/>
    <cellStyle name="Comma 54 4 2 2 3" xfId="30336" xr:uid="{51976E6E-B4E9-4F9E-BAFA-A133801D8B4E}"/>
    <cellStyle name="Comma 54 4 2 3" xfId="11248" xr:uid="{7C4C51EF-9EDD-4EB5-B8BF-EEA4D6EDE900}"/>
    <cellStyle name="Comma 54 4 2 3 2" xfId="27180" xr:uid="{6E0510B1-B0D8-4C74-865E-1E1FAD8F44CD}"/>
    <cellStyle name="Comma 54 4 2 4" xfId="17618" xr:uid="{4648F5FD-4187-4D4E-9A77-484F26D88908}"/>
    <cellStyle name="Comma 54 4 2 4 2" xfId="33550" xr:uid="{C09857E1-DA3F-47A3-BF5A-3D2CB7D6C247}"/>
    <cellStyle name="Comma 54 4 2 5" xfId="23966" xr:uid="{E8DD4F11-7AFF-4478-A346-E332AC0335DB}"/>
    <cellStyle name="Comma 54 4 3" xfId="12962" xr:uid="{AA5EF60F-447B-4A01-92FF-E1947ADD85A0}"/>
    <cellStyle name="Comma 54 4 3 2" xfId="19332" xr:uid="{0F389543-093C-47AE-ABA8-FCD0D72E9ABD}"/>
    <cellStyle name="Comma 54 4 3 2 2" xfId="35264" xr:uid="{1A7D6F4E-7741-4F81-BA87-BE4A3D1C014F}"/>
    <cellStyle name="Comma 54 4 3 3" xfId="28894" xr:uid="{B2922660-B1F6-4E12-B521-2645960E077A}"/>
    <cellStyle name="Comma 54 4 4" xfId="9806" xr:uid="{626D92EC-81FD-4EA2-9098-5211C420F39D}"/>
    <cellStyle name="Comma 54 4 4 2" xfId="25738" xr:uid="{E35927F9-E941-4C28-BAFC-7782D98C72E0}"/>
    <cellStyle name="Comma 54 4 5" xfId="16176" xr:uid="{642AEE61-CCBC-4C54-B28B-15257F6E287A}"/>
    <cellStyle name="Comma 54 4 5 2" xfId="32108" xr:uid="{C8FC2F37-7E5B-4F31-9635-A01C106CE6F8}"/>
    <cellStyle name="Comma 54 4 6" xfId="22524" xr:uid="{FD0943ED-69B9-45B0-8F0E-B7633A37E820}"/>
    <cellStyle name="Comma 54 5" xfId="7313" xr:uid="{371D4513-79CF-423C-AF50-34E50D74DCD5}"/>
    <cellStyle name="Comma 54 5 2" xfId="13683" xr:uid="{0D047FD6-575F-4701-9183-EBD149C5C58A}"/>
    <cellStyle name="Comma 54 5 2 2" xfId="20053" xr:uid="{A0103B6D-9EF8-49F9-946D-2B682ADAA993}"/>
    <cellStyle name="Comma 54 5 2 2 2" xfId="35985" xr:uid="{B82EBEBA-5387-4F86-B9E2-28625D423C33}"/>
    <cellStyle name="Comma 54 5 2 3" xfId="29615" xr:uid="{93D23787-46B6-401A-A99A-735D34038199}"/>
    <cellStyle name="Comma 54 5 3" xfId="10527" xr:uid="{98A94C04-4DBF-4DF5-92C6-CC5C0611D603}"/>
    <cellStyle name="Comma 54 5 3 2" xfId="26459" xr:uid="{36756FD4-EB49-4424-BFC2-617ABE500748}"/>
    <cellStyle name="Comma 54 5 4" xfId="16897" xr:uid="{178D99E8-848E-4AB5-9F6B-B227EA467707}"/>
    <cellStyle name="Comma 54 5 4 2" xfId="32829" xr:uid="{8B35A769-967B-43C8-AB33-AD1C46266191}"/>
    <cellStyle name="Comma 54 5 5" xfId="23245" xr:uid="{44769111-D38E-4107-BE3A-E7B2BA0C7D3A}"/>
    <cellStyle name="Comma 54 6" xfId="12001" xr:uid="{0F7E84E0-CC6F-4DFB-8A7F-439720E1354D}"/>
    <cellStyle name="Comma 54 6 2" xfId="18371" xr:uid="{A17F4583-C3CE-4A1C-ABF7-7884B1E4A493}"/>
    <cellStyle name="Comma 54 6 2 2" xfId="34303" xr:uid="{F73915BC-E413-4167-A9B2-6749A06AA85B}"/>
    <cellStyle name="Comma 54 6 3" xfId="27933" xr:uid="{40551A3A-58A8-4EA9-B9B9-76558B45C77C}"/>
    <cellStyle name="Comma 54 7" xfId="8845" xr:uid="{D952C9F3-6847-4912-BF96-40EC0C4C2541}"/>
    <cellStyle name="Comma 54 7 2" xfId="24777" xr:uid="{0B86ABA4-B4E6-46F4-A940-8A543C769B86}"/>
    <cellStyle name="Comma 54 8" xfId="15215" xr:uid="{099914E6-68DD-4404-933B-B9AB2773A9FA}"/>
    <cellStyle name="Comma 54 8 2" xfId="31147" xr:uid="{F64D6F88-9BE3-4436-A1D5-F9F56303D5DA}"/>
    <cellStyle name="Comma 54 9" xfId="21563" xr:uid="{DB5EB439-9AA7-45AC-983D-3FC51EB71659}"/>
    <cellStyle name="Comma 55" xfId="5615" xr:uid="{E0D6F212-483D-4754-99A0-F61C338A6644}"/>
    <cellStyle name="Comma 55 2" xfId="5858" xr:uid="{349D0194-CEA8-4C8F-8B51-0A7AF2D453AC}"/>
    <cellStyle name="Comma 55 2 2" xfId="6350" xr:uid="{C08C6BEF-F4C6-4038-B29F-3A4671064812}"/>
    <cellStyle name="Comma 55 2 2 2" xfId="7073" xr:uid="{051C0C5C-048E-40E8-BBC0-C123FB412208}"/>
    <cellStyle name="Comma 55 2 2 2 2" xfId="8515" xr:uid="{7601A619-5285-4CE5-B17F-44E705DCE771}"/>
    <cellStyle name="Comma 55 2 2 2 2 2" xfId="14885" xr:uid="{E4B04BD7-7C37-4EE9-98F5-D87C3FDC9030}"/>
    <cellStyle name="Comma 55 2 2 2 2 2 2" xfId="21255" xr:uid="{0F7AEBE1-8105-4009-A4A5-D97A106BD0E4}"/>
    <cellStyle name="Comma 55 2 2 2 2 2 2 2" xfId="37187" xr:uid="{7EEE78E6-0C11-4EAA-BE0A-7E3CB6025DD0}"/>
    <cellStyle name="Comma 55 2 2 2 2 2 3" xfId="30817" xr:uid="{8963A9FE-C7A3-4FA2-8AEF-C7C1BD429FD5}"/>
    <cellStyle name="Comma 55 2 2 2 2 3" xfId="11729" xr:uid="{5C234A63-1D4E-40BE-81AD-9DDB915EDA13}"/>
    <cellStyle name="Comma 55 2 2 2 2 3 2" xfId="27661" xr:uid="{539F1551-B0DA-4B4A-854B-2E94EE3B23BD}"/>
    <cellStyle name="Comma 55 2 2 2 2 4" xfId="18099" xr:uid="{0D2D48B9-37D9-4F42-B064-43E943B18639}"/>
    <cellStyle name="Comma 55 2 2 2 2 4 2" xfId="34031" xr:uid="{18301B4B-D537-4B81-99AC-3CDDE4542653}"/>
    <cellStyle name="Comma 55 2 2 2 2 5" xfId="24447" xr:uid="{C9C9BF6F-E631-461D-9019-3644D8330BCD}"/>
    <cellStyle name="Comma 55 2 2 2 3" xfId="13443" xr:uid="{E5A09A77-938F-4BA9-9D96-4F1F857AA6A2}"/>
    <cellStyle name="Comma 55 2 2 2 3 2" xfId="19813" xr:uid="{ACB36771-21F6-48D1-B082-8A0372729F73}"/>
    <cellStyle name="Comma 55 2 2 2 3 2 2" xfId="35745" xr:uid="{08B96515-6E37-4B30-929B-C7D471051EB0}"/>
    <cellStyle name="Comma 55 2 2 2 3 3" xfId="29375" xr:uid="{45C8A797-47E9-49A8-BE06-6EF11DF8697C}"/>
    <cellStyle name="Comma 55 2 2 2 4" xfId="10287" xr:uid="{0BF16456-6BA3-49B2-A762-421F8736D06F}"/>
    <cellStyle name="Comma 55 2 2 2 4 2" xfId="26219" xr:uid="{E15FBFCD-7ADC-4A03-A2EB-31F762C19B25}"/>
    <cellStyle name="Comma 55 2 2 2 5" xfId="16657" xr:uid="{9E0D7F32-ACCC-4F89-B567-97CCD482ED47}"/>
    <cellStyle name="Comma 55 2 2 2 5 2" xfId="32589" xr:uid="{A5AE4170-2DBF-43A3-8D7A-C5077B9C5531}"/>
    <cellStyle name="Comma 55 2 2 2 6" xfId="23005" xr:uid="{050D019E-5957-4AD4-892B-D6BF7D313A76}"/>
    <cellStyle name="Comma 55 2 2 3" xfId="7794" xr:uid="{61D91D33-050B-4DB9-ABEC-E22F3E30C85B}"/>
    <cellStyle name="Comma 55 2 2 3 2" xfId="14164" xr:uid="{7270A98F-77B0-4F44-9C38-F103A269D614}"/>
    <cellStyle name="Comma 55 2 2 3 2 2" xfId="20534" xr:uid="{48C0C095-3C2E-4719-999E-5551C3768A7A}"/>
    <cellStyle name="Comma 55 2 2 3 2 2 2" xfId="36466" xr:uid="{B42A81DF-FA8E-4775-AEBE-7A6987C4199E}"/>
    <cellStyle name="Comma 55 2 2 3 2 3" xfId="30096" xr:uid="{B13702A4-937B-42FD-88CF-52EC5C675678}"/>
    <cellStyle name="Comma 55 2 2 3 3" xfId="11008" xr:uid="{D26BDA8B-B050-4FEC-8450-A5F8D0AAB542}"/>
    <cellStyle name="Comma 55 2 2 3 3 2" xfId="26940" xr:uid="{1B232465-2623-40DC-9EFE-91086202A6E8}"/>
    <cellStyle name="Comma 55 2 2 3 4" xfId="17378" xr:uid="{44100E6E-7300-4986-BF9C-B11C38AF08BF}"/>
    <cellStyle name="Comma 55 2 2 3 4 2" xfId="33310" xr:uid="{DBF22C6A-127D-4EFB-8142-42EFEBBB8297}"/>
    <cellStyle name="Comma 55 2 2 3 5" xfId="23726" xr:uid="{880191C6-F425-4067-B34A-7E0A2E25E01E}"/>
    <cellStyle name="Comma 55 2 2 4" xfId="12722" xr:uid="{B92090C0-528F-4FB4-BD3D-DD8C6B23A06B}"/>
    <cellStyle name="Comma 55 2 2 4 2" xfId="19092" xr:uid="{6E76C864-8B9A-43C8-AA17-10708CAB9A39}"/>
    <cellStyle name="Comma 55 2 2 4 2 2" xfId="35024" xr:uid="{16A68C38-8055-4307-88E6-A7F9E3B0039B}"/>
    <cellStyle name="Comma 55 2 2 4 3" xfId="28654" xr:uid="{B19A33D6-4801-45D2-AB19-8EED0E6B50D5}"/>
    <cellStyle name="Comma 55 2 2 5" xfId="9566" xr:uid="{B1826786-9D63-4ACA-8552-FA67D6A2FD95}"/>
    <cellStyle name="Comma 55 2 2 5 2" xfId="25498" xr:uid="{BEBE4232-4624-43BE-B59B-38EE1538EB29}"/>
    <cellStyle name="Comma 55 2 2 6" xfId="15936" xr:uid="{00C0F599-685D-498D-BB9B-C4536023E697}"/>
    <cellStyle name="Comma 55 2 2 6 2" xfId="31868" xr:uid="{A8C3F071-A800-4F69-8303-06153FC7EC07}"/>
    <cellStyle name="Comma 55 2 2 7" xfId="22284" xr:uid="{A911A952-3D93-4D11-A3EC-30C756745DFC}"/>
    <cellStyle name="Comma 55 2 3" xfId="12242" xr:uid="{704FAC97-7941-4DF4-83BB-AE9016983E88}"/>
    <cellStyle name="Comma 55 2 3 2" xfId="18612" xr:uid="{3A06E382-DBB5-4205-B772-D0337CA4861D}"/>
    <cellStyle name="Comma 55 2 3 2 2" xfId="34544" xr:uid="{171BCA03-29A9-444D-8A55-8A84F1E218DE}"/>
    <cellStyle name="Comma 55 2 3 3" xfId="28174" xr:uid="{F0FBF334-DDD6-4E9F-9FA0-14CEF66CD650}"/>
    <cellStyle name="Comma 55 2 4" xfId="9086" xr:uid="{5A6BB827-7BDE-4980-88CB-8B2081B86813}"/>
    <cellStyle name="Comma 55 2 4 2" xfId="25018" xr:uid="{8BA67E5D-8F82-4954-ACB8-1D2025414573}"/>
    <cellStyle name="Comma 55 2 5" xfId="15456" xr:uid="{26974B7A-F347-4CA4-B1BB-E46D919A66F0}"/>
    <cellStyle name="Comma 55 2 5 2" xfId="31388" xr:uid="{E296A50D-622B-4F62-9850-FEC1DE559013}"/>
    <cellStyle name="Comma 55 2 6" xfId="21804" xr:uid="{981583F9-7FD2-4E6B-9AA5-CFC5C99580C1}"/>
    <cellStyle name="Comma 55 3" xfId="6110" xr:uid="{E735B855-51D6-4618-B5A7-D2712478657D}"/>
    <cellStyle name="Comma 55 3 2" xfId="6833" xr:uid="{04E36997-F5FF-4E7B-B9DB-3B11DBCB3571}"/>
    <cellStyle name="Comma 55 3 2 2" xfId="8275" xr:uid="{500F680F-793C-4DCE-8C36-96C1E80851E7}"/>
    <cellStyle name="Comma 55 3 2 2 2" xfId="14645" xr:uid="{FFD3C7C2-9F53-4B40-BB5C-E49BB952BE9F}"/>
    <cellStyle name="Comma 55 3 2 2 2 2" xfId="21015" xr:uid="{28B35575-EB09-4474-A0F3-927EC7579D40}"/>
    <cellStyle name="Comma 55 3 2 2 2 2 2" xfId="36947" xr:uid="{156985C8-7F7B-48DB-8FDD-D4B0F6C9D3E9}"/>
    <cellStyle name="Comma 55 3 2 2 2 3" xfId="30577" xr:uid="{566077C7-72FF-48A4-BDDC-50A40848067C}"/>
    <cellStyle name="Comma 55 3 2 2 3" xfId="11489" xr:uid="{FA1F6036-B91F-4AEA-8F2F-BA2669FFA1AC}"/>
    <cellStyle name="Comma 55 3 2 2 3 2" xfId="27421" xr:uid="{1AD21E00-654E-4A3B-8CBB-5EB290A489A5}"/>
    <cellStyle name="Comma 55 3 2 2 4" xfId="17859" xr:uid="{F22D990E-483F-4BB8-90C7-7968EDF8D0D7}"/>
    <cellStyle name="Comma 55 3 2 2 4 2" xfId="33791" xr:uid="{1FE339B8-98FF-4217-9E72-21A20FEFCA47}"/>
    <cellStyle name="Comma 55 3 2 2 5" xfId="24207" xr:uid="{A9064D4F-A553-4789-8559-8606578B1F13}"/>
    <cellStyle name="Comma 55 3 2 3" xfId="13203" xr:uid="{8F85184A-85D7-4CD6-91F5-D280C4B29464}"/>
    <cellStyle name="Comma 55 3 2 3 2" xfId="19573" xr:uid="{FE16EA08-F329-4026-826F-D784BD191D2C}"/>
    <cellStyle name="Comma 55 3 2 3 2 2" xfId="35505" xr:uid="{06992938-3D69-449F-B141-267A03532044}"/>
    <cellStyle name="Comma 55 3 2 3 3" xfId="29135" xr:uid="{338A5DAD-4BDF-467D-A727-4EEA6745DE0B}"/>
    <cellStyle name="Comma 55 3 2 4" xfId="10047" xr:uid="{69550AA5-0F0B-4AB4-8616-3B69CC1C490E}"/>
    <cellStyle name="Comma 55 3 2 4 2" xfId="25979" xr:uid="{AC1B25DD-7369-4E4D-99E3-B34583893144}"/>
    <cellStyle name="Comma 55 3 2 5" xfId="16417" xr:uid="{3FEEA46E-AFA3-44D8-962E-EDA5E201E080}"/>
    <cellStyle name="Comma 55 3 2 5 2" xfId="32349" xr:uid="{149D5A6D-40A9-4BA6-AFDB-D5C8601F84CB}"/>
    <cellStyle name="Comma 55 3 2 6" xfId="22765" xr:uid="{4A5EF91A-517B-4DAC-9BD4-B1ACE8A62A45}"/>
    <cellStyle name="Comma 55 3 3" xfId="7554" xr:uid="{11079895-0D6B-487D-991A-874417616B8D}"/>
    <cellStyle name="Comma 55 3 3 2" xfId="13924" xr:uid="{B9897ABB-8EF5-4A0D-945D-E7BF3AF32BC5}"/>
    <cellStyle name="Comma 55 3 3 2 2" xfId="20294" xr:uid="{11D032F3-7590-49C4-B114-297197FA5854}"/>
    <cellStyle name="Comma 55 3 3 2 2 2" xfId="36226" xr:uid="{A8005091-15C5-464F-81F5-7637ADA95BD2}"/>
    <cellStyle name="Comma 55 3 3 2 3" xfId="29856" xr:uid="{C6629135-56C3-4DA6-BEE5-2AAC64589D33}"/>
    <cellStyle name="Comma 55 3 3 3" xfId="10768" xr:uid="{B8AC5E23-E368-4896-A69C-B6E167496786}"/>
    <cellStyle name="Comma 55 3 3 3 2" xfId="26700" xr:uid="{5516AD40-7E22-4C11-B338-0FBE746FFDD3}"/>
    <cellStyle name="Comma 55 3 3 4" xfId="17138" xr:uid="{91B710E9-FE75-4BB2-A2C3-1A0269239B71}"/>
    <cellStyle name="Comma 55 3 3 4 2" xfId="33070" xr:uid="{B99477CD-9A33-4FD2-8413-F8E9EF2C8D39}"/>
    <cellStyle name="Comma 55 3 3 5" xfId="23486" xr:uid="{B07D6869-4156-4DED-91B9-8EBF63AF3E05}"/>
    <cellStyle name="Comma 55 3 4" xfId="12482" xr:uid="{A220B35D-EE4C-4D1D-8062-94162C305BBE}"/>
    <cellStyle name="Comma 55 3 4 2" xfId="18852" xr:uid="{4024FD77-0E3B-4A0C-8854-60D0658C67A3}"/>
    <cellStyle name="Comma 55 3 4 2 2" xfId="34784" xr:uid="{41F3CE76-71F8-46DD-AA25-21126E04F005}"/>
    <cellStyle name="Comma 55 3 4 3" xfId="28414" xr:uid="{FFACB7EF-9838-4D75-BBDA-86A5149E12F1}"/>
    <cellStyle name="Comma 55 3 5" xfId="9326" xr:uid="{3BD999CA-92C8-47DE-97C1-2EB8E6772DC4}"/>
    <cellStyle name="Comma 55 3 5 2" xfId="25258" xr:uid="{30F9922C-9E57-4158-B134-0736779AD74D}"/>
    <cellStyle name="Comma 55 3 6" xfId="15696" xr:uid="{B125274C-70B1-4B3B-A505-C3A1A091DA9E}"/>
    <cellStyle name="Comma 55 3 6 2" xfId="31628" xr:uid="{F8D49B00-ED77-4CD9-B391-788D0C361E69}"/>
    <cellStyle name="Comma 55 3 7" xfId="22044" xr:uid="{CB202D11-28DD-40B0-A42B-51E810CAF04C}"/>
    <cellStyle name="Comma 55 4" xfId="6592" xr:uid="{9A8EB787-7E2B-4DB8-87A4-E2D7974BD09D}"/>
    <cellStyle name="Comma 55 4 2" xfId="8035" xr:uid="{0B2FC5E2-7780-48F4-8398-51F5DE9E7425}"/>
    <cellStyle name="Comma 55 4 2 2" xfId="14405" xr:uid="{A0A2F804-5E98-4F35-8221-C33149D7B3FC}"/>
    <cellStyle name="Comma 55 4 2 2 2" xfId="20775" xr:uid="{07011F38-879C-4475-90FA-A975727CE964}"/>
    <cellStyle name="Comma 55 4 2 2 2 2" xfId="36707" xr:uid="{7A7D249A-FE95-4B66-9FB8-FE3F206DABD5}"/>
    <cellStyle name="Comma 55 4 2 2 3" xfId="30337" xr:uid="{2AA6007E-4EC5-460B-98B8-82819BEB2153}"/>
    <cellStyle name="Comma 55 4 2 3" xfId="11249" xr:uid="{AC7AF42E-A51F-44D6-8890-40A01D1CD709}"/>
    <cellStyle name="Comma 55 4 2 3 2" xfId="27181" xr:uid="{51489F93-A864-479C-9E5B-2BE66ADB70C5}"/>
    <cellStyle name="Comma 55 4 2 4" xfId="17619" xr:uid="{1FA01D51-8D9A-4AAD-91AA-26799D602530}"/>
    <cellStyle name="Comma 55 4 2 4 2" xfId="33551" xr:uid="{E2E59811-D5D2-4D74-9D05-D70CD0D4C665}"/>
    <cellStyle name="Comma 55 4 2 5" xfId="23967" xr:uid="{C1F3632B-610C-4359-8D6C-AC86F71C8DCB}"/>
    <cellStyle name="Comma 55 4 3" xfId="12963" xr:uid="{42CE6624-94FB-47FA-A4E8-6732422D3FA4}"/>
    <cellStyle name="Comma 55 4 3 2" xfId="19333" xr:uid="{FB45B77A-846A-4AFC-B6CA-E644941B041B}"/>
    <cellStyle name="Comma 55 4 3 2 2" xfId="35265" xr:uid="{E7896912-2A89-41BB-8147-6E8FB9E7C607}"/>
    <cellStyle name="Comma 55 4 3 3" xfId="28895" xr:uid="{45BFD213-5F4B-4C8D-AF7E-1C2C2242B500}"/>
    <cellStyle name="Comma 55 4 4" xfId="9807" xr:uid="{E4D68BE9-CC7E-442D-9ED0-991B5EDBC38A}"/>
    <cellStyle name="Comma 55 4 4 2" xfId="25739" xr:uid="{34DBD098-20EA-4DE0-9FD5-04133C345A98}"/>
    <cellStyle name="Comma 55 4 5" xfId="16177" xr:uid="{A6E6302C-9BA4-4E5D-8716-298A53B466A7}"/>
    <cellStyle name="Comma 55 4 5 2" xfId="32109" xr:uid="{3197B831-1858-4119-9B22-7E298492DF64}"/>
    <cellStyle name="Comma 55 4 6" xfId="22525" xr:uid="{C53F153F-4BC4-4CAC-B83D-5EEC61D11A33}"/>
    <cellStyle name="Comma 55 5" xfId="7314" xr:uid="{DADDD5D0-0A4B-4C78-942F-FBF863AEF119}"/>
    <cellStyle name="Comma 55 5 2" xfId="13684" xr:uid="{BEFC8B96-5F9B-40E7-B605-B0027F992FA8}"/>
    <cellStyle name="Comma 55 5 2 2" xfId="20054" xr:uid="{68940252-037B-45F7-8A3D-87C3A33BCDCF}"/>
    <cellStyle name="Comma 55 5 2 2 2" xfId="35986" xr:uid="{07725905-17C7-4D03-A2A2-1E3FBA9A5DEF}"/>
    <cellStyle name="Comma 55 5 2 3" xfId="29616" xr:uid="{D6056368-ED7D-4A40-A430-DBDA1A2737DB}"/>
    <cellStyle name="Comma 55 5 3" xfId="10528" xr:uid="{FDADCDF5-130E-479E-9A49-4DEE0760F785}"/>
    <cellStyle name="Comma 55 5 3 2" xfId="26460" xr:uid="{AA19930E-FD2F-48D9-A735-39384CE8BC38}"/>
    <cellStyle name="Comma 55 5 4" xfId="16898" xr:uid="{DB1C3D51-6A4E-4364-962E-6A640E338FDB}"/>
    <cellStyle name="Comma 55 5 4 2" xfId="32830" xr:uid="{013B26B4-1883-41E1-97AF-32ABD2B9CA46}"/>
    <cellStyle name="Comma 55 5 5" xfId="23246" xr:uid="{EEAF1422-7F6F-4004-8B81-9E743E4F4DB0}"/>
    <cellStyle name="Comma 55 6" xfId="12002" xr:uid="{CA876505-7A36-491A-A97B-7EE07702A309}"/>
    <cellStyle name="Comma 55 6 2" xfId="18372" xr:uid="{82445E27-7836-4113-9742-13F98F14FE0B}"/>
    <cellStyle name="Comma 55 6 2 2" xfId="34304" xr:uid="{8734FCD6-82F2-49EB-9C10-4447F32D34BC}"/>
    <cellStyle name="Comma 55 6 3" xfId="27934" xr:uid="{087CAE32-7A96-432A-86AF-A8C8FE2A1B3D}"/>
    <cellStyle name="Comma 55 7" xfId="8846" xr:uid="{61CED198-0E78-490B-9CB6-2A42FEAADEDE}"/>
    <cellStyle name="Comma 55 7 2" xfId="24778" xr:uid="{6D60FE15-17FE-4140-9EF4-6E91015E24F6}"/>
    <cellStyle name="Comma 55 8" xfId="15216" xr:uid="{57E2F59B-6657-4C88-9B17-B2536B8E9130}"/>
    <cellStyle name="Comma 55 8 2" xfId="31148" xr:uid="{286DA9EB-0A89-481B-8CD1-4251C18EC523}"/>
    <cellStyle name="Comma 55 9" xfId="21564" xr:uid="{6503DAF8-F8C1-4F5D-8766-9C83BEDBEF65}"/>
    <cellStyle name="Comma 56" xfId="5616" xr:uid="{D1757F20-345E-49D7-906C-02A63C4BB1B3}"/>
    <cellStyle name="Comma 56 2" xfId="5859" xr:uid="{DC1D08D2-9403-4CC5-9645-43DCEED2A252}"/>
    <cellStyle name="Comma 56 2 2" xfId="6351" xr:uid="{2FF83FB2-86BC-406E-B35B-F4ADD195E6D7}"/>
    <cellStyle name="Comma 56 2 2 2" xfId="7074" xr:uid="{86D7777A-6B15-4C88-BD4C-1B5461608D51}"/>
    <cellStyle name="Comma 56 2 2 2 2" xfId="8516" xr:uid="{3F6EA548-5ED2-493E-9540-2C4205DC9BD7}"/>
    <cellStyle name="Comma 56 2 2 2 2 2" xfId="14886" xr:uid="{F9B263E4-6EA4-4DDC-9616-9036D6DC6E6C}"/>
    <cellStyle name="Comma 56 2 2 2 2 2 2" xfId="21256" xr:uid="{0191F416-E527-42F3-AB86-A6D91FBC7058}"/>
    <cellStyle name="Comma 56 2 2 2 2 2 2 2" xfId="37188" xr:uid="{CFD39137-13C5-4A7C-BFA1-32C0E14531FC}"/>
    <cellStyle name="Comma 56 2 2 2 2 2 3" xfId="30818" xr:uid="{74C1125D-3BA9-493A-B943-C363E614144B}"/>
    <cellStyle name="Comma 56 2 2 2 2 3" xfId="11730" xr:uid="{A48A3DDB-CE20-4FB8-A6BF-CCCAAF099A68}"/>
    <cellStyle name="Comma 56 2 2 2 2 3 2" xfId="27662" xr:uid="{BAB0750E-BF83-463C-8AF7-29E7BF351461}"/>
    <cellStyle name="Comma 56 2 2 2 2 4" xfId="18100" xr:uid="{74188B6B-1429-48E2-9B64-82832D9F4084}"/>
    <cellStyle name="Comma 56 2 2 2 2 4 2" xfId="34032" xr:uid="{7EF67D2F-9A37-41A3-A97B-0DB1D4F524D3}"/>
    <cellStyle name="Comma 56 2 2 2 2 5" xfId="24448" xr:uid="{3EA3C7B3-2A38-4BE4-A7A3-42113C93F576}"/>
    <cellStyle name="Comma 56 2 2 2 3" xfId="13444" xr:uid="{52EA84A4-CE83-4818-BEAF-3E5EF62FD55B}"/>
    <cellStyle name="Comma 56 2 2 2 3 2" xfId="19814" xr:uid="{A889492A-C032-4A1D-B765-B475C838ECE3}"/>
    <cellStyle name="Comma 56 2 2 2 3 2 2" xfId="35746" xr:uid="{AFFF3825-6CE2-48B3-8457-EC25EDD0B1CA}"/>
    <cellStyle name="Comma 56 2 2 2 3 3" xfId="29376" xr:uid="{CD5A8795-DFE4-450D-8578-55915B865E56}"/>
    <cellStyle name="Comma 56 2 2 2 4" xfId="10288" xr:uid="{5D7E68E1-6875-4C2E-87E0-DE76A74918D4}"/>
    <cellStyle name="Comma 56 2 2 2 4 2" xfId="26220" xr:uid="{86E5EA4E-2DF6-432B-80DA-F2C4B996D933}"/>
    <cellStyle name="Comma 56 2 2 2 5" xfId="16658" xr:uid="{60892188-CC1F-48AB-BEAF-2348220E5F74}"/>
    <cellStyle name="Comma 56 2 2 2 5 2" xfId="32590" xr:uid="{64D97D2B-F055-4140-B0D5-4328F47A0DD9}"/>
    <cellStyle name="Comma 56 2 2 2 6" xfId="23006" xr:uid="{1D48D034-68EC-48C4-B9CF-A489C2D639A8}"/>
    <cellStyle name="Comma 56 2 2 3" xfId="7795" xr:uid="{613DC622-C6EC-4332-9C92-94FAD8AC6617}"/>
    <cellStyle name="Comma 56 2 2 3 2" xfId="14165" xr:uid="{4EFF2E80-1E39-44E1-814E-8023CE287BC7}"/>
    <cellStyle name="Comma 56 2 2 3 2 2" xfId="20535" xr:uid="{E7FB6479-D975-4488-92BB-2EED3E087A2C}"/>
    <cellStyle name="Comma 56 2 2 3 2 2 2" xfId="36467" xr:uid="{D86A6FDD-5AAD-4E18-9114-059196C4BA85}"/>
    <cellStyle name="Comma 56 2 2 3 2 3" xfId="30097" xr:uid="{1307FCC0-8E1E-4711-993B-AA460DEDF8AC}"/>
    <cellStyle name="Comma 56 2 2 3 3" xfId="11009" xr:uid="{50C896B4-E89A-454E-9EAA-A5B364AD836B}"/>
    <cellStyle name="Comma 56 2 2 3 3 2" xfId="26941" xr:uid="{6B5D51F5-B6BC-41A2-A8A7-03C1785A41E9}"/>
    <cellStyle name="Comma 56 2 2 3 4" xfId="17379" xr:uid="{2C9B35A8-2EE2-4682-8F1A-15DC48D71A13}"/>
    <cellStyle name="Comma 56 2 2 3 4 2" xfId="33311" xr:uid="{891E1EB7-A0C1-4DDB-A9B0-8ECBF24B6397}"/>
    <cellStyle name="Comma 56 2 2 3 5" xfId="23727" xr:uid="{26948A4D-2843-4A75-A197-8B4A13B1D951}"/>
    <cellStyle name="Comma 56 2 2 4" xfId="12723" xr:uid="{0495C10B-A6FD-4252-83B1-EAD971AA33A0}"/>
    <cellStyle name="Comma 56 2 2 4 2" xfId="19093" xr:uid="{D7F7F0E8-B2B6-41E7-9FA2-3D265462A331}"/>
    <cellStyle name="Comma 56 2 2 4 2 2" xfId="35025" xr:uid="{8AFA0834-5146-4782-A8FA-1F7CBACDB722}"/>
    <cellStyle name="Comma 56 2 2 4 3" xfId="28655" xr:uid="{70326182-6122-4BD4-BD3E-0F3A9B5F335E}"/>
    <cellStyle name="Comma 56 2 2 5" xfId="9567" xr:uid="{3C49523C-DFB0-4BD5-8F90-93C6202E9EA2}"/>
    <cellStyle name="Comma 56 2 2 5 2" xfId="25499" xr:uid="{070A2A57-CF82-487A-9CEB-D5881B0874F9}"/>
    <cellStyle name="Comma 56 2 2 6" xfId="15937" xr:uid="{B0B27A30-5809-472C-9587-523FE826DB00}"/>
    <cellStyle name="Comma 56 2 2 6 2" xfId="31869" xr:uid="{DB1FA010-D543-46A5-B69F-65160A71B01E}"/>
    <cellStyle name="Comma 56 2 2 7" xfId="22285" xr:uid="{E584ED69-5AAE-4232-9B42-DA5B1BFA85D0}"/>
    <cellStyle name="Comma 56 2 3" xfId="12243" xr:uid="{973F052D-9A10-450B-AAB0-0AB133C83885}"/>
    <cellStyle name="Comma 56 2 3 2" xfId="18613" xr:uid="{1B3B8234-4572-45E0-87F9-553AFE07BF8B}"/>
    <cellStyle name="Comma 56 2 3 2 2" xfId="34545" xr:uid="{833DBFB1-8B35-4AD5-BD81-B9D12DA73CF5}"/>
    <cellStyle name="Comma 56 2 3 3" xfId="28175" xr:uid="{876328B7-EBEE-4ECA-94BA-906B1CA4A95F}"/>
    <cellStyle name="Comma 56 2 4" xfId="9087" xr:uid="{1324E0EC-EA52-4A35-910B-CFADEE6DBB60}"/>
    <cellStyle name="Comma 56 2 4 2" xfId="25019" xr:uid="{88794AC7-7B62-43E5-912E-86E8F401580B}"/>
    <cellStyle name="Comma 56 2 5" xfId="15457" xr:uid="{AD8CE92B-0AA1-4D29-A397-4B525591FE56}"/>
    <cellStyle name="Comma 56 2 5 2" xfId="31389" xr:uid="{E7015468-9FE7-4F4C-9A00-671B78AF1938}"/>
    <cellStyle name="Comma 56 2 6" xfId="21805" xr:uid="{3BD042C2-5080-474A-A9BC-35B24861FBED}"/>
    <cellStyle name="Comma 56 3" xfId="6111" xr:uid="{A8BD3A1F-35F7-444B-8866-924300397E53}"/>
    <cellStyle name="Comma 56 3 2" xfId="6834" xr:uid="{B83594DD-B1F9-4794-BCDB-B55B25F9D21C}"/>
    <cellStyle name="Comma 56 3 2 2" xfId="8276" xr:uid="{97AB0460-56FD-4A9E-9C70-60398DBF87DB}"/>
    <cellStyle name="Comma 56 3 2 2 2" xfId="14646" xr:uid="{8E4D4DFB-33E1-4809-862E-7230E54AB441}"/>
    <cellStyle name="Comma 56 3 2 2 2 2" xfId="21016" xr:uid="{0CCAA358-474C-4927-9716-1664B551F4F4}"/>
    <cellStyle name="Comma 56 3 2 2 2 2 2" xfId="36948" xr:uid="{8294492D-7B91-456F-89D7-0CB9F5F79A44}"/>
    <cellStyle name="Comma 56 3 2 2 2 3" xfId="30578" xr:uid="{32869088-BBE2-4E32-98CB-2451C35DA889}"/>
    <cellStyle name="Comma 56 3 2 2 3" xfId="11490" xr:uid="{BAE263B5-6174-422A-A578-1829802B26B5}"/>
    <cellStyle name="Comma 56 3 2 2 3 2" xfId="27422" xr:uid="{0D803491-BA54-49F9-A4CA-AF5AC4F9E0BE}"/>
    <cellStyle name="Comma 56 3 2 2 4" xfId="17860" xr:uid="{4B72F422-9799-479A-86DE-F3947B6EAC4B}"/>
    <cellStyle name="Comma 56 3 2 2 4 2" xfId="33792" xr:uid="{863DAE97-2CC7-4D04-924F-ADCBE2C71D42}"/>
    <cellStyle name="Comma 56 3 2 2 5" xfId="24208" xr:uid="{3A6E3625-E8A1-465A-BEDB-3E417C488CEF}"/>
    <cellStyle name="Comma 56 3 2 3" xfId="13204" xr:uid="{04E8BF66-B645-49CC-8604-AFB3990EDDE6}"/>
    <cellStyle name="Comma 56 3 2 3 2" xfId="19574" xr:uid="{78752164-CCEF-44C6-AE73-0F182AC28D8C}"/>
    <cellStyle name="Comma 56 3 2 3 2 2" xfId="35506" xr:uid="{513A57C2-0155-4722-8278-3778ED2B8019}"/>
    <cellStyle name="Comma 56 3 2 3 3" xfId="29136" xr:uid="{F1A4C694-A079-4817-B977-E3633B3C509B}"/>
    <cellStyle name="Comma 56 3 2 4" xfId="10048" xr:uid="{A61D7A00-372C-4E13-B44E-1EEC90BD425C}"/>
    <cellStyle name="Comma 56 3 2 4 2" xfId="25980" xr:uid="{F3929023-76F7-405A-9819-F2A56A744C91}"/>
    <cellStyle name="Comma 56 3 2 5" xfId="16418" xr:uid="{D9C4BFF1-40EF-4BC1-A87B-1C37492B4591}"/>
    <cellStyle name="Comma 56 3 2 5 2" xfId="32350" xr:uid="{5C4651C6-2B6E-4BCF-B18A-9BB375CCE8F0}"/>
    <cellStyle name="Comma 56 3 2 6" xfId="22766" xr:uid="{B7F060E6-2335-4789-8A50-E1063356AF75}"/>
    <cellStyle name="Comma 56 3 3" xfId="7555" xr:uid="{1592F510-C569-4D55-B736-24107CECDA77}"/>
    <cellStyle name="Comma 56 3 3 2" xfId="13925" xr:uid="{EA6A21EC-12C1-40DC-A68E-0C0B1CF63503}"/>
    <cellStyle name="Comma 56 3 3 2 2" xfId="20295" xr:uid="{18E13A7D-38C0-463D-ADCB-61915853AE12}"/>
    <cellStyle name="Comma 56 3 3 2 2 2" xfId="36227" xr:uid="{C0076C31-9AE6-4F2A-BB83-45076CC40657}"/>
    <cellStyle name="Comma 56 3 3 2 3" xfId="29857" xr:uid="{515CD281-3B02-452C-809D-0E7226E61DD4}"/>
    <cellStyle name="Comma 56 3 3 3" xfId="10769" xr:uid="{E34929F5-E95A-4A3D-B37D-3B286EA53B90}"/>
    <cellStyle name="Comma 56 3 3 3 2" xfId="26701" xr:uid="{FF32E2D0-3EAF-4B70-821D-05642135418E}"/>
    <cellStyle name="Comma 56 3 3 4" xfId="17139" xr:uid="{09A032F5-645D-402F-86EE-A00C6EBFD666}"/>
    <cellStyle name="Comma 56 3 3 4 2" xfId="33071" xr:uid="{E94E908C-B023-4A96-9958-98C3A4CE5017}"/>
    <cellStyle name="Comma 56 3 3 5" xfId="23487" xr:uid="{7267FA54-D1AF-44A0-AA11-5BFAC4976E99}"/>
    <cellStyle name="Comma 56 3 4" xfId="12483" xr:uid="{A95DF802-1316-4B58-9B4B-7C3C082A00D1}"/>
    <cellStyle name="Comma 56 3 4 2" xfId="18853" xr:uid="{DD4B3986-AF1C-4780-A389-AD6F4C254CA4}"/>
    <cellStyle name="Comma 56 3 4 2 2" xfId="34785" xr:uid="{8AA46AE5-868E-4326-B6C4-FD6B1518D192}"/>
    <cellStyle name="Comma 56 3 4 3" xfId="28415" xr:uid="{D7510E33-21B9-4439-ACB8-3184F9B3F986}"/>
    <cellStyle name="Comma 56 3 5" xfId="9327" xr:uid="{F5300BE5-5899-4BB6-989A-AE1967BB5BE3}"/>
    <cellStyle name="Comma 56 3 5 2" xfId="25259" xr:uid="{D8A3108D-9AFC-4CD9-9FAB-AAA6119427F9}"/>
    <cellStyle name="Comma 56 3 6" xfId="15697" xr:uid="{871254AF-CC24-46A2-A2F3-D6809D4BC28A}"/>
    <cellStyle name="Comma 56 3 6 2" xfId="31629" xr:uid="{E9C2A36A-D90A-4690-8A81-C30599753C07}"/>
    <cellStyle name="Comma 56 3 7" xfId="22045" xr:uid="{BD8A91A9-108A-44DC-8538-5CC8EDCFCD49}"/>
    <cellStyle name="Comma 56 4" xfId="6593" xr:uid="{9B6FE06E-6652-4105-A86E-5D3D5C3B5F29}"/>
    <cellStyle name="Comma 56 4 2" xfId="8036" xr:uid="{8EE96BDF-BF8C-4A81-94EE-D6E9E92F54F7}"/>
    <cellStyle name="Comma 56 4 2 2" xfId="14406" xr:uid="{1D999AB5-08FB-4BEA-95D7-0F3B3ACD8EDC}"/>
    <cellStyle name="Comma 56 4 2 2 2" xfId="20776" xr:uid="{DD3D5652-DBA9-44C6-B895-8B03781294F1}"/>
    <cellStyle name="Comma 56 4 2 2 2 2" xfId="36708" xr:uid="{23079C82-B0B3-4588-BBBF-75BC982EAE30}"/>
    <cellStyle name="Comma 56 4 2 2 3" xfId="30338" xr:uid="{98549365-73A8-4384-AD1D-F451C38C0355}"/>
    <cellStyle name="Comma 56 4 2 3" xfId="11250" xr:uid="{828B405A-B57E-4E84-A3EA-728BE95F1341}"/>
    <cellStyle name="Comma 56 4 2 3 2" xfId="27182" xr:uid="{80EA2945-96DB-422D-A4E3-486C50B70D1E}"/>
    <cellStyle name="Comma 56 4 2 4" xfId="17620" xr:uid="{8E58EDCC-DAA0-44F1-A749-99097980F318}"/>
    <cellStyle name="Comma 56 4 2 4 2" xfId="33552" xr:uid="{11D3D195-8507-49EE-9221-682E91083E9D}"/>
    <cellStyle name="Comma 56 4 2 5" xfId="23968" xr:uid="{4D5B3269-F599-4283-B15D-D812BDD7CC9A}"/>
    <cellStyle name="Comma 56 4 3" xfId="12964" xr:uid="{8574CC3B-4CF7-45DA-84C1-AD0E3B6B5897}"/>
    <cellStyle name="Comma 56 4 3 2" xfId="19334" xr:uid="{5DE0D3E3-8FA2-4E67-80D9-A6E7A38771A6}"/>
    <cellStyle name="Comma 56 4 3 2 2" xfId="35266" xr:uid="{74431BD9-5174-4984-BEFB-26BE06CEA6DE}"/>
    <cellStyle name="Comma 56 4 3 3" xfId="28896" xr:uid="{DA7BCE5E-3831-4428-8E75-497B9C180B0C}"/>
    <cellStyle name="Comma 56 4 4" xfId="9808" xr:uid="{BC16E323-FA41-412B-B68E-E3CFC576809B}"/>
    <cellStyle name="Comma 56 4 4 2" xfId="25740" xr:uid="{6E075D03-1D9B-4186-A29D-B4D413837CA6}"/>
    <cellStyle name="Comma 56 4 5" xfId="16178" xr:uid="{25D2EBEA-1BEE-47A6-86CA-F27923328211}"/>
    <cellStyle name="Comma 56 4 5 2" xfId="32110" xr:uid="{420DBCA2-E4F1-4227-B324-E24C972F4E46}"/>
    <cellStyle name="Comma 56 4 6" xfId="22526" xr:uid="{21C36B1B-90C8-4D1E-9074-8F06E8DD2AE1}"/>
    <cellStyle name="Comma 56 5" xfId="7315" xr:uid="{66A5E470-750F-4761-9FFD-6D6113243C85}"/>
    <cellStyle name="Comma 56 5 2" xfId="13685" xr:uid="{81E290B8-E332-4553-B191-53EDBF587AB8}"/>
    <cellStyle name="Comma 56 5 2 2" xfId="20055" xr:uid="{6D5EC56F-DC7D-4769-8470-2CC7E21FD77B}"/>
    <cellStyle name="Comma 56 5 2 2 2" xfId="35987" xr:uid="{027BB5C6-93BA-4C6C-85B2-74D582DCE499}"/>
    <cellStyle name="Comma 56 5 2 3" xfId="29617" xr:uid="{E3E346F6-DD7A-4B44-A035-699FDD6E3A71}"/>
    <cellStyle name="Comma 56 5 3" xfId="10529" xr:uid="{7AA486A1-FD8E-4E9A-9F9F-4A7C42F5FE6F}"/>
    <cellStyle name="Comma 56 5 3 2" xfId="26461" xr:uid="{3185C905-4B11-4A21-B7B8-B75B29DAB484}"/>
    <cellStyle name="Comma 56 5 4" xfId="16899" xr:uid="{EF9EB19D-3445-48D4-9238-EFE594DD398C}"/>
    <cellStyle name="Comma 56 5 4 2" xfId="32831" xr:uid="{20133C68-3CE9-443C-B781-EE6F5A367323}"/>
    <cellStyle name="Comma 56 5 5" xfId="23247" xr:uid="{63E95A6D-52AD-496F-8F46-0139E82FAFC7}"/>
    <cellStyle name="Comma 56 6" xfId="12003" xr:uid="{F1F1A6F0-09E5-4750-B046-217D3172FF17}"/>
    <cellStyle name="Comma 56 6 2" xfId="18373" xr:uid="{22CA5026-B41C-45D2-8D55-835F05074387}"/>
    <cellStyle name="Comma 56 6 2 2" xfId="34305" xr:uid="{710A0BEA-D65F-4963-97A3-2E9CC5FCF807}"/>
    <cellStyle name="Comma 56 6 3" xfId="27935" xr:uid="{4F9B2221-097E-4328-BFFF-F7AAD737FAF8}"/>
    <cellStyle name="Comma 56 7" xfId="8847" xr:uid="{2B6C37B5-928E-49B1-BBBB-7278B9A6790D}"/>
    <cellStyle name="Comma 56 7 2" xfId="24779" xr:uid="{635D7533-E037-47C2-825E-3F4238E7CF24}"/>
    <cellStyle name="Comma 56 8" xfId="15217" xr:uid="{1B53B8EE-2F11-45FD-8520-DC98D3966E6A}"/>
    <cellStyle name="Comma 56 8 2" xfId="31149" xr:uid="{96BB173E-A279-4127-975F-F57C25CA9097}"/>
    <cellStyle name="Comma 56 9" xfId="21565" xr:uid="{8FC5312E-C5AD-4FFE-A69F-B8668E2C3C8B}"/>
    <cellStyle name="Comma 57" xfId="5617" xr:uid="{BEA97B53-3ADC-4EFA-9EF7-523E37B57A0B}"/>
    <cellStyle name="Comma 57 2" xfId="5860" xr:uid="{E8F6CFAB-7394-4F01-BE7C-8CE76418C846}"/>
    <cellStyle name="Comma 57 2 2" xfId="6352" xr:uid="{2F95EA26-AE91-4A27-917F-2456C41F8130}"/>
    <cellStyle name="Comma 57 2 2 2" xfId="7075" xr:uid="{662455DB-D15A-4E11-94B6-1C57B28035B8}"/>
    <cellStyle name="Comma 57 2 2 2 2" xfId="8517" xr:uid="{9ECE23CD-4895-4AF1-ACD5-E5C46B16189C}"/>
    <cellStyle name="Comma 57 2 2 2 2 2" xfId="14887" xr:uid="{7C0DB841-112B-4074-B126-DC0ED8676E8C}"/>
    <cellStyle name="Comma 57 2 2 2 2 2 2" xfId="21257" xr:uid="{A6EF7BBA-8010-431C-9518-D3EE55D603F9}"/>
    <cellStyle name="Comma 57 2 2 2 2 2 2 2" xfId="37189" xr:uid="{215F0F65-65C0-4C2D-BC8D-86EF85EDEB23}"/>
    <cellStyle name="Comma 57 2 2 2 2 2 3" xfId="30819" xr:uid="{231B9900-74AB-4BB4-B270-F597DD08C7FC}"/>
    <cellStyle name="Comma 57 2 2 2 2 3" xfId="11731" xr:uid="{9094C064-9E30-4DF0-BC6C-C1DBC82CEB50}"/>
    <cellStyle name="Comma 57 2 2 2 2 3 2" xfId="27663" xr:uid="{F0071474-FE4F-460F-8AC1-902FA251F2D3}"/>
    <cellStyle name="Comma 57 2 2 2 2 4" xfId="18101" xr:uid="{7FD2E7CE-182B-4090-ACD8-9BA800189987}"/>
    <cellStyle name="Comma 57 2 2 2 2 4 2" xfId="34033" xr:uid="{B3A9480C-B749-42BF-BCF9-8F713440AFA8}"/>
    <cellStyle name="Comma 57 2 2 2 2 5" xfId="24449" xr:uid="{8C8BDC50-FD9A-471F-880A-36C2780C98EE}"/>
    <cellStyle name="Comma 57 2 2 2 3" xfId="13445" xr:uid="{169DDF02-6C0B-4E1A-AF36-AC14AB7CD365}"/>
    <cellStyle name="Comma 57 2 2 2 3 2" xfId="19815" xr:uid="{7303F750-4816-485A-A71F-36B42C628E65}"/>
    <cellStyle name="Comma 57 2 2 2 3 2 2" xfId="35747" xr:uid="{3171A58E-5135-41AD-93A5-2C47E0809514}"/>
    <cellStyle name="Comma 57 2 2 2 3 3" xfId="29377" xr:uid="{6568E294-7BC1-48E3-9557-ADE25F603D76}"/>
    <cellStyle name="Comma 57 2 2 2 4" xfId="10289" xr:uid="{5FF77ADE-206C-4079-8591-30439823E10C}"/>
    <cellStyle name="Comma 57 2 2 2 4 2" xfId="26221" xr:uid="{568BC4AB-7F02-4D1F-B5FB-1CD9332D12F3}"/>
    <cellStyle name="Comma 57 2 2 2 5" xfId="16659" xr:uid="{E635CA5C-C2BC-4138-A358-87F84BC82F9F}"/>
    <cellStyle name="Comma 57 2 2 2 5 2" xfId="32591" xr:uid="{1ECCE122-FB6D-4046-9A24-DB7F3EDF2BD7}"/>
    <cellStyle name="Comma 57 2 2 2 6" xfId="23007" xr:uid="{E8F5DF02-1A36-4C7C-BC07-99C6725EAC91}"/>
    <cellStyle name="Comma 57 2 2 3" xfId="7796" xr:uid="{077F829B-B8BE-46CC-87D4-1B18C9558EE1}"/>
    <cellStyle name="Comma 57 2 2 3 2" xfId="14166" xr:uid="{21E29556-14A5-4BE4-9A60-96008124331B}"/>
    <cellStyle name="Comma 57 2 2 3 2 2" xfId="20536" xr:uid="{5C02FF6F-0241-4853-8E54-66FB1BEA1DDB}"/>
    <cellStyle name="Comma 57 2 2 3 2 2 2" xfId="36468" xr:uid="{5FE4CF0F-EF7D-4239-A151-878EE6E156F9}"/>
    <cellStyle name="Comma 57 2 2 3 2 3" xfId="30098" xr:uid="{A323A435-3A49-421C-BC85-75090CA8498B}"/>
    <cellStyle name="Comma 57 2 2 3 3" xfId="11010" xr:uid="{A8FDE73B-B79E-468F-89C3-34BE3142E64D}"/>
    <cellStyle name="Comma 57 2 2 3 3 2" xfId="26942" xr:uid="{A6F95D86-A7AA-47BD-B4C3-22256FA42D46}"/>
    <cellStyle name="Comma 57 2 2 3 4" xfId="17380" xr:uid="{F9229166-2D42-41D7-B6A7-1499F6D8930D}"/>
    <cellStyle name="Comma 57 2 2 3 4 2" xfId="33312" xr:uid="{A19FEE59-D11A-472D-90CC-FFC45446D32B}"/>
    <cellStyle name="Comma 57 2 2 3 5" xfId="23728" xr:uid="{BD3689E3-2C7C-4938-ACD1-AD5CCBD517DA}"/>
    <cellStyle name="Comma 57 2 2 4" xfId="12724" xr:uid="{4AA51F3A-2711-41F3-A771-EE80D87A3FDD}"/>
    <cellStyle name="Comma 57 2 2 4 2" xfId="19094" xr:uid="{11FFFAC4-E686-4DF5-9F82-35B954C2518D}"/>
    <cellStyle name="Comma 57 2 2 4 2 2" xfId="35026" xr:uid="{9262AAB3-1283-4E99-8632-C0DCC379B87B}"/>
    <cellStyle name="Comma 57 2 2 4 3" xfId="28656" xr:uid="{927C444E-B08A-4BC2-B696-8F9617FD7E56}"/>
    <cellStyle name="Comma 57 2 2 5" xfId="9568" xr:uid="{1AA7E8B7-F6FB-4A21-BA01-7D7A578BA629}"/>
    <cellStyle name="Comma 57 2 2 5 2" xfId="25500" xr:uid="{BDCE58B7-29E0-4BE4-91E7-6211D863118B}"/>
    <cellStyle name="Comma 57 2 2 6" xfId="15938" xr:uid="{914C5668-BA9E-4FE9-9FEA-8E2CE64F50B8}"/>
    <cellStyle name="Comma 57 2 2 6 2" xfId="31870" xr:uid="{81A42C10-83E0-45FB-AF6D-4B11BD58CF89}"/>
    <cellStyle name="Comma 57 2 2 7" xfId="22286" xr:uid="{BF0FB909-502A-42EF-B37D-5ACD881F22B7}"/>
    <cellStyle name="Comma 57 2 3" xfId="12244" xr:uid="{B6A32B31-9346-4361-9A87-99998A012F8D}"/>
    <cellStyle name="Comma 57 2 3 2" xfId="18614" xr:uid="{DB20A5D0-B31C-4528-9037-E8F855D06459}"/>
    <cellStyle name="Comma 57 2 3 2 2" xfId="34546" xr:uid="{1FAA38F9-ADF2-4A60-AA8A-9AA3BD801855}"/>
    <cellStyle name="Comma 57 2 3 3" xfId="28176" xr:uid="{082CC50B-A58F-47FC-ACE4-1854AA6B5E5B}"/>
    <cellStyle name="Comma 57 2 4" xfId="9088" xr:uid="{2B84BC78-F6D2-4E28-946D-F2767806325E}"/>
    <cellStyle name="Comma 57 2 4 2" xfId="25020" xr:uid="{D7804196-C048-4213-A2D0-73C783CAA923}"/>
    <cellStyle name="Comma 57 2 5" xfId="15458" xr:uid="{40983403-1AD8-4B4A-9E10-0450D99CF01B}"/>
    <cellStyle name="Comma 57 2 5 2" xfId="31390" xr:uid="{59CF4551-F36B-4506-9725-0E9CB6E7F35D}"/>
    <cellStyle name="Comma 57 2 6" xfId="21806" xr:uid="{737B98F0-A24D-4EF2-A022-84028D780597}"/>
    <cellStyle name="Comma 57 3" xfId="6112" xr:uid="{186330C1-03AD-480D-B036-2A8B95CFFF06}"/>
    <cellStyle name="Comma 57 3 2" xfId="6835" xr:uid="{036E2A75-1AB8-46D9-998F-2FE26A86C809}"/>
    <cellStyle name="Comma 57 3 2 2" xfId="8277" xr:uid="{4548B80F-46CD-4958-A122-B09DC6FBDA33}"/>
    <cellStyle name="Comma 57 3 2 2 2" xfId="14647" xr:uid="{C848CBBD-B457-459F-A152-7C50F77E0447}"/>
    <cellStyle name="Comma 57 3 2 2 2 2" xfId="21017" xr:uid="{A863CF3C-729E-4EFC-A063-DD6DE431D5C3}"/>
    <cellStyle name="Comma 57 3 2 2 2 2 2" xfId="36949" xr:uid="{7CD6904C-7AF1-40A5-9028-289F968B3E9E}"/>
    <cellStyle name="Comma 57 3 2 2 2 3" xfId="30579" xr:uid="{9602BFBE-0881-4D3A-B7E4-7B1E45A405CE}"/>
    <cellStyle name="Comma 57 3 2 2 3" xfId="11491" xr:uid="{0495359E-3E00-4190-B5D1-21159BC7EBBC}"/>
    <cellStyle name="Comma 57 3 2 2 3 2" xfId="27423" xr:uid="{76416615-D5C5-4E70-9187-3EB2B5C8669E}"/>
    <cellStyle name="Comma 57 3 2 2 4" xfId="17861" xr:uid="{D1CD498A-D784-4F1F-9351-1895DA7BB0E4}"/>
    <cellStyle name="Comma 57 3 2 2 4 2" xfId="33793" xr:uid="{D11398AD-91CB-48EC-AA13-1B08C182719C}"/>
    <cellStyle name="Comma 57 3 2 2 5" xfId="24209" xr:uid="{E17601D1-5F44-4118-80C2-0C67C02A407F}"/>
    <cellStyle name="Comma 57 3 2 3" xfId="13205" xr:uid="{AEDDFA16-6651-4825-9E8B-EB14DCA37087}"/>
    <cellStyle name="Comma 57 3 2 3 2" xfId="19575" xr:uid="{07409222-3959-4AD0-82E2-B13047F31997}"/>
    <cellStyle name="Comma 57 3 2 3 2 2" xfId="35507" xr:uid="{355BC6A9-2D64-42B4-B948-34635C1BFD59}"/>
    <cellStyle name="Comma 57 3 2 3 3" xfId="29137" xr:uid="{C2A2C1A1-D7BF-4EE2-B1C2-D4F00F0AED74}"/>
    <cellStyle name="Comma 57 3 2 4" xfId="10049" xr:uid="{A6922C2F-DC62-4AC1-8F85-37584A2B043E}"/>
    <cellStyle name="Comma 57 3 2 4 2" xfId="25981" xr:uid="{5C866189-EF9E-42BA-A911-28C478BAEB39}"/>
    <cellStyle name="Comma 57 3 2 5" xfId="16419" xr:uid="{36EB2A02-8259-4639-9809-2756C4C623A8}"/>
    <cellStyle name="Comma 57 3 2 5 2" xfId="32351" xr:uid="{9D460D65-5C41-434C-A4D5-BA63EBC1DB9F}"/>
    <cellStyle name="Comma 57 3 2 6" xfId="22767" xr:uid="{53B28EB4-F7FD-47F4-BD51-B392F386EBA4}"/>
    <cellStyle name="Comma 57 3 3" xfId="7556" xr:uid="{25FF2295-3F2F-4A99-AB21-298ED5363905}"/>
    <cellStyle name="Comma 57 3 3 2" xfId="13926" xr:uid="{26BA5BBE-AC18-4F13-9128-4CA200809D60}"/>
    <cellStyle name="Comma 57 3 3 2 2" xfId="20296" xr:uid="{2CE6B6ED-EAEC-4400-B226-41658BAA092B}"/>
    <cellStyle name="Comma 57 3 3 2 2 2" xfId="36228" xr:uid="{F393231A-A817-4493-B696-E0AF8E85FC1A}"/>
    <cellStyle name="Comma 57 3 3 2 3" xfId="29858" xr:uid="{A8AF8AF4-77FC-4E8B-A4C9-E8E70ED8C7AE}"/>
    <cellStyle name="Comma 57 3 3 3" xfId="10770" xr:uid="{A04D04EF-3D06-4EF6-9A58-1862942783D4}"/>
    <cellStyle name="Comma 57 3 3 3 2" xfId="26702" xr:uid="{A70EC9F3-6CF5-4BD5-8525-2A005695D318}"/>
    <cellStyle name="Comma 57 3 3 4" xfId="17140" xr:uid="{4345DF8B-1EFE-4ADB-A6AC-81442531E3CD}"/>
    <cellStyle name="Comma 57 3 3 4 2" xfId="33072" xr:uid="{8E04C2B1-2429-4049-937D-434408191FE6}"/>
    <cellStyle name="Comma 57 3 3 5" xfId="23488" xr:uid="{76504254-8481-4206-A056-8949E5779985}"/>
    <cellStyle name="Comma 57 3 4" xfId="12484" xr:uid="{29E04A14-CBC9-4494-BBC4-99220F9E47E0}"/>
    <cellStyle name="Comma 57 3 4 2" xfId="18854" xr:uid="{F218A8D8-34C3-4543-B863-9E5BDC81086B}"/>
    <cellStyle name="Comma 57 3 4 2 2" xfId="34786" xr:uid="{C14D2AE8-78E5-44A1-B854-C1BCDD9F7F93}"/>
    <cellStyle name="Comma 57 3 4 3" xfId="28416" xr:uid="{366C245D-5535-4B03-B301-C8C7F7D9DBC7}"/>
    <cellStyle name="Comma 57 3 5" xfId="9328" xr:uid="{B738977C-971D-4F33-95A7-098555D5622F}"/>
    <cellStyle name="Comma 57 3 5 2" xfId="25260" xr:uid="{424B5D78-11D7-4E64-8DB5-AD725772762D}"/>
    <cellStyle name="Comma 57 3 6" xfId="15698" xr:uid="{6435686E-E561-4E67-880B-06C7C2B4765F}"/>
    <cellStyle name="Comma 57 3 6 2" xfId="31630" xr:uid="{C945E81B-C413-4483-88B8-AE982E564637}"/>
    <cellStyle name="Comma 57 3 7" xfId="22046" xr:uid="{30ACC878-1783-4F14-9095-736F874FE3D3}"/>
    <cellStyle name="Comma 57 4" xfId="6594" xr:uid="{D7DA0C12-C9C6-4D06-A55A-867C5E4F0D7C}"/>
    <cellStyle name="Comma 57 4 2" xfId="8037" xr:uid="{8E4537B1-9FB1-4A0C-AC63-B78033C7CAF7}"/>
    <cellStyle name="Comma 57 4 2 2" xfId="14407" xr:uid="{852FFD5D-BC47-4AE5-A1AD-2C1AB93866F1}"/>
    <cellStyle name="Comma 57 4 2 2 2" xfId="20777" xr:uid="{42B9AE54-42D2-4583-8F38-E54D388D0235}"/>
    <cellStyle name="Comma 57 4 2 2 2 2" xfId="36709" xr:uid="{AD6E7D72-13DF-4D30-9A4C-E512DF655A87}"/>
    <cellStyle name="Comma 57 4 2 2 3" xfId="30339" xr:uid="{D3C37BA6-F097-4788-9E15-378E34CA3FC4}"/>
    <cellStyle name="Comma 57 4 2 3" xfId="11251" xr:uid="{6B217F31-5C0D-4566-B72C-B1E278027006}"/>
    <cellStyle name="Comma 57 4 2 3 2" xfId="27183" xr:uid="{5514B038-2B6C-438C-9955-29FC71FF8EEF}"/>
    <cellStyle name="Comma 57 4 2 4" xfId="17621" xr:uid="{6E2B21F1-8275-487E-AE8C-2D9DAAAB0D1A}"/>
    <cellStyle name="Comma 57 4 2 4 2" xfId="33553" xr:uid="{FA118EAE-755E-40B2-B2FF-F225FCA2E1F6}"/>
    <cellStyle name="Comma 57 4 2 5" xfId="23969" xr:uid="{AA9C2F65-73DC-4081-AAE6-CB1313B50393}"/>
    <cellStyle name="Comma 57 4 3" xfId="12965" xr:uid="{3172B985-029B-4932-A813-4921025E34B5}"/>
    <cellStyle name="Comma 57 4 3 2" xfId="19335" xr:uid="{4E7A0605-AF16-4A61-A68D-C33658CCAD5F}"/>
    <cellStyle name="Comma 57 4 3 2 2" xfId="35267" xr:uid="{71013BE7-E175-49D2-9245-B5278CA6C809}"/>
    <cellStyle name="Comma 57 4 3 3" xfId="28897" xr:uid="{10374A3A-1850-49CB-9D43-9EBAF95BAB67}"/>
    <cellStyle name="Comma 57 4 4" xfId="9809" xr:uid="{5530B866-8764-480D-8B33-53CFF8D98FD2}"/>
    <cellStyle name="Comma 57 4 4 2" xfId="25741" xr:uid="{F682B2CC-6515-404C-8422-CE4580AF2DA6}"/>
    <cellStyle name="Comma 57 4 5" xfId="16179" xr:uid="{07981CF0-D7E7-4969-B9E4-4236D74F460B}"/>
    <cellStyle name="Comma 57 4 5 2" xfId="32111" xr:uid="{D5B7048D-1830-467C-848B-3CEF936115C4}"/>
    <cellStyle name="Comma 57 4 6" xfId="22527" xr:uid="{FE71E9BC-2BAC-4C9F-990A-022EC624BFBD}"/>
    <cellStyle name="Comma 57 5" xfId="7316" xr:uid="{2B2689E8-DA06-4328-9CE9-374DE487FA56}"/>
    <cellStyle name="Comma 57 5 2" xfId="13686" xr:uid="{FAAB06AF-2B83-4CBE-890C-9D88169670C2}"/>
    <cellStyle name="Comma 57 5 2 2" xfId="20056" xr:uid="{90C8B7B9-CEDE-47ED-9915-5AFB8803C25D}"/>
    <cellStyle name="Comma 57 5 2 2 2" xfId="35988" xr:uid="{000C5CB6-494A-4B37-B795-89AAF950BFDB}"/>
    <cellStyle name="Comma 57 5 2 3" xfId="29618" xr:uid="{E8EC02BE-44B2-4F7D-8D94-8D8C277082EE}"/>
    <cellStyle name="Comma 57 5 3" xfId="10530" xr:uid="{56B2BB71-05E9-44C6-BFDC-08834C03A43D}"/>
    <cellStyle name="Comma 57 5 3 2" xfId="26462" xr:uid="{2A47D275-D0B7-4FCD-8B86-96B7F19158C1}"/>
    <cellStyle name="Comma 57 5 4" xfId="16900" xr:uid="{16F3CB20-4A18-49B2-9124-016FA1CAF384}"/>
    <cellStyle name="Comma 57 5 4 2" xfId="32832" xr:uid="{FCF03588-E50A-4636-BC2F-26D283D80DB9}"/>
    <cellStyle name="Comma 57 5 5" xfId="23248" xr:uid="{715D2FA0-79E4-4CF6-870E-AF1A2A93FFEF}"/>
    <cellStyle name="Comma 57 6" xfId="12004" xr:uid="{F3B8B3FA-24BD-473E-B51F-CA88C4EBEB06}"/>
    <cellStyle name="Comma 57 6 2" xfId="18374" xr:uid="{E8835C42-DE54-4E17-B03F-725EDA0BE984}"/>
    <cellStyle name="Comma 57 6 2 2" xfId="34306" xr:uid="{F2863702-1774-41D3-8A68-AA6793ED7FBD}"/>
    <cellStyle name="Comma 57 6 3" xfId="27936" xr:uid="{5B6F8BD6-8889-49D2-BA99-4220F27F13F1}"/>
    <cellStyle name="Comma 57 7" xfId="8848" xr:uid="{25C79DCB-449B-4221-A0EA-2EB6FA6E73BD}"/>
    <cellStyle name="Comma 57 7 2" xfId="24780" xr:uid="{6283327D-0AEE-420F-8D95-1593F9B540A0}"/>
    <cellStyle name="Comma 57 8" xfId="15218" xr:uid="{497538DD-06A0-4D57-B33E-ED335406EBE4}"/>
    <cellStyle name="Comma 57 8 2" xfId="31150" xr:uid="{FEA00049-9756-4F9E-AB52-180F2493C87C}"/>
    <cellStyle name="Comma 57 9" xfId="21566" xr:uid="{BDA78FD4-0E31-4F5C-9F90-BBCB640DE51E}"/>
    <cellStyle name="Comma 58" xfId="5618" xr:uid="{68ECBCC5-6010-4DA2-AD13-302A278446C9}"/>
    <cellStyle name="Comma 58 2" xfId="5861" xr:uid="{867A2A1D-2AFF-4769-9AE8-41038EE60740}"/>
    <cellStyle name="Comma 58 2 2" xfId="6353" xr:uid="{0396E69A-8308-4B07-BCB2-07217AE825F5}"/>
    <cellStyle name="Comma 58 2 2 2" xfId="7076" xr:uid="{5A65BE7F-0A31-4431-AFEC-8181C35963F3}"/>
    <cellStyle name="Comma 58 2 2 2 2" xfId="8518" xr:uid="{769B215E-F0FC-4A71-9E36-4AAF044F4918}"/>
    <cellStyle name="Comma 58 2 2 2 2 2" xfId="14888" xr:uid="{62EBCE06-97C0-4FF0-A9B3-3DE8B12E4045}"/>
    <cellStyle name="Comma 58 2 2 2 2 2 2" xfId="21258" xr:uid="{C59ADFCA-C490-4152-9FC9-2F090D253823}"/>
    <cellStyle name="Comma 58 2 2 2 2 2 2 2" xfId="37190" xr:uid="{29530C8D-0E84-4EC0-A555-2E0B0FBA0D3F}"/>
    <cellStyle name="Comma 58 2 2 2 2 2 3" xfId="30820" xr:uid="{466C4221-7F32-4020-873C-D2A128CD0A4A}"/>
    <cellStyle name="Comma 58 2 2 2 2 3" xfId="11732" xr:uid="{D0286593-D095-4AF1-B0E3-EF6FC1CF92BC}"/>
    <cellStyle name="Comma 58 2 2 2 2 3 2" xfId="27664" xr:uid="{19807CEE-CE4F-44B2-ABD4-08008988F1FF}"/>
    <cellStyle name="Comma 58 2 2 2 2 4" xfId="18102" xr:uid="{4328A654-D549-44EF-AB8A-EAB0516C9E63}"/>
    <cellStyle name="Comma 58 2 2 2 2 4 2" xfId="34034" xr:uid="{82160B41-76D9-4170-8C6F-DA0C3EF48D74}"/>
    <cellStyle name="Comma 58 2 2 2 2 5" xfId="24450" xr:uid="{0BFC559B-CA44-4506-AA1F-E70465222AC7}"/>
    <cellStyle name="Comma 58 2 2 2 3" xfId="13446" xr:uid="{DC924182-D6A9-4AF4-9F82-BD31E748525A}"/>
    <cellStyle name="Comma 58 2 2 2 3 2" xfId="19816" xr:uid="{41EA9C6E-69FC-4DE6-AF0E-FB3820CAD9C7}"/>
    <cellStyle name="Comma 58 2 2 2 3 2 2" xfId="35748" xr:uid="{F3164C67-1C09-464E-8849-9CC74B55B1E1}"/>
    <cellStyle name="Comma 58 2 2 2 3 3" xfId="29378" xr:uid="{691A6BFF-96E6-41F5-8C71-F3C657AC07AA}"/>
    <cellStyle name="Comma 58 2 2 2 4" xfId="10290" xr:uid="{7D8E7DA4-27F8-4D7A-861F-01A7C8A8EAA7}"/>
    <cellStyle name="Comma 58 2 2 2 4 2" xfId="26222" xr:uid="{96A62874-BB7B-4287-8CAF-4B3F92663261}"/>
    <cellStyle name="Comma 58 2 2 2 5" xfId="16660" xr:uid="{DD26F8A3-0EFA-4EF6-8CC6-D2A7B424AF5B}"/>
    <cellStyle name="Comma 58 2 2 2 5 2" xfId="32592" xr:uid="{D7EFDA3B-48F5-48A6-B62B-1FC392CF98FF}"/>
    <cellStyle name="Comma 58 2 2 2 6" xfId="23008" xr:uid="{653772F4-2E1C-4DF8-898D-639CD7CB2D3A}"/>
    <cellStyle name="Comma 58 2 2 3" xfId="7797" xr:uid="{A08AB49B-2101-441F-A55C-C337EBC50760}"/>
    <cellStyle name="Comma 58 2 2 3 2" xfId="14167" xr:uid="{94F0C40B-15D5-4A2D-8B23-B386B03BC7A9}"/>
    <cellStyle name="Comma 58 2 2 3 2 2" xfId="20537" xr:uid="{EFA0B101-95C5-4BDB-A061-7A81C45AE4A0}"/>
    <cellStyle name="Comma 58 2 2 3 2 2 2" xfId="36469" xr:uid="{8596D5EA-8CFD-4679-87B0-0409CCE5D7C5}"/>
    <cellStyle name="Comma 58 2 2 3 2 3" xfId="30099" xr:uid="{1F6E0438-6A39-4FA6-9AD2-AF176B46B4D9}"/>
    <cellStyle name="Comma 58 2 2 3 3" xfId="11011" xr:uid="{DB67FE26-6486-4B0A-A79C-876F47C68790}"/>
    <cellStyle name="Comma 58 2 2 3 3 2" xfId="26943" xr:uid="{8DA01FE5-0BD2-47B1-B84A-9A1FA6D79333}"/>
    <cellStyle name="Comma 58 2 2 3 4" xfId="17381" xr:uid="{E524A5CB-C70A-4678-97D8-359D5BCA026D}"/>
    <cellStyle name="Comma 58 2 2 3 4 2" xfId="33313" xr:uid="{5FD0A4AD-6C33-4D88-B64A-DA9615216A96}"/>
    <cellStyle name="Comma 58 2 2 3 5" xfId="23729" xr:uid="{5226A6DD-48B1-4081-A917-16D5BFF16880}"/>
    <cellStyle name="Comma 58 2 2 4" xfId="12725" xr:uid="{6999E312-5DFF-410E-9ED4-6C897BD48945}"/>
    <cellStyle name="Comma 58 2 2 4 2" xfId="19095" xr:uid="{A9DE14D4-88AF-43CB-A0D2-8F6B8DDC2CA5}"/>
    <cellStyle name="Comma 58 2 2 4 2 2" xfId="35027" xr:uid="{4B866258-48A8-45B4-9B5B-215442C9C0E0}"/>
    <cellStyle name="Comma 58 2 2 4 3" xfId="28657" xr:uid="{890FB5F9-03B6-47FB-9FC2-393B57C963B3}"/>
    <cellStyle name="Comma 58 2 2 5" xfId="9569" xr:uid="{C632DED6-5A30-4955-A966-19CA0A7C17B4}"/>
    <cellStyle name="Comma 58 2 2 5 2" xfId="25501" xr:uid="{EE4C1575-F0F4-4D6C-9EF1-D8902EE37C19}"/>
    <cellStyle name="Comma 58 2 2 6" xfId="15939" xr:uid="{A8C95319-686A-4CC1-A2E0-A5C87DC1DC40}"/>
    <cellStyle name="Comma 58 2 2 6 2" xfId="31871" xr:uid="{8EA1D715-2D16-45DD-8C2D-104B52460BDD}"/>
    <cellStyle name="Comma 58 2 2 7" xfId="22287" xr:uid="{5ADCB6E6-1449-4021-8A9C-06B6F391DED0}"/>
    <cellStyle name="Comma 58 2 3" xfId="12245" xr:uid="{CD690CE6-E256-4950-A574-CBD746F88F12}"/>
    <cellStyle name="Comma 58 2 3 2" xfId="18615" xr:uid="{52200200-B8DD-4B8D-A800-EF4C2CE546A8}"/>
    <cellStyle name="Comma 58 2 3 2 2" xfId="34547" xr:uid="{8008A64A-7270-490A-80F8-93A43ED12B7D}"/>
    <cellStyle name="Comma 58 2 3 3" xfId="28177" xr:uid="{612448FB-7067-48F2-BED0-61963F28C31F}"/>
    <cellStyle name="Comma 58 2 4" xfId="9089" xr:uid="{EED9C969-73F2-491A-AD71-B848338BBDDD}"/>
    <cellStyle name="Comma 58 2 4 2" xfId="25021" xr:uid="{99562CAD-897E-4483-ABFC-041898F97B56}"/>
    <cellStyle name="Comma 58 2 5" xfId="15459" xr:uid="{90B633B1-FF44-4A8A-B643-775B649840F3}"/>
    <cellStyle name="Comma 58 2 5 2" xfId="31391" xr:uid="{9A8958F4-9D48-444F-82F4-AA93DFCD317F}"/>
    <cellStyle name="Comma 58 2 6" xfId="21807" xr:uid="{3568144D-3F4B-490A-B09E-27C0DD157A4B}"/>
    <cellStyle name="Comma 58 3" xfId="6113" xr:uid="{8E16F267-5710-4FF5-9ED1-424701B5D618}"/>
    <cellStyle name="Comma 58 3 2" xfId="6836" xr:uid="{5A4062B7-9CF5-47D3-8BFB-E80E47FFF58A}"/>
    <cellStyle name="Comma 58 3 2 2" xfId="8278" xr:uid="{D45C2D38-88F0-48E6-82B7-55568C15D4A6}"/>
    <cellStyle name="Comma 58 3 2 2 2" xfId="14648" xr:uid="{C3E5DE2E-ADFC-40D5-9BE1-F31C4D9A547D}"/>
    <cellStyle name="Comma 58 3 2 2 2 2" xfId="21018" xr:uid="{1B363850-BEB6-4F1E-BCB2-C92153F28F4D}"/>
    <cellStyle name="Comma 58 3 2 2 2 2 2" xfId="36950" xr:uid="{4B09456A-A921-4FFB-BC99-A33864ACD7D4}"/>
    <cellStyle name="Comma 58 3 2 2 2 3" xfId="30580" xr:uid="{51AD3A37-3EED-4EEC-95E5-33D5413FBB2A}"/>
    <cellStyle name="Comma 58 3 2 2 3" xfId="11492" xr:uid="{2B949804-1715-4F50-8ABD-CE9AA2A27A70}"/>
    <cellStyle name="Comma 58 3 2 2 3 2" xfId="27424" xr:uid="{AD168E19-25D8-4CA0-832D-67C9572A0B01}"/>
    <cellStyle name="Comma 58 3 2 2 4" xfId="17862" xr:uid="{A6551A82-0D5F-4D9B-B5AC-7FF37026924E}"/>
    <cellStyle name="Comma 58 3 2 2 4 2" xfId="33794" xr:uid="{08F61FBA-7DFD-49EF-B8B6-16988E8FFDCB}"/>
    <cellStyle name="Comma 58 3 2 2 5" xfId="24210" xr:uid="{EAC89732-9550-4022-A7FE-108CCF4CDFB0}"/>
    <cellStyle name="Comma 58 3 2 3" xfId="13206" xr:uid="{262959C2-6923-4A9F-83B9-9A40E35E9BB7}"/>
    <cellStyle name="Comma 58 3 2 3 2" xfId="19576" xr:uid="{C15B8DD1-23E0-4547-B549-842B67ED7AF7}"/>
    <cellStyle name="Comma 58 3 2 3 2 2" xfId="35508" xr:uid="{DBA6C5A1-736B-4AE6-B294-F649A4BBE446}"/>
    <cellStyle name="Comma 58 3 2 3 3" xfId="29138" xr:uid="{A8CBC404-D270-4839-ACE2-798E9A321B0F}"/>
    <cellStyle name="Comma 58 3 2 4" xfId="10050" xr:uid="{769B26E9-5125-4360-9536-D77AD154B4AE}"/>
    <cellStyle name="Comma 58 3 2 4 2" xfId="25982" xr:uid="{BFD415AD-98CD-4DB1-BB37-D7121E27E963}"/>
    <cellStyle name="Comma 58 3 2 5" xfId="16420" xr:uid="{A9343221-AFB8-43D1-B16A-ECFB05193B1D}"/>
    <cellStyle name="Comma 58 3 2 5 2" xfId="32352" xr:uid="{905B823B-CEA7-4A55-860D-D164BC2CC837}"/>
    <cellStyle name="Comma 58 3 2 6" xfId="22768" xr:uid="{9087F049-43ED-4F60-BFA7-BA373318ADA1}"/>
    <cellStyle name="Comma 58 3 3" xfId="7557" xr:uid="{ECA20269-94BE-432E-8126-A63194ED85C2}"/>
    <cellStyle name="Comma 58 3 3 2" xfId="13927" xr:uid="{AFF2CB4D-8E48-4975-9C4D-D6E334D7751E}"/>
    <cellStyle name="Comma 58 3 3 2 2" xfId="20297" xr:uid="{DAE9E5EF-3CF0-4596-8149-00BAD389A2B8}"/>
    <cellStyle name="Comma 58 3 3 2 2 2" xfId="36229" xr:uid="{692C2D0F-A4FB-42BF-93AF-60C857DA469B}"/>
    <cellStyle name="Comma 58 3 3 2 3" xfId="29859" xr:uid="{CBDD2539-DD68-40B0-8772-2378E7EEA7A0}"/>
    <cellStyle name="Comma 58 3 3 3" xfId="10771" xr:uid="{4A532E01-8431-4FB1-A156-CE79DDC209D1}"/>
    <cellStyle name="Comma 58 3 3 3 2" xfId="26703" xr:uid="{146786B5-E234-4467-811C-FE7DFDB0A09D}"/>
    <cellStyle name="Comma 58 3 3 4" xfId="17141" xr:uid="{4D7EBF8E-EA2E-4962-BB1F-5EDACE64DF5F}"/>
    <cellStyle name="Comma 58 3 3 4 2" xfId="33073" xr:uid="{DEC868BF-8C0D-4EA9-8CFE-CF65BC2CA0B5}"/>
    <cellStyle name="Comma 58 3 3 5" xfId="23489" xr:uid="{70B11020-28A2-46BD-9833-7221FFD5B54F}"/>
    <cellStyle name="Comma 58 3 4" xfId="12485" xr:uid="{F07D8ACE-6A3F-48F6-B4C9-C568996B1967}"/>
    <cellStyle name="Comma 58 3 4 2" xfId="18855" xr:uid="{664275FC-4011-495E-BBC1-E384E31398C5}"/>
    <cellStyle name="Comma 58 3 4 2 2" xfId="34787" xr:uid="{5C74626E-C184-4C43-AD6C-12C341A4179E}"/>
    <cellStyle name="Comma 58 3 4 3" xfId="28417" xr:uid="{707030FA-6C39-4E82-A89C-6721E0951077}"/>
    <cellStyle name="Comma 58 3 5" xfId="9329" xr:uid="{7E054433-DEC8-40EC-A288-35E1FCCD5DFF}"/>
    <cellStyle name="Comma 58 3 5 2" xfId="25261" xr:uid="{F43A155B-8F9E-4817-9B4B-FFAE19426419}"/>
    <cellStyle name="Comma 58 3 6" xfId="15699" xr:uid="{145E8EAB-4F18-4019-9A5C-6B61569A4A1D}"/>
    <cellStyle name="Comma 58 3 6 2" xfId="31631" xr:uid="{BE3475B5-F4D5-4830-A1DA-9923DDCB6FCE}"/>
    <cellStyle name="Comma 58 3 7" xfId="22047" xr:uid="{081707CA-5952-476D-857E-6C6DD2D0B8BA}"/>
    <cellStyle name="Comma 58 4" xfId="6595" xr:uid="{DB74F0F0-0DEE-40F4-9FC1-DFBBDA9ED7D0}"/>
    <cellStyle name="Comma 58 4 2" xfId="8038" xr:uid="{CB11B03B-9382-4CDF-94C3-B79A7E8C4FD1}"/>
    <cellStyle name="Comma 58 4 2 2" xfId="14408" xr:uid="{92862956-A2ED-4924-B0A2-5994D9FA77A7}"/>
    <cellStyle name="Comma 58 4 2 2 2" xfId="20778" xr:uid="{6C0BD751-4A7F-466B-83A1-9AD9A42D97FF}"/>
    <cellStyle name="Comma 58 4 2 2 2 2" xfId="36710" xr:uid="{B92CAC29-37A0-42A7-9C11-509C115E0FBC}"/>
    <cellStyle name="Comma 58 4 2 2 3" xfId="30340" xr:uid="{B08BC867-5697-4D4F-9E7A-F4FDA953E07E}"/>
    <cellStyle name="Comma 58 4 2 3" xfId="11252" xr:uid="{EF612296-1558-4C80-8581-83E07D5B3B9C}"/>
    <cellStyle name="Comma 58 4 2 3 2" xfId="27184" xr:uid="{E19146C6-73DC-47E5-8FF0-4AFA6E39302C}"/>
    <cellStyle name="Comma 58 4 2 4" xfId="17622" xr:uid="{95F4FDEB-6368-4D76-86CA-FFD207088115}"/>
    <cellStyle name="Comma 58 4 2 4 2" xfId="33554" xr:uid="{6CC05392-011E-47A0-810D-E868E88F81A8}"/>
    <cellStyle name="Comma 58 4 2 5" xfId="23970" xr:uid="{D3C1034D-B921-4D06-AEDE-CE2C20E36C4A}"/>
    <cellStyle name="Comma 58 4 3" xfId="12966" xr:uid="{871CE92B-A2F7-4667-81A5-9DD77012D17F}"/>
    <cellStyle name="Comma 58 4 3 2" xfId="19336" xr:uid="{36C9F624-C880-4B5D-963C-8D3398E640B4}"/>
    <cellStyle name="Comma 58 4 3 2 2" xfId="35268" xr:uid="{C5B1EBA9-E777-461D-98F9-DBD50B7A5F87}"/>
    <cellStyle name="Comma 58 4 3 3" xfId="28898" xr:uid="{9D62852E-5FF0-4233-A1F5-543DFF500D22}"/>
    <cellStyle name="Comma 58 4 4" xfId="9810" xr:uid="{0A15421B-FEB3-48C9-A3C7-3E833501D4FF}"/>
    <cellStyle name="Comma 58 4 4 2" xfId="25742" xr:uid="{A923E4B4-389A-4CDF-A676-CDBA53E87512}"/>
    <cellStyle name="Comma 58 4 5" xfId="16180" xr:uid="{A58FCDCB-7FD8-4DF8-8E8D-ECD30F1094F3}"/>
    <cellStyle name="Comma 58 4 5 2" xfId="32112" xr:uid="{8828AC34-E6B9-4785-BFD2-931DDB62E8A2}"/>
    <cellStyle name="Comma 58 4 6" xfId="22528" xr:uid="{2A6BD628-2722-4E22-AF59-450099C4494D}"/>
    <cellStyle name="Comma 58 5" xfId="7317" xr:uid="{D3198566-5EEA-4AEA-8D40-4BF828FC9750}"/>
    <cellStyle name="Comma 58 5 2" xfId="13687" xr:uid="{1CA9AEB6-772E-4261-9F83-1FB68AC8B8E3}"/>
    <cellStyle name="Comma 58 5 2 2" xfId="20057" xr:uid="{B6DD9A97-CACE-42F3-9021-2205E017680D}"/>
    <cellStyle name="Comma 58 5 2 2 2" xfId="35989" xr:uid="{C546AE2F-5B8E-4954-9A27-3BAC6C342602}"/>
    <cellStyle name="Comma 58 5 2 3" xfId="29619" xr:uid="{23D37459-8738-466C-A72F-E4290545C5DD}"/>
    <cellStyle name="Comma 58 5 3" xfId="10531" xr:uid="{B0FD62A2-1697-440A-A9AC-290B7F9F4793}"/>
    <cellStyle name="Comma 58 5 3 2" xfId="26463" xr:uid="{F0ECD3A3-D073-43C5-94B8-AEAF477283CC}"/>
    <cellStyle name="Comma 58 5 4" xfId="16901" xr:uid="{D5CA0F32-B0C7-4C37-BCEA-2B6DEB51F8CD}"/>
    <cellStyle name="Comma 58 5 4 2" xfId="32833" xr:uid="{2FE74BB1-8263-404F-9A0C-904F8E91120B}"/>
    <cellStyle name="Comma 58 5 5" xfId="23249" xr:uid="{CC896CD7-3716-418B-92B8-45CDC38E9F5F}"/>
    <cellStyle name="Comma 58 6" xfId="12005" xr:uid="{E731FD0E-B936-4AB6-BDEE-737AB20057B1}"/>
    <cellStyle name="Comma 58 6 2" xfId="18375" xr:uid="{D5BCA414-4593-452E-8CFA-9A05B891A151}"/>
    <cellStyle name="Comma 58 6 2 2" xfId="34307" xr:uid="{7648262C-B5A5-4880-99E5-41C79BABAD64}"/>
    <cellStyle name="Comma 58 6 3" xfId="27937" xr:uid="{A23E4856-1B8B-4138-A355-8FDB9BE9819F}"/>
    <cellStyle name="Comma 58 7" xfId="8849" xr:uid="{5FED47E9-0AE1-49CB-B432-B0EE3C9F4019}"/>
    <cellStyle name="Comma 58 7 2" xfId="24781" xr:uid="{03D76E19-2638-4923-80C4-77D6FBD87FB1}"/>
    <cellStyle name="Comma 58 8" xfId="15219" xr:uid="{7D607FEB-F9F4-48B8-B6BC-2E2327ADE04D}"/>
    <cellStyle name="Comma 58 8 2" xfId="31151" xr:uid="{BED76080-19C8-43B1-A1D2-85880ACAE003}"/>
    <cellStyle name="Comma 58 9" xfId="21567" xr:uid="{B61AD465-9B87-43BE-822F-172E4E355E52}"/>
    <cellStyle name="Comma 59" xfId="5619" xr:uid="{B6EA221E-83A9-4E83-8525-6DE4E4D024A0}"/>
    <cellStyle name="Comma 59 2" xfId="5862" xr:uid="{16E3B499-B7E7-4F8B-999F-CC23FD6B4192}"/>
    <cellStyle name="Comma 59 2 2" xfId="6354" xr:uid="{359C04CF-DA73-4501-8A0B-77BEA2A24D82}"/>
    <cellStyle name="Comma 59 2 2 2" xfId="7077" xr:uid="{F7AEDFF8-A34B-4B19-BF9F-072C80244007}"/>
    <cellStyle name="Comma 59 2 2 2 2" xfId="8519" xr:uid="{3A4575A1-B988-4FEF-AF3A-70F0108FE7D1}"/>
    <cellStyle name="Comma 59 2 2 2 2 2" xfId="14889" xr:uid="{0562A6A1-6019-4AE5-BA63-AFAC2D6A6FB0}"/>
    <cellStyle name="Comma 59 2 2 2 2 2 2" xfId="21259" xr:uid="{81319066-143C-4FD6-9030-8E4EFC5FF4EE}"/>
    <cellStyle name="Comma 59 2 2 2 2 2 2 2" xfId="37191" xr:uid="{B14D73FC-DDD1-42BA-8C95-47C1B642CA66}"/>
    <cellStyle name="Comma 59 2 2 2 2 2 3" xfId="30821" xr:uid="{13FFCE50-EF8D-440E-85F6-9A2CED16ED4B}"/>
    <cellStyle name="Comma 59 2 2 2 2 3" xfId="11733" xr:uid="{90261D61-215A-487E-81FE-E8CA8734EB06}"/>
    <cellStyle name="Comma 59 2 2 2 2 3 2" xfId="27665" xr:uid="{7FE74376-7612-49DE-9176-ED5E067025E0}"/>
    <cellStyle name="Comma 59 2 2 2 2 4" xfId="18103" xr:uid="{4E1A5D85-109E-4B7E-AA93-BF2209DD697C}"/>
    <cellStyle name="Comma 59 2 2 2 2 4 2" xfId="34035" xr:uid="{7BF46DBA-6322-4399-BB1B-398278A77AA0}"/>
    <cellStyle name="Comma 59 2 2 2 2 5" xfId="24451" xr:uid="{E78A34A7-5F9F-44A1-AA7E-7D44D2247093}"/>
    <cellStyle name="Comma 59 2 2 2 3" xfId="13447" xr:uid="{6E1F4E77-FE31-4512-AA5C-B293A771DE72}"/>
    <cellStyle name="Comma 59 2 2 2 3 2" xfId="19817" xr:uid="{2A05C0C9-277D-42DE-993B-14B4A0CB2929}"/>
    <cellStyle name="Comma 59 2 2 2 3 2 2" xfId="35749" xr:uid="{F8F47151-50D0-47C7-A49F-C86048AB479B}"/>
    <cellStyle name="Comma 59 2 2 2 3 3" xfId="29379" xr:uid="{FEE701C0-A24A-4BD9-8F0E-4D88DE0C0B34}"/>
    <cellStyle name="Comma 59 2 2 2 4" xfId="10291" xr:uid="{26A5C60B-61AB-4DA9-84B0-60FE2E8B56B7}"/>
    <cellStyle name="Comma 59 2 2 2 4 2" xfId="26223" xr:uid="{82165197-BE57-400D-A11F-F70DDE2EE993}"/>
    <cellStyle name="Comma 59 2 2 2 5" xfId="16661" xr:uid="{4ADDF88F-765C-4DAA-9375-B9ED24232E2A}"/>
    <cellStyle name="Comma 59 2 2 2 5 2" xfId="32593" xr:uid="{46FEAF53-3478-4A92-9E45-4557F008BA22}"/>
    <cellStyle name="Comma 59 2 2 2 6" xfId="23009" xr:uid="{77E0EBFE-1B2F-4387-B090-810F848ED17D}"/>
    <cellStyle name="Comma 59 2 2 3" xfId="7798" xr:uid="{5705D514-2AF9-49A9-9B0D-9EE213BECB37}"/>
    <cellStyle name="Comma 59 2 2 3 2" xfId="14168" xr:uid="{47F99537-5D3B-449E-81F2-1FDC432E4CD8}"/>
    <cellStyle name="Comma 59 2 2 3 2 2" xfId="20538" xr:uid="{FF934B9B-7DA7-4647-990B-E6B7A3AD4B4D}"/>
    <cellStyle name="Comma 59 2 2 3 2 2 2" xfId="36470" xr:uid="{1F755A40-A50C-4B3E-8FA0-2F2A9F31387E}"/>
    <cellStyle name="Comma 59 2 2 3 2 3" xfId="30100" xr:uid="{DA044B40-2871-4530-9D14-AB1D994BC019}"/>
    <cellStyle name="Comma 59 2 2 3 3" xfId="11012" xr:uid="{B0E901A5-21F7-419D-B41E-86AEDABEB633}"/>
    <cellStyle name="Comma 59 2 2 3 3 2" xfId="26944" xr:uid="{B24D0A54-B946-4B8D-8CC7-1E09DEC422B0}"/>
    <cellStyle name="Comma 59 2 2 3 4" xfId="17382" xr:uid="{12D564B3-D934-4D9D-B6EA-940542D6D443}"/>
    <cellStyle name="Comma 59 2 2 3 4 2" xfId="33314" xr:uid="{963036F7-C961-4AF2-9A07-EE5B0D279447}"/>
    <cellStyle name="Comma 59 2 2 3 5" xfId="23730" xr:uid="{24F41862-1333-4A06-8E41-4828C7314F2C}"/>
    <cellStyle name="Comma 59 2 2 4" xfId="12726" xr:uid="{13EDCFA1-42C2-40C1-A767-FCD560B1FDC2}"/>
    <cellStyle name="Comma 59 2 2 4 2" xfId="19096" xr:uid="{A7446B14-419A-4EEE-B5BD-E30B0CF9D757}"/>
    <cellStyle name="Comma 59 2 2 4 2 2" xfId="35028" xr:uid="{92A4A993-DE33-4FF8-8FAE-38D903AE4A42}"/>
    <cellStyle name="Comma 59 2 2 4 3" xfId="28658" xr:uid="{420DD7F8-5B84-4AB1-BC95-4428044E823E}"/>
    <cellStyle name="Comma 59 2 2 5" xfId="9570" xr:uid="{6512574C-7DB1-441C-9234-223D8D23C298}"/>
    <cellStyle name="Comma 59 2 2 5 2" xfId="25502" xr:uid="{DC26FE26-8161-4CBE-A2A7-19A2918B67FA}"/>
    <cellStyle name="Comma 59 2 2 6" xfId="15940" xr:uid="{16D1778F-FFA4-4BC4-8D92-BB0625F29F75}"/>
    <cellStyle name="Comma 59 2 2 6 2" xfId="31872" xr:uid="{755AC396-E6B3-4508-BE7B-D82A238017C0}"/>
    <cellStyle name="Comma 59 2 2 7" xfId="22288" xr:uid="{5C416D91-C3C6-448D-A827-99DBA22B087F}"/>
    <cellStyle name="Comma 59 2 3" xfId="12246" xr:uid="{AE50AA1B-DB71-4816-85BD-C8556A362184}"/>
    <cellStyle name="Comma 59 2 3 2" xfId="18616" xr:uid="{48E6FAE4-4F9A-433A-99EC-5AFBB2E7D951}"/>
    <cellStyle name="Comma 59 2 3 2 2" xfId="34548" xr:uid="{9732F7C3-F628-42A5-AE21-F9F0CB904CDC}"/>
    <cellStyle name="Comma 59 2 3 3" xfId="28178" xr:uid="{AE7534A9-1BEB-4E68-8F2F-0E6BFA9A57AF}"/>
    <cellStyle name="Comma 59 2 4" xfId="9090" xr:uid="{A6CDC726-C7EA-4174-8989-DF3E00493FF9}"/>
    <cellStyle name="Comma 59 2 4 2" xfId="25022" xr:uid="{FB9D55A5-4B2F-4B73-8EBA-6AC63DCC16BD}"/>
    <cellStyle name="Comma 59 2 5" xfId="15460" xr:uid="{C2ADF10F-59CA-48B7-B248-FB7CFD4F884C}"/>
    <cellStyle name="Comma 59 2 5 2" xfId="31392" xr:uid="{EC30671D-809B-4917-907A-786C0E9E55C7}"/>
    <cellStyle name="Comma 59 2 6" xfId="21808" xr:uid="{355A29D3-A665-48C3-B700-9F9F04F6DD52}"/>
    <cellStyle name="Comma 59 3" xfId="6114" xr:uid="{C6D4D023-524F-4C1D-B462-1D194986C4CD}"/>
    <cellStyle name="Comma 59 3 2" xfId="6837" xr:uid="{18454010-F21B-4B6E-B9B9-F999AFC248DC}"/>
    <cellStyle name="Comma 59 3 2 2" xfId="8279" xr:uid="{957B5B2F-223F-40BF-8A57-2579B221B91F}"/>
    <cellStyle name="Comma 59 3 2 2 2" xfId="14649" xr:uid="{D81C0C3F-8EEB-459A-AB09-13D8735A85C5}"/>
    <cellStyle name="Comma 59 3 2 2 2 2" xfId="21019" xr:uid="{4D36B33A-0A5A-43EF-8C47-67DB9032141E}"/>
    <cellStyle name="Comma 59 3 2 2 2 2 2" xfId="36951" xr:uid="{1E96788F-3CF3-4A06-8E83-181CBAA18BD1}"/>
    <cellStyle name="Comma 59 3 2 2 2 3" xfId="30581" xr:uid="{3B29CDDB-7F9C-44C4-BC4F-76B80B983E36}"/>
    <cellStyle name="Comma 59 3 2 2 3" xfId="11493" xr:uid="{1BBC60A5-71DA-4306-852B-9515AD872D2E}"/>
    <cellStyle name="Comma 59 3 2 2 3 2" xfId="27425" xr:uid="{94D9D035-AB98-4CBF-AA13-4E2F251CC090}"/>
    <cellStyle name="Comma 59 3 2 2 4" xfId="17863" xr:uid="{8AE8973D-774A-4037-BB8F-C074C2F60F4F}"/>
    <cellStyle name="Comma 59 3 2 2 4 2" xfId="33795" xr:uid="{BF822B7D-D7B6-4355-8BC2-EB229E2C2910}"/>
    <cellStyle name="Comma 59 3 2 2 5" xfId="24211" xr:uid="{ECB4F71E-3D1E-48CF-843E-BCE897110C20}"/>
    <cellStyle name="Comma 59 3 2 3" xfId="13207" xr:uid="{18AB4950-A7FB-450F-8B9C-37FD74AF93CD}"/>
    <cellStyle name="Comma 59 3 2 3 2" xfId="19577" xr:uid="{8DA3CCB3-AFF6-4E95-BB0D-4753BF329EC3}"/>
    <cellStyle name="Comma 59 3 2 3 2 2" xfId="35509" xr:uid="{03F10292-AF25-47C4-B4B2-51F7A014D660}"/>
    <cellStyle name="Comma 59 3 2 3 3" xfId="29139" xr:uid="{E65E59A5-3AE4-44D9-AA0E-10D8BB8420AD}"/>
    <cellStyle name="Comma 59 3 2 4" xfId="10051" xr:uid="{975E365D-038D-4FA4-8082-F5BBBFA1CC64}"/>
    <cellStyle name="Comma 59 3 2 4 2" xfId="25983" xr:uid="{6E6EDE5A-DEE8-4420-9965-4F5808D959FB}"/>
    <cellStyle name="Comma 59 3 2 5" xfId="16421" xr:uid="{3DB9303F-A2DB-4D67-818C-2B5BB6F77379}"/>
    <cellStyle name="Comma 59 3 2 5 2" xfId="32353" xr:uid="{D47B40CC-F4AA-42B1-A4FD-161997159E56}"/>
    <cellStyle name="Comma 59 3 2 6" xfId="22769" xr:uid="{D7E59E89-0895-46AA-A55F-5573C114A2A5}"/>
    <cellStyle name="Comma 59 3 3" xfId="7558" xr:uid="{9583761D-1653-4F13-8790-B79B01388295}"/>
    <cellStyle name="Comma 59 3 3 2" xfId="13928" xr:uid="{0D356CD0-9726-4CC8-8FC3-89B5FEEF26AE}"/>
    <cellStyle name="Comma 59 3 3 2 2" xfId="20298" xr:uid="{82946176-0BEE-42C4-BEAE-28A0D0358EED}"/>
    <cellStyle name="Comma 59 3 3 2 2 2" xfId="36230" xr:uid="{637DA19E-5520-434C-A037-4E61E51912BF}"/>
    <cellStyle name="Comma 59 3 3 2 3" xfId="29860" xr:uid="{AFA153FA-BF75-49CE-87B3-D3E87F0F88E8}"/>
    <cellStyle name="Comma 59 3 3 3" xfId="10772" xr:uid="{498EB29B-AC27-4F16-ABA4-A0381C4708E8}"/>
    <cellStyle name="Comma 59 3 3 3 2" xfId="26704" xr:uid="{33B20F12-E720-4766-8D76-BCFB51571D8C}"/>
    <cellStyle name="Comma 59 3 3 4" xfId="17142" xr:uid="{085C1581-58F1-4FD9-8475-D4BE0060449A}"/>
    <cellStyle name="Comma 59 3 3 4 2" xfId="33074" xr:uid="{DADEFDF5-0FE1-4181-B400-0D753A9583F0}"/>
    <cellStyle name="Comma 59 3 3 5" xfId="23490" xr:uid="{AF22C928-76BD-4AFA-BA18-67BF0F1BCB53}"/>
    <cellStyle name="Comma 59 3 4" xfId="12486" xr:uid="{FCD6168E-68AC-424F-8D5F-B34931F0A361}"/>
    <cellStyle name="Comma 59 3 4 2" xfId="18856" xr:uid="{EFC41A07-FBC1-4676-88F7-1CACE73A9E99}"/>
    <cellStyle name="Comma 59 3 4 2 2" xfId="34788" xr:uid="{C697A2B5-3ADE-484E-9D14-9A1F9B7E764D}"/>
    <cellStyle name="Comma 59 3 4 3" xfId="28418" xr:uid="{431E44F4-DB65-4C25-A7DA-895D7D566965}"/>
    <cellStyle name="Comma 59 3 5" xfId="9330" xr:uid="{66034BDE-5829-4E71-9C76-364BED5BC508}"/>
    <cellStyle name="Comma 59 3 5 2" xfId="25262" xr:uid="{94A0C0FE-3CF1-46A0-8A77-2EB64BFFB2C1}"/>
    <cellStyle name="Comma 59 3 6" xfId="15700" xr:uid="{24A0730F-0639-4FD4-9CE6-01C8AEAF698A}"/>
    <cellStyle name="Comma 59 3 6 2" xfId="31632" xr:uid="{E7393B68-D4E8-4106-8C73-591CA3A42EDD}"/>
    <cellStyle name="Comma 59 3 7" xfId="22048" xr:uid="{78CB16A6-3C20-462E-B367-ADA531B95EB4}"/>
    <cellStyle name="Comma 59 4" xfId="6596" xr:uid="{732BDF7A-20D8-4086-A2F8-13A59F26B0E9}"/>
    <cellStyle name="Comma 59 4 2" xfId="8039" xr:uid="{7ABF5ECF-C6FE-4B20-8446-CD65D65E8EDF}"/>
    <cellStyle name="Comma 59 4 2 2" xfId="14409" xr:uid="{C305E305-C19F-47B9-8843-18B0EB62EC82}"/>
    <cellStyle name="Comma 59 4 2 2 2" xfId="20779" xr:uid="{5C559C23-FE9C-4C86-B35D-3ADE875C76B3}"/>
    <cellStyle name="Comma 59 4 2 2 2 2" xfId="36711" xr:uid="{904AB0AA-E65E-4F45-B863-913FDFCC638D}"/>
    <cellStyle name="Comma 59 4 2 2 3" xfId="30341" xr:uid="{A0336756-A594-4D71-BDF2-308CDE50EA83}"/>
    <cellStyle name="Comma 59 4 2 3" xfId="11253" xr:uid="{5F43EC36-8642-4FD2-A5CD-164A1565FC57}"/>
    <cellStyle name="Comma 59 4 2 3 2" xfId="27185" xr:uid="{653DF865-34E9-49D8-A87F-DBB43D9D1248}"/>
    <cellStyle name="Comma 59 4 2 4" xfId="17623" xr:uid="{1413F72F-F192-42ED-8A5F-894FE4A04339}"/>
    <cellStyle name="Comma 59 4 2 4 2" xfId="33555" xr:uid="{70FB022B-3F4B-40AD-967F-4589DC5EFDB2}"/>
    <cellStyle name="Comma 59 4 2 5" xfId="23971" xr:uid="{371FEEE8-9FA3-4379-A6DA-17FF2D7A827D}"/>
    <cellStyle name="Comma 59 4 3" xfId="12967" xr:uid="{292EE32E-1E2A-4B01-B82D-0E9150F09604}"/>
    <cellStyle name="Comma 59 4 3 2" xfId="19337" xr:uid="{CFC223F1-CECF-4775-9996-F1C1A53A2F9E}"/>
    <cellStyle name="Comma 59 4 3 2 2" xfId="35269" xr:uid="{9B4B630C-4B3B-4266-A011-2A1A3AE1039E}"/>
    <cellStyle name="Comma 59 4 3 3" xfId="28899" xr:uid="{C6477392-C979-446E-B488-165477492A3B}"/>
    <cellStyle name="Comma 59 4 4" xfId="9811" xr:uid="{C900AA78-208E-4D08-BAC0-5309CFDA5146}"/>
    <cellStyle name="Comma 59 4 4 2" xfId="25743" xr:uid="{2FFBB605-15D0-4EC4-B4B3-8E66EDB9AD13}"/>
    <cellStyle name="Comma 59 4 5" xfId="16181" xr:uid="{1FA2A4DF-AAC9-4734-98F2-1A73956608BE}"/>
    <cellStyle name="Comma 59 4 5 2" xfId="32113" xr:uid="{141D5221-F800-41CF-85F7-9362577161C6}"/>
    <cellStyle name="Comma 59 4 6" xfId="22529" xr:uid="{97CB653F-BB02-4CE0-803E-529442752789}"/>
    <cellStyle name="Comma 59 5" xfId="7318" xr:uid="{3FFD40FE-29C2-4D2B-AD36-72C3ECA69316}"/>
    <cellStyle name="Comma 59 5 2" xfId="13688" xr:uid="{9B95ABE8-0B1C-46CB-A3CD-D03E4D015E93}"/>
    <cellStyle name="Comma 59 5 2 2" xfId="20058" xr:uid="{8D4785C1-60E4-45DF-A98F-662EAC6731C0}"/>
    <cellStyle name="Comma 59 5 2 2 2" xfId="35990" xr:uid="{4A8F77F3-FD8A-4740-837E-07146494207B}"/>
    <cellStyle name="Comma 59 5 2 3" xfId="29620" xr:uid="{5D191880-39B6-4090-8A04-5CCE9997FBE9}"/>
    <cellStyle name="Comma 59 5 3" xfId="10532" xr:uid="{F731011C-9A3C-4EC2-B324-334F4B81B62F}"/>
    <cellStyle name="Comma 59 5 3 2" xfId="26464" xr:uid="{9536E197-6995-4117-87E7-2E888D2053BA}"/>
    <cellStyle name="Comma 59 5 4" xfId="16902" xr:uid="{64056819-63AB-4D90-92E2-224A02CF1C27}"/>
    <cellStyle name="Comma 59 5 4 2" xfId="32834" xr:uid="{E3D1DD3A-5261-4A5C-92F7-D4E1670E4957}"/>
    <cellStyle name="Comma 59 5 5" xfId="23250" xr:uid="{0DC30BE0-4ED0-4ED6-A99E-27A988C74FFB}"/>
    <cellStyle name="Comma 59 6" xfId="12006" xr:uid="{2A41D052-488E-43E8-876A-9E0965DA79F3}"/>
    <cellStyle name="Comma 59 6 2" xfId="18376" xr:uid="{15400C49-B2EB-4F02-9365-1D3D6049EC54}"/>
    <cellStyle name="Comma 59 6 2 2" xfId="34308" xr:uid="{612FDE3D-6315-439A-BC5B-415A98485670}"/>
    <cellStyle name="Comma 59 6 3" xfId="27938" xr:uid="{8A821E35-6F77-41DD-9E83-8E1ACFFB6397}"/>
    <cellStyle name="Comma 59 7" xfId="8850" xr:uid="{D7EC13EA-B268-4EE7-97AE-C6937AF5EABF}"/>
    <cellStyle name="Comma 59 7 2" xfId="24782" xr:uid="{9B91E076-08CD-493F-B7FC-7A91AA728471}"/>
    <cellStyle name="Comma 59 8" xfId="15220" xr:uid="{3837817D-ACE8-4758-8A87-30EB75F7A76D}"/>
    <cellStyle name="Comma 59 8 2" xfId="31152" xr:uid="{2EDE4AEA-B8D8-478E-B4E5-2D3F0A2959E6}"/>
    <cellStyle name="Comma 59 9" xfId="21568" xr:uid="{0A37E403-60A3-4DF5-900A-E765855CF513}"/>
    <cellStyle name="Comma 6" xfId="202" xr:uid="{835D5922-DE8A-4B55-9CF4-EFE0CDD5B56C}"/>
    <cellStyle name="Comma 6 10" xfId="5620" xr:uid="{482F9703-6D0F-4022-8765-CD254B1B144F}"/>
    <cellStyle name="Comma 6 11" xfId="39417" xr:uid="{E67E6FE3-1D5C-4BDF-BEBA-456FE0BE3675}"/>
    <cellStyle name="Comma 6 12" xfId="2480" xr:uid="{56F8C2AA-A768-4A9F-A18D-31D31AEA87FB}"/>
    <cellStyle name="Comma 6 2" xfId="5863" xr:uid="{C1B7D283-5E96-4531-814B-D3ABA28D01D6}"/>
    <cellStyle name="Comma 6 2 2" xfId="6355" xr:uid="{3479C54A-3C69-4E48-B10A-742ECDFBB809}"/>
    <cellStyle name="Comma 6 2 2 2" xfId="7078" xr:uid="{1AC32300-7FE7-4366-A5D1-4A2038D931C5}"/>
    <cellStyle name="Comma 6 2 2 2 2" xfId="8520" xr:uid="{EDFA8B6E-1090-47D8-B7CC-C9E78B5A51B3}"/>
    <cellStyle name="Comma 6 2 2 2 2 2" xfId="14890" xr:uid="{F2AAEF0D-5495-4827-BAF9-84B4E61F8674}"/>
    <cellStyle name="Comma 6 2 2 2 2 2 2" xfId="21260" xr:uid="{6698C326-479B-4FEA-BE11-563C578DD9E6}"/>
    <cellStyle name="Comma 6 2 2 2 2 2 2 2" xfId="37192" xr:uid="{E3680482-AE47-4834-AA64-5DA0925125C4}"/>
    <cellStyle name="Comma 6 2 2 2 2 2 3" xfId="30822" xr:uid="{AF4BA6E5-D724-4DAF-A5A7-31CE20C58554}"/>
    <cellStyle name="Comma 6 2 2 2 2 3" xfId="11734" xr:uid="{BF6B97AE-1295-4CF1-B340-3632870708AF}"/>
    <cellStyle name="Comma 6 2 2 2 2 3 2" xfId="27666" xr:uid="{FC9D62B4-A90D-4B8B-AC72-284578756423}"/>
    <cellStyle name="Comma 6 2 2 2 2 4" xfId="18104" xr:uid="{1A9B6EA8-8284-48A4-899C-40693B90996A}"/>
    <cellStyle name="Comma 6 2 2 2 2 4 2" xfId="34036" xr:uid="{D56470D4-9E15-471F-A35B-E82C82EA3F8D}"/>
    <cellStyle name="Comma 6 2 2 2 2 5" xfId="24452" xr:uid="{E78D1318-093B-42C3-9F9E-2C6F897503AE}"/>
    <cellStyle name="Comma 6 2 2 2 3" xfId="13448" xr:uid="{2106CBF0-941A-4258-8F09-099217921D77}"/>
    <cellStyle name="Comma 6 2 2 2 3 2" xfId="19818" xr:uid="{E0A01634-DEB4-434C-B8A5-9642E5FC52BF}"/>
    <cellStyle name="Comma 6 2 2 2 3 2 2" xfId="35750" xr:uid="{00B0C23A-1793-49AD-8E71-9A41F6AF7270}"/>
    <cellStyle name="Comma 6 2 2 2 3 3" xfId="29380" xr:uid="{0CDFA4A0-5C50-4667-B7D7-890A066E7617}"/>
    <cellStyle name="Comma 6 2 2 2 4" xfId="10292" xr:uid="{A06AAA2A-0AE0-42CA-820B-44D1932014EF}"/>
    <cellStyle name="Comma 6 2 2 2 4 2" xfId="26224" xr:uid="{5DAB23BB-F661-4EF9-9413-D63D12713297}"/>
    <cellStyle name="Comma 6 2 2 2 5" xfId="16662" xr:uid="{769D7D81-3FDC-46AE-B1DA-60BCA63B0913}"/>
    <cellStyle name="Comma 6 2 2 2 5 2" xfId="32594" xr:uid="{5EDB16DF-5792-4219-8723-F0C2C6DAFD56}"/>
    <cellStyle name="Comma 6 2 2 2 6" xfId="23010" xr:uid="{FCD2FCB7-AE73-493A-987A-EA6D92FBFFB6}"/>
    <cellStyle name="Comma 6 2 2 3" xfId="7799" xr:uid="{B4B13C2C-8ECF-4757-B1FB-77A8B2B728AC}"/>
    <cellStyle name="Comma 6 2 2 3 2" xfId="14169" xr:uid="{E2AB65A0-5531-407A-957D-B3348397712C}"/>
    <cellStyle name="Comma 6 2 2 3 2 2" xfId="20539" xr:uid="{A31DAF9B-1C92-4D19-8359-637C74754BEB}"/>
    <cellStyle name="Comma 6 2 2 3 2 2 2" xfId="36471" xr:uid="{72C0CA87-51D3-4B4D-AE5C-C71BC569C56B}"/>
    <cellStyle name="Comma 6 2 2 3 2 3" xfId="30101" xr:uid="{A4A9CA93-15FE-4D33-9876-45D23B486098}"/>
    <cellStyle name="Comma 6 2 2 3 3" xfId="11013" xr:uid="{2842FB39-9964-40C1-9D96-B0FD5A48839D}"/>
    <cellStyle name="Comma 6 2 2 3 3 2" xfId="26945" xr:uid="{9A255937-E08C-491D-8D80-0DA17C4B769B}"/>
    <cellStyle name="Comma 6 2 2 3 4" xfId="17383" xr:uid="{A1D59FF1-B208-459F-BDCF-5241C8C09DAB}"/>
    <cellStyle name="Comma 6 2 2 3 4 2" xfId="33315" xr:uid="{B02A7857-FB8D-435F-A8E1-28C22F581F6E}"/>
    <cellStyle name="Comma 6 2 2 3 5" xfId="23731" xr:uid="{9F7AAB0D-9259-4019-BBD3-6D334D3C0AA1}"/>
    <cellStyle name="Comma 6 2 2 4" xfId="12727" xr:uid="{9747F371-B343-45CE-BA7D-968FC0D499E4}"/>
    <cellStyle name="Comma 6 2 2 4 2" xfId="19097" xr:uid="{0945EB53-847E-4770-B73D-CACA94CE29CC}"/>
    <cellStyle name="Comma 6 2 2 4 2 2" xfId="35029" xr:uid="{486AFB22-A228-4EBD-A927-42A1F7961F97}"/>
    <cellStyle name="Comma 6 2 2 4 3" xfId="28659" xr:uid="{8022B304-757C-48EA-9E1E-2DAC2C091C82}"/>
    <cellStyle name="Comma 6 2 2 5" xfId="9571" xr:uid="{039AC785-5771-4055-AF58-86AEAC5ECF0E}"/>
    <cellStyle name="Comma 6 2 2 5 2" xfId="25503" xr:uid="{969C513D-7FB8-486A-B2AC-2BDF20D70BCB}"/>
    <cellStyle name="Comma 6 2 2 6" xfId="15941" xr:uid="{4BA6AAB5-C484-47CF-9C15-9F8009EDEB2E}"/>
    <cellStyle name="Comma 6 2 2 6 2" xfId="31873" xr:uid="{285BFB71-0FF8-4465-AC5F-8E3C3FFAF707}"/>
    <cellStyle name="Comma 6 2 2 7" xfId="22289" xr:uid="{494CD440-B312-4FBF-BAD2-31CBA6553688}"/>
    <cellStyle name="Comma 6 2 3" xfId="12247" xr:uid="{BF4C4D40-9BFF-437B-A917-0F633C1161DF}"/>
    <cellStyle name="Comma 6 2 3 2" xfId="18617" xr:uid="{666E56C9-BAD7-44BC-80B9-70FBC39005CB}"/>
    <cellStyle name="Comma 6 2 3 2 2" xfId="34549" xr:uid="{3FC15FFA-EBD9-4B42-A30F-3359A6A2ACA1}"/>
    <cellStyle name="Comma 6 2 3 3" xfId="28179" xr:uid="{CDFDB16F-3388-4E8F-B450-EF8C0ECBC70A}"/>
    <cellStyle name="Comma 6 2 4" xfId="9091" xr:uid="{98B3BA33-3001-4457-A0EB-4821B99B92CC}"/>
    <cellStyle name="Comma 6 2 4 2" xfId="25023" xr:uid="{47A15163-A925-4D14-BD99-7C0D22B44E15}"/>
    <cellStyle name="Comma 6 2 5" xfId="15461" xr:uid="{8D3220A5-650E-44BB-9FF8-5710EB2F4008}"/>
    <cellStyle name="Comma 6 2 5 2" xfId="31393" xr:uid="{F4CA39AF-26D2-46A9-9EBA-0184839DCE24}"/>
    <cellStyle name="Comma 6 2 6" xfId="21809" xr:uid="{C98D0CAA-5B72-45D4-B689-7264500C9206}"/>
    <cellStyle name="Comma 6 3" xfId="6115" xr:uid="{E0E54956-FBA2-479F-8D4C-9D099EC40C25}"/>
    <cellStyle name="Comma 6 3 2" xfId="6838" xr:uid="{2E79210E-63EB-4ED1-9662-E9A8D8D9757C}"/>
    <cellStyle name="Comma 6 3 2 2" xfId="8280" xr:uid="{1943AF7C-B8FB-4590-97CD-7A728B694193}"/>
    <cellStyle name="Comma 6 3 2 2 2" xfId="14650" xr:uid="{AA7427DC-1987-4274-8A4F-2D19CF963BD4}"/>
    <cellStyle name="Comma 6 3 2 2 2 2" xfId="21020" xr:uid="{570273FE-7035-439D-85BC-2C02F1A5550F}"/>
    <cellStyle name="Comma 6 3 2 2 2 2 2" xfId="36952" xr:uid="{E9803777-4272-4930-A271-C0284AF4536F}"/>
    <cellStyle name="Comma 6 3 2 2 2 3" xfId="30582" xr:uid="{A8C3DEAB-AFF1-4412-9D3A-620743816065}"/>
    <cellStyle name="Comma 6 3 2 2 3" xfId="11494" xr:uid="{5A5DA512-CC14-4472-A348-ED0D46A2B0B2}"/>
    <cellStyle name="Comma 6 3 2 2 3 2" xfId="27426" xr:uid="{B357E1A6-B983-4FDD-9178-7B6F820A2416}"/>
    <cellStyle name="Comma 6 3 2 2 4" xfId="17864" xr:uid="{4B536712-CD8D-472E-BF98-127C3FE88215}"/>
    <cellStyle name="Comma 6 3 2 2 4 2" xfId="33796" xr:uid="{4C0A218E-1447-4628-853E-0EC2C27231D1}"/>
    <cellStyle name="Comma 6 3 2 2 5" xfId="24212" xr:uid="{7633B87F-CF18-4CEE-9A94-22EAD2E7D419}"/>
    <cellStyle name="Comma 6 3 2 3" xfId="13208" xr:uid="{61E22720-E35C-4B0D-8DA9-3D6CF5AD86F6}"/>
    <cellStyle name="Comma 6 3 2 3 2" xfId="19578" xr:uid="{B672ABBB-F93B-4828-8AAD-ADC1337AB9F1}"/>
    <cellStyle name="Comma 6 3 2 3 2 2" xfId="35510" xr:uid="{41CE23DC-3C78-4DAD-9732-A39C253DEF9F}"/>
    <cellStyle name="Comma 6 3 2 3 3" xfId="29140" xr:uid="{848CCFF5-0CE5-44C1-91BC-B0688E500C2A}"/>
    <cellStyle name="Comma 6 3 2 4" xfId="10052" xr:uid="{9F2EE3FC-CF85-483A-9D6E-0F0B242B778B}"/>
    <cellStyle name="Comma 6 3 2 4 2" xfId="25984" xr:uid="{4902A38D-D22B-419B-98CD-1992C75CE618}"/>
    <cellStyle name="Comma 6 3 2 5" xfId="16422" xr:uid="{76551C37-9C8F-4BFB-8FE9-DC921B909149}"/>
    <cellStyle name="Comma 6 3 2 5 2" xfId="32354" xr:uid="{9F526290-5982-47B9-8DD7-E896F308F7C9}"/>
    <cellStyle name="Comma 6 3 2 6" xfId="22770" xr:uid="{C6F3D941-0D1C-4E53-921F-5EA165160178}"/>
    <cellStyle name="Comma 6 3 3" xfId="7559" xr:uid="{35ABD93F-BC56-4155-A059-B3CBB82D77DB}"/>
    <cellStyle name="Comma 6 3 3 2" xfId="13929" xr:uid="{272C0019-50EF-414E-A9FF-D6BDA4044421}"/>
    <cellStyle name="Comma 6 3 3 2 2" xfId="20299" xr:uid="{2CC538B7-BEFC-42C5-B847-D89C1EE63DFD}"/>
    <cellStyle name="Comma 6 3 3 2 2 2" xfId="36231" xr:uid="{B4A1C48B-8579-440B-AEE3-2974C29F6477}"/>
    <cellStyle name="Comma 6 3 3 2 3" xfId="29861" xr:uid="{8EF24A2F-CD5E-4830-8675-B6EA15D0C68F}"/>
    <cellStyle name="Comma 6 3 3 3" xfId="10773" xr:uid="{DEDF6583-EC08-406E-939B-12D2096D252D}"/>
    <cellStyle name="Comma 6 3 3 3 2" xfId="26705" xr:uid="{1DE3C4B4-FB77-42AB-9DD7-10B0306E2D54}"/>
    <cellStyle name="Comma 6 3 3 4" xfId="17143" xr:uid="{FDAA18F5-543F-4A40-BF65-A29F7D408C62}"/>
    <cellStyle name="Comma 6 3 3 4 2" xfId="33075" xr:uid="{DA1EF49F-0193-43AA-B4C0-CCD2A7C5BDF6}"/>
    <cellStyle name="Comma 6 3 3 5" xfId="23491" xr:uid="{EF0F3ED1-0F75-43E2-9E87-912BC3B5333B}"/>
    <cellStyle name="Comma 6 3 4" xfId="12487" xr:uid="{151D4C1D-853B-402A-883E-5CCE84D2C127}"/>
    <cellStyle name="Comma 6 3 4 2" xfId="18857" xr:uid="{E41F647F-9AB7-4DE0-9528-C040BB8FEFE2}"/>
    <cellStyle name="Comma 6 3 4 2 2" xfId="34789" xr:uid="{A7849933-A287-440A-99E5-560CD18A4AC3}"/>
    <cellStyle name="Comma 6 3 4 3" xfId="28419" xr:uid="{7439BBAC-D8D6-49BD-BFFE-9612938AFCCE}"/>
    <cellStyle name="Comma 6 3 5" xfId="9331" xr:uid="{7D033023-586F-4295-9F5A-4D930FE03FC4}"/>
    <cellStyle name="Comma 6 3 5 2" xfId="25263" xr:uid="{E03CB9A2-F893-4654-99E3-6F91F2E32581}"/>
    <cellStyle name="Comma 6 3 6" xfId="15701" xr:uid="{08410CB1-7D7A-4A13-8063-52D7D64CBBC8}"/>
    <cellStyle name="Comma 6 3 6 2" xfId="31633" xr:uid="{62272BA2-6E2E-40CE-A48F-44E9FDBC26D8}"/>
    <cellStyle name="Comma 6 3 7" xfId="22049" xr:uid="{2898D05D-92F6-4F09-B72A-9F04F54689D3}"/>
    <cellStyle name="Comma 6 4" xfId="6597" xr:uid="{9D57E231-2485-466D-A91E-2CD2913E4DCF}"/>
    <cellStyle name="Comma 6 4 2" xfId="8040" xr:uid="{3F1520BB-C261-47B0-B3D3-396E0F13DFFA}"/>
    <cellStyle name="Comma 6 4 2 2" xfId="14410" xr:uid="{C137AB56-AF21-4D58-B39C-40FF93741EEB}"/>
    <cellStyle name="Comma 6 4 2 2 2" xfId="20780" xr:uid="{EEC0CD4E-3632-4576-88BE-521F8DB42619}"/>
    <cellStyle name="Comma 6 4 2 2 2 2" xfId="36712" xr:uid="{DF6231F8-2969-4714-BA3A-702B3835B779}"/>
    <cellStyle name="Comma 6 4 2 2 3" xfId="30342" xr:uid="{7BC8EDA2-93B1-4455-B983-145D40050303}"/>
    <cellStyle name="Comma 6 4 2 3" xfId="11254" xr:uid="{DF1360EA-B927-4E16-9D29-DFE299AFDB64}"/>
    <cellStyle name="Comma 6 4 2 3 2" xfId="27186" xr:uid="{1E010BDF-C668-4914-ADF9-2CF3730F9B35}"/>
    <cellStyle name="Comma 6 4 2 4" xfId="17624" xr:uid="{64ADF276-72D6-4B69-A43E-548544502A47}"/>
    <cellStyle name="Comma 6 4 2 4 2" xfId="33556" xr:uid="{8C95AD89-B2C8-4F28-850E-312E4986318D}"/>
    <cellStyle name="Comma 6 4 2 5" xfId="23972" xr:uid="{73BE2379-12CC-469B-AA0E-7CEE1B762AAD}"/>
    <cellStyle name="Comma 6 4 3" xfId="12968" xr:uid="{6133F9CA-1B8A-4805-8402-9E932CE8B8E0}"/>
    <cellStyle name="Comma 6 4 3 2" xfId="19338" xr:uid="{A91DEC29-1A40-4A68-B653-EEC62A4A2A10}"/>
    <cellStyle name="Comma 6 4 3 2 2" xfId="35270" xr:uid="{2BCB6C37-CB3B-4B5B-A6A3-6DFDB66B871C}"/>
    <cellStyle name="Comma 6 4 3 3" xfId="28900" xr:uid="{8CC5D73F-2820-4A1B-A619-9A0843660342}"/>
    <cellStyle name="Comma 6 4 4" xfId="9812" xr:uid="{1DE24E59-D940-41BA-BE09-5659F0931991}"/>
    <cellStyle name="Comma 6 4 4 2" xfId="25744" xr:uid="{E3EA769C-A3CC-4F06-A3A0-6BFA859CBFFF}"/>
    <cellStyle name="Comma 6 4 5" xfId="16182" xr:uid="{AD65F3BE-847A-43ED-B4B1-E9482BF0396A}"/>
    <cellStyle name="Comma 6 4 5 2" xfId="32114" xr:uid="{0140D88B-D4D6-4E51-BC76-1C372246F78B}"/>
    <cellStyle name="Comma 6 4 6" xfId="22530" xr:uid="{7170861F-7A0F-4BDE-80A9-FD91C2DCB0B4}"/>
    <cellStyle name="Comma 6 5" xfId="7319" xr:uid="{6443797F-942E-4C80-BAD4-AEBD37AB7623}"/>
    <cellStyle name="Comma 6 5 2" xfId="13689" xr:uid="{301C671E-7509-4BCE-B5D0-6ED7F085E7A1}"/>
    <cellStyle name="Comma 6 5 2 2" xfId="20059" xr:uid="{7BB82940-BD96-43DB-A9A0-907FD3A32DE5}"/>
    <cellStyle name="Comma 6 5 2 2 2" xfId="35991" xr:uid="{2BB9D87D-4E89-44D1-80DC-83A66CA57FA3}"/>
    <cellStyle name="Comma 6 5 2 3" xfId="29621" xr:uid="{22822B41-E415-4560-8EC6-6503747BA3CE}"/>
    <cellStyle name="Comma 6 5 3" xfId="10533" xr:uid="{1620B73D-87CC-4EDD-A2FE-48779DA5A5BD}"/>
    <cellStyle name="Comma 6 5 3 2" xfId="26465" xr:uid="{FD581BB4-1EE7-40AE-A620-46953E6B278D}"/>
    <cellStyle name="Comma 6 5 4" xfId="16903" xr:uid="{2426EE06-87AA-45F0-87D6-88AE8B019F50}"/>
    <cellStyle name="Comma 6 5 4 2" xfId="32835" xr:uid="{34AC6979-5698-400D-8603-31F2C0A4ABEC}"/>
    <cellStyle name="Comma 6 5 5" xfId="23251" xr:uid="{C13722E1-248A-449D-9249-F6C49F5D6E76}"/>
    <cellStyle name="Comma 6 6" xfId="12007" xr:uid="{9A33D9E4-DC7D-42E0-9B52-7A7718DE089E}"/>
    <cellStyle name="Comma 6 6 2" xfId="18377" xr:uid="{755F8479-E2BB-42B5-94A0-3516B46E4063}"/>
    <cellStyle name="Comma 6 6 2 2" xfId="34309" xr:uid="{1CC9262F-8D11-493B-9C91-521368E6333F}"/>
    <cellStyle name="Comma 6 6 3" xfId="27939" xr:uid="{E723882E-6C30-435B-BF7B-24D810F1CCFA}"/>
    <cellStyle name="Comma 6 7" xfId="8851" xr:uid="{84161164-6904-4D59-A514-284160750E80}"/>
    <cellStyle name="Comma 6 7 2" xfId="24783" xr:uid="{D8F16F0D-2CF1-4B4C-944B-51FBFAD2407C}"/>
    <cellStyle name="Comma 6 8" xfId="15221" xr:uid="{B41956E4-69EE-4F07-9A22-29DD9F9892BA}"/>
    <cellStyle name="Comma 6 8 2" xfId="31153" xr:uid="{E346251D-565B-461E-8F11-90CEEC482B95}"/>
    <cellStyle name="Comma 6 9" xfId="21569" xr:uid="{C2A9B1AF-1F4E-49F5-927F-FDE3B87323C4}"/>
    <cellStyle name="Comma 60" xfId="5621" xr:uid="{8FA04E96-544C-4607-BED5-BBABEB2A4C88}"/>
    <cellStyle name="Comma 60 2" xfId="5864" xr:uid="{39455145-8205-4408-BA0D-92556CC24C5D}"/>
    <cellStyle name="Comma 60 2 2" xfId="6356" xr:uid="{031104BC-974E-40FF-ABC3-8F7341B08D3B}"/>
    <cellStyle name="Comma 60 2 2 2" xfId="7079" xr:uid="{C309719E-9760-4395-817A-FA97FC0F7977}"/>
    <cellStyle name="Comma 60 2 2 2 2" xfId="8521" xr:uid="{A095C5CF-54AA-4FE7-8C05-F832F6A7B9F0}"/>
    <cellStyle name="Comma 60 2 2 2 2 2" xfId="14891" xr:uid="{B21D7A0C-7A04-4247-AF49-8D4189EA65FD}"/>
    <cellStyle name="Comma 60 2 2 2 2 2 2" xfId="21261" xr:uid="{687CF6B1-1C31-4A64-9B73-0B38D5DD0685}"/>
    <cellStyle name="Comma 60 2 2 2 2 2 2 2" xfId="37193" xr:uid="{A6936A4D-B672-4AB2-AE61-4A120174F2C3}"/>
    <cellStyle name="Comma 60 2 2 2 2 2 3" xfId="30823" xr:uid="{E5FA4AAD-97D1-4E6D-B70F-9E0FCD35DF99}"/>
    <cellStyle name="Comma 60 2 2 2 2 3" xfId="11735" xr:uid="{7B710ECE-5E0C-4235-B08F-ED201FC9CBD3}"/>
    <cellStyle name="Comma 60 2 2 2 2 3 2" xfId="27667" xr:uid="{E83AFC3E-4D49-4889-BF5F-5FB6D1CB4440}"/>
    <cellStyle name="Comma 60 2 2 2 2 4" xfId="18105" xr:uid="{3953B301-C46A-46B7-92E7-CEB8797C57CC}"/>
    <cellStyle name="Comma 60 2 2 2 2 4 2" xfId="34037" xr:uid="{A68385EE-8A04-4BBC-BDE9-A9A71AB96F3D}"/>
    <cellStyle name="Comma 60 2 2 2 2 5" xfId="24453" xr:uid="{62F54901-F1AB-4304-BA1C-5499019EF4D3}"/>
    <cellStyle name="Comma 60 2 2 2 3" xfId="13449" xr:uid="{B803E0AC-F839-4E1F-A91F-50C094785ED2}"/>
    <cellStyle name="Comma 60 2 2 2 3 2" xfId="19819" xr:uid="{272E7835-251D-42A6-A31A-3043CD40E8D3}"/>
    <cellStyle name="Comma 60 2 2 2 3 2 2" xfId="35751" xr:uid="{FA257249-3B8B-42B3-B848-32E802BC0363}"/>
    <cellStyle name="Comma 60 2 2 2 3 3" xfId="29381" xr:uid="{964A886D-F87E-4EB9-974D-D31FAF5E7FE5}"/>
    <cellStyle name="Comma 60 2 2 2 4" xfId="10293" xr:uid="{A9D48803-39F3-41A4-970A-5C24F14D438A}"/>
    <cellStyle name="Comma 60 2 2 2 4 2" xfId="26225" xr:uid="{F9A3ED27-886A-4E19-9A35-03CEBDB37881}"/>
    <cellStyle name="Comma 60 2 2 2 5" xfId="16663" xr:uid="{E2FAE953-5DA1-4ED6-871A-1B89BB3AA63A}"/>
    <cellStyle name="Comma 60 2 2 2 5 2" xfId="32595" xr:uid="{45D70447-B855-4F8B-AED7-AF2358129EAF}"/>
    <cellStyle name="Comma 60 2 2 2 6" xfId="23011" xr:uid="{3E0722D9-C323-4C37-95ED-6DB40FC9DB3E}"/>
    <cellStyle name="Comma 60 2 2 3" xfId="7800" xr:uid="{FAB157DA-51AD-4EC2-A710-81E754A2C1FE}"/>
    <cellStyle name="Comma 60 2 2 3 2" xfId="14170" xr:uid="{26F35EA0-8E64-4DF7-BD8B-9B1A50205013}"/>
    <cellStyle name="Comma 60 2 2 3 2 2" xfId="20540" xr:uid="{C7F7207E-F1D5-4A24-A04F-FF29A63F3380}"/>
    <cellStyle name="Comma 60 2 2 3 2 2 2" xfId="36472" xr:uid="{BFBD9D20-5F30-446A-A245-DBD723A98062}"/>
    <cellStyle name="Comma 60 2 2 3 2 3" xfId="30102" xr:uid="{3DFF49E0-75AB-41B8-889D-39BC400B15FE}"/>
    <cellStyle name="Comma 60 2 2 3 3" xfId="11014" xr:uid="{080F5F8E-8038-45DD-A211-63E43CD71918}"/>
    <cellStyle name="Comma 60 2 2 3 3 2" xfId="26946" xr:uid="{2B0952E4-C04D-4587-BBEC-31D3BE3FFDE6}"/>
    <cellStyle name="Comma 60 2 2 3 4" xfId="17384" xr:uid="{B14852FA-DAF6-4710-B5B3-22C5D803CB87}"/>
    <cellStyle name="Comma 60 2 2 3 4 2" xfId="33316" xr:uid="{4A8A4287-67F6-4D99-BF05-B6230E4771A0}"/>
    <cellStyle name="Comma 60 2 2 3 5" xfId="23732" xr:uid="{775DE6EE-91CC-4BBE-A6EA-6B9DE7F3EF23}"/>
    <cellStyle name="Comma 60 2 2 4" xfId="12728" xr:uid="{6AD62FB0-D18A-4898-891B-9A10A2488FDF}"/>
    <cellStyle name="Comma 60 2 2 4 2" xfId="19098" xr:uid="{B07E391B-0EA9-421E-8B7F-6AC9506C01E3}"/>
    <cellStyle name="Comma 60 2 2 4 2 2" xfId="35030" xr:uid="{87C63794-8F17-45B1-AF04-DCB64EB3BEE8}"/>
    <cellStyle name="Comma 60 2 2 4 3" xfId="28660" xr:uid="{D3AA155B-5103-4EC8-8CAB-A37B50848655}"/>
    <cellStyle name="Comma 60 2 2 5" xfId="9572" xr:uid="{48B7CFD4-89C7-438A-B3B6-5D822E1036F9}"/>
    <cellStyle name="Comma 60 2 2 5 2" xfId="25504" xr:uid="{8FE6301F-9B7E-4C00-B1DE-1E609881D90D}"/>
    <cellStyle name="Comma 60 2 2 6" xfId="15942" xr:uid="{2600320E-F6C0-40A3-A36D-B300F3F7B7A8}"/>
    <cellStyle name="Comma 60 2 2 6 2" xfId="31874" xr:uid="{0D515897-E6FE-4BE8-8281-319038CE6489}"/>
    <cellStyle name="Comma 60 2 2 7" xfId="22290" xr:uid="{9B56EB63-83CA-400B-A183-4B0E94582D23}"/>
    <cellStyle name="Comma 60 2 3" xfId="12248" xr:uid="{3B383F88-FACD-4A4A-B4E4-C64F21AFC2D9}"/>
    <cellStyle name="Comma 60 2 3 2" xfId="18618" xr:uid="{EC079388-675E-408F-B5AB-2104390629E8}"/>
    <cellStyle name="Comma 60 2 3 2 2" xfId="34550" xr:uid="{477E1886-96C9-4030-9302-65082D207F61}"/>
    <cellStyle name="Comma 60 2 3 3" xfId="28180" xr:uid="{4914EDEC-F50B-4C32-9792-FD23B7C7D05C}"/>
    <cellStyle name="Comma 60 2 4" xfId="9092" xr:uid="{ED17D33E-879F-47DD-9975-D649AF539893}"/>
    <cellStyle name="Comma 60 2 4 2" xfId="25024" xr:uid="{7BAD3ECE-250E-476D-AE99-F7E5A9F5FD70}"/>
    <cellStyle name="Comma 60 2 5" xfId="15462" xr:uid="{EB6EFEAB-04ED-4A61-9AAB-50BD0C73D041}"/>
    <cellStyle name="Comma 60 2 5 2" xfId="31394" xr:uid="{53E2B0A2-097C-475E-A34A-1DC684B448C4}"/>
    <cellStyle name="Comma 60 2 6" xfId="21810" xr:uid="{B3BE5D0B-21C5-4E1D-A12D-4B73640DB962}"/>
    <cellStyle name="Comma 60 3" xfId="6116" xr:uid="{968711F6-9670-45B1-B4CC-A5F9A56DBACE}"/>
    <cellStyle name="Comma 60 3 2" xfId="6839" xr:uid="{047F131D-510F-46AD-9CD4-6819EF954017}"/>
    <cellStyle name="Comma 60 3 2 2" xfId="8281" xr:uid="{9409BD25-76D7-40DF-BB8F-D67D85FAA3EA}"/>
    <cellStyle name="Comma 60 3 2 2 2" xfId="14651" xr:uid="{4EA69722-B1FE-4972-8D17-F7B48ABC193D}"/>
    <cellStyle name="Comma 60 3 2 2 2 2" xfId="21021" xr:uid="{EF35AD7A-ACBE-4CFD-8656-65D97D0FF615}"/>
    <cellStyle name="Comma 60 3 2 2 2 2 2" xfId="36953" xr:uid="{639E2EB9-1918-4244-9F4D-FEFADCB86AE5}"/>
    <cellStyle name="Comma 60 3 2 2 2 3" xfId="30583" xr:uid="{BA805DA2-FD76-45FF-9BA5-B4BBFFCE2983}"/>
    <cellStyle name="Comma 60 3 2 2 3" xfId="11495" xr:uid="{23A4F4B8-CA7C-4124-A9D5-05A1AF4239DD}"/>
    <cellStyle name="Comma 60 3 2 2 3 2" xfId="27427" xr:uid="{2D8E333D-495D-484F-8F58-87A072591228}"/>
    <cellStyle name="Comma 60 3 2 2 4" xfId="17865" xr:uid="{9A91F31F-386B-4CD5-8EBC-65F60818F37B}"/>
    <cellStyle name="Comma 60 3 2 2 4 2" xfId="33797" xr:uid="{AC54E469-61F0-4629-A5DD-D676B2D6A58F}"/>
    <cellStyle name="Comma 60 3 2 2 5" xfId="24213" xr:uid="{C2617B8E-005A-4E23-A478-DB1FF5C86BB6}"/>
    <cellStyle name="Comma 60 3 2 3" xfId="13209" xr:uid="{B865F847-B1F9-49FF-A57B-9181941C2EF4}"/>
    <cellStyle name="Comma 60 3 2 3 2" xfId="19579" xr:uid="{7FA3203E-6154-48FC-933D-4592E6EAAD8C}"/>
    <cellStyle name="Comma 60 3 2 3 2 2" xfId="35511" xr:uid="{F6360D8D-C73B-4D6E-BACA-F8D25AFB0CD9}"/>
    <cellStyle name="Comma 60 3 2 3 3" xfId="29141" xr:uid="{8D606F20-33C3-4DE9-A34C-69725E02E4D8}"/>
    <cellStyle name="Comma 60 3 2 4" xfId="10053" xr:uid="{6A333475-F9F3-482B-A5D9-C9E5E2F48A3F}"/>
    <cellStyle name="Comma 60 3 2 4 2" xfId="25985" xr:uid="{7023210A-6A09-4109-958A-196D930AB546}"/>
    <cellStyle name="Comma 60 3 2 5" xfId="16423" xr:uid="{B8CA7FEE-9E72-4E3E-B29D-FC14827B3BA2}"/>
    <cellStyle name="Comma 60 3 2 5 2" xfId="32355" xr:uid="{6E16B5F7-878B-4099-A141-747A2794C04E}"/>
    <cellStyle name="Comma 60 3 2 6" xfId="22771" xr:uid="{9BFF66BD-B4BA-4600-920D-5D5129784B46}"/>
    <cellStyle name="Comma 60 3 3" xfId="7560" xr:uid="{A9259142-1F63-40F0-9E64-5ADC06006FF3}"/>
    <cellStyle name="Comma 60 3 3 2" xfId="13930" xr:uid="{E9A16FA3-5CBC-42E6-B929-A0500CFD29F9}"/>
    <cellStyle name="Comma 60 3 3 2 2" xfId="20300" xr:uid="{5A2D523A-23EF-4963-AEBE-7F6D8825685E}"/>
    <cellStyle name="Comma 60 3 3 2 2 2" xfId="36232" xr:uid="{8EED52EC-B5D2-4F30-B755-3C507AA5CBA5}"/>
    <cellStyle name="Comma 60 3 3 2 3" xfId="29862" xr:uid="{7A3BAD8C-B034-45B6-B658-9FFE56A0F393}"/>
    <cellStyle name="Comma 60 3 3 3" xfId="10774" xr:uid="{967BFA8A-934E-4264-B568-6751989D0121}"/>
    <cellStyle name="Comma 60 3 3 3 2" xfId="26706" xr:uid="{C7A87B50-29E8-4B35-980A-46663FDF3EA6}"/>
    <cellStyle name="Comma 60 3 3 4" xfId="17144" xr:uid="{B2E17461-7D98-4439-BBD7-626E76FBCF20}"/>
    <cellStyle name="Comma 60 3 3 4 2" xfId="33076" xr:uid="{CF236FDD-3CFA-41E9-822B-BF992CAB6D6E}"/>
    <cellStyle name="Comma 60 3 3 5" xfId="23492" xr:uid="{21DBFE69-2784-4554-A2DF-74D84E0F1CA1}"/>
    <cellStyle name="Comma 60 3 4" xfId="12488" xr:uid="{EA54278C-4EFA-4546-8B14-D0E77EE0742B}"/>
    <cellStyle name="Comma 60 3 4 2" xfId="18858" xr:uid="{DCC8CD09-8DF1-4331-96A7-DAD2EBFCDF4B}"/>
    <cellStyle name="Comma 60 3 4 2 2" xfId="34790" xr:uid="{46DBDC9E-46A9-481E-8BF9-01A1EB343BB1}"/>
    <cellStyle name="Comma 60 3 4 3" xfId="28420" xr:uid="{ADFC4D53-B555-4EE5-90C5-C2537B3D6E64}"/>
    <cellStyle name="Comma 60 3 5" xfId="9332" xr:uid="{A7B2AEA6-4535-4E18-90D9-312387A54D3B}"/>
    <cellStyle name="Comma 60 3 5 2" xfId="25264" xr:uid="{62E2AFB8-D794-4FA2-9A52-9E14F9C0B8F3}"/>
    <cellStyle name="Comma 60 3 6" xfId="15702" xr:uid="{A5854EDD-15A7-412E-864E-A326817BBCB4}"/>
    <cellStyle name="Comma 60 3 6 2" xfId="31634" xr:uid="{ED2B7800-E5AC-4D5C-BC22-37801F57D996}"/>
    <cellStyle name="Comma 60 3 7" xfId="22050" xr:uid="{A2FAB98A-AC39-4522-AD4D-70F129340419}"/>
    <cellStyle name="Comma 60 4" xfId="6598" xr:uid="{9C2DA56C-AC4E-4B92-AD1D-A1070C75084D}"/>
    <cellStyle name="Comma 60 4 2" xfId="8041" xr:uid="{FF938E3B-24CF-45B6-A848-D02F39551B16}"/>
    <cellStyle name="Comma 60 4 2 2" xfId="14411" xr:uid="{A0325CD9-004F-49A9-AE66-54BAA8332B7D}"/>
    <cellStyle name="Comma 60 4 2 2 2" xfId="20781" xr:uid="{01BBC0B1-C619-4F62-B223-C2070F78A076}"/>
    <cellStyle name="Comma 60 4 2 2 2 2" xfId="36713" xr:uid="{2733B5D5-A855-413A-AD9E-91A3BFF8A8CD}"/>
    <cellStyle name="Comma 60 4 2 2 3" xfId="30343" xr:uid="{0A0A7F74-1BC5-43EE-929E-946C2EA678AA}"/>
    <cellStyle name="Comma 60 4 2 3" xfId="11255" xr:uid="{D25AA255-44CF-4634-9EE0-1173B0374E7C}"/>
    <cellStyle name="Comma 60 4 2 3 2" xfId="27187" xr:uid="{1F821EF9-5644-4C53-9586-FCD117755EE3}"/>
    <cellStyle name="Comma 60 4 2 4" xfId="17625" xr:uid="{31EFFFB1-F21E-454C-BB7D-738BA9241089}"/>
    <cellStyle name="Comma 60 4 2 4 2" xfId="33557" xr:uid="{8129F9CE-E6B2-4AD6-A11C-857E516FCA62}"/>
    <cellStyle name="Comma 60 4 2 5" xfId="23973" xr:uid="{DDC52D3D-7176-49AD-B117-844C1E9BFB4B}"/>
    <cellStyle name="Comma 60 4 3" xfId="12969" xr:uid="{BD59DF13-910B-4230-86E2-FB88844793A6}"/>
    <cellStyle name="Comma 60 4 3 2" xfId="19339" xr:uid="{B460BD93-7738-4EE5-9328-D7C9F875D378}"/>
    <cellStyle name="Comma 60 4 3 2 2" xfId="35271" xr:uid="{936E3682-B2E6-4B30-8F14-454DF5DD75BE}"/>
    <cellStyle name="Comma 60 4 3 3" xfId="28901" xr:uid="{21AE58E0-A99D-48D2-B784-149AE247CF39}"/>
    <cellStyle name="Comma 60 4 4" xfId="9813" xr:uid="{8EA8563E-4ACD-41A7-ADE5-1D62671C81DF}"/>
    <cellStyle name="Comma 60 4 4 2" xfId="25745" xr:uid="{32EA4A97-BAB8-422B-9798-6CF2C7839016}"/>
    <cellStyle name="Comma 60 4 5" xfId="16183" xr:uid="{75815946-B310-4C77-AC1E-73B675637DB0}"/>
    <cellStyle name="Comma 60 4 5 2" xfId="32115" xr:uid="{7E46801C-2884-4421-887B-51C1C00D01A9}"/>
    <cellStyle name="Comma 60 4 6" xfId="22531" xr:uid="{4299AA91-54A4-4007-88CC-4C85FEA7B33B}"/>
    <cellStyle name="Comma 60 5" xfId="7320" xr:uid="{CB9505F6-ED0B-4602-84B3-C080E76365D4}"/>
    <cellStyle name="Comma 60 5 2" xfId="13690" xr:uid="{6339D0DE-C792-46CF-91E8-852C333A9C9A}"/>
    <cellStyle name="Comma 60 5 2 2" xfId="20060" xr:uid="{5F487946-ABE8-4B7E-953D-D9C26B03C0EA}"/>
    <cellStyle name="Comma 60 5 2 2 2" xfId="35992" xr:uid="{58B3ECC2-7FD7-4034-AE58-4F4DE2809F4B}"/>
    <cellStyle name="Comma 60 5 2 3" xfId="29622" xr:uid="{01F93845-42DF-4380-BDB8-4F2DFDBFB8A8}"/>
    <cellStyle name="Comma 60 5 3" xfId="10534" xr:uid="{EF1256E6-3E36-42C3-998D-7F18CC658993}"/>
    <cellStyle name="Comma 60 5 3 2" xfId="26466" xr:uid="{88DB870C-3607-4BE5-ADE9-7B321DE7385F}"/>
    <cellStyle name="Comma 60 5 4" xfId="16904" xr:uid="{E46E7BE0-6D84-419A-B470-D663DDE06C1C}"/>
    <cellStyle name="Comma 60 5 4 2" xfId="32836" xr:uid="{011EB2BD-3268-4374-B2CF-519F60BE2145}"/>
    <cellStyle name="Comma 60 5 5" xfId="23252" xr:uid="{E386ED96-C74F-421C-90AB-D69691D0F8D6}"/>
    <cellStyle name="Comma 60 6" xfId="12008" xr:uid="{D8F0809B-9F2B-4819-B8A8-306E827B95E1}"/>
    <cellStyle name="Comma 60 6 2" xfId="18378" xr:uid="{F91C23A7-43EB-4D4D-8808-49FD2D0D7332}"/>
    <cellStyle name="Comma 60 6 2 2" xfId="34310" xr:uid="{D6C414CF-DCF9-4FD5-8039-2652A4765239}"/>
    <cellStyle name="Comma 60 6 3" xfId="27940" xr:uid="{B8129CA3-E3C3-4AF8-A7DB-F55EB45ABD0F}"/>
    <cellStyle name="Comma 60 7" xfId="8852" xr:uid="{9816ADD8-6DBE-4C9C-BE7E-C7E238813581}"/>
    <cellStyle name="Comma 60 7 2" xfId="24784" xr:uid="{186100AA-42CF-492E-9AC8-718E54248546}"/>
    <cellStyle name="Comma 60 8" xfId="15222" xr:uid="{0352EB9C-D846-40D6-8E52-D7C64FED991D}"/>
    <cellStyle name="Comma 60 8 2" xfId="31154" xr:uid="{28A534B2-BE2A-42B4-A9E8-18223BA69EE5}"/>
    <cellStyle name="Comma 60 9" xfId="21570" xr:uid="{3DC6BA6F-2C89-4831-898B-65A5F66A4A35}"/>
    <cellStyle name="Comma 61" xfId="5622" xr:uid="{723DF50E-F5A5-4448-BEF0-F2B2FE84C1F3}"/>
    <cellStyle name="Comma 61 2" xfId="5865" xr:uid="{96C8DCAB-BCFD-477C-AEB7-B4F6DAA73C5C}"/>
    <cellStyle name="Comma 61 2 2" xfId="6357" xr:uid="{DBF09716-DE00-4CBE-856E-91BABD288A29}"/>
    <cellStyle name="Comma 61 2 2 2" xfId="7080" xr:uid="{19C057D6-F459-430A-9EB6-16811F380536}"/>
    <cellStyle name="Comma 61 2 2 2 2" xfId="8522" xr:uid="{B8FA1228-99F6-448E-B384-EDB5FF2B26E1}"/>
    <cellStyle name="Comma 61 2 2 2 2 2" xfId="14892" xr:uid="{05CF5F80-6A2C-4A21-ACA3-E38008372AD3}"/>
    <cellStyle name="Comma 61 2 2 2 2 2 2" xfId="21262" xr:uid="{193F42C2-C947-47D8-A01A-E8F413A16B67}"/>
    <cellStyle name="Comma 61 2 2 2 2 2 2 2" xfId="37194" xr:uid="{5094972F-5AEF-4010-8170-2622DB9CF50B}"/>
    <cellStyle name="Comma 61 2 2 2 2 2 3" xfId="30824" xr:uid="{08B716B1-216E-4069-8933-8E2D7EE56B9E}"/>
    <cellStyle name="Comma 61 2 2 2 2 3" xfId="11736" xr:uid="{B1C335C8-F99C-4DBB-80FA-CDE09A0DCD1C}"/>
    <cellStyle name="Comma 61 2 2 2 2 3 2" xfId="27668" xr:uid="{F205AE3D-AD77-4400-BBF5-999B979B7E8B}"/>
    <cellStyle name="Comma 61 2 2 2 2 4" xfId="18106" xr:uid="{93609ED9-CB28-411B-86FF-FAB687115869}"/>
    <cellStyle name="Comma 61 2 2 2 2 4 2" xfId="34038" xr:uid="{59DFBFD3-6C14-4C83-81C1-2102D549C289}"/>
    <cellStyle name="Comma 61 2 2 2 2 5" xfId="24454" xr:uid="{56383A6B-2257-4E94-947E-980DD865313E}"/>
    <cellStyle name="Comma 61 2 2 2 3" xfId="13450" xr:uid="{3E51713A-1977-40EB-8BBB-6C1365A388EC}"/>
    <cellStyle name="Comma 61 2 2 2 3 2" xfId="19820" xr:uid="{95017D40-9334-45BA-9495-381B6DB60C2C}"/>
    <cellStyle name="Comma 61 2 2 2 3 2 2" xfId="35752" xr:uid="{223B118C-0F81-499A-9862-F1B937C7FEEA}"/>
    <cellStyle name="Comma 61 2 2 2 3 3" xfId="29382" xr:uid="{3B542673-8071-497C-AD1F-E7B72CE8840A}"/>
    <cellStyle name="Comma 61 2 2 2 4" xfId="10294" xr:uid="{0C36154F-309D-47FA-A31D-9CFDE7E5C66C}"/>
    <cellStyle name="Comma 61 2 2 2 4 2" xfId="26226" xr:uid="{65EBF693-F858-4EA2-8603-5174BBAF08EF}"/>
    <cellStyle name="Comma 61 2 2 2 5" xfId="16664" xr:uid="{038955AE-DFCD-4B5C-B1D0-FEA14E05EC58}"/>
    <cellStyle name="Comma 61 2 2 2 5 2" xfId="32596" xr:uid="{27075471-140B-49E1-8F9A-A57EA769AC56}"/>
    <cellStyle name="Comma 61 2 2 2 6" xfId="23012" xr:uid="{FAF6B1B1-A650-4B37-84FF-67B0EB6B4E69}"/>
    <cellStyle name="Comma 61 2 2 3" xfId="7801" xr:uid="{BB2AB186-A61F-4C06-9507-538B8A4D7510}"/>
    <cellStyle name="Comma 61 2 2 3 2" xfId="14171" xr:uid="{E5E42F07-152B-4123-A9D1-A7FB6FAC77A4}"/>
    <cellStyle name="Comma 61 2 2 3 2 2" xfId="20541" xr:uid="{23C1B4AD-B6FF-42C1-B9F5-606664D1647C}"/>
    <cellStyle name="Comma 61 2 2 3 2 2 2" xfId="36473" xr:uid="{A3F467C0-BD59-42C3-924D-F30C8FF28289}"/>
    <cellStyle name="Comma 61 2 2 3 2 3" xfId="30103" xr:uid="{908C5DBE-2D95-4134-ABD6-38D8A760CD02}"/>
    <cellStyle name="Comma 61 2 2 3 3" xfId="11015" xr:uid="{E2B6B597-DB39-4A7C-868D-2CF8DAD2AB84}"/>
    <cellStyle name="Comma 61 2 2 3 3 2" xfId="26947" xr:uid="{56670024-AFA6-4C3A-88CA-86D4CF473064}"/>
    <cellStyle name="Comma 61 2 2 3 4" xfId="17385" xr:uid="{017BD47E-6B36-492C-A0B3-4AB4AD3A52B6}"/>
    <cellStyle name="Comma 61 2 2 3 4 2" xfId="33317" xr:uid="{7D4483B3-858C-4946-9A24-7D852F76487F}"/>
    <cellStyle name="Comma 61 2 2 3 5" xfId="23733" xr:uid="{F50376A2-B53B-403A-B325-761AC15F050D}"/>
    <cellStyle name="Comma 61 2 2 4" xfId="12729" xr:uid="{48E1EF4A-6D18-4AB9-B1CD-A5F0ED5EA2D3}"/>
    <cellStyle name="Comma 61 2 2 4 2" xfId="19099" xr:uid="{B8DB26E6-FCB5-4A55-81D6-755B6D109613}"/>
    <cellStyle name="Comma 61 2 2 4 2 2" xfId="35031" xr:uid="{16DF9749-6B6C-4177-B1D0-EB2E2086D218}"/>
    <cellStyle name="Comma 61 2 2 4 3" xfId="28661" xr:uid="{DEE25225-97B2-4AE1-B701-3267F6B861C1}"/>
    <cellStyle name="Comma 61 2 2 5" xfId="9573" xr:uid="{A8EBDEB8-D4C0-4A6C-A6DB-2D0E95C9211C}"/>
    <cellStyle name="Comma 61 2 2 5 2" xfId="25505" xr:uid="{553DAABA-B8E3-4B94-A6C0-97BDFDB7E343}"/>
    <cellStyle name="Comma 61 2 2 6" xfId="15943" xr:uid="{C1201466-4FCF-4522-AD93-E00C8DE17B17}"/>
    <cellStyle name="Comma 61 2 2 6 2" xfId="31875" xr:uid="{53CDB79D-B3DE-4BDC-BDFC-E45E3CAFD08D}"/>
    <cellStyle name="Comma 61 2 2 7" xfId="22291" xr:uid="{930224D1-FDE3-4638-A2EE-562B80C514A7}"/>
    <cellStyle name="Comma 61 2 3" xfId="12249" xr:uid="{B8F9CCE1-87BD-4158-8BE1-491A5A93297D}"/>
    <cellStyle name="Comma 61 2 3 2" xfId="18619" xr:uid="{D07F3D66-7907-488B-A98B-4205EAD19DD5}"/>
    <cellStyle name="Comma 61 2 3 2 2" xfId="34551" xr:uid="{0E93F6E0-820F-4258-80F0-1FCA914B3781}"/>
    <cellStyle name="Comma 61 2 3 3" xfId="28181" xr:uid="{200F562E-DC5F-41B9-BD1C-498A668A6CFA}"/>
    <cellStyle name="Comma 61 2 4" xfId="9093" xr:uid="{EACFD821-9BCF-429E-BF02-D1BC589482DA}"/>
    <cellStyle name="Comma 61 2 4 2" xfId="25025" xr:uid="{BAE19B41-13CA-4274-8F02-E662695B6B27}"/>
    <cellStyle name="Comma 61 2 5" xfId="15463" xr:uid="{CDEC976C-4E97-4789-8841-62CBEF4CA1AF}"/>
    <cellStyle name="Comma 61 2 5 2" xfId="31395" xr:uid="{913E6E0E-08B9-4D27-BD86-989DD132DB0D}"/>
    <cellStyle name="Comma 61 2 6" xfId="21811" xr:uid="{BE8B0FC9-E3C3-4444-9627-F4EC8B35FD91}"/>
    <cellStyle name="Comma 61 3" xfId="6117" xr:uid="{DD687749-E195-4C82-9930-31692B6D91A6}"/>
    <cellStyle name="Comma 61 3 2" xfId="6840" xr:uid="{2E042BE2-C139-4FEB-8345-BE7711FB07C6}"/>
    <cellStyle name="Comma 61 3 2 2" xfId="8282" xr:uid="{E9ECF2AE-5EDA-4F49-A9AA-07E473EAF0A3}"/>
    <cellStyle name="Comma 61 3 2 2 2" xfId="14652" xr:uid="{29BB54A7-9748-4871-A92D-593BCFCCEECD}"/>
    <cellStyle name="Comma 61 3 2 2 2 2" xfId="21022" xr:uid="{08659CDA-E227-4E74-994E-0A0478DE6CBB}"/>
    <cellStyle name="Comma 61 3 2 2 2 2 2" xfId="36954" xr:uid="{8E72586A-97C0-41DE-8CAF-294D3955F269}"/>
    <cellStyle name="Comma 61 3 2 2 2 3" xfId="30584" xr:uid="{0FA892CE-5530-408E-8715-8F6FEEDB6016}"/>
    <cellStyle name="Comma 61 3 2 2 3" xfId="11496" xr:uid="{D1BCAFEE-0820-4F14-8127-02F02410D7E5}"/>
    <cellStyle name="Comma 61 3 2 2 3 2" xfId="27428" xr:uid="{74B31512-2D2F-439B-A45E-7F6084FEBE28}"/>
    <cellStyle name="Comma 61 3 2 2 4" xfId="17866" xr:uid="{77BC28D2-B3A9-4CCE-B12C-0EEF8452728D}"/>
    <cellStyle name="Comma 61 3 2 2 4 2" xfId="33798" xr:uid="{A6F6694A-0F9B-44BF-B01E-6BA2BD41F104}"/>
    <cellStyle name="Comma 61 3 2 2 5" xfId="24214" xr:uid="{8447B7E3-0531-4609-92A7-A6E0A23C1182}"/>
    <cellStyle name="Comma 61 3 2 3" xfId="13210" xr:uid="{47DDC2DE-B582-4E4F-9368-2595D1B7D2C9}"/>
    <cellStyle name="Comma 61 3 2 3 2" xfId="19580" xr:uid="{771101B1-9CEF-4C32-9079-6DD0017C7CF9}"/>
    <cellStyle name="Comma 61 3 2 3 2 2" xfId="35512" xr:uid="{E44456A8-898D-4C25-A51F-FFCB80938AAC}"/>
    <cellStyle name="Comma 61 3 2 3 3" xfId="29142" xr:uid="{3907D2B9-D63B-47A2-AEFE-7DF3FDBBDC5D}"/>
    <cellStyle name="Comma 61 3 2 4" xfId="10054" xr:uid="{54CB2898-4872-4AB9-8934-562359997FE7}"/>
    <cellStyle name="Comma 61 3 2 4 2" xfId="25986" xr:uid="{4DF26D0D-0A7C-4690-8816-A140DA5E2E87}"/>
    <cellStyle name="Comma 61 3 2 5" xfId="16424" xr:uid="{63922A67-3C7F-4962-936F-C20E2D563868}"/>
    <cellStyle name="Comma 61 3 2 5 2" xfId="32356" xr:uid="{2589D29E-C5B5-4B07-9F49-9FAD5F61F594}"/>
    <cellStyle name="Comma 61 3 2 6" xfId="22772" xr:uid="{1D6BAC7B-36D2-4209-94A8-205C322A5D44}"/>
    <cellStyle name="Comma 61 3 3" xfId="7561" xr:uid="{72F888BD-366B-4D96-A7BE-27DB9C5788D6}"/>
    <cellStyle name="Comma 61 3 3 2" xfId="13931" xr:uid="{277F3A1D-B7B3-446F-8369-DCD66BE937E0}"/>
    <cellStyle name="Comma 61 3 3 2 2" xfId="20301" xr:uid="{44A1CF2E-7E62-48CB-B80D-5B13B9548B68}"/>
    <cellStyle name="Comma 61 3 3 2 2 2" xfId="36233" xr:uid="{78F87742-5FDA-4804-B688-61A9F484F57D}"/>
    <cellStyle name="Comma 61 3 3 2 3" xfId="29863" xr:uid="{0B4A8580-9323-4887-9F37-8B7C6E789F89}"/>
    <cellStyle name="Comma 61 3 3 3" xfId="10775" xr:uid="{CCED37FB-9C7C-4448-88B2-0EA11F3B6C78}"/>
    <cellStyle name="Comma 61 3 3 3 2" xfId="26707" xr:uid="{DC6AB855-D862-4ADE-8625-AFF92771F9B0}"/>
    <cellStyle name="Comma 61 3 3 4" xfId="17145" xr:uid="{CE2C8CFE-E9B1-4449-B420-5C826EB57043}"/>
    <cellStyle name="Comma 61 3 3 4 2" xfId="33077" xr:uid="{83B6324F-953F-4C93-9A27-1D400DAEEC27}"/>
    <cellStyle name="Comma 61 3 3 5" xfId="23493" xr:uid="{C3F17E3A-213E-49EC-95B7-6F581928D9BD}"/>
    <cellStyle name="Comma 61 3 4" xfId="12489" xr:uid="{BE3651A3-2742-44CB-B11B-266270E514C5}"/>
    <cellStyle name="Comma 61 3 4 2" xfId="18859" xr:uid="{DDFE19B0-7BDB-4788-8EE1-3721861A5ACE}"/>
    <cellStyle name="Comma 61 3 4 2 2" xfId="34791" xr:uid="{B72D5346-2766-4BD0-9EDE-F6C27A21168D}"/>
    <cellStyle name="Comma 61 3 4 3" xfId="28421" xr:uid="{55AE7BBA-1D0A-4461-A16A-18ED53059B3C}"/>
    <cellStyle name="Comma 61 3 5" xfId="9333" xr:uid="{457CB194-3341-426F-853A-3F2D0D98015E}"/>
    <cellStyle name="Comma 61 3 5 2" xfId="25265" xr:uid="{34FA6261-1B10-4622-8F66-BC4B99C22BAD}"/>
    <cellStyle name="Comma 61 3 6" xfId="15703" xr:uid="{A40CD387-D78E-4C2D-953A-418B49DC82F9}"/>
    <cellStyle name="Comma 61 3 6 2" xfId="31635" xr:uid="{F3284E4E-70DD-495D-960E-19B566FF796B}"/>
    <cellStyle name="Comma 61 3 7" xfId="22051" xr:uid="{7F647C18-93CD-4326-88EE-5AEE9020EC32}"/>
    <cellStyle name="Comma 61 4" xfId="6599" xr:uid="{5B12C8B6-4F34-45D3-BD84-684D826D9363}"/>
    <cellStyle name="Comma 61 4 2" xfId="8042" xr:uid="{48923E9E-0177-47AB-B48D-7760470DEF48}"/>
    <cellStyle name="Comma 61 4 2 2" xfId="14412" xr:uid="{75AA2C51-A04B-4B1A-83C2-B7F0A9B3CEB5}"/>
    <cellStyle name="Comma 61 4 2 2 2" xfId="20782" xr:uid="{7A5CA0EB-1927-4BD8-B587-C55608FF58DB}"/>
    <cellStyle name="Comma 61 4 2 2 2 2" xfId="36714" xr:uid="{EE6D2BA7-F11D-46C0-AFE0-F2F337245643}"/>
    <cellStyle name="Comma 61 4 2 2 3" xfId="30344" xr:uid="{130909B6-FF35-4B32-A8A2-AEA4A8AB49A3}"/>
    <cellStyle name="Comma 61 4 2 3" xfId="11256" xr:uid="{33FB2872-E2BA-4FF6-9E26-885A0CD6D37C}"/>
    <cellStyle name="Comma 61 4 2 3 2" xfId="27188" xr:uid="{59B2B1E6-4F1F-4F0A-83BC-FBA319E7FE60}"/>
    <cellStyle name="Comma 61 4 2 4" xfId="17626" xr:uid="{CE21B469-AEE1-4618-8AD4-22CEA53379FD}"/>
    <cellStyle name="Comma 61 4 2 4 2" xfId="33558" xr:uid="{747F6E6A-A279-477A-94CB-B6189E517003}"/>
    <cellStyle name="Comma 61 4 2 5" xfId="23974" xr:uid="{2DD15FAE-388B-4C95-B5EC-3CDA1CAF5C17}"/>
    <cellStyle name="Comma 61 4 3" xfId="12970" xr:uid="{16EEB56E-4D06-497C-AE63-3476BD75D62D}"/>
    <cellStyle name="Comma 61 4 3 2" xfId="19340" xr:uid="{2653390F-6D84-4AB8-945F-FB1E02B66CD3}"/>
    <cellStyle name="Comma 61 4 3 2 2" xfId="35272" xr:uid="{0B85C99E-0873-4B20-B6E8-386EAAB1C26C}"/>
    <cellStyle name="Comma 61 4 3 3" xfId="28902" xr:uid="{CF721235-ACDB-443D-B0FC-882134F9A3D1}"/>
    <cellStyle name="Comma 61 4 4" xfId="9814" xr:uid="{4502D287-7F81-44EA-AEBC-0A57E81742BA}"/>
    <cellStyle name="Comma 61 4 4 2" xfId="25746" xr:uid="{BA10F19B-A52E-4699-A60D-0428EDF4B037}"/>
    <cellStyle name="Comma 61 4 5" xfId="16184" xr:uid="{4A6411E6-8471-4D05-8A29-3D66296D3473}"/>
    <cellStyle name="Comma 61 4 5 2" xfId="32116" xr:uid="{85AC676F-0825-42B8-943C-DD2124318BB8}"/>
    <cellStyle name="Comma 61 4 6" xfId="22532" xr:uid="{A58D025F-BF8B-468D-8F45-30C652FBEE78}"/>
    <cellStyle name="Comma 61 5" xfId="7321" xr:uid="{5B3718BF-94DC-493A-BB80-3DF40D83AFAD}"/>
    <cellStyle name="Comma 61 5 2" xfId="13691" xr:uid="{F12B3AF0-F4B4-4D27-AD17-1A7EF57294FC}"/>
    <cellStyle name="Comma 61 5 2 2" xfId="20061" xr:uid="{E3492769-811F-4406-AC4F-672032D54F88}"/>
    <cellStyle name="Comma 61 5 2 2 2" xfId="35993" xr:uid="{799B9E00-9CC8-4816-AE89-40656F9252FE}"/>
    <cellStyle name="Comma 61 5 2 3" xfId="29623" xr:uid="{2427C219-6243-443C-8BFF-43ED60519C66}"/>
    <cellStyle name="Comma 61 5 3" xfId="10535" xr:uid="{0ED83984-14F9-46BF-AB14-710FF9AE6BF5}"/>
    <cellStyle name="Comma 61 5 3 2" xfId="26467" xr:uid="{54824FF4-ECA8-4A18-8270-DE66826F3508}"/>
    <cellStyle name="Comma 61 5 4" xfId="16905" xr:uid="{6A9A7711-47E6-4027-AF88-E732326DEC52}"/>
    <cellStyle name="Comma 61 5 4 2" xfId="32837" xr:uid="{59717E31-EAE6-4D33-990F-42E3C2010F7F}"/>
    <cellStyle name="Comma 61 5 5" xfId="23253" xr:uid="{78D23489-09D4-4990-8878-A6A55CD200BA}"/>
    <cellStyle name="Comma 61 6" xfId="12009" xr:uid="{A5A970F0-73BD-4B12-8E7A-B86D1D39981C}"/>
    <cellStyle name="Comma 61 6 2" xfId="18379" xr:uid="{F9FF3BC8-FA5A-493E-B5F0-844A85C65068}"/>
    <cellStyle name="Comma 61 6 2 2" xfId="34311" xr:uid="{B25B157B-DBB7-4B78-AF98-010258E60EBE}"/>
    <cellStyle name="Comma 61 6 3" xfId="27941" xr:uid="{9FB5F9BB-532B-43AE-9C21-09EF99D75EA1}"/>
    <cellStyle name="Comma 61 7" xfId="8853" xr:uid="{139A850A-C4E7-490D-94AA-23C6E1187D99}"/>
    <cellStyle name="Comma 61 7 2" xfId="24785" xr:uid="{DE0A8802-9744-4C55-8705-9E9AAF27DD2F}"/>
    <cellStyle name="Comma 61 8" xfId="15223" xr:uid="{E54E2301-080D-415C-96CD-FEA55D83E2F0}"/>
    <cellStyle name="Comma 61 8 2" xfId="31155" xr:uid="{25AE3DAB-F14C-4EF7-888E-763F1671536B}"/>
    <cellStyle name="Comma 61 9" xfId="21571" xr:uid="{C17D49AD-B970-4E50-8719-6398D47D5762}"/>
    <cellStyle name="Comma 62" xfId="5623" xr:uid="{EA5F680A-F457-48A9-8EB1-87A6A2B98CDA}"/>
    <cellStyle name="Comma 62 2" xfId="5866" xr:uid="{D6FF1B9A-80CC-4AB8-8783-C24BCD59E985}"/>
    <cellStyle name="Comma 62 2 2" xfId="6358" xr:uid="{9D3735B0-692C-426B-B9CA-5098DA1DF123}"/>
    <cellStyle name="Comma 62 2 2 2" xfId="7081" xr:uid="{1DF9670B-4A2F-4CC5-A3DE-3CD886D032D5}"/>
    <cellStyle name="Comma 62 2 2 2 2" xfId="8523" xr:uid="{80C094AE-F5F5-45E6-8F49-31141FAC6F4E}"/>
    <cellStyle name="Comma 62 2 2 2 2 2" xfId="14893" xr:uid="{3EACE0F4-2821-4509-B1F7-F69B27E9717E}"/>
    <cellStyle name="Comma 62 2 2 2 2 2 2" xfId="21263" xr:uid="{0BB6928A-B569-4E48-9482-25A2D394C59A}"/>
    <cellStyle name="Comma 62 2 2 2 2 2 2 2" xfId="37195" xr:uid="{772B836E-ABAE-44EF-9CF4-C9120BDC871F}"/>
    <cellStyle name="Comma 62 2 2 2 2 2 3" xfId="30825" xr:uid="{ED740F79-258F-43D3-9947-3BD0FA8F0348}"/>
    <cellStyle name="Comma 62 2 2 2 2 3" xfId="11737" xr:uid="{3A7DB305-7EA3-4264-B29F-D665E6DE877D}"/>
    <cellStyle name="Comma 62 2 2 2 2 3 2" xfId="27669" xr:uid="{BEEB04A1-742D-49BB-97B3-F582D52B85DD}"/>
    <cellStyle name="Comma 62 2 2 2 2 4" xfId="18107" xr:uid="{E655205D-04FF-4BD6-A937-4E98F802E917}"/>
    <cellStyle name="Comma 62 2 2 2 2 4 2" xfId="34039" xr:uid="{55D592BC-FB6D-4235-84AD-0BA06AF6E396}"/>
    <cellStyle name="Comma 62 2 2 2 2 5" xfId="24455" xr:uid="{185E13F5-C9E7-48EB-BA19-E9E53AD2427F}"/>
    <cellStyle name="Comma 62 2 2 2 3" xfId="13451" xr:uid="{4296FF7B-70E8-481B-ADE3-BBBB03692B23}"/>
    <cellStyle name="Comma 62 2 2 2 3 2" xfId="19821" xr:uid="{84078151-BBCB-4077-A6F0-7B6DC93FD1DD}"/>
    <cellStyle name="Comma 62 2 2 2 3 2 2" xfId="35753" xr:uid="{A25DBD71-8C81-44C0-99A0-E63930B7E75E}"/>
    <cellStyle name="Comma 62 2 2 2 3 3" xfId="29383" xr:uid="{00A7AFF3-BABD-4F03-B85B-03AE73825114}"/>
    <cellStyle name="Comma 62 2 2 2 4" xfId="10295" xr:uid="{5985AE30-16CC-4A99-BD8C-F5DAEA96F0B9}"/>
    <cellStyle name="Comma 62 2 2 2 4 2" xfId="26227" xr:uid="{BDD7FD16-C18F-4779-9AFA-EE3BFDDF4516}"/>
    <cellStyle name="Comma 62 2 2 2 5" xfId="16665" xr:uid="{A46FE96D-93CF-4F35-A7D9-D128D8C2ED5D}"/>
    <cellStyle name="Comma 62 2 2 2 5 2" xfId="32597" xr:uid="{DB477A20-5A76-4BBC-B2B5-718652AFC06F}"/>
    <cellStyle name="Comma 62 2 2 2 6" xfId="23013" xr:uid="{7A7413F7-1137-43CA-B99E-8604E7FE780E}"/>
    <cellStyle name="Comma 62 2 2 3" xfId="7802" xr:uid="{A530243F-0A39-4CCA-8705-8D7A4EAD8A38}"/>
    <cellStyle name="Comma 62 2 2 3 2" xfId="14172" xr:uid="{14CB820D-3398-48BA-B26A-5944164142A6}"/>
    <cellStyle name="Comma 62 2 2 3 2 2" xfId="20542" xr:uid="{A20853D3-5504-4B96-9BDC-66668B5869D5}"/>
    <cellStyle name="Comma 62 2 2 3 2 2 2" xfId="36474" xr:uid="{DDC1AC37-EC28-4140-BE30-4DB639FB0F11}"/>
    <cellStyle name="Comma 62 2 2 3 2 3" xfId="30104" xr:uid="{1EB49A18-E3F3-4D98-8F80-63D88C536DB2}"/>
    <cellStyle name="Comma 62 2 2 3 3" xfId="11016" xr:uid="{35C4A5EB-8171-4E54-B163-4D7FDA966A05}"/>
    <cellStyle name="Comma 62 2 2 3 3 2" xfId="26948" xr:uid="{B764070F-371D-4AE6-9ACC-2A0F6762ECC8}"/>
    <cellStyle name="Comma 62 2 2 3 4" xfId="17386" xr:uid="{6E44D756-2138-47F5-B96D-4A24E0A87C56}"/>
    <cellStyle name="Comma 62 2 2 3 4 2" xfId="33318" xr:uid="{15F6A7A7-D58A-4D04-BBA8-893F65A6D073}"/>
    <cellStyle name="Comma 62 2 2 3 5" xfId="23734" xr:uid="{FC05B911-29B3-4991-8328-8CEF6BAD76F2}"/>
    <cellStyle name="Comma 62 2 2 4" xfId="12730" xr:uid="{34EC7555-F166-4590-A1C3-CD99B297A9A3}"/>
    <cellStyle name="Comma 62 2 2 4 2" xfId="19100" xr:uid="{653F8D83-5C57-4C62-833E-28812C397470}"/>
    <cellStyle name="Comma 62 2 2 4 2 2" xfId="35032" xr:uid="{C79B62B2-22E0-410D-8281-6B487090CFA3}"/>
    <cellStyle name="Comma 62 2 2 4 3" xfId="28662" xr:uid="{BFAA7972-EF01-4843-8FC8-0208A069085D}"/>
    <cellStyle name="Comma 62 2 2 5" xfId="9574" xr:uid="{F8F095F7-5FAC-4B12-A1B8-F49F798A65A4}"/>
    <cellStyle name="Comma 62 2 2 5 2" xfId="25506" xr:uid="{9FA0C1AB-2CCA-4856-964A-EB0D7AFF9B37}"/>
    <cellStyle name="Comma 62 2 2 6" xfId="15944" xr:uid="{07699C1F-4227-4B26-8368-A33DD2C3FDED}"/>
    <cellStyle name="Comma 62 2 2 6 2" xfId="31876" xr:uid="{3B91B965-3D86-44D3-91FF-96E62EEFCE14}"/>
    <cellStyle name="Comma 62 2 2 7" xfId="22292" xr:uid="{CC8B93CC-5748-4FF7-BCBA-706C2464F969}"/>
    <cellStyle name="Comma 62 2 3" xfId="12250" xr:uid="{D5E65C86-964A-406A-AEA9-47D840F7AA1F}"/>
    <cellStyle name="Comma 62 2 3 2" xfId="18620" xr:uid="{ABD2C107-6B7E-44A6-BD49-C7F02F11F18E}"/>
    <cellStyle name="Comma 62 2 3 2 2" xfId="34552" xr:uid="{FD454178-E521-4121-93EE-E9A19F6AEA51}"/>
    <cellStyle name="Comma 62 2 3 3" xfId="28182" xr:uid="{8809772C-A610-438F-81F5-FBC35738B12A}"/>
    <cellStyle name="Comma 62 2 4" xfId="9094" xr:uid="{BD1EFDB4-DC22-4446-A64D-889F4FBE8DED}"/>
    <cellStyle name="Comma 62 2 4 2" xfId="25026" xr:uid="{F96F813A-060D-419C-8533-E83B1FFFD550}"/>
    <cellStyle name="Comma 62 2 5" xfId="15464" xr:uid="{54408D18-D9C1-427D-9619-AD0AC7236E56}"/>
    <cellStyle name="Comma 62 2 5 2" xfId="31396" xr:uid="{81D62DEA-FC7E-45BF-9904-CFE29C87F60E}"/>
    <cellStyle name="Comma 62 2 6" xfId="21812" xr:uid="{0BC2BA6A-99ED-497D-B9CB-4D259105136F}"/>
    <cellStyle name="Comma 62 3" xfId="6118" xr:uid="{C3CCD74A-DECC-4C4B-A353-E0FEB69F01B6}"/>
    <cellStyle name="Comma 62 3 2" xfId="6841" xr:uid="{250F0806-7D0A-493E-9BAC-D8FD57BD6E6C}"/>
    <cellStyle name="Comma 62 3 2 2" xfId="8283" xr:uid="{B9C95FEE-AAF4-46F8-A449-5BC370F67C7F}"/>
    <cellStyle name="Comma 62 3 2 2 2" xfId="14653" xr:uid="{45DA5FCF-E289-4C64-8EEF-4DB1A7C4E2E3}"/>
    <cellStyle name="Comma 62 3 2 2 2 2" xfId="21023" xr:uid="{B084392D-9C84-4225-88F4-F86FC11A7174}"/>
    <cellStyle name="Comma 62 3 2 2 2 2 2" xfId="36955" xr:uid="{6AB9C4FE-3ABB-4FF0-B3F1-460B151E17B3}"/>
    <cellStyle name="Comma 62 3 2 2 2 3" xfId="30585" xr:uid="{7B6292D3-6486-48EE-A0DB-138ED637EECA}"/>
    <cellStyle name="Comma 62 3 2 2 3" xfId="11497" xr:uid="{CA333DBE-EAD7-4778-A1F5-DB2FD434BA6C}"/>
    <cellStyle name="Comma 62 3 2 2 3 2" xfId="27429" xr:uid="{A59FE53B-6750-48F6-AB0E-9F82B3A20ED0}"/>
    <cellStyle name="Comma 62 3 2 2 4" xfId="17867" xr:uid="{326603E3-4099-4554-982D-8CA8E002ACF4}"/>
    <cellStyle name="Comma 62 3 2 2 4 2" xfId="33799" xr:uid="{8A0F4B60-D47D-4468-8443-9D7423F856AA}"/>
    <cellStyle name="Comma 62 3 2 2 5" xfId="24215" xr:uid="{872A9935-6089-484D-A297-995375957678}"/>
    <cellStyle name="Comma 62 3 2 3" xfId="13211" xr:uid="{40C6FD68-B7AA-401B-893E-ED50514A8DD9}"/>
    <cellStyle name="Comma 62 3 2 3 2" xfId="19581" xr:uid="{8C3C2DF0-553C-4BBB-90F6-F82429D81253}"/>
    <cellStyle name="Comma 62 3 2 3 2 2" xfId="35513" xr:uid="{B5BB8CD2-1DB4-4D81-B74F-C77376380C9A}"/>
    <cellStyle name="Comma 62 3 2 3 3" xfId="29143" xr:uid="{95CA17F1-4ADB-4048-A801-52E024F74A8E}"/>
    <cellStyle name="Comma 62 3 2 4" xfId="10055" xr:uid="{03DC5E10-EF96-467C-BF83-BDCEFF647E8C}"/>
    <cellStyle name="Comma 62 3 2 4 2" xfId="25987" xr:uid="{A03C532B-A8FD-4D91-B4E9-46B105C51659}"/>
    <cellStyle name="Comma 62 3 2 5" xfId="16425" xr:uid="{A42A231F-8163-4710-9CB1-FDD6871C2D49}"/>
    <cellStyle name="Comma 62 3 2 5 2" xfId="32357" xr:uid="{C476C07F-B0F9-4F2F-8299-16DDDD43A032}"/>
    <cellStyle name="Comma 62 3 2 6" xfId="22773" xr:uid="{26380363-4D15-409C-ABE0-2AACE33E0EC1}"/>
    <cellStyle name="Comma 62 3 3" xfId="7562" xr:uid="{6D55D3E3-0339-42C9-ACBE-8A3023385014}"/>
    <cellStyle name="Comma 62 3 3 2" xfId="13932" xr:uid="{5FC9DDD6-9CB4-4C50-95FF-97EA57655EFC}"/>
    <cellStyle name="Comma 62 3 3 2 2" xfId="20302" xr:uid="{3859283B-1002-4A62-AF6F-3E7526FC68F0}"/>
    <cellStyle name="Comma 62 3 3 2 2 2" xfId="36234" xr:uid="{AF436288-DA09-4987-B191-5F82B01074E6}"/>
    <cellStyle name="Comma 62 3 3 2 3" xfId="29864" xr:uid="{1A575E7E-A5C8-47D4-B7A2-5F64A578192A}"/>
    <cellStyle name="Comma 62 3 3 3" xfId="10776" xr:uid="{E68A41EB-27F0-42B9-B4EA-73840A4F6D24}"/>
    <cellStyle name="Comma 62 3 3 3 2" xfId="26708" xr:uid="{9CB07F7D-E522-4687-9F73-A26227A96CE9}"/>
    <cellStyle name="Comma 62 3 3 4" xfId="17146" xr:uid="{CE170114-9E58-4405-83B0-323C6FF7B862}"/>
    <cellStyle name="Comma 62 3 3 4 2" xfId="33078" xr:uid="{5618F65F-70B6-4578-B583-4270B91C2CDA}"/>
    <cellStyle name="Comma 62 3 3 5" xfId="23494" xr:uid="{C4D10D03-B618-482E-919E-14B14E0A484B}"/>
    <cellStyle name="Comma 62 3 4" xfId="12490" xr:uid="{95821FE5-28DA-4D8A-8C51-8FBA60902398}"/>
    <cellStyle name="Comma 62 3 4 2" xfId="18860" xr:uid="{E81FAE5E-52B5-4606-B493-8DDA5F5899B3}"/>
    <cellStyle name="Comma 62 3 4 2 2" xfId="34792" xr:uid="{AB8445C5-1F78-4F05-8C3F-8C4056D170FD}"/>
    <cellStyle name="Comma 62 3 4 3" xfId="28422" xr:uid="{DAE93F30-1C77-4A2A-8CD4-F10C76B7ADDA}"/>
    <cellStyle name="Comma 62 3 5" xfId="9334" xr:uid="{6E6D982B-CE11-4C07-AA60-648047EAA4FD}"/>
    <cellStyle name="Comma 62 3 5 2" xfId="25266" xr:uid="{2E7DD79F-42CD-46E1-89D7-83A67BE3FBAF}"/>
    <cellStyle name="Comma 62 3 6" xfId="15704" xr:uid="{ACBEE53C-8C66-4CEB-B886-C828224B01EE}"/>
    <cellStyle name="Comma 62 3 6 2" xfId="31636" xr:uid="{E2EE87FB-1AC5-4E94-8194-515DDF6C3A41}"/>
    <cellStyle name="Comma 62 3 7" xfId="22052" xr:uid="{6C945154-EAB0-4031-908B-FF556F646A65}"/>
    <cellStyle name="Comma 62 4" xfId="6600" xr:uid="{050481F5-259F-4F3B-BD91-B77BEE7281EB}"/>
    <cellStyle name="Comma 62 4 2" xfId="8043" xr:uid="{91A78ECA-EDD4-4082-BF04-5519BA57BE6C}"/>
    <cellStyle name="Comma 62 4 2 2" xfId="14413" xr:uid="{E3B6875F-F8D7-463F-9550-4A201F693276}"/>
    <cellStyle name="Comma 62 4 2 2 2" xfId="20783" xr:uid="{52D447D9-D596-450D-BDD3-944FF51C735C}"/>
    <cellStyle name="Comma 62 4 2 2 2 2" xfId="36715" xr:uid="{9F61D501-A3F9-459C-A7ED-2B50B50D9E44}"/>
    <cellStyle name="Comma 62 4 2 2 3" xfId="30345" xr:uid="{7DF2E570-4800-40D3-9178-89489DC31327}"/>
    <cellStyle name="Comma 62 4 2 3" xfId="11257" xr:uid="{ABE04890-77B6-4EA3-82FC-A2C87640A66F}"/>
    <cellStyle name="Comma 62 4 2 3 2" xfId="27189" xr:uid="{ED19BBBA-4ECB-4C7C-9B58-5145EF3C3AB1}"/>
    <cellStyle name="Comma 62 4 2 4" xfId="17627" xr:uid="{CD1AB61D-B9E7-487E-AE4B-CB84A2382AE2}"/>
    <cellStyle name="Comma 62 4 2 4 2" xfId="33559" xr:uid="{7C856B6E-9C36-40E9-A77F-8F8C830D85B8}"/>
    <cellStyle name="Comma 62 4 2 5" xfId="23975" xr:uid="{F4070BF8-DDE9-4AFF-AECD-7B7D3EF2D136}"/>
    <cellStyle name="Comma 62 4 3" xfId="12971" xr:uid="{BA7A590F-0F49-49E9-84F0-21ED0CBD82F8}"/>
    <cellStyle name="Comma 62 4 3 2" xfId="19341" xr:uid="{EB4F26FF-AE65-448C-A533-C84A92BCB1B5}"/>
    <cellStyle name="Comma 62 4 3 2 2" xfId="35273" xr:uid="{1F26FACC-74D3-42E4-BE86-FD3CF12CDC29}"/>
    <cellStyle name="Comma 62 4 3 3" xfId="28903" xr:uid="{13896D56-4E31-4CEB-B91C-48F579A5D0C5}"/>
    <cellStyle name="Comma 62 4 4" xfId="9815" xr:uid="{14C67305-C3F3-49E1-AB30-50081002AE2B}"/>
    <cellStyle name="Comma 62 4 4 2" xfId="25747" xr:uid="{A2C6E3EA-F318-40DF-B90D-1E7C826599AA}"/>
    <cellStyle name="Comma 62 4 5" xfId="16185" xr:uid="{51C68140-240C-4D24-B821-294251E9CB8D}"/>
    <cellStyle name="Comma 62 4 5 2" xfId="32117" xr:uid="{D973A224-8555-433E-B550-C2B5CCD64586}"/>
    <cellStyle name="Comma 62 4 6" xfId="22533" xr:uid="{AB5B9B6A-07BB-4AF9-B0E4-9D556CEA1D70}"/>
    <cellStyle name="Comma 62 5" xfId="7322" xr:uid="{8BE89D12-D1D0-42CB-A475-CF6AF252DAF1}"/>
    <cellStyle name="Comma 62 5 2" xfId="13692" xr:uid="{83DDE914-A219-4065-B693-0B94A24CED4E}"/>
    <cellStyle name="Comma 62 5 2 2" xfId="20062" xr:uid="{935547DD-F45C-454B-A40E-C36A1486A42B}"/>
    <cellStyle name="Comma 62 5 2 2 2" xfId="35994" xr:uid="{865817E0-7556-4BA8-8A95-ED8C5EE9893F}"/>
    <cellStyle name="Comma 62 5 2 3" xfId="29624" xr:uid="{A8BEC8F8-31F7-4C12-B632-EF8B467AABC2}"/>
    <cellStyle name="Comma 62 5 3" xfId="10536" xr:uid="{97CA42BE-2A4C-4958-A7F7-07C5DC87BC49}"/>
    <cellStyle name="Comma 62 5 3 2" xfId="26468" xr:uid="{91B91F15-CACF-4F27-95D3-C773FD5D332F}"/>
    <cellStyle name="Comma 62 5 4" xfId="16906" xr:uid="{738DDEBE-D32F-4E77-BADA-25CF4B71A44A}"/>
    <cellStyle name="Comma 62 5 4 2" xfId="32838" xr:uid="{91DBC654-B375-4CAE-8B6B-0D5553EC7C5E}"/>
    <cellStyle name="Comma 62 5 5" xfId="23254" xr:uid="{087C2843-FB60-4026-AC3A-4B06C8A3F529}"/>
    <cellStyle name="Comma 62 6" xfId="12010" xr:uid="{80E5214D-87B0-4E2E-AA31-CF64E24A484B}"/>
    <cellStyle name="Comma 62 6 2" xfId="18380" xr:uid="{81C0E8DB-0D10-4B9E-B374-B1207D70F195}"/>
    <cellStyle name="Comma 62 6 2 2" xfId="34312" xr:uid="{300E127B-693F-4188-A6A6-73A9C1F31FC4}"/>
    <cellStyle name="Comma 62 6 3" xfId="27942" xr:uid="{BFD3CF33-632D-46CA-983C-B60ADBDE380B}"/>
    <cellStyle name="Comma 62 7" xfId="8854" xr:uid="{0203415F-23DC-4BDB-AD98-FDF08E7A0B23}"/>
    <cellStyle name="Comma 62 7 2" xfId="24786" xr:uid="{58255395-F2EC-4A2E-8774-D871D6886832}"/>
    <cellStyle name="Comma 62 8" xfId="15224" xr:uid="{F242BB67-CD38-4254-A72F-0C20414E9561}"/>
    <cellStyle name="Comma 62 8 2" xfId="31156" xr:uid="{E4DD58F9-8464-4C2E-B9ED-D5F38EFB2418}"/>
    <cellStyle name="Comma 62 9" xfId="21572" xr:uid="{1F7E12B4-1E7F-4C00-A7E5-D77C7684610E}"/>
    <cellStyle name="Comma 63" xfId="5624" xr:uid="{49EECE88-5D0E-4EDE-9F96-21EC19570281}"/>
    <cellStyle name="Comma 63 2" xfId="5867" xr:uid="{F34FDA06-B564-48E6-BD1A-D23A51FBF8DE}"/>
    <cellStyle name="Comma 63 2 2" xfId="6359" xr:uid="{FB52323D-43D9-4EA2-B664-3A15D3DF336D}"/>
    <cellStyle name="Comma 63 2 2 2" xfId="7082" xr:uid="{3A39A2B9-84EF-47BD-8EB9-A0C942DA0E69}"/>
    <cellStyle name="Comma 63 2 2 2 2" xfId="8524" xr:uid="{A835E4F7-5625-4A3C-84B0-E9BB388322E6}"/>
    <cellStyle name="Comma 63 2 2 2 2 2" xfId="14894" xr:uid="{A5FA7A63-9C5F-4CC9-A839-F891DB74D6C9}"/>
    <cellStyle name="Comma 63 2 2 2 2 2 2" xfId="21264" xr:uid="{6211C188-5A5E-4459-9C05-6DC9B7732D29}"/>
    <cellStyle name="Comma 63 2 2 2 2 2 2 2" xfId="37196" xr:uid="{1678A278-6E1D-445A-BCB4-747C148373EF}"/>
    <cellStyle name="Comma 63 2 2 2 2 2 3" xfId="30826" xr:uid="{74257371-CF72-4D0B-AD25-108A954F6186}"/>
    <cellStyle name="Comma 63 2 2 2 2 3" xfId="11738" xr:uid="{170514FE-65CD-4C4A-B005-95251F6FCFBF}"/>
    <cellStyle name="Comma 63 2 2 2 2 3 2" xfId="27670" xr:uid="{55BB9B9B-FE06-4996-9345-79F5504715F7}"/>
    <cellStyle name="Comma 63 2 2 2 2 4" xfId="18108" xr:uid="{768E00D5-E236-499F-B7D8-46B99E172CC6}"/>
    <cellStyle name="Comma 63 2 2 2 2 4 2" xfId="34040" xr:uid="{38EDDBC7-9F0B-484E-A2EC-23ADE08FC26B}"/>
    <cellStyle name="Comma 63 2 2 2 2 5" xfId="24456" xr:uid="{86426B96-D48B-4D9B-BE11-8797D2C238E5}"/>
    <cellStyle name="Comma 63 2 2 2 3" xfId="13452" xr:uid="{AB08E4A0-F740-4DB4-9635-C7B61AC55F50}"/>
    <cellStyle name="Comma 63 2 2 2 3 2" xfId="19822" xr:uid="{167EE732-DD5F-4D6E-9714-12DBE9CC8096}"/>
    <cellStyle name="Comma 63 2 2 2 3 2 2" xfId="35754" xr:uid="{53F4E747-3B3C-489C-B0FB-52E8E8C5DBB1}"/>
    <cellStyle name="Comma 63 2 2 2 3 3" xfId="29384" xr:uid="{24D6D50B-234E-4E58-91CD-C3D7826ED161}"/>
    <cellStyle name="Comma 63 2 2 2 4" xfId="10296" xr:uid="{933CC3E1-9F87-4D7E-B906-EB0C06EBDD33}"/>
    <cellStyle name="Comma 63 2 2 2 4 2" xfId="26228" xr:uid="{87912F6F-EACD-4F7D-AD0E-57404101E39C}"/>
    <cellStyle name="Comma 63 2 2 2 5" xfId="16666" xr:uid="{779F298A-D70D-4E14-8D52-4AE0B380BE60}"/>
    <cellStyle name="Comma 63 2 2 2 5 2" xfId="32598" xr:uid="{82684687-B661-40CD-82AD-F9C96C4CF56E}"/>
    <cellStyle name="Comma 63 2 2 2 6" xfId="23014" xr:uid="{D7F02BB5-74E6-4657-858B-58DF2F4A6D84}"/>
    <cellStyle name="Comma 63 2 2 3" xfId="7803" xr:uid="{BDC12CF1-4290-48D6-8942-58187EA93206}"/>
    <cellStyle name="Comma 63 2 2 3 2" xfId="14173" xr:uid="{9F2FEFFE-013B-490A-9721-A3B39B2DB5CF}"/>
    <cellStyle name="Comma 63 2 2 3 2 2" xfId="20543" xr:uid="{6CB5FA1D-4E8D-4C74-A2D3-69595AB4D933}"/>
    <cellStyle name="Comma 63 2 2 3 2 2 2" xfId="36475" xr:uid="{B9F4566A-5590-4B51-883A-F89C82FD7AC1}"/>
    <cellStyle name="Comma 63 2 2 3 2 3" xfId="30105" xr:uid="{DEB04D39-327B-4D12-BADC-A2EC56B3D6BD}"/>
    <cellStyle name="Comma 63 2 2 3 3" xfId="11017" xr:uid="{2C815286-6F1E-4E0A-B7E8-9F645A23DCD5}"/>
    <cellStyle name="Comma 63 2 2 3 3 2" xfId="26949" xr:uid="{25CCD50C-57B6-491B-B51F-054AA75D2B69}"/>
    <cellStyle name="Comma 63 2 2 3 4" xfId="17387" xr:uid="{EA5B6177-002B-42EE-94DF-5421F743DBB6}"/>
    <cellStyle name="Comma 63 2 2 3 4 2" xfId="33319" xr:uid="{789122A3-6501-4E86-8A50-022CCC9060D1}"/>
    <cellStyle name="Comma 63 2 2 3 5" xfId="23735" xr:uid="{025AA677-5819-421B-89CE-C01A6CAAA6A8}"/>
    <cellStyle name="Comma 63 2 2 4" xfId="12731" xr:uid="{DD301F1C-BBCD-4CD9-92EB-59D6B7D9C5C4}"/>
    <cellStyle name="Comma 63 2 2 4 2" xfId="19101" xr:uid="{803A7FB4-862F-4398-BCA8-5F85C77A9298}"/>
    <cellStyle name="Comma 63 2 2 4 2 2" xfId="35033" xr:uid="{299F4815-2889-472D-982E-0E16EE7FBECB}"/>
    <cellStyle name="Comma 63 2 2 4 3" xfId="28663" xr:uid="{801A2558-BC45-45BB-9AAA-1D2A718D4673}"/>
    <cellStyle name="Comma 63 2 2 5" xfId="9575" xr:uid="{737D7960-B172-4EF6-8953-9419B2BAA2E4}"/>
    <cellStyle name="Comma 63 2 2 5 2" xfId="25507" xr:uid="{4F5C9E17-E515-4AC8-813B-CCC0DCEED6DC}"/>
    <cellStyle name="Comma 63 2 2 6" xfId="15945" xr:uid="{D6AE22BB-C0FA-475D-8E2E-8B01A0256972}"/>
    <cellStyle name="Comma 63 2 2 6 2" xfId="31877" xr:uid="{70F474AE-35AB-4CB4-9423-2B8A8CC238F5}"/>
    <cellStyle name="Comma 63 2 2 7" xfId="22293" xr:uid="{64C8F4DA-330D-47BB-94F4-D597D37D70F9}"/>
    <cellStyle name="Comma 63 2 3" xfId="12251" xr:uid="{B75D5594-9DD1-4A3B-93D0-B7F5A73AA615}"/>
    <cellStyle name="Comma 63 2 3 2" xfId="18621" xr:uid="{EB18D7DC-F74A-45F4-8DC5-58B54684BB56}"/>
    <cellStyle name="Comma 63 2 3 2 2" xfId="34553" xr:uid="{6CD32925-017A-425B-A2ED-AF77EF7EF8CC}"/>
    <cellStyle name="Comma 63 2 3 3" xfId="28183" xr:uid="{972C8C1A-B07B-4F26-9BA9-C97E73BCA3A1}"/>
    <cellStyle name="Comma 63 2 4" xfId="9095" xr:uid="{C10A618F-0CE2-4D8C-A010-D86A38989EFF}"/>
    <cellStyle name="Comma 63 2 4 2" xfId="25027" xr:uid="{B236542D-1DF2-4C94-B857-ED916B2C57D4}"/>
    <cellStyle name="Comma 63 2 5" xfId="15465" xr:uid="{2A856790-505D-4EF0-84B6-806C4037DE5E}"/>
    <cellStyle name="Comma 63 2 5 2" xfId="31397" xr:uid="{E1D8DE96-1B53-4870-B917-17E4503CE049}"/>
    <cellStyle name="Comma 63 2 6" xfId="21813" xr:uid="{757EE446-76A3-415C-9C6D-A65C55AA003B}"/>
    <cellStyle name="Comma 63 3" xfId="6119" xr:uid="{533431C9-59C9-4661-AC3E-A521CA2FBCA8}"/>
    <cellStyle name="Comma 63 3 2" xfId="6842" xr:uid="{7D887D56-2A5E-449E-8EC8-D961085F8B1A}"/>
    <cellStyle name="Comma 63 3 2 2" xfId="8284" xr:uid="{685267CF-EC57-4395-BF86-048A6BA522F5}"/>
    <cellStyle name="Comma 63 3 2 2 2" xfId="14654" xr:uid="{EE27213F-E746-4C0F-B49B-09AC3678913F}"/>
    <cellStyle name="Comma 63 3 2 2 2 2" xfId="21024" xr:uid="{E6FC6443-1754-446E-B044-C0BECAB6B710}"/>
    <cellStyle name="Comma 63 3 2 2 2 2 2" xfId="36956" xr:uid="{144235A5-2B7D-4BD5-927E-20EA95B51C55}"/>
    <cellStyle name="Comma 63 3 2 2 2 3" xfId="30586" xr:uid="{089D2F69-F201-463A-A534-A0344118DAEB}"/>
    <cellStyle name="Comma 63 3 2 2 3" xfId="11498" xr:uid="{5847E200-D7CD-4B54-B04F-64FD7B320C23}"/>
    <cellStyle name="Comma 63 3 2 2 3 2" xfId="27430" xr:uid="{2B121C6F-2410-4F78-B396-1FBA3AC6901E}"/>
    <cellStyle name="Comma 63 3 2 2 4" xfId="17868" xr:uid="{B435A076-B92E-4664-B9B1-C63661835C61}"/>
    <cellStyle name="Comma 63 3 2 2 4 2" xfId="33800" xr:uid="{710222D5-0702-4ABD-AF0F-21C97C8DA69D}"/>
    <cellStyle name="Comma 63 3 2 2 5" xfId="24216" xr:uid="{A45B2FDA-B397-4016-8DBC-AF9446DD3042}"/>
    <cellStyle name="Comma 63 3 2 3" xfId="13212" xr:uid="{BBBA0954-15F9-498E-B8B7-B15125CBA56B}"/>
    <cellStyle name="Comma 63 3 2 3 2" xfId="19582" xr:uid="{632ACB82-FD74-4CDD-BCC7-1A552C0BD790}"/>
    <cellStyle name="Comma 63 3 2 3 2 2" xfId="35514" xr:uid="{60CA1355-1DC3-4D5B-9832-98CECD48BDB5}"/>
    <cellStyle name="Comma 63 3 2 3 3" xfId="29144" xr:uid="{9C12B82F-5541-4C55-9759-3E9D33ABF030}"/>
    <cellStyle name="Comma 63 3 2 4" xfId="10056" xr:uid="{4B96E9D3-1919-4330-91FB-C053FD8AB8E0}"/>
    <cellStyle name="Comma 63 3 2 4 2" xfId="25988" xr:uid="{CAE2B0B4-A3DB-457F-BE4B-E751814AB17D}"/>
    <cellStyle name="Comma 63 3 2 5" xfId="16426" xr:uid="{5F4FFC10-0970-4C2D-AB94-B64EBBF68D12}"/>
    <cellStyle name="Comma 63 3 2 5 2" xfId="32358" xr:uid="{5E159539-56E0-45F1-88CA-2AC91ECE199D}"/>
    <cellStyle name="Comma 63 3 2 6" xfId="22774" xr:uid="{50389929-E3D3-4D85-9297-DABACA865D46}"/>
    <cellStyle name="Comma 63 3 3" xfId="7563" xr:uid="{797B13D7-E48E-46F3-B499-26E07F216B85}"/>
    <cellStyle name="Comma 63 3 3 2" xfId="13933" xr:uid="{67BBE4D1-10F6-44F6-ABA1-151FC35D7D33}"/>
    <cellStyle name="Comma 63 3 3 2 2" xfId="20303" xr:uid="{4DD9D675-64DC-4E9F-AFB8-569E674F6B99}"/>
    <cellStyle name="Comma 63 3 3 2 2 2" xfId="36235" xr:uid="{9AFC0F3A-B0DF-426D-98F5-6B9AD3F73809}"/>
    <cellStyle name="Comma 63 3 3 2 3" xfId="29865" xr:uid="{15BCFA13-2917-4B9E-9D9C-4A5040C434E6}"/>
    <cellStyle name="Comma 63 3 3 3" xfId="10777" xr:uid="{8EB4C041-3A0B-4FA7-A3A6-A9FE9A167723}"/>
    <cellStyle name="Comma 63 3 3 3 2" xfId="26709" xr:uid="{0045A33D-88B6-4AB4-9494-A497AD0E86C0}"/>
    <cellStyle name="Comma 63 3 3 4" xfId="17147" xr:uid="{76B61F48-7BFF-4F80-9F06-60069D594033}"/>
    <cellStyle name="Comma 63 3 3 4 2" xfId="33079" xr:uid="{076E4ABB-990F-45DE-9A72-7F1B0E0FD428}"/>
    <cellStyle name="Comma 63 3 3 5" xfId="23495" xr:uid="{D8ABCFA6-C962-45F8-B1D8-44C556261A5D}"/>
    <cellStyle name="Comma 63 3 4" xfId="12491" xr:uid="{CA4B752D-8C47-4517-A27C-29264594268C}"/>
    <cellStyle name="Comma 63 3 4 2" xfId="18861" xr:uid="{8CF415A5-5DF4-47B2-935E-56EA8165B22B}"/>
    <cellStyle name="Comma 63 3 4 2 2" xfId="34793" xr:uid="{65B866BB-4F3F-4685-9ED2-48408F7B0654}"/>
    <cellStyle name="Comma 63 3 4 3" xfId="28423" xr:uid="{2EBEDB79-8F0A-432F-B307-C4946B3A617F}"/>
    <cellStyle name="Comma 63 3 5" xfId="9335" xr:uid="{56A3AF15-A0F9-417E-9F1F-05E7297033EF}"/>
    <cellStyle name="Comma 63 3 5 2" xfId="25267" xr:uid="{E047FAD7-BFDB-47F0-B5CF-E76D8501C0E3}"/>
    <cellStyle name="Comma 63 3 6" xfId="15705" xr:uid="{6D759370-A9CA-4A85-B404-87F822FDB66F}"/>
    <cellStyle name="Comma 63 3 6 2" xfId="31637" xr:uid="{2D72D422-55F6-4B95-BE56-54B700BCCA26}"/>
    <cellStyle name="Comma 63 3 7" xfId="22053" xr:uid="{695EBFBE-A098-4EBA-A87C-B99854F37AB6}"/>
    <cellStyle name="Comma 63 4" xfId="6601" xr:uid="{C9FAD104-AA23-4421-A694-F9E210EF76BC}"/>
    <cellStyle name="Comma 63 4 2" xfId="8044" xr:uid="{C24ACEB3-C968-4A15-A578-FBFE78A01246}"/>
    <cellStyle name="Comma 63 4 2 2" xfId="14414" xr:uid="{CBA815E9-71BC-4760-B3D1-CAB1D4145198}"/>
    <cellStyle name="Comma 63 4 2 2 2" xfId="20784" xr:uid="{42C17F55-CBD4-4B61-B845-BC69BB892E4A}"/>
    <cellStyle name="Comma 63 4 2 2 2 2" xfId="36716" xr:uid="{3C323E9C-ED06-4AD2-B075-36CC57DCC2B6}"/>
    <cellStyle name="Comma 63 4 2 2 3" xfId="30346" xr:uid="{2EFE7C61-B6E1-4BE4-B688-84C9902887D5}"/>
    <cellStyle name="Comma 63 4 2 3" xfId="11258" xr:uid="{ECC6C6DF-A133-4C75-90BE-B1AB6E2A8017}"/>
    <cellStyle name="Comma 63 4 2 3 2" xfId="27190" xr:uid="{FD96FB93-39BD-4C09-95CD-44CFA2B721AC}"/>
    <cellStyle name="Comma 63 4 2 4" xfId="17628" xr:uid="{B7201F86-EB86-4BD0-9911-98163443F20D}"/>
    <cellStyle name="Comma 63 4 2 4 2" xfId="33560" xr:uid="{0CCD449B-CD76-4A56-AEFB-D1A58DB9FB4F}"/>
    <cellStyle name="Comma 63 4 2 5" xfId="23976" xr:uid="{C4246C8E-1E7B-45BE-9EE3-C8787D3C0013}"/>
    <cellStyle name="Comma 63 4 3" xfId="12972" xr:uid="{68B9661B-94BA-4D8D-995F-0ED3AB4CC17B}"/>
    <cellStyle name="Comma 63 4 3 2" xfId="19342" xr:uid="{21C1D29E-203D-45FA-B310-C6128231B524}"/>
    <cellStyle name="Comma 63 4 3 2 2" xfId="35274" xr:uid="{588AD5C9-5E1D-4F16-9498-3482DA8BB929}"/>
    <cellStyle name="Comma 63 4 3 3" xfId="28904" xr:uid="{1AE8D375-335D-4BDD-A1A7-DB990D1B502E}"/>
    <cellStyle name="Comma 63 4 4" xfId="9816" xr:uid="{AEBF7B54-8ABF-494D-AA49-4FFAE502829E}"/>
    <cellStyle name="Comma 63 4 4 2" xfId="25748" xr:uid="{174EB132-C671-4F7A-A00F-07999164768E}"/>
    <cellStyle name="Comma 63 4 5" xfId="16186" xr:uid="{56DDF741-562A-45BF-BA2B-EF1B909C6774}"/>
    <cellStyle name="Comma 63 4 5 2" xfId="32118" xr:uid="{2ED25B22-9BC1-4E99-96E2-D2C89899B918}"/>
    <cellStyle name="Comma 63 4 6" xfId="22534" xr:uid="{499893A4-E928-47CF-A515-DA0C96B6666E}"/>
    <cellStyle name="Comma 63 5" xfId="7323" xr:uid="{763F33AC-A11D-46AF-B9B1-3D27D4789465}"/>
    <cellStyle name="Comma 63 5 2" xfId="13693" xr:uid="{44145273-184C-4977-9C4C-02C66CF49C25}"/>
    <cellStyle name="Comma 63 5 2 2" xfId="20063" xr:uid="{BDF06453-7062-47DD-BFAE-A7FCE127A788}"/>
    <cellStyle name="Comma 63 5 2 2 2" xfId="35995" xr:uid="{DFDB4006-EE40-4E59-8DB0-871EA9572EA2}"/>
    <cellStyle name="Comma 63 5 2 3" xfId="29625" xr:uid="{C0A679C7-8005-477A-84EA-F632D5803718}"/>
    <cellStyle name="Comma 63 5 3" xfId="10537" xr:uid="{93669914-FF68-4219-9DE0-DEB48950EFD9}"/>
    <cellStyle name="Comma 63 5 3 2" xfId="26469" xr:uid="{3D49D7D6-F483-487E-BD29-23E086739693}"/>
    <cellStyle name="Comma 63 5 4" xfId="16907" xr:uid="{14BB722C-3B91-4898-A30D-618AD3D54AB0}"/>
    <cellStyle name="Comma 63 5 4 2" xfId="32839" xr:uid="{85876261-7CB1-498D-8D1B-1BB030D1E44C}"/>
    <cellStyle name="Comma 63 5 5" xfId="23255" xr:uid="{D379BBF4-1785-4214-BDF0-0B5579275D75}"/>
    <cellStyle name="Comma 63 6" xfId="12011" xr:uid="{CD4D7D66-8C3F-4928-82F8-A1F1BDD97698}"/>
    <cellStyle name="Comma 63 6 2" xfId="18381" xr:uid="{A93C6A60-A3A8-4733-910E-884EED756C2A}"/>
    <cellStyle name="Comma 63 6 2 2" xfId="34313" xr:uid="{A2064A4F-B9BC-42D3-BCCE-6FD83ADBF302}"/>
    <cellStyle name="Comma 63 6 3" xfId="27943" xr:uid="{4B3A7E7E-B58F-4BBC-9A74-40903C3F77C9}"/>
    <cellStyle name="Comma 63 7" xfId="8855" xr:uid="{74024B22-EBED-4E5E-9422-D07BE54AF308}"/>
    <cellStyle name="Comma 63 7 2" xfId="24787" xr:uid="{95F465A1-A6B8-4951-B5B9-DE2D190CE754}"/>
    <cellStyle name="Comma 63 8" xfId="15225" xr:uid="{36CD06B5-9CDE-4032-B460-486C02A2DE6E}"/>
    <cellStyle name="Comma 63 8 2" xfId="31157" xr:uid="{7C4A952C-14B1-40E3-A363-17EB150DD464}"/>
    <cellStyle name="Comma 63 9" xfId="21573" xr:uid="{803C6748-C4B0-47B0-ABCA-E57ADFDFC738}"/>
    <cellStyle name="Comma 64" xfId="5625" xr:uid="{0EECE0BF-87F5-43A5-AED3-77D2544F93F0}"/>
    <cellStyle name="Comma 64 2" xfId="5868" xr:uid="{3B57CC3F-602B-49C4-9C4B-E7D8C2C82774}"/>
    <cellStyle name="Comma 64 2 2" xfId="6360" xr:uid="{5C11B94D-CF86-4C8E-8D33-9A5B86DD644D}"/>
    <cellStyle name="Comma 64 2 2 2" xfId="7083" xr:uid="{E5C7C414-C5B0-4658-88CA-0600B47B5BBE}"/>
    <cellStyle name="Comma 64 2 2 2 2" xfId="8525" xr:uid="{9AA80F5E-DF99-4003-939B-F65F8546423D}"/>
    <cellStyle name="Comma 64 2 2 2 2 2" xfId="14895" xr:uid="{B7DB424E-07C7-48BD-AEEC-D03B0D8F4F92}"/>
    <cellStyle name="Comma 64 2 2 2 2 2 2" xfId="21265" xr:uid="{0CE78480-AA3C-400E-A864-695ADBC021E3}"/>
    <cellStyle name="Comma 64 2 2 2 2 2 2 2" xfId="37197" xr:uid="{A016239C-419A-44E8-A6D5-464F732D1174}"/>
    <cellStyle name="Comma 64 2 2 2 2 2 3" xfId="30827" xr:uid="{14A47B0B-4F1D-4C3F-BA9E-354372B8B287}"/>
    <cellStyle name="Comma 64 2 2 2 2 3" xfId="11739" xr:uid="{E32BA3AD-38BD-4D96-B025-6A41781B47FC}"/>
    <cellStyle name="Comma 64 2 2 2 2 3 2" xfId="27671" xr:uid="{C3E508BE-F4EB-4725-BF57-3EB30A933907}"/>
    <cellStyle name="Comma 64 2 2 2 2 4" xfId="18109" xr:uid="{27AB4E5E-BCDF-419E-A09A-424C77B481B7}"/>
    <cellStyle name="Comma 64 2 2 2 2 4 2" xfId="34041" xr:uid="{FCFDEA7E-39FC-4969-BBD2-76EC37F3848A}"/>
    <cellStyle name="Comma 64 2 2 2 2 5" xfId="24457" xr:uid="{E4058231-764F-4B83-B7E6-F850D62375C0}"/>
    <cellStyle name="Comma 64 2 2 2 3" xfId="13453" xr:uid="{B7D0C25E-CFB8-48F8-B556-33979FC8973E}"/>
    <cellStyle name="Comma 64 2 2 2 3 2" xfId="19823" xr:uid="{E92F33B5-4522-42E9-9963-2A47EBAAC437}"/>
    <cellStyle name="Comma 64 2 2 2 3 2 2" xfId="35755" xr:uid="{AAA20D1C-A888-4E38-908A-27EF8B58A26F}"/>
    <cellStyle name="Comma 64 2 2 2 3 3" xfId="29385" xr:uid="{67DC8019-FF81-40A5-B591-38A4E64C9780}"/>
    <cellStyle name="Comma 64 2 2 2 4" xfId="10297" xr:uid="{63FD0362-B797-43A2-9D01-7DF2C9F291CA}"/>
    <cellStyle name="Comma 64 2 2 2 4 2" xfId="26229" xr:uid="{689F67F5-5955-4748-9298-1A53C488FD1D}"/>
    <cellStyle name="Comma 64 2 2 2 5" xfId="16667" xr:uid="{1D423727-8464-4808-8310-4870EC017C6B}"/>
    <cellStyle name="Comma 64 2 2 2 5 2" xfId="32599" xr:uid="{720F479B-AFE9-4D48-83FC-1C75D6B312E3}"/>
    <cellStyle name="Comma 64 2 2 2 6" xfId="23015" xr:uid="{3255B96B-62EC-44AB-BB37-DA2B2901AAD4}"/>
    <cellStyle name="Comma 64 2 2 3" xfId="7804" xr:uid="{BA47EC3A-F352-4B43-868E-0C1BE8C04924}"/>
    <cellStyle name="Comma 64 2 2 3 2" xfId="14174" xr:uid="{AB7C152A-54CB-4DE3-8C10-287DA852CC96}"/>
    <cellStyle name="Comma 64 2 2 3 2 2" xfId="20544" xr:uid="{4103EFA8-FCC3-4199-A99B-3CCBD78DC839}"/>
    <cellStyle name="Comma 64 2 2 3 2 2 2" xfId="36476" xr:uid="{FD5961E0-C6C8-40C8-870F-2496E4AC1B09}"/>
    <cellStyle name="Comma 64 2 2 3 2 3" xfId="30106" xr:uid="{1F2C517F-281D-4266-821E-039687F60AC0}"/>
    <cellStyle name="Comma 64 2 2 3 3" xfId="11018" xr:uid="{86FD9A69-40BD-405F-A696-2AC8FCD1FA24}"/>
    <cellStyle name="Comma 64 2 2 3 3 2" xfId="26950" xr:uid="{B200ADE2-0511-49BF-A40F-E9878767530A}"/>
    <cellStyle name="Comma 64 2 2 3 4" xfId="17388" xr:uid="{B2A0BFA0-1E9C-48B8-91C0-12DCBC03860D}"/>
    <cellStyle name="Comma 64 2 2 3 4 2" xfId="33320" xr:uid="{99E19EED-71B8-4872-AF4E-DDC12241C677}"/>
    <cellStyle name="Comma 64 2 2 3 5" xfId="23736" xr:uid="{65DF7A02-4D22-4D27-8F9B-4D45EA4886EC}"/>
    <cellStyle name="Comma 64 2 2 4" xfId="12732" xr:uid="{B25D5D5E-C04B-4DDF-A6D2-639163DED9BF}"/>
    <cellStyle name="Comma 64 2 2 4 2" xfId="19102" xr:uid="{D590BCA0-B1A4-4D0A-8D93-CC9AC4B75E9E}"/>
    <cellStyle name="Comma 64 2 2 4 2 2" xfId="35034" xr:uid="{966AC8EF-4E91-4A44-8488-D5AC6FB37050}"/>
    <cellStyle name="Comma 64 2 2 4 3" xfId="28664" xr:uid="{95601E33-8BA8-4D97-8EA3-4962A22CD873}"/>
    <cellStyle name="Comma 64 2 2 5" xfId="9576" xr:uid="{D43DC650-AD70-458C-A95A-E2F63D76790F}"/>
    <cellStyle name="Comma 64 2 2 5 2" xfId="25508" xr:uid="{CEE427D8-4139-441E-B720-775D2F16A75E}"/>
    <cellStyle name="Comma 64 2 2 6" xfId="15946" xr:uid="{200C87C9-CAC2-4CAA-94FE-C5EEB49C281A}"/>
    <cellStyle name="Comma 64 2 2 6 2" xfId="31878" xr:uid="{ABE295BB-90EC-400D-B371-A449BAB4089F}"/>
    <cellStyle name="Comma 64 2 2 7" xfId="22294" xr:uid="{E5027378-0905-49D7-86B1-7B9A5A9EFE6E}"/>
    <cellStyle name="Comma 64 2 3" xfId="12252" xr:uid="{9F7CDB31-815E-4C01-8217-7906BF72A14A}"/>
    <cellStyle name="Comma 64 2 3 2" xfId="18622" xr:uid="{BCBB6FE5-9F2A-4246-80A7-7C9151665C64}"/>
    <cellStyle name="Comma 64 2 3 2 2" xfId="34554" xr:uid="{105EE00E-2413-4284-A21A-998CB1803DB5}"/>
    <cellStyle name="Comma 64 2 3 3" xfId="28184" xr:uid="{30CE1687-3B31-4570-BFD2-C48BED0E5756}"/>
    <cellStyle name="Comma 64 2 4" xfId="9096" xr:uid="{2D9A1105-8086-4E99-8400-FB3FD255F88B}"/>
    <cellStyle name="Comma 64 2 4 2" xfId="25028" xr:uid="{73BD088D-1664-4EC5-AB03-0AE1E3E4086A}"/>
    <cellStyle name="Comma 64 2 5" xfId="15466" xr:uid="{C13D6177-2613-45E3-A87E-D858AA1AD1DA}"/>
    <cellStyle name="Comma 64 2 5 2" xfId="31398" xr:uid="{47EAE125-4ECB-4F2A-B1CB-D91265B4AF66}"/>
    <cellStyle name="Comma 64 2 6" xfId="21814" xr:uid="{92AB431E-FA3B-4484-B134-DE5D4339B93E}"/>
    <cellStyle name="Comma 64 3" xfId="6120" xr:uid="{EFC620B4-09BD-460D-A3C6-210CA161217E}"/>
    <cellStyle name="Comma 64 3 2" xfId="6843" xr:uid="{68C42070-7692-40D8-876A-FA8A7191758D}"/>
    <cellStyle name="Comma 64 3 2 2" xfId="8285" xr:uid="{89623FF9-0A41-43C6-998B-E8328E7447FC}"/>
    <cellStyle name="Comma 64 3 2 2 2" xfId="14655" xr:uid="{662813D7-DB04-41D1-95BD-92E9BB0D17F5}"/>
    <cellStyle name="Comma 64 3 2 2 2 2" xfId="21025" xr:uid="{30CF47A6-E71D-4F6C-AF18-68D9C03EC364}"/>
    <cellStyle name="Comma 64 3 2 2 2 2 2" xfId="36957" xr:uid="{9471C68D-D218-44AE-BA9F-6EA197A7D74A}"/>
    <cellStyle name="Comma 64 3 2 2 2 3" xfId="30587" xr:uid="{87CD458C-F3F6-46B9-B686-146CAE6805D5}"/>
    <cellStyle name="Comma 64 3 2 2 3" xfId="11499" xr:uid="{3612C23E-AAB3-4429-8123-C52C15FD7821}"/>
    <cellStyle name="Comma 64 3 2 2 3 2" xfId="27431" xr:uid="{BA8E2E36-A6F7-4094-BEE7-AF5C448AD4BA}"/>
    <cellStyle name="Comma 64 3 2 2 4" xfId="17869" xr:uid="{B77EEF9F-CDB0-40D0-892F-480EF3B90ADD}"/>
    <cellStyle name="Comma 64 3 2 2 4 2" xfId="33801" xr:uid="{E6444CCF-1015-4168-9156-A8802A8DF498}"/>
    <cellStyle name="Comma 64 3 2 2 5" xfId="24217" xr:uid="{86C22F9C-1AF7-42B8-AAE0-EC7EBB077B24}"/>
    <cellStyle name="Comma 64 3 2 3" xfId="13213" xr:uid="{75CCCA8B-646C-42B6-B151-50DC1326ED90}"/>
    <cellStyle name="Comma 64 3 2 3 2" xfId="19583" xr:uid="{A969B0FC-9B6C-41EC-9B5D-89F3A81596CD}"/>
    <cellStyle name="Comma 64 3 2 3 2 2" xfId="35515" xr:uid="{C5AFA298-3BD5-42E7-83D2-19791794D161}"/>
    <cellStyle name="Comma 64 3 2 3 3" xfId="29145" xr:uid="{E02146BD-9294-4968-AE63-1C52413AEAF9}"/>
    <cellStyle name="Comma 64 3 2 4" xfId="10057" xr:uid="{22B35925-FDF6-4280-B380-1D92CA6F26E8}"/>
    <cellStyle name="Comma 64 3 2 4 2" xfId="25989" xr:uid="{3901868A-2A79-458D-AB8D-F04E5EDB97D0}"/>
    <cellStyle name="Comma 64 3 2 5" xfId="16427" xr:uid="{F742E727-16FC-4779-A91D-0CA8D55009C5}"/>
    <cellStyle name="Comma 64 3 2 5 2" xfId="32359" xr:uid="{9EE73D4C-D7A2-4B09-82E9-28F8E4E8F393}"/>
    <cellStyle name="Comma 64 3 2 6" xfId="22775" xr:uid="{9F9D216D-BC0A-48F1-9004-D5247BEE26EF}"/>
    <cellStyle name="Comma 64 3 3" xfId="7564" xr:uid="{1CDE30F8-C32C-4A81-8E93-85BF2891BC20}"/>
    <cellStyle name="Comma 64 3 3 2" xfId="13934" xr:uid="{06B61BD6-CF02-453B-9071-401117CC7909}"/>
    <cellStyle name="Comma 64 3 3 2 2" xfId="20304" xr:uid="{DE8C39CC-5D25-4054-853E-5B4493B53AB5}"/>
    <cellStyle name="Comma 64 3 3 2 2 2" xfId="36236" xr:uid="{4E71949E-57DD-4F43-96A7-F3E4F32DB7A4}"/>
    <cellStyle name="Comma 64 3 3 2 3" xfId="29866" xr:uid="{B322BFA0-6781-4A9B-AAEC-57F7AD11E6E6}"/>
    <cellStyle name="Comma 64 3 3 3" xfId="10778" xr:uid="{34E57662-6A5A-4A14-8C38-FFF6076D42F2}"/>
    <cellStyle name="Comma 64 3 3 3 2" xfId="26710" xr:uid="{7430C0B9-2E83-463E-9365-2DABFF54A4AD}"/>
    <cellStyle name="Comma 64 3 3 4" xfId="17148" xr:uid="{2FB7536D-66FE-4EEE-8A4C-1EC84BEF190B}"/>
    <cellStyle name="Comma 64 3 3 4 2" xfId="33080" xr:uid="{5896C868-E9DE-448B-90EA-D905A9F67B19}"/>
    <cellStyle name="Comma 64 3 3 5" xfId="23496" xr:uid="{663DFCF3-0E28-4F1E-B797-8D45A1CEEC99}"/>
    <cellStyle name="Comma 64 3 4" xfId="12492" xr:uid="{0FBAB266-B26B-447A-9490-A52183B73250}"/>
    <cellStyle name="Comma 64 3 4 2" xfId="18862" xr:uid="{C1585032-C026-40FF-B5A7-E6C235D0B67C}"/>
    <cellStyle name="Comma 64 3 4 2 2" xfId="34794" xr:uid="{04FE40D2-EC58-4536-B9DD-5932E8F4ECA0}"/>
    <cellStyle name="Comma 64 3 4 3" xfId="28424" xr:uid="{564D1F79-F1CB-4508-8BA8-98A45D0C82C1}"/>
    <cellStyle name="Comma 64 3 5" xfId="9336" xr:uid="{0090E064-69F8-47E3-BCC6-CC96A2319151}"/>
    <cellStyle name="Comma 64 3 5 2" xfId="25268" xr:uid="{5026CEEF-C041-4FB1-9FF0-F8AA555A8299}"/>
    <cellStyle name="Comma 64 3 6" xfId="15706" xr:uid="{3ED5CA79-91B7-4130-A262-47D4BEFCCE9B}"/>
    <cellStyle name="Comma 64 3 6 2" xfId="31638" xr:uid="{FA857BEA-5441-49B0-9DA6-29CAE3503BE3}"/>
    <cellStyle name="Comma 64 3 7" xfId="22054" xr:uid="{98755807-D62E-466F-8784-49E22DFD4047}"/>
    <cellStyle name="Comma 64 4" xfId="6602" xr:uid="{09E2EE0A-6338-4F24-B437-0CE81F5FB19B}"/>
    <cellStyle name="Comma 64 4 2" xfId="8045" xr:uid="{55484E54-010C-41D9-88A1-EDAA63F1A50C}"/>
    <cellStyle name="Comma 64 4 2 2" xfId="14415" xr:uid="{A0B502D9-853B-4F82-ACCA-A8E61A345F4B}"/>
    <cellStyle name="Comma 64 4 2 2 2" xfId="20785" xr:uid="{57CE6CD8-33D7-401C-91F0-0A08A4790AB7}"/>
    <cellStyle name="Comma 64 4 2 2 2 2" xfId="36717" xr:uid="{A43BBFDA-4181-4936-AE5D-376C3E7CA021}"/>
    <cellStyle name="Comma 64 4 2 2 3" xfId="30347" xr:uid="{D64637B1-1DE7-4063-95BC-4FD23D0FE248}"/>
    <cellStyle name="Comma 64 4 2 3" xfId="11259" xr:uid="{C8D3034D-E8C6-43E3-BEA3-AF6F5201813F}"/>
    <cellStyle name="Comma 64 4 2 3 2" xfId="27191" xr:uid="{EED7E2AA-55FF-425B-B405-832217CF1913}"/>
    <cellStyle name="Comma 64 4 2 4" xfId="17629" xr:uid="{65700866-BB89-4944-90DC-5F517B105CCF}"/>
    <cellStyle name="Comma 64 4 2 4 2" xfId="33561" xr:uid="{B87E6B2B-295B-4AFC-B1C5-B113566728B2}"/>
    <cellStyle name="Comma 64 4 2 5" xfId="23977" xr:uid="{AD449DBE-E6D3-4729-9F47-3098F6D4EDB8}"/>
    <cellStyle name="Comma 64 4 3" xfId="12973" xr:uid="{58FC2DDE-D3C7-4B85-80E5-814947537A7C}"/>
    <cellStyle name="Comma 64 4 3 2" xfId="19343" xr:uid="{46CD0ABC-5D75-407C-9065-7D8D5D42EDD1}"/>
    <cellStyle name="Comma 64 4 3 2 2" xfId="35275" xr:uid="{F0BECF41-3000-4C13-93DA-1820B2EDB453}"/>
    <cellStyle name="Comma 64 4 3 3" xfId="28905" xr:uid="{EF9EBD74-C9D0-41C2-83EC-9E94C26DD4D2}"/>
    <cellStyle name="Comma 64 4 4" xfId="9817" xr:uid="{4EBD9907-8386-4C4C-8689-B47C8B83AB99}"/>
    <cellStyle name="Comma 64 4 4 2" xfId="25749" xr:uid="{42AC400D-0C3A-4504-A0B6-20D6C14A0E84}"/>
    <cellStyle name="Comma 64 4 5" xfId="16187" xr:uid="{0D5A07AC-B2E2-404E-92AB-FB62C8EFBF7E}"/>
    <cellStyle name="Comma 64 4 5 2" xfId="32119" xr:uid="{78404675-678D-41EF-AB2F-17E23564363E}"/>
    <cellStyle name="Comma 64 4 6" xfId="22535" xr:uid="{0EE2B793-B586-4CB4-9898-CBD329B87318}"/>
    <cellStyle name="Comma 64 5" xfId="7324" xr:uid="{84E40F67-D3E3-4B9A-ADD9-E16E642E3524}"/>
    <cellStyle name="Comma 64 5 2" xfId="13694" xr:uid="{1FB90CA0-09BD-48BA-BAE9-DF6EC02C5C90}"/>
    <cellStyle name="Comma 64 5 2 2" xfId="20064" xr:uid="{419859FF-73E8-441C-9AA8-14703272739D}"/>
    <cellStyle name="Comma 64 5 2 2 2" xfId="35996" xr:uid="{FF8E4745-84E9-4F7C-B304-F66E1BEEBDF9}"/>
    <cellStyle name="Comma 64 5 2 3" xfId="29626" xr:uid="{49269892-426A-4669-8B7D-D8C730581103}"/>
    <cellStyle name="Comma 64 5 3" xfId="10538" xr:uid="{FC7ECE27-2791-4176-901F-56EB16349EA5}"/>
    <cellStyle name="Comma 64 5 3 2" xfId="26470" xr:uid="{C33F411F-AC3D-4A37-8C54-00A1EFAC8409}"/>
    <cellStyle name="Comma 64 5 4" xfId="16908" xr:uid="{AB7BACB8-19F5-4301-877D-51E71CED04C1}"/>
    <cellStyle name="Comma 64 5 4 2" xfId="32840" xr:uid="{F66753CE-E8DE-4968-A921-F985773AA622}"/>
    <cellStyle name="Comma 64 5 5" xfId="23256" xr:uid="{ABC6F2BA-6BE1-4342-B7E6-BEEA78D3ADF3}"/>
    <cellStyle name="Comma 64 6" xfId="12012" xr:uid="{7D95E003-F64E-4E09-971C-B8E3BE58FD52}"/>
    <cellStyle name="Comma 64 6 2" xfId="18382" xr:uid="{635AB7D4-E53D-496A-B793-0FF54965DC63}"/>
    <cellStyle name="Comma 64 6 2 2" xfId="34314" xr:uid="{E2AF2AC7-4A07-41B5-826F-403CB44C2DFA}"/>
    <cellStyle name="Comma 64 6 3" xfId="27944" xr:uid="{9F636E22-390B-4E32-BFED-6A1DB1EEFBB7}"/>
    <cellStyle name="Comma 64 7" xfId="8856" xr:uid="{F48B0095-18B6-4108-B5E6-1AC83C9057D2}"/>
    <cellStyle name="Comma 64 7 2" xfId="24788" xr:uid="{190404EC-9AA6-42A7-9CB9-920060432A1C}"/>
    <cellStyle name="Comma 64 8" xfId="15226" xr:uid="{573F9F5F-FA1C-4A7C-868F-6B0F640AC5C8}"/>
    <cellStyle name="Comma 64 8 2" xfId="31158" xr:uid="{A393B186-F447-4F65-B4DE-96132B547C82}"/>
    <cellStyle name="Comma 64 9" xfId="21574" xr:uid="{77D224BB-54FC-400C-8901-0E5DD2D7403A}"/>
    <cellStyle name="Comma 65" xfId="5626" xr:uid="{5446EB60-948D-4A18-AA61-2559646B2873}"/>
    <cellStyle name="Comma 65 2" xfId="5869" xr:uid="{CF65E856-287C-4055-99B3-D95F41FC79F5}"/>
    <cellStyle name="Comma 65 2 2" xfId="6361" xr:uid="{08053B6F-E149-42F0-A466-A56021688776}"/>
    <cellStyle name="Comma 65 2 2 2" xfId="7084" xr:uid="{EEA2D721-9DA8-4C68-BD96-372A99A27094}"/>
    <cellStyle name="Comma 65 2 2 2 2" xfId="8526" xr:uid="{902B54A4-C086-444E-8695-7964E542A087}"/>
    <cellStyle name="Comma 65 2 2 2 2 2" xfId="14896" xr:uid="{22148857-D166-422F-A140-EC1A1E4C7532}"/>
    <cellStyle name="Comma 65 2 2 2 2 2 2" xfId="21266" xr:uid="{428C79A6-1D3A-40D7-860E-3216B95AEA5A}"/>
    <cellStyle name="Comma 65 2 2 2 2 2 2 2" xfId="37198" xr:uid="{A66B2ADD-9E1F-4EA4-9BC5-9F085F8B1535}"/>
    <cellStyle name="Comma 65 2 2 2 2 2 3" xfId="30828" xr:uid="{131F6962-DD2A-44A8-8178-6E202B7012A5}"/>
    <cellStyle name="Comma 65 2 2 2 2 3" xfId="11740" xr:uid="{0BAF0469-8E63-4A2D-A999-57148C8897A3}"/>
    <cellStyle name="Comma 65 2 2 2 2 3 2" xfId="27672" xr:uid="{CD558BD8-D125-4D24-91CE-8A47691CE3D3}"/>
    <cellStyle name="Comma 65 2 2 2 2 4" xfId="18110" xr:uid="{A390D571-FC04-41C9-AE61-2984DCCD91AF}"/>
    <cellStyle name="Comma 65 2 2 2 2 4 2" xfId="34042" xr:uid="{7033137C-3E1C-4905-88E6-BB8ABFB09B73}"/>
    <cellStyle name="Comma 65 2 2 2 2 5" xfId="24458" xr:uid="{5144554D-6992-4204-ADB8-033BB27C7C26}"/>
    <cellStyle name="Comma 65 2 2 2 3" xfId="13454" xr:uid="{55B7FE37-CCC0-4F88-BEEA-35781F7E34A5}"/>
    <cellStyle name="Comma 65 2 2 2 3 2" xfId="19824" xr:uid="{3581CA62-B6E1-447F-AAA4-FD851B5BACA2}"/>
    <cellStyle name="Comma 65 2 2 2 3 2 2" xfId="35756" xr:uid="{DA39EB36-75CF-44E7-9422-5FB34BC04FC5}"/>
    <cellStyle name="Comma 65 2 2 2 3 3" xfId="29386" xr:uid="{7C6A9B71-066B-497B-AE37-E87968F619F3}"/>
    <cellStyle name="Comma 65 2 2 2 4" xfId="10298" xr:uid="{0150EFB9-8949-4CB7-B68D-E3A05710E967}"/>
    <cellStyle name="Comma 65 2 2 2 4 2" xfId="26230" xr:uid="{B3664DD0-47E6-44C2-B542-0586E1D20E30}"/>
    <cellStyle name="Comma 65 2 2 2 5" xfId="16668" xr:uid="{F8D22D62-4575-4F44-9C2E-236059C69E24}"/>
    <cellStyle name="Comma 65 2 2 2 5 2" xfId="32600" xr:uid="{D6BFF605-1C18-4D5C-8A83-2E60ABAD42E1}"/>
    <cellStyle name="Comma 65 2 2 2 6" xfId="23016" xr:uid="{156833D0-EBF4-4AD2-8E73-2D584B065DDF}"/>
    <cellStyle name="Comma 65 2 2 3" xfId="7805" xr:uid="{01757AD1-76B3-458C-8B0E-8167493CCD1C}"/>
    <cellStyle name="Comma 65 2 2 3 2" xfId="14175" xr:uid="{5D41B505-9A6E-4468-B2BD-D74F498C5358}"/>
    <cellStyle name="Comma 65 2 2 3 2 2" xfId="20545" xr:uid="{8E81A460-ABF5-4255-8931-BA5D187C197F}"/>
    <cellStyle name="Comma 65 2 2 3 2 2 2" xfId="36477" xr:uid="{A9E6F61C-3A67-4FA0-A318-BB9AA62BAE26}"/>
    <cellStyle name="Comma 65 2 2 3 2 3" xfId="30107" xr:uid="{547382C6-7E60-4397-A2BB-1BF86F47A7C5}"/>
    <cellStyle name="Comma 65 2 2 3 3" xfId="11019" xr:uid="{2C76656C-94FB-4537-9532-5523868896D5}"/>
    <cellStyle name="Comma 65 2 2 3 3 2" xfId="26951" xr:uid="{41CDA0BF-ED32-4443-9909-D54D0A292C6D}"/>
    <cellStyle name="Comma 65 2 2 3 4" xfId="17389" xr:uid="{A0E0D22F-A177-44C0-8CE5-3F482C43B224}"/>
    <cellStyle name="Comma 65 2 2 3 4 2" xfId="33321" xr:uid="{0BBC22D9-7E72-4133-852D-9FCC61E9E7D8}"/>
    <cellStyle name="Comma 65 2 2 3 5" xfId="23737" xr:uid="{28724222-6621-4C7E-9620-9C312466A4CE}"/>
    <cellStyle name="Comma 65 2 2 4" xfId="12733" xr:uid="{D798B961-AE41-4AE5-9398-8C08341DC39A}"/>
    <cellStyle name="Comma 65 2 2 4 2" xfId="19103" xr:uid="{5967333A-7D2C-4872-9A22-C6FD11F99881}"/>
    <cellStyle name="Comma 65 2 2 4 2 2" xfId="35035" xr:uid="{BFAB3E3A-A6F7-4D26-9642-38718ED789E1}"/>
    <cellStyle name="Comma 65 2 2 4 3" xfId="28665" xr:uid="{CD8A5094-6ADF-4239-9BEF-EDE634174CCC}"/>
    <cellStyle name="Comma 65 2 2 5" xfId="9577" xr:uid="{CF82ABF7-BAC8-4B39-8ECE-51FD98D1CA83}"/>
    <cellStyle name="Comma 65 2 2 5 2" xfId="25509" xr:uid="{BB5C5BC5-C032-49A4-9A75-DA84E6699229}"/>
    <cellStyle name="Comma 65 2 2 6" xfId="15947" xr:uid="{9020F57C-300E-47FB-8563-3C09010E8075}"/>
    <cellStyle name="Comma 65 2 2 6 2" xfId="31879" xr:uid="{4D918D69-6196-4F96-A77F-7D9AA1EC16EA}"/>
    <cellStyle name="Comma 65 2 2 7" xfId="22295" xr:uid="{3666D0F9-A3D2-4430-A7A8-43758F007AF1}"/>
    <cellStyle name="Comma 65 2 3" xfId="12253" xr:uid="{8D9F0B71-5D2B-4119-A068-F5C668203EE9}"/>
    <cellStyle name="Comma 65 2 3 2" xfId="18623" xr:uid="{133B7FEE-F3B3-43CC-A063-F463A181688F}"/>
    <cellStyle name="Comma 65 2 3 2 2" xfId="34555" xr:uid="{8C378BF6-F6A8-4BDB-8975-97DEECC2BC7D}"/>
    <cellStyle name="Comma 65 2 3 3" xfId="28185" xr:uid="{CEAA747E-2E1C-4F36-9AED-B33BC34B1ABF}"/>
    <cellStyle name="Comma 65 2 4" xfId="9097" xr:uid="{93AEE606-DC33-48CF-BFB7-C04744406169}"/>
    <cellStyle name="Comma 65 2 4 2" xfId="25029" xr:uid="{6F2CF4F0-0081-4772-9889-E14764119353}"/>
    <cellStyle name="Comma 65 2 5" xfId="15467" xr:uid="{657319C1-129F-437A-9885-76CBBB41EC99}"/>
    <cellStyle name="Comma 65 2 5 2" xfId="31399" xr:uid="{A17D4588-8A0F-4270-AD00-8B2D30C95B72}"/>
    <cellStyle name="Comma 65 2 6" xfId="21815" xr:uid="{393324B3-EF3D-4833-AFAF-712F778A2C90}"/>
    <cellStyle name="Comma 65 3" xfId="6121" xr:uid="{C9784839-47DF-46BB-AF77-F4B2C050DAF2}"/>
    <cellStyle name="Comma 65 3 2" xfId="6844" xr:uid="{CA89770E-9EC4-4DE4-A46C-F81BC79BB0F2}"/>
    <cellStyle name="Comma 65 3 2 2" xfId="8286" xr:uid="{FDC9DFF0-EF9E-4E09-97B3-805D26691533}"/>
    <cellStyle name="Comma 65 3 2 2 2" xfId="14656" xr:uid="{CBEB9E0A-36BF-4567-9A33-9C04FA425631}"/>
    <cellStyle name="Comma 65 3 2 2 2 2" xfId="21026" xr:uid="{DD5837D1-3EA1-4315-BD72-19ABC8FA8D2B}"/>
    <cellStyle name="Comma 65 3 2 2 2 2 2" xfId="36958" xr:uid="{5477FEB9-6685-44E8-BADC-7ECBBE09D006}"/>
    <cellStyle name="Comma 65 3 2 2 2 3" xfId="30588" xr:uid="{CBB3A2BF-2465-4014-A010-66556BFDF305}"/>
    <cellStyle name="Comma 65 3 2 2 3" xfId="11500" xr:uid="{2EE9A687-895E-4BE4-B01C-C51E7D0D9039}"/>
    <cellStyle name="Comma 65 3 2 2 3 2" xfId="27432" xr:uid="{95750C80-C2E3-4CFC-876B-C723DAD7FEDD}"/>
    <cellStyle name="Comma 65 3 2 2 4" xfId="17870" xr:uid="{5935FABF-1FD4-4DAF-9226-6D0FAB1B818A}"/>
    <cellStyle name="Comma 65 3 2 2 4 2" xfId="33802" xr:uid="{41CF2CF8-7580-4484-B536-E90F3F68EDEF}"/>
    <cellStyle name="Comma 65 3 2 2 5" xfId="24218" xr:uid="{2645B25C-6B7D-4C02-8257-1470E1DB0C59}"/>
    <cellStyle name="Comma 65 3 2 3" xfId="13214" xr:uid="{6D9E45D7-70B9-423B-9C51-23841AFAE958}"/>
    <cellStyle name="Comma 65 3 2 3 2" xfId="19584" xr:uid="{68A65F35-6BF9-4230-BAAC-1AECBDAA48F1}"/>
    <cellStyle name="Comma 65 3 2 3 2 2" xfId="35516" xr:uid="{7695BFEB-8E79-4913-A921-0F62093D391C}"/>
    <cellStyle name="Comma 65 3 2 3 3" xfId="29146" xr:uid="{4319E554-C411-4153-A2FB-4F24A52DC117}"/>
    <cellStyle name="Comma 65 3 2 4" xfId="10058" xr:uid="{CF52184C-856D-4257-BE17-A911F4BDEE97}"/>
    <cellStyle name="Comma 65 3 2 4 2" xfId="25990" xr:uid="{7AA530A1-083F-4A91-96D1-366AF38E947F}"/>
    <cellStyle name="Comma 65 3 2 5" xfId="16428" xr:uid="{011959E3-2237-48B3-8325-51DBFF6B5BB8}"/>
    <cellStyle name="Comma 65 3 2 5 2" xfId="32360" xr:uid="{38CB5634-D7B9-4294-9E36-B162D85C6765}"/>
    <cellStyle name="Comma 65 3 2 6" xfId="22776" xr:uid="{05FE65BA-EAFD-41E6-9AF5-E5C2C839B23B}"/>
    <cellStyle name="Comma 65 3 3" xfId="7565" xr:uid="{D260BEE5-A051-45D2-A4E6-AD7431B1DFA8}"/>
    <cellStyle name="Comma 65 3 3 2" xfId="13935" xr:uid="{AF2BB2E9-9D2B-466D-B696-2B26705E9795}"/>
    <cellStyle name="Comma 65 3 3 2 2" xfId="20305" xr:uid="{C9C57D53-A1E7-474E-B1D6-CB92B28C9111}"/>
    <cellStyle name="Comma 65 3 3 2 2 2" xfId="36237" xr:uid="{F2765F36-0F06-4AA0-8191-94D40D6DC8E3}"/>
    <cellStyle name="Comma 65 3 3 2 3" xfId="29867" xr:uid="{945CC373-8B75-48DA-9D79-8728243E9FC9}"/>
    <cellStyle name="Comma 65 3 3 3" xfId="10779" xr:uid="{C20EB702-E74B-42C2-8D25-C63A3D9D7AC2}"/>
    <cellStyle name="Comma 65 3 3 3 2" xfId="26711" xr:uid="{2EB1B216-9B65-4DE8-983E-F55552115B62}"/>
    <cellStyle name="Comma 65 3 3 4" xfId="17149" xr:uid="{3604CDBF-5099-425B-8DA8-3563739B9097}"/>
    <cellStyle name="Comma 65 3 3 4 2" xfId="33081" xr:uid="{3D798B7E-CA1B-41E3-BEF6-896F5341A132}"/>
    <cellStyle name="Comma 65 3 3 5" xfId="23497" xr:uid="{07C81E21-B18E-49A2-AD61-26BD6B498272}"/>
    <cellStyle name="Comma 65 3 4" xfId="12493" xr:uid="{3EFA79AC-9B91-45A0-B3CC-687D945E3C18}"/>
    <cellStyle name="Comma 65 3 4 2" xfId="18863" xr:uid="{E888CB93-FD78-4914-8FDF-EC54E51C12FF}"/>
    <cellStyle name="Comma 65 3 4 2 2" xfId="34795" xr:uid="{073C2BD4-9E47-41AE-96FC-4BE7283D1D95}"/>
    <cellStyle name="Comma 65 3 4 3" xfId="28425" xr:uid="{561F181D-77BD-435F-9145-170D68F2DF50}"/>
    <cellStyle name="Comma 65 3 5" xfId="9337" xr:uid="{809167D6-8CD4-435C-9CB1-5331CE233521}"/>
    <cellStyle name="Comma 65 3 5 2" xfId="25269" xr:uid="{81EBAC24-6306-46A0-B4D4-CAA8F78A776C}"/>
    <cellStyle name="Comma 65 3 6" xfId="15707" xr:uid="{32E7B22C-EC65-4C4A-BE82-CBC10FC59DCC}"/>
    <cellStyle name="Comma 65 3 6 2" xfId="31639" xr:uid="{B2243B36-6CF7-4C23-9A18-4496DE211B73}"/>
    <cellStyle name="Comma 65 3 7" xfId="22055" xr:uid="{0B2379B6-53CD-4E81-B99E-9166149E78A1}"/>
    <cellStyle name="Comma 65 4" xfId="6603" xr:uid="{87AFE3B4-5554-4065-B94D-E7960B601ECB}"/>
    <cellStyle name="Comma 65 4 2" xfId="8046" xr:uid="{13EDEA99-2986-4734-B5FB-F9F4AE112F39}"/>
    <cellStyle name="Comma 65 4 2 2" xfId="14416" xr:uid="{F8D2C9CE-896D-4DF0-9249-A60370EAA225}"/>
    <cellStyle name="Comma 65 4 2 2 2" xfId="20786" xr:uid="{9499ADFD-1652-41B1-BA14-A0337F09DED0}"/>
    <cellStyle name="Comma 65 4 2 2 2 2" xfId="36718" xr:uid="{CD7DF6E6-B295-4787-BDD9-0C65B1B6C2C0}"/>
    <cellStyle name="Comma 65 4 2 2 3" xfId="30348" xr:uid="{A60F85B9-AA6D-41B4-9FF8-4259887C127C}"/>
    <cellStyle name="Comma 65 4 2 3" xfId="11260" xr:uid="{F07A4A93-0CBA-48A6-8151-7089268BBFDC}"/>
    <cellStyle name="Comma 65 4 2 3 2" xfId="27192" xr:uid="{B738EC00-B531-4BF6-9041-F2D70B5C0F26}"/>
    <cellStyle name="Comma 65 4 2 4" xfId="17630" xr:uid="{8E555E3A-28A6-4AB8-AAC6-ADDF8805D262}"/>
    <cellStyle name="Comma 65 4 2 4 2" xfId="33562" xr:uid="{81D471C9-D582-4191-AFCE-334F7359C0B2}"/>
    <cellStyle name="Comma 65 4 2 5" xfId="23978" xr:uid="{527DCF14-9250-42D0-B8A2-18062309F654}"/>
    <cellStyle name="Comma 65 4 3" xfId="12974" xr:uid="{BC6724A9-A7A7-40B8-90FD-5487475B12EA}"/>
    <cellStyle name="Comma 65 4 3 2" xfId="19344" xr:uid="{B72D85A2-FD3E-4421-B508-F59D41B54E62}"/>
    <cellStyle name="Comma 65 4 3 2 2" xfId="35276" xr:uid="{5E731EF1-5EA6-446B-818C-02D7C43C5F57}"/>
    <cellStyle name="Comma 65 4 3 3" xfId="28906" xr:uid="{9E0BB0C4-9817-4F0C-B49C-F540AB538A0D}"/>
    <cellStyle name="Comma 65 4 4" xfId="9818" xr:uid="{86A9E08D-E280-48D0-B427-7E3B8DA7C591}"/>
    <cellStyle name="Comma 65 4 4 2" xfId="25750" xr:uid="{A740804F-E2E4-459E-9CEE-6B1904A364DF}"/>
    <cellStyle name="Comma 65 4 5" xfId="16188" xr:uid="{8A4BA168-B285-443A-9D2B-F6CCAFD908FA}"/>
    <cellStyle name="Comma 65 4 5 2" xfId="32120" xr:uid="{7F9234A6-BD0C-4779-A237-1D4B6B13095C}"/>
    <cellStyle name="Comma 65 4 6" xfId="22536" xr:uid="{B704D186-2AEE-4920-AB97-5F203BED3E6F}"/>
    <cellStyle name="Comma 65 5" xfId="7325" xr:uid="{C92E60C1-61B9-4DEE-940E-7AA2E2FEF440}"/>
    <cellStyle name="Comma 65 5 2" xfId="13695" xr:uid="{F9B540D3-2996-4620-A945-DDAE92C1BBE2}"/>
    <cellStyle name="Comma 65 5 2 2" xfId="20065" xr:uid="{E1A48E91-CB66-4EB7-921F-5D36A6E0E681}"/>
    <cellStyle name="Comma 65 5 2 2 2" xfId="35997" xr:uid="{4921064B-176C-4C12-A2BE-6616E7955E96}"/>
    <cellStyle name="Comma 65 5 2 3" xfId="29627" xr:uid="{AA46F3E3-9F63-4894-A3FE-E747EF5AF71E}"/>
    <cellStyle name="Comma 65 5 3" xfId="10539" xr:uid="{23E01446-2861-428A-8B3C-4BD5451B844B}"/>
    <cellStyle name="Comma 65 5 3 2" xfId="26471" xr:uid="{BAADA05A-564C-4E03-9284-7F4A28E352AB}"/>
    <cellStyle name="Comma 65 5 4" xfId="16909" xr:uid="{3FAD5272-FA5C-474A-AB4F-866AEFD77EC9}"/>
    <cellStyle name="Comma 65 5 4 2" xfId="32841" xr:uid="{E227C20E-E3A9-4F75-9C25-70F35CF598FA}"/>
    <cellStyle name="Comma 65 5 5" xfId="23257" xr:uid="{9BC47B6D-0EF6-455D-80A8-977DE6977014}"/>
    <cellStyle name="Comma 65 6" xfId="12013" xr:uid="{0670E86D-38B2-491A-B2EE-2B85A67910B3}"/>
    <cellStyle name="Comma 65 6 2" xfId="18383" xr:uid="{4BA029D8-5786-4CCC-93C9-DE2654FF7F06}"/>
    <cellStyle name="Comma 65 6 2 2" xfId="34315" xr:uid="{9DD9C6CE-C2ED-462B-BD86-A5D4F24DB6AE}"/>
    <cellStyle name="Comma 65 6 3" xfId="27945" xr:uid="{8AB7E358-1673-4498-98F5-B6EFD5E6859C}"/>
    <cellStyle name="Comma 65 7" xfId="8857" xr:uid="{37703C73-2898-4121-B3D3-A874007B7227}"/>
    <cellStyle name="Comma 65 7 2" xfId="24789" xr:uid="{27BF4A81-06CF-45D1-9D79-2380D5CD1608}"/>
    <cellStyle name="Comma 65 8" xfId="15227" xr:uid="{78B9AF70-560D-4C14-8E28-CBA2E7C8D0EB}"/>
    <cellStyle name="Comma 65 8 2" xfId="31159" xr:uid="{243CE803-B16B-4E61-B795-226ADE199AC9}"/>
    <cellStyle name="Comma 65 9" xfId="21575" xr:uid="{FC663633-BFE8-4E05-9266-40EB894AFC68}"/>
    <cellStyle name="Comma 66" xfId="5627" xr:uid="{7B103928-8DAA-4B2C-86BF-FF2CF9642028}"/>
    <cellStyle name="Comma 66 2" xfId="5870" xr:uid="{1734C3C6-9FAF-4688-8E62-30AFC609F32F}"/>
    <cellStyle name="Comma 66 2 2" xfId="6362" xr:uid="{0806CEA3-9C5E-4C8B-BBD2-BA7B6A406D69}"/>
    <cellStyle name="Comma 66 2 2 2" xfId="7085" xr:uid="{37D55CC1-D1DA-4D12-B79D-929844FAD697}"/>
    <cellStyle name="Comma 66 2 2 2 2" xfId="8527" xr:uid="{44B7D8E9-68EB-47EC-AB32-9195EBD84C49}"/>
    <cellStyle name="Comma 66 2 2 2 2 2" xfId="14897" xr:uid="{2ABF7A96-6966-4494-8A84-1DB29F69BAB5}"/>
    <cellStyle name="Comma 66 2 2 2 2 2 2" xfId="21267" xr:uid="{3E64E0C5-6853-4B1C-9204-0BF1291B633B}"/>
    <cellStyle name="Comma 66 2 2 2 2 2 2 2" xfId="37199" xr:uid="{D9E03D8D-CD57-46F5-8874-94CFDA8885E0}"/>
    <cellStyle name="Comma 66 2 2 2 2 2 3" xfId="30829" xr:uid="{04BB2762-35FD-4734-9728-357E0F07C744}"/>
    <cellStyle name="Comma 66 2 2 2 2 3" xfId="11741" xr:uid="{B228D2DB-ABD4-4055-913D-04AF387C9A58}"/>
    <cellStyle name="Comma 66 2 2 2 2 3 2" xfId="27673" xr:uid="{3C4330E6-693B-4E47-86FE-7FA32264B89D}"/>
    <cellStyle name="Comma 66 2 2 2 2 4" xfId="18111" xr:uid="{C0FA6673-4B52-4330-A3B3-630E6F408CF7}"/>
    <cellStyle name="Comma 66 2 2 2 2 4 2" xfId="34043" xr:uid="{FB713C8D-D551-4619-B1B7-E560DD3951D4}"/>
    <cellStyle name="Comma 66 2 2 2 2 5" xfId="24459" xr:uid="{840377B8-99A1-458A-A410-0AAE276110B5}"/>
    <cellStyle name="Comma 66 2 2 2 3" xfId="13455" xr:uid="{2E0FDFFF-7327-42F6-9641-36716DE5B8BB}"/>
    <cellStyle name="Comma 66 2 2 2 3 2" xfId="19825" xr:uid="{6B7D84CE-EC2A-4871-BD73-CB1A2A13DE43}"/>
    <cellStyle name="Comma 66 2 2 2 3 2 2" xfId="35757" xr:uid="{6FE871F5-EE92-42D7-B983-85CD44B99FC8}"/>
    <cellStyle name="Comma 66 2 2 2 3 3" xfId="29387" xr:uid="{2F640331-62A0-450E-B5E2-F5B7F311D068}"/>
    <cellStyle name="Comma 66 2 2 2 4" xfId="10299" xr:uid="{0E531BE1-114E-46EB-B9AC-E63241AA0688}"/>
    <cellStyle name="Comma 66 2 2 2 4 2" xfId="26231" xr:uid="{40E442FE-8953-4C3D-8E69-6A7875C901FD}"/>
    <cellStyle name="Comma 66 2 2 2 5" xfId="16669" xr:uid="{FFCF37D0-1545-4ED6-AD52-BEBCAA917899}"/>
    <cellStyle name="Comma 66 2 2 2 5 2" xfId="32601" xr:uid="{743BB715-0CE1-40BD-B8D1-B72273F21908}"/>
    <cellStyle name="Comma 66 2 2 2 6" xfId="23017" xr:uid="{C6BB2BFF-2673-431A-BE40-2E279105EA84}"/>
    <cellStyle name="Comma 66 2 2 3" xfId="7806" xr:uid="{D43F3D38-1797-48FB-8C0F-F229EF63C4D3}"/>
    <cellStyle name="Comma 66 2 2 3 2" xfId="14176" xr:uid="{3B632537-EB41-4E8E-806D-84F78745C5B6}"/>
    <cellStyle name="Comma 66 2 2 3 2 2" xfId="20546" xr:uid="{AF4DF987-E0FD-430A-84B0-446E17626B24}"/>
    <cellStyle name="Comma 66 2 2 3 2 2 2" xfId="36478" xr:uid="{45E1A22A-616A-4F68-97D1-97A8B2435F40}"/>
    <cellStyle name="Comma 66 2 2 3 2 3" xfId="30108" xr:uid="{57668183-7D37-48C0-83BE-B4A77603895B}"/>
    <cellStyle name="Comma 66 2 2 3 3" xfId="11020" xr:uid="{419DFB9D-C70A-43BD-98B4-861759468AF8}"/>
    <cellStyle name="Comma 66 2 2 3 3 2" xfId="26952" xr:uid="{DDDAA74C-57B7-4D79-8E2E-5322CAFAAE6D}"/>
    <cellStyle name="Comma 66 2 2 3 4" xfId="17390" xr:uid="{F4D7A821-7ED5-4C34-B0E2-F5BE9BAE68DB}"/>
    <cellStyle name="Comma 66 2 2 3 4 2" xfId="33322" xr:uid="{B5DEF9DD-0303-43AE-A518-CA458CB2BED0}"/>
    <cellStyle name="Comma 66 2 2 3 5" xfId="23738" xr:uid="{204AC743-E3BB-49D5-93DE-D89B8F3C066E}"/>
    <cellStyle name="Comma 66 2 2 4" xfId="12734" xr:uid="{73AEB2F7-B645-416A-8DC5-2B11BA9C5E3B}"/>
    <cellStyle name="Comma 66 2 2 4 2" xfId="19104" xr:uid="{1231D1EA-2245-49FE-8F26-22B195A4C533}"/>
    <cellStyle name="Comma 66 2 2 4 2 2" xfId="35036" xr:uid="{FE2D4E35-2AE7-4508-BB49-8A90219D2494}"/>
    <cellStyle name="Comma 66 2 2 4 3" xfId="28666" xr:uid="{CAD6811C-915C-493C-AD72-6AD1C9BBED69}"/>
    <cellStyle name="Comma 66 2 2 5" xfId="9578" xr:uid="{0969F5B8-6980-407E-94E6-BC0716518BAC}"/>
    <cellStyle name="Comma 66 2 2 5 2" xfId="25510" xr:uid="{16154A33-71A6-4003-9711-92BB4304B0EF}"/>
    <cellStyle name="Comma 66 2 2 6" xfId="15948" xr:uid="{16B05A38-17A7-4536-8169-6645991A146A}"/>
    <cellStyle name="Comma 66 2 2 6 2" xfId="31880" xr:uid="{79C0C360-4314-46E5-AE59-0582A6850F37}"/>
    <cellStyle name="Comma 66 2 2 7" xfId="22296" xr:uid="{4DC8781D-C840-4AAC-B0B2-0B8D1A468796}"/>
    <cellStyle name="Comma 66 2 3" xfId="12254" xr:uid="{75B1A6D4-5832-4DA2-A402-A0B24341EB96}"/>
    <cellStyle name="Comma 66 2 3 2" xfId="18624" xr:uid="{CE519BB4-9058-4ECB-9E6B-54A276E6E604}"/>
    <cellStyle name="Comma 66 2 3 2 2" xfId="34556" xr:uid="{04FBC6E8-7CEF-4E2B-A9D0-861CDCA6E5A6}"/>
    <cellStyle name="Comma 66 2 3 3" xfId="28186" xr:uid="{C16B315D-6654-4055-BC3D-07EDDC5EF78B}"/>
    <cellStyle name="Comma 66 2 4" xfId="9098" xr:uid="{0BE4B025-3853-41B4-9AC6-C90C74EA254E}"/>
    <cellStyle name="Comma 66 2 4 2" xfId="25030" xr:uid="{AB3C41FC-3155-4A0C-9DF0-BD880CE569E3}"/>
    <cellStyle name="Comma 66 2 5" xfId="15468" xr:uid="{86F5051D-3ADB-4657-BF9D-8D70F4579C93}"/>
    <cellStyle name="Comma 66 2 5 2" xfId="31400" xr:uid="{CC3FB435-D03F-4D05-96BF-05C45E8AE285}"/>
    <cellStyle name="Comma 66 2 6" xfId="21816" xr:uid="{BF9B336E-43B8-44FC-B901-F8026B3C7236}"/>
    <cellStyle name="Comma 66 3" xfId="6122" xr:uid="{B9854667-1F99-47FA-AE75-709D316D4637}"/>
    <cellStyle name="Comma 66 3 2" xfId="6845" xr:uid="{F81D5506-F237-4849-B58A-F1BB193B81C2}"/>
    <cellStyle name="Comma 66 3 2 2" xfId="8287" xr:uid="{F0ABC00E-4123-434E-B78B-09F38722AC8A}"/>
    <cellStyle name="Comma 66 3 2 2 2" xfId="14657" xr:uid="{DB550A72-29A2-4896-9214-AD8C724A52DE}"/>
    <cellStyle name="Comma 66 3 2 2 2 2" xfId="21027" xr:uid="{847587DA-7ADB-4809-BD15-35F1271295A6}"/>
    <cellStyle name="Comma 66 3 2 2 2 2 2" xfId="36959" xr:uid="{2E6EADEF-D687-49D4-AA4C-12D96AE4CF5E}"/>
    <cellStyle name="Comma 66 3 2 2 2 3" xfId="30589" xr:uid="{B20A96D8-57D9-418F-ABD1-235C7CA23A56}"/>
    <cellStyle name="Comma 66 3 2 2 3" xfId="11501" xr:uid="{329F98AF-2423-45EB-8D51-96922CB281B9}"/>
    <cellStyle name="Comma 66 3 2 2 3 2" xfId="27433" xr:uid="{38550235-CE50-4F4F-891C-38564EA0F09F}"/>
    <cellStyle name="Comma 66 3 2 2 4" xfId="17871" xr:uid="{CB558362-A150-49CA-8564-FD9ED9583B22}"/>
    <cellStyle name="Comma 66 3 2 2 4 2" xfId="33803" xr:uid="{F2B57266-1354-414F-875B-D01B1050B42C}"/>
    <cellStyle name="Comma 66 3 2 2 5" xfId="24219" xr:uid="{8E03727F-EBFA-42BF-B6C1-364CF00FD7B1}"/>
    <cellStyle name="Comma 66 3 2 3" xfId="13215" xr:uid="{E2D0EF2F-8F15-4174-ABA5-FAB0D0CD8649}"/>
    <cellStyle name="Comma 66 3 2 3 2" xfId="19585" xr:uid="{A7C23942-3B42-422E-9463-A6B906A1E0B6}"/>
    <cellStyle name="Comma 66 3 2 3 2 2" xfId="35517" xr:uid="{72D955B1-875A-4EDF-8EF8-0416660729D3}"/>
    <cellStyle name="Comma 66 3 2 3 3" xfId="29147" xr:uid="{BBE46951-6F45-4883-96FD-39C6E69CA27E}"/>
    <cellStyle name="Comma 66 3 2 4" xfId="10059" xr:uid="{6E3C6637-6BB2-4B7A-A64E-4BCA9D244A2A}"/>
    <cellStyle name="Comma 66 3 2 4 2" xfId="25991" xr:uid="{F33E40A4-EA80-41FF-B8B4-A2C45D804154}"/>
    <cellStyle name="Comma 66 3 2 5" xfId="16429" xr:uid="{5F37B28F-86EA-454A-8ECC-7B20BD8BC8A6}"/>
    <cellStyle name="Comma 66 3 2 5 2" xfId="32361" xr:uid="{6BE3628D-6324-4254-A408-FD93A4B9F8BC}"/>
    <cellStyle name="Comma 66 3 2 6" xfId="22777" xr:uid="{F6CA0D9A-F119-4A20-AA2C-A4908D9BA22D}"/>
    <cellStyle name="Comma 66 3 3" xfId="7566" xr:uid="{650888F2-84BC-4110-A051-B9EFC47FDF44}"/>
    <cellStyle name="Comma 66 3 3 2" xfId="13936" xr:uid="{D24B4474-35CC-4673-8076-94783EA48CF9}"/>
    <cellStyle name="Comma 66 3 3 2 2" xfId="20306" xr:uid="{459A20D3-FF72-41D0-96D0-9539D9F6E70E}"/>
    <cellStyle name="Comma 66 3 3 2 2 2" xfId="36238" xr:uid="{43FE9715-D999-4321-927C-57C6AB06E34B}"/>
    <cellStyle name="Comma 66 3 3 2 3" xfId="29868" xr:uid="{4436F51A-FB7B-4045-8317-9B07CB0CB650}"/>
    <cellStyle name="Comma 66 3 3 3" xfId="10780" xr:uid="{CDDD77C6-8D8F-45B2-A104-29BF0D15048C}"/>
    <cellStyle name="Comma 66 3 3 3 2" xfId="26712" xr:uid="{45278FA8-4B24-4C6A-B457-D280DFAA8616}"/>
    <cellStyle name="Comma 66 3 3 4" xfId="17150" xr:uid="{309ED12D-1972-4CBB-BDB4-44311408D98D}"/>
    <cellStyle name="Comma 66 3 3 4 2" xfId="33082" xr:uid="{A6DEDD37-850B-478D-A550-AA4430A3738B}"/>
    <cellStyle name="Comma 66 3 3 5" xfId="23498" xr:uid="{77D2EEEB-F582-4951-BE38-2489A092E90F}"/>
    <cellStyle name="Comma 66 3 4" xfId="12494" xr:uid="{D49849C2-8C41-4B86-8343-627E1F06D0EE}"/>
    <cellStyle name="Comma 66 3 4 2" xfId="18864" xr:uid="{BA82F3A8-321A-4E6C-B5E4-85E5A230020A}"/>
    <cellStyle name="Comma 66 3 4 2 2" xfId="34796" xr:uid="{D968EED4-B148-480B-93DD-5C2526077E61}"/>
    <cellStyle name="Comma 66 3 4 3" xfId="28426" xr:uid="{EF2FC71B-7FFC-473D-B4CB-D0FEBD1804D3}"/>
    <cellStyle name="Comma 66 3 5" xfId="9338" xr:uid="{F3FC1D51-2208-4158-99EE-A3BC313A3A73}"/>
    <cellStyle name="Comma 66 3 5 2" xfId="25270" xr:uid="{BC2CC82F-C42A-41E5-AAC4-B6DE9AE6A91B}"/>
    <cellStyle name="Comma 66 3 6" xfId="15708" xr:uid="{699A858C-9031-4FB4-B658-D55EA6B7C8DA}"/>
    <cellStyle name="Comma 66 3 6 2" xfId="31640" xr:uid="{B6F1A387-557F-4538-B927-114916337519}"/>
    <cellStyle name="Comma 66 3 7" xfId="22056" xr:uid="{AEBB6245-D858-4036-949F-07A923E76FD4}"/>
    <cellStyle name="Comma 66 4" xfId="6604" xr:uid="{94E3DD31-7F8D-4ABB-A992-B71FBD64B90A}"/>
    <cellStyle name="Comma 66 4 2" xfId="8047" xr:uid="{0DA87EE8-CC47-4196-9286-5B138028C2D2}"/>
    <cellStyle name="Comma 66 4 2 2" xfId="14417" xr:uid="{823E97F6-43DC-438B-99A3-7822061F0A47}"/>
    <cellStyle name="Comma 66 4 2 2 2" xfId="20787" xr:uid="{2754AE00-B2F2-4279-8512-7C74D669DF3A}"/>
    <cellStyle name="Comma 66 4 2 2 2 2" xfId="36719" xr:uid="{406A9461-3E48-46B5-A855-17044CD49833}"/>
    <cellStyle name="Comma 66 4 2 2 3" xfId="30349" xr:uid="{8BAFE6C9-5C4F-46F7-901A-9B6600D34F67}"/>
    <cellStyle name="Comma 66 4 2 3" xfId="11261" xr:uid="{F063DD7D-E8E2-4542-916B-A8F52DA7F35C}"/>
    <cellStyle name="Comma 66 4 2 3 2" xfId="27193" xr:uid="{8C61F398-A339-433E-863E-B86C996AF562}"/>
    <cellStyle name="Comma 66 4 2 4" xfId="17631" xr:uid="{F3AF6AE9-8E66-45DF-A74F-900BE92CDFAF}"/>
    <cellStyle name="Comma 66 4 2 4 2" xfId="33563" xr:uid="{EF2A1AE3-E046-459E-BBCF-3B1204359732}"/>
    <cellStyle name="Comma 66 4 2 5" xfId="23979" xr:uid="{6DD649D1-85B6-4620-B236-495990FD5911}"/>
    <cellStyle name="Comma 66 4 3" xfId="12975" xr:uid="{4BD782AB-B3C9-4428-9CD9-C2805BAF4130}"/>
    <cellStyle name="Comma 66 4 3 2" xfId="19345" xr:uid="{B5FD31CC-50C4-426B-9C80-75B2DC80518A}"/>
    <cellStyle name="Comma 66 4 3 2 2" xfId="35277" xr:uid="{3FE8FB3D-0D68-4C6B-8C53-0AE11C9A3BFD}"/>
    <cellStyle name="Comma 66 4 3 3" xfId="28907" xr:uid="{321E0829-5957-4CC7-9431-D52C2FB8D41A}"/>
    <cellStyle name="Comma 66 4 4" xfId="9819" xr:uid="{B8121771-6090-425F-A2BE-FA13FDCB914D}"/>
    <cellStyle name="Comma 66 4 4 2" xfId="25751" xr:uid="{6546C147-4976-4C9E-A84C-3C0439381433}"/>
    <cellStyle name="Comma 66 4 5" xfId="16189" xr:uid="{81BB8D70-C000-4CFE-8BF1-0DF1B9C771FB}"/>
    <cellStyle name="Comma 66 4 5 2" xfId="32121" xr:uid="{71928066-676E-4030-8A4F-E40679BC8209}"/>
    <cellStyle name="Comma 66 4 6" xfId="22537" xr:uid="{65009278-6DE8-4FC4-B508-2517FC0E7F35}"/>
    <cellStyle name="Comma 66 5" xfId="7326" xr:uid="{33B108EF-0376-40DD-9957-FA711E426C4C}"/>
    <cellStyle name="Comma 66 5 2" xfId="13696" xr:uid="{288AA281-C2BA-4741-BA6B-664B08EFEF1B}"/>
    <cellStyle name="Comma 66 5 2 2" xfId="20066" xr:uid="{8AB713AB-0E0D-4107-A947-7578E90FE5B0}"/>
    <cellStyle name="Comma 66 5 2 2 2" xfId="35998" xr:uid="{6A715518-9161-453D-8A01-73BD6601AFFE}"/>
    <cellStyle name="Comma 66 5 2 3" xfId="29628" xr:uid="{24765909-530A-4B99-B7CF-A568A02EDF2A}"/>
    <cellStyle name="Comma 66 5 3" xfId="10540" xr:uid="{412C1660-234E-4AE3-B7FA-872882D3A8F5}"/>
    <cellStyle name="Comma 66 5 3 2" xfId="26472" xr:uid="{3DC6B33E-0943-4818-BA43-E3CD5CD6235E}"/>
    <cellStyle name="Comma 66 5 4" xfId="16910" xr:uid="{1C76500E-AE1B-4300-8642-13FDF99FAF95}"/>
    <cellStyle name="Comma 66 5 4 2" xfId="32842" xr:uid="{A9D84970-2D0A-40E7-A4B4-F42EB37ACC43}"/>
    <cellStyle name="Comma 66 5 5" xfId="23258" xr:uid="{A1599F09-C672-4EAC-9149-C74F81DB71F4}"/>
    <cellStyle name="Comma 66 6" xfId="12014" xr:uid="{32722954-3EA9-43AC-8DD9-BE1C49233C75}"/>
    <cellStyle name="Comma 66 6 2" xfId="18384" xr:uid="{96D613AD-CB24-4591-B2C5-6D53B5E8F9B1}"/>
    <cellStyle name="Comma 66 6 2 2" xfId="34316" xr:uid="{669D2379-FF0A-40DD-99B9-685664138FE1}"/>
    <cellStyle name="Comma 66 6 3" xfId="27946" xr:uid="{4574909A-63B5-4CDD-8E52-0AF4F7B34C73}"/>
    <cellStyle name="Comma 66 7" xfId="8858" xr:uid="{8FABF3E0-89AA-4DB1-9C13-9EE64242EAB4}"/>
    <cellStyle name="Comma 66 7 2" xfId="24790" xr:uid="{9C994804-8112-4A1E-8FAD-6FFDCBFB269F}"/>
    <cellStyle name="Comma 66 8" xfId="15228" xr:uid="{20C2B85E-299B-4B8D-AA4D-881674422F8C}"/>
    <cellStyle name="Comma 66 8 2" xfId="31160" xr:uid="{08E289AA-806A-4399-B7CB-54C30AA11D43}"/>
    <cellStyle name="Comma 66 9" xfId="21576" xr:uid="{089C3806-A6F9-4109-8169-08C4843FDE4E}"/>
    <cellStyle name="Comma 67" xfId="5628" xr:uid="{0F02B0DA-FA02-4F85-B460-620976C7D588}"/>
    <cellStyle name="Comma 67 2" xfId="5871" xr:uid="{8DC07768-1251-4721-864C-5D2510B3B0AF}"/>
    <cellStyle name="Comma 67 2 2" xfId="6363" xr:uid="{7565475D-4D3E-40D1-BFBF-8EAE86A31CF5}"/>
    <cellStyle name="Comma 67 2 2 2" xfId="7086" xr:uid="{726940DE-84E1-408B-9AD0-93E49C9223E2}"/>
    <cellStyle name="Comma 67 2 2 2 2" xfId="8528" xr:uid="{A4848758-420B-4EAF-8417-0E5A03515805}"/>
    <cellStyle name="Comma 67 2 2 2 2 2" xfId="14898" xr:uid="{236C9628-2A64-4DFC-AAD3-7B7524E469C3}"/>
    <cellStyle name="Comma 67 2 2 2 2 2 2" xfId="21268" xr:uid="{91F3271B-28B4-44C2-AB69-21DD9220134C}"/>
    <cellStyle name="Comma 67 2 2 2 2 2 2 2" xfId="37200" xr:uid="{C008961B-EFCE-4612-B0B9-1210DE42FBE8}"/>
    <cellStyle name="Comma 67 2 2 2 2 2 3" xfId="30830" xr:uid="{F6B70465-0F62-4AEA-A705-45FAB050781C}"/>
    <cellStyle name="Comma 67 2 2 2 2 3" xfId="11742" xr:uid="{ED561A8E-33F3-4EEA-9AAA-D072DA98E7F5}"/>
    <cellStyle name="Comma 67 2 2 2 2 3 2" xfId="27674" xr:uid="{7B4F6975-0E4F-4AB0-89AF-DEB0A218F5F4}"/>
    <cellStyle name="Comma 67 2 2 2 2 4" xfId="18112" xr:uid="{4FC1EE59-77F7-4F04-8C43-BF3C3B7CAEBC}"/>
    <cellStyle name="Comma 67 2 2 2 2 4 2" xfId="34044" xr:uid="{3762D887-2978-40AF-AEBF-A3AF4E90079F}"/>
    <cellStyle name="Comma 67 2 2 2 2 5" xfId="24460" xr:uid="{39A47E7C-B77B-4F44-8CB3-A50C0897B485}"/>
    <cellStyle name="Comma 67 2 2 2 3" xfId="13456" xr:uid="{0393AA42-9105-4A33-AE40-059D10586C96}"/>
    <cellStyle name="Comma 67 2 2 2 3 2" xfId="19826" xr:uid="{E34B5BBE-7432-4CF3-9241-3F9993460E28}"/>
    <cellStyle name="Comma 67 2 2 2 3 2 2" xfId="35758" xr:uid="{E5A596BB-9F90-41EB-B034-54FBC6D3F1F4}"/>
    <cellStyle name="Comma 67 2 2 2 3 3" xfId="29388" xr:uid="{82AFA7FE-ACEB-470B-8760-E0FC396E340A}"/>
    <cellStyle name="Comma 67 2 2 2 4" xfId="10300" xr:uid="{53BFDDC0-6D7B-47CA-B687-981BA3C04A24}"/>
    <cellStyle name="Comma 67 2 2 2 4 2" xfId="26232" xr:uid="{EC92A93D-D260-4206-9361-C278D6A894F6}"/>
    <cellStyle name="Comma 67 2 2 2 5" xfId="16670" xr:uid="{A7256995-6A06-4D66-9D26-2B711363715C}"/>
    <cellStyle name="Comma 67 2 2 2 5 2" xfId="32602" xr:uid="{3C2576E9-06BE-49FB-8735-A61D8A00B383}"/>
    <cellStyle name="Comma 67 2 2 2 6" xfId="23018" xr:uid="{FEE1791F-868D-452D-9558-C79550D37EF4}"/>
    <cellStyle name="Comma 67 2 2 3" xfId="7807" xr:uid="{BFF7F955-8272-4ED3-9AFB-ED4A67B0EF44}"/>
    <cellStyle name="Comma 67 2 2 3 2" xfId="14177" xr:uid="{CFFE6B7A-E393-4413-9439-5C068E476D31}"/>
    <cellStyle name="Comma 67 2 2 3 2 2" xfId="20547" xr:uid="{8BB2D37F-0B97-4731-BB7D-052752EC25B2}"/>
    <cellStyle name="Comma 67 2 2 3 2 2 2" xfId="36479" xr:uid="{D8DDC3D7-2896-48E5-8E40-29564EEB88B3}"/>
    <cellStyle name="Comma 67 2 2 3 2 3" xfId="30109" xr:uid="{AB711B0F-782C-4382-A10A-55D25FC2BA35}"/>
    <cellStyle name="Comma 67 2 2 3 3" xfId="11021" xr:uid="{2A4D806E-E368-44AC-9C97-5115545041EE}"/>
    <cellStyle name="Comma 67 2 2 3 3 2" xfId="26953" xr:uid="{A1411894-8F45-42D3-85AF-595A1A5A6FD7}"/>
    <cellStyle name="Comma 67 2 2 3 4" xfId="17391" xr:uid="{BF374F34-F4D8-48EB-8A8D-45220F4CA2EC}"/>
    <cellStyle name="Comma 67 2 2 3 4 2" xfId="33323" xr:uid="{4DAA71DF-B4A8-45E1-BCE4-98C29C7AFDE0}"/>
    <cellStyle name="Comma 67 2 2 3 5" xfId="23739" xr:uid="{A113F7D0-B2D0-44AE-9D40-0D7F8459D6A6}"/>
    <cellStyle name="Comma 67 2 2 4" xfId="12735" xr:uid="{8DDED3BC-3130-425E-8498-C97AE0A176BF}"/>
    <cellStyle name="Comma 67 2 2 4 2" xfId="19105" xr:uid="{A36D2232-F1F6-4366-8A63-D52849264A38}"/>
    <cellStyle name="Comma 67 2 2 4 2 2" xfId="35037" xr:uid="{51F8B431-BB77-4677-9620-B2D2C7982F8B}"/>
    <cellStyle name="Comma 67 2 2 4 3" xfId="28667" xr:uid="{1D125F42-03E9-48A1-8F55-882480A4FD3E}"/>
    <cellStyle name="Comma 67 2 2 5" xfId="9579" xr:uid="{DF592758-13F9-42C7-9EC4-771F7435F9EE}"/>
    <cellStyle name="Comma 67 2 2 5 2" xfId="25511" xr:uid="{820992F2-F7E3-440C-9FB4-C8999694A06B}"/>
    <cellStyle name="Comma 67 2 2 6" xfId="15949" xr:uid="{17D2ACBC-DDB5-48AD-B229-4FA0F9E70B8F}"/>
    <cellStyle name="Comma 67 2 2 6 2" xfId="31881" xr:uid="{9E6D6772-A31F-40BF-AB0E-6225FE01EF67}"/>
    <cellStyle name="Comma 67 2 2 7" xfId="22297" xr:uid="{EE489C96-06A1-4E2D-A9F9-347451F8049F}"/>
    <cellStyle name="Comma 67 2 3" xfId="12255" xr:uid="{FFBDB909-5161-41EF-81B5-9C4B0DDB5171}"/>
    <cellStyle name="Comma 67 2 3 2" xfId="18625" xr:uid="{DDAA3D54-340A-4C2C-95EA-DA21DEA35033}"/>
    <cellStyle name="Comma 67 2 3 2 2" xfId="34557" xr:uid="{14606991-86B0-4134-84A5-08A81D316B35}"/>
    <cellStyle name="Comma 67 2 3 3" xfId="28187" xr:uid="{A402D221-B184-4ECE-A44A-9D4B280D9358}"/>
    <cellStyle name="Comma 67 2 4" xfId="9099" xr:uid="{20771346-AAE9-47D4-BBAB-F5A66EE9363D}"/>
    <cellStyle name="Comma 67 2 4 2" xfId="25031" xr:uid="{9C5B97E8-6D74-463C-AD3D-BDF98038723F}"/>
    <cellStyle name="Comma 67 2 5" xfId="15469" xr:uid="{2DF37B37-4635-4142-A477-12F4FD129665}"/>
    <cellStyle name="Comma 67 2 5 2" xfId="31401" xr:uid="{A89D5104-F573-4E9D-845D-D027B0F26F27}"/>
    <cellStyle name="Comma 67 2 6" xfId="21817" xr:uid="{CFFD49D0-1654-4DB7-AD12-ADA7BAFD7EA5}"/>
    <cellStyle name="Comma 67 3" xfId="6123" xr:uid="{46E4F020-77CE-47C2-B1D6-9EAA120C138C}"/>
    <cellStyle name="Comma 67 3 2" xfId="6846" xr:uid="{A81CA381-0CF5-4FA6-8F35-F332866FBD5A}"/>
    <cellStyle name="Comma 67 3 2 2" xfId="8288" xr:uid="{E3550B38-8009-48CE-AA8A-B2CBB1DF5BFC}"/>
    <cellStyle name="Comma 67 3 2 2 2" xfId="14658" xr:uid="{1C38A6C5-64AD-412A-B7C0-D643F0720346}"/>
    <cellStyle name="Comma 67 3 2 2 2 2" xfId="21028" xr:uid="{09C58DE4-E4BB-4390-B1ED-CE294CB720DD}"/>
    <cellStyle name="Comma 67 3 2 2 2 2 2" xfId="36960" xr:uid="{AB0EBC39-58B8-470F-92AC-6B599A757DD8}"/>
    <cellStyle name="Comma 67 3 2 2 2 3" xfId="30590" xr:uid="{350C25D8-E5E1-4442-8B2F-595638321A56}"/>
    <cellStyle name="Comma 67 3 2 2 3" xfId="11502" xr:uid="{7A229218-9BF4-4559-9BFF-9A7D91518B22}"/>
    <cellStyle name="Comma 67 3 2 2 3 2" xfId="27434" xr:uid="{E0717D27-CC30-47A3-8FD5-B74B0335C604}"/>
    <cellStyle name="Comma 67 3 2 2 4" xfId="17872" xr:uid="{2330B187-5114-4859-A78F-B28894192CA6}"/>
    <cellStyle name="Comma 67 3 2 2 4 2" xfId="33804" xr:uid="{E2C7A55C-561D-46BD-A5F7-C535C539E8D4}"/>
    <cellStyle name="Comma 67 3 2 2 5" xfId="24220" xr:uid="{E67F67D0-7415-4A89-98F1-5FA689712A03}"/>
    <cellStyle name="Comma 67 3 2 3" xfId="13216" xr:uid="{524F61B5-9577-4893-A86A-257768413028}"/>
    <cellStyle name="Comma 67 3 2 3 2" xfId="19586" xr:uid="{C81368DE-DAC2-4EF7-A600-D9BD660048F8}"/>
    <cellStyle name="Comma 67 3 2 3 2 2" xfId="35518" xr:uid="{7E748F17-E40D-49DA-BA9F-4853A2DC01A4}"/>
    <cellStyle name="Comma 67 3 2 3 3" xfId="29148" xr:uid="{9DD25EA2-73BF-43A5-AF84-4F13D6DE09D9}"/>
    <cellStyle name="Comma 67 3 2 4" xfId="10060" xr:uid="{943A2D8B-892F-4E8C-A9AA-17399AD1AB44}"/>
    <cellStyle name="Comma 67 3 2 4 2" xfId="25992" xr:uid="{845D53C1-6415-4A95-9164-1C8A67820C8E}"/>
    <cellStyle name="Comma 67 3 2 5" xfId="16430" xr:uid="{E479C341-546A-4517-9ABD-43CB9DB306CB}"/>
    <cellStyle name="Comma 67 3 2 5 2" xfId="32362" xr:uid="{6D9B32E9-5512-4868-8AD1-5553BFC0A84F}"/>
    <cellStyle name="Comma 67 3 2 6" xfId="22778" xr:uid="{B5B33B7E-B902-44B6-8DD8-99EF93D80F5C}"/>
    <cellStyle name="Comma 67 3 3" xfId="7567" xr:uid="{1851D0CC-230A-4BD0-9ADC-9440CBBE16AA}"/>
    <cellStyle name="Comma 67 3 3 2" xfId="13937" xr:uid="{B4AD7BA0-303C-4B7C-AC8F-E96B4CDBFC7E}"/>
    <cellStyle name="Comma 67 3 3 2 2" xfId="20307" xr:uid="{93966D95-889F-4A61-A4B5-C89996A13751}"/>
    <cellStyle name="Comma 67 3 3 2 2 2" xfId="36239" xr:uid="{581BB6FA-38CD-47A6-BF61-434B365432AA}"/>
    <cellStyle name="Comma 67 3 3 2 3" xfId="29869" xr:uid="{24D10147-CA7B-402D-B158-668D22799BE3}"/>
    <cellStyle name="Comma 67 3 3 3" xfId="10781" xr:uid="{1D1093AC-8F7D-42E6-BA69-E1C877FF215A}"/>
    <cellStyle name="Comma 67 3 3 3 2" xfId="26713" xr:uid="{AEB80583-E407-40AC-8D28-691825FB37CB}"/>
    <cellStyle name="Comma 67 3 3 4" xfId="17151" xr:uid="{BBF14193-38DD-4ED2-8E01-6D070557540A}"/>
    <cellStyle name="Comma 67 3 3 4 2" xfId="33083" xr:uid="{8B8FFE9F-2AF4-4F8A-A2C7-752CF0FC6696}"/>
    <cellStyle name="Comma 67 3 3 5" xfId="23499" xr:uid="{C655674C-32C7-4F43-8B21-4A84909C6FC9}"/>
    <cellStyle name="Comma 67 3 4" xfId="12495" xr:uid="{C899410B-136A-4D4B-94D6-94591217D5A4}"/>
    <cellStyle name="Comma 67 3 4 2" xfId="18865" xr:uid="{02FFF5D4-03D7-4FE5-BA37-A521F3C04BA4}"/>
    <cellStyle name="Comma 67 3 4 2 2" xfId="34797" xr:uid="{5A2B8240-721B-403C-BA7A-52A39FBAEA9C}"/>
    <cellStyle name="Comma 67 3 4 3" xfId="28427" xr:uid="{9AE03CE4-C8A7-45AD-8B3F-60954BCA47C0}"/>
    <cellStyle name="Comma 67 3 5" xfId="9339" xr:uid="{5A17DC9C-4CEC-42BC-8EF2-F80EE8815C7D}"/>
    <cellStyle name="Comma 67 3 5 2" xfId="25271" xr:uid="{7810DB8E-C347-4DCE-83BF-8F05DE115859}"/>
    <cellStyle name="Comma 67 3 6" xfId="15709" xr:uid="{A5E34459-C44D-4DC7-BD3B-8F8581481306}"/>
    <cellStyle name="Comma 67 3 6 2" xfId="31641" xr:uid="{AD88239C-B42A-4B1A-96B6-249475392E89}"/>
    <cellStyle name="Comma 67 3 7" xfId="22057" xr:uid="{5B10EC5A-9C49-45C8-8ECF-446DCD93A763}"/>
    <cellStyle name="Comma 67 4" xfId="6605" xr:uid="{EB68A198-475D-47F0-BAF6-EC24D29971FE}"/>
    <cellStyle name="Comma 67 4 2" xfId="8048" xr:uid="{1B627486-F2C4-4BC1-B673-F793C490567B}"/>
    <cellStyle name="Comma 67 4 2 2" xfId="14418" xr:uid="{A271952C-4984-4544-BDEB-5F0C94CA67B7}"/>
    <cellStyle name="Comma 67 4 2 2 2" xfId="20788" xr:uid="{BA7C625F-A927-499C-AE69-4E0521A575EA}"/>
    <cellStyle name="Comma 67 4 2 2 2 2" xfId="36720" xr:uid="{FC48FF19-4257-423B-BDBA-F782DE87EBE3}"/>
    <cellStyle name="Comma 67 4 2 2 3" xfId="30350" xr:uid="{63389C1A-E89F-4128-870A-BA703C50A851}"/>
    <cellStyle name="Comma 67 4 2 3" xfId="11262" xr:uid="{DCF8C250-6C96-498E-8E19-08F6E1EB293F}"/>
    <cellStyle name="Comma 67 4 2 3 2" xfId="27194" xr:uid="{9B7E7E0B-6D39-4F9B-97CD-9BC950671F66}"/>
    <cellStyle name="Comma 67 4 2 4" xfId="17632" xr:uid="{6F9B2172-F4F1-4CEB-B46D-A12D22B77C9F}"/>
    <cellStyle name="Comma 67 4 2 4 2" xfId="33564" xr:uid="{6CA0DDB2-1254-4190-A047-13C479426654}"/>
    <cellStyle name="Comma 67 4 2 5" xfId="23980" xr:uid="{71F9EF3A-F268-43CD-91EC-D7E78E8F452F}"/>
    <cellStyle name="Comma 67 4 3" xfId="12976" xr:uid="{EF94F997-E565-477D-A3E0-A4B22D4B82CE}"/>
    <cellStyle name="Comma 67 4 3 2" xfId="19346" xr:uid="{D8E75265-6CF4-4364-94DB-7AAF102E873F}"/>
    <cellStyle name="Comma 67 4 3 2 2" xfId="35278" xr:uid="{7A902887-C9AF-475A-BD9C-76E9FCE357FE}"/>
    <cellStyle name="Comma 67 4 3 3" xfId="28908" xr:uid="{E5F52FF9-1FC6-4042-85D1-5C562ACE1646}"/>
    <cellStyle name="Comma 67 4 4" xfId="9820" xr:uid="{3BBEBBFD-080A-4AA4-8E88-089472B1A274}"/>
    <cellStyle name="Comma 67 4 4 2" xfId="25752" xr:uid="{AB35FAD5-1012-4041-8C06-457C616F0BE5}"/>
    <cellStyle name="Comma 67 4 5" xfId="16190" xr:uid="{0D0D7234-4B27-4D09-95F9-15A4484D45D7}"/>
    <cellStyle name="Comma 67 4 5 2" xfId="32122" xr:uid="{B6A8331D-BE13-4341-B3D4-A7D9DEC7172E}"/>
    <cellStyle name="Comma 67 4 6" xfId="22538" xr:uid="{FEEBA522-4C61-4F04-B6DF-D54236A89A87}"/>
    <cellStyle name="Comma 67 5" xfId="7327" xr:uid="{C557147A-8D5E-478A-A6DF-D4B85307AEDD}"/>
    <cellStyle name="Comma 67 5 2" xfId="13697" xr:uid="{915631F0-818C-4800-9951-787B88B1545D}"/>
    <cellStyle name="Comma 67 5 2 2" xfId="20067" xr:uid="{5B825062-0063-4E22-9FF0-740C9E1F5EA1}"/>
    <cellStyle name="Comma 67 5 2 2 2" xfId="35999" xr:uid="{FC77DA10-FB7A-4226-A744-DBB3FE36B5A4}"/>
    <cellStyle name="Comma 67 5 2 3" xfId="29629" xr:uid="{B5E6DEDC-870B-4005-AB3F-FF66569A6E8B}"/>
    <cellStyle name="Comma 67 5 3" xfId="10541" xr:uid="{3E9BA99C-A6CF-4677-9AEF-12272775D093}"/>
    <cellStyle name="Comma 67 5 3 2" xfId="26473" xr:uid="{90AF06E0-E6DF-42CD-9456-4F6E44F6E85E}"/>
    <cellStyle name="Comma 67 5 4" xfId="16911" xr:uid="{94CA8FA5-31BE-4EA2-8971-47943724616F}"/>
    <cellStyle name="Comma 67 5 4 2" xfId="32843" xr:uid="{D5D6FFC9-1B87-412F-8921-F2C6D6C947D1}"/>
    <cellStyle name="Comma 67 5 5" xfId="23259" xr:uid="{626A0E9A-814A-4F80-8149-14859FAC5CD5}"/>
    <cellStyle name="Comma 67 6" xfId="12015" xr:uid="{019A08CB-EAC7-43F4-8919-BCA966EBB780}"/>
    <cellStyle name="Comma 67 6 2" xfId="18385" xr:uid="{7C04F1BF-58A9-4631-A444-13C04220FD5B}"/>
    <cellStyle name="Comma 67 6 2 2" xfId="34317" xr:uid="{56A89C77-0CA0-4990-8FD8-954B6D589DA7}"/>
    <cellStyle name="Comma 67 6 3" xfId="27947" xr:uid="{5F53502C-43F8-4A87-8167-3F047B2A1D34}"/>
    <cellStyle name="Comma 67 7" xfId="8859" xr:uid="{F33E75B3-1810-497A-ADAF-E99798C94BB7}"/>
    <cellStyle name="Comma 67 7 2" xfId="24791" xr:uid="{2B78C3B1-3258-440E-9774-8E4CA5B90C3B}"/>
    <cellStyle name="Comma 67 8" xfId="15229" xr:uid="{5802B0BA-956C-4460-A6F8-C25745213A7F}"/>
    <cellStyle name="Comma 67 8 2" xfId="31161" xr:uid="{EF7478B0-3E08-4EAC-912E-7F1569D95909}"/>
    <cellStyle name="Comma 67 9" xfId="21577" xr:uid="{B24039D6-2083-4370-8ED1-4FA780F938C2}"/>
    <cellStyle name="Comma 68" xfId="5629" xr:uid="{F24DC489-3E10-464B-A0F7-200F7D838378}"/>
    <cellStyle name="Comma 68 2" xfId="5872" xr:uid="{49E1CC7D-EF7D-4805-8C95-691FD9A582D9}"/>
    <cellStyle name="Comma 68 2 2" xfId="6364" xr:uid="{B78F2DFD-9DF0-4E86-AA85-FA97331D1E66}"/>
    <cellStyle name="Comma 68 2 2 2" xfId="7087" xr:uid="{B40E32AD-BE08-4AC3-9F43-0FCA22C95B9A}"/>
    <cellStyle name="Comma 68 2 2 2 2" xfId="8529" xr:uid="{345DFF36-C765-4A00-9A69-FD8C1E254D81}"/>
    <cellStyle name="Comma 68 2 2 2 2 2" xfId="14899" xr:uid="{5F1C4004-93A8-4F67-BE1B-623367DE8EC8}"/>
    <cellStyle name="Comma 68 2 2 2 2 2 2" xfId="21269" xr:uid="{452EEE34-1F5F-4471-AD4F-9C4087204D3C}"/>
    <cellStyle name="Comma 68 2 2 2 2 2 2 2" xfId="37201" xr:uid="{F666E7BA-05D6-4691-AD18-844B3AE29028}"/>
    <cellStyle name="Comma 68 2 2 2 2 2 3" xfId="30831" xr:uid="{72A2778F-6D3E-4080-9420-060834C6EBA2}"/>
    <cellStyle name="Comma 68 2 2 2 2 3" xfId="11743" xr:uid="{7A72F1F9-565A-4098-8020-540AA10B04DE}"/>
    <cellStyle name="Comma 68 2 2 2 2 3 2" xfId="27675" xr:uid="{79351C62-4559-4D81-A7D3-CD7D9CADC917}"/>
    <cellStyle name="Comma 68 2 2 2 2 4" xfId="18113" xr:uid="{B2117B7B-7364-4AF4-9AAC-3785A06C8034}"/>
    <cellStyle name="Comma 68 2 2 2 2 4 2" xfId="34045" xr:uid="{8E583C5C-09B1-464D-83D3-CEA2EECE639B}"/>
    <cellStyle name="Comma 68 2 2 2 2 5" xfId="24461" xr:uid="{0AD4369E-97F1-4EF9-8877-4F79C7CE6F82}"/>
    <cellStyle name="Comma 68 2 2 2 3" xfId="13457" xr:uid="{50298B0E-2BAA-454D-BD59-F41DDF70EC6D}"/>
    <cellStyle name="Comma 68 2 2 2 3 2" xfId="19827" xr:uid="{F0B7EAD3-D62E-4D5E-8B7B-E5C3619C0429}"/>
    <cellStyle name="Comma 68 2 2 2 3 2 2" xfId="35759" xr:uid="{31D3024F-25C6-4274-AC69-29BB5405D973}"/>
    <cellStyle name="Comma 68 2 2 2 3 3" xfId="29389" xr:uid="{17EF6533-A1C7-4627-AD1C-BCECFB8D69D1}"/>
    <cellStyle name="Comma 68 2 2 2 4" xfId="10301" xr:uid="{0DBF6CF2-111E-4FE7-835C-1687C0B4D1A8}"/>
    <cellStyle name="Comma 68 2 2 2 4 2" xfId="26233" xr:uid="{878B91D7-D8F8-4A78-A02D-11383B341C24}"/>
    <cellStyle name="Comma 68 2 2 2 5" xfId="16671" xr:uid="{312944CA-A035-43E5-B811-F6F9B6777DC6}"/>
    <cellStyle name="Comma 68 2 2 2 5 2" xfId="32603" xr:uid="{90948ADC-6923-4FE8-9015-1BE52C54092A}"/>
    <cellStyle name="Comma 68 2 2 2 6" xfId="23019" xr:uid="{0FB8D9F3-0FEF-49BF-9135-901309471324}"/>
    <cellStyle name="Comma 68 2 2 3" xfId="7808" xr:uid="{CD1ADED9-7CEE-4338-87A0-99E0170FF4D2}"/>
    <cellStyle name="Comma 68 2 2 3 2" xfId="14178" xr:uid="{06094672-0662-4466-A745-AE11C7CEC085}"/>
    <cellStyle name="Comma 68 2 2 3 2 2" xfId="20548" xr:uid="{59624B12-3C68-41AC-8458-01C7B30597A3}"/>
    <cellStyle name="Comma 68 2 2 3 2 2 2" xfId="36480" xr:uid="{4774643E-6372-4040-80D2-4D2A1354B152}"/>
    <cellStyle name="Comma 68 2 2 3 2 3" xfId="30110" xr:uid="{362E5E8F-26F3-4BFC-B5FD-93C18093BF9F}"/>
    <cellStyle name="Comma 68 2 2 3 3" xfId="11022" xr:uid="{033B40D6-C005-4FFD-B532-D7F5DA5C962F}"/>
    <cellStyle name="Comma 68 2 2 3 3 2" xfId="26954" xr:uid="{4EDE3ADD-F5D4-4B2B-929A-173153EBA3E4}"/>
    <cellStyle name="Comma 68 2 2 3 4" xfId="17392" xr:uid="{F6FBC551-E020-4600-9246-3A1A95E1C55B}"/>
    <cellStyle name="Comma 68 2 2 3 4 2" xfId="33324" xr:uid="{F25707D4-CD95-4F25-8E13-5AD0627A0EC4}"/>
    <cellStyle name="Comma 68 2 2 3 5" xfId="23740" xr:uid="{AF4DABBD-F310-413B-BCD8-02F6A779F167}"/>
    <cellStyle name="Comma 68 2 2 4" xfId="12736" xr:uid="{EAA867AE-D20E-48AB-9D4E-4368942D0AFF}"/>
    <cellStyle name="Comma 68 2 2 4 2" xfId="19106" xr:uid="{8B6DB771-6D41-47DF-A410-A0E55DC36F39}"/>
    <cellStyle name="Comma 68 2 2 4 2 2" xfId="35038" xr:uid="{1E57972C-5F30-4452-88A3-270EA9343ED5}"/>
    <cellStyle name="Comma 68 2 2 4 3" xfId="28668" xr:uid="{11CD0147-DBF4-4D7B-9C2B-642FDAFB7CE8}"/>
    <cellStyle name="Comma 68 2 2 5" xfId="9580" xr:uid="{5A6D3F7A-72BF-448C-B2EF-150306571C37}"/>
    <cellStyle name="Comma 68 2 2 5 2" xfId="25512" xr:uid="{CBFE1A7A-4B48-4270-9B00-A6CD37EB1A0A}"/>
    <cellStyle name="Comma 68 2 2 6" xfId="15950" xr:uid="{677956D6-A0AD-4845-895D-2391412B8571}"/>
    <cellStyle name="Comma 68 2 2 6 2" xfId="31882" xr:uid="{1584F4DB-2211-4CC0-95B4-74E79863D936}"/>
    <cellStyle name="Comma 68 2 2 7" xfId="22298" xr:uid="{75B8A73F-2BCB-4008-9EA2-A5CE0C800578}"/>
    <cellStyle name="Comma 68 2 3" xfId="12256" xr:uid="{E73FD070-48E7-4130-8741-0BF26B54D7A9}"/>
    <cellStyle name="Comma 68 2 3 2" xfId="18626" xr:uid="{3EF5E063-E5AF-4FC9-BB00-166DF714C9A2}"/>
    <cellStyle name="Comma 68 2 3 2 2" xfId="34558" xr:uid="{4ACAF03B-E0DF-4360-91B5-BE050C88C42C}"/>
    <cellStyle name="Comma 68 2 3 3" xfId="28188" xr:uid="{885C70C5-5752-4B9B-BCA1-DBCF1874F63F}"/>
    <cellStyle name="Comma 68 2 4" xfId="9100" xr:uid="{871D7E51-6E64-4DD1-A650-C6E6B61382B7}"/>
    <cellStyle name="Comma 68 2 4 2" xfId="25032" xr:uid="{96925D12-8D70-419E-8AB1-C8BC5111C802}"/>
    <cellStyle name="Comma 68 2 5" xfId="15470" xr:uid="{D43B69C7-4102-4478-8B77-25EDAEBE5188}"/>
    <cellStyle name="Comma 68 2 5 2" xfId="31402" xr:uid="{A7A2FD9E-2F3F-4C81-A00F-EAB0B4D4B55F}"/>
    <cellStyle name="Comma 68 2 6" xfId="21818" xr:uid="{B79E408E-2A4E-4816-A0F9-D4C586A53B6A}"/>
    <cellStyle name="Comma 68 3" xfId="6124" xr:uid="{E05CBDA6-1224-4A07-864E-CC098D07CB6C}"/>
    <cellStyle name="Comma 68 3 2" xfId="6847" xr:uid="{0EF131B6-F774-452E-A965-E42C662688C4}"/>
    <cellStyle name="Comma 68 3 2 2" xfId="8289" xr:uid="{B438630D-CBA6-4934-B4A1-EF8F97607F90}"/>
    <cellStyle name="Comma 68 3 2 2 2" xfId="14659" xr:uid="{A663FCDB-8501-4E0F-A675-A768A05B7DA0}"/>
    <cellStyle name="Comma 68 3 2 2 2 2" xfId="21029" xr:uid="{B79142B1-594A-4B87-91E4-159D7A69AB1A}"/>
    <cellStyle name="Comma 68 3 2 2 2 2 2" xfId="36961" xr:uid="{4762196C-E739-442E-9CC0-B825E30B8F1D}"/>
    <cellStyle name="Comma 68 3 2 2 2 3" xfId="30591" xr:uid="{76B48115-E34F-456B-B83F-F84BEDDABEE9}"/>
    <cellStyle name="Comma 68 3 2 2 3" xfId="11503" xr:uid="{55A28F7C-1D78-41EB-AE45-4F71F7DBDEA7}"/>
    <cellStyle name="Comma 68 3 2 2 3 2" xfId="27435" xr:uid="{214F2848-5EA8-43DA-9DD3-635728D7459F}"/>
    <cellStyle name="Comma 68 3 2 2 4" xfId="17873" xr:uid="{1DB089AA-9512-4AD0-A795-04C9BE7E7E43}"/>
    <cellStyle name="Comma 68 3 2 2 4 2" xfId="33805" xr:uid="{BFAD0C3C-A63E-486E-99B6-135CC0091850}"/>
    <cellStyle name="Comma 68 3 2 2 5" xfId="24221" xr:uid="{4916136F-21CD-4007-A4F4-86DF1327EC31}"/>
    <cellStyle name="Comma 68 3 2 3" xfId="13217" xr:uid="{DEB6298B-D279-43F8-8C70-6E7192727898}"/>
    <cellStyle name="Comma 68 3 2 3 2" xfId="19587" xr:uid="{984888BE-7FCA-4862-9C7F-2329097AE795}"/>
    <cellStyle name="Comma 68 3 2 3 2 2" xfId="35519" xr:uid="{11B40160-D365-4E6B-80DA-301843C3E811}"/>
    <cellStyle name="Comma 68 3 2 3 3" xfId="29149" xr:uid="{73E15143-3520-4FA7-8FBE-4410E67FB463}"/>
    <cellStyle name="Comma 68 3 2 4" xfId="10061" xr:uid="{2B05F39F-50AA-4EB9-ABEC-831992E023E4}"/>
    <cellStyle name="Comma 68 3 2 4 2" xfId="25993" xr:uid="{4717F23A-4ABF-467E-96CF-334D87E33F1D}"/>
    <cellStyle name="Comma 68 3 2 5" xfId="16431" xr:uid="{D3CC8935-4034-4890-B489-32AB916F0C63}"/>
    <cellStyle name="Comma 68 3 2 5 2" xfId="32363" xr:uid="{7642E527-12AE-4484-8654-4F2B2DE4D318}"/>
    <cellStyle name="Comma 68 3 2 6" xfId="22779" xr:uid="{A2B61254-0DE9-4098-AFD1-06D2DD191F96}"/>
    <cellStyle name="Comma 68 3 3" xfId="7568" xr:uid="{9C08E8E6-CB80-4337-8288-944D74423121}"/>
    <cellStyle name="Comma 68 3 3 2" xfId="13938" xr:uid="{338CFA38-D679-4355-A9E6-60E8CA7740F6}"/>
    <cellStyle name="Comma 68 3 3 2 2" xfId="20308" xr:uid="{CAC56342-A643-4687-B700-63674C2AD8B5}"/>
    <cellStyle name="Comma 68 3 3 2 2 2" xfId="36240" xr:uid="{B8FF53E6-64F5-4AE4-8D42-7A15954AC005}"/>
    <cellStyle name="Comma 68 3 3 2 3" xfId="29870" xr:uid="{3189B1E5-86EB-4683-A379-DB987B082334}"/>
    <cellStyle name="Comma 68 3 3 3" xfId="10782" xr:uid="{31E7D828-14C6-4B45-A09C-CEC1183A2401}"/>
    <cellStyle name="Comma 68 3 3 3 2" xfId="26714" xr:uid="{B9993775-D5BA-46F9-B705-DFFA8A14A17D}"/>
    <cellStyle name="Comma 68 3 3 4" xfId="17152" xr:uid="{A73B12AF-8A23-4BA8-80DA-E434BD90EC1F}"/>
    <cellStyle name="Comma 68 3 3 4 2" xfId="33084" xr:uid="{E8F92C19-A436-4A63-8157-2D9999FE4B68}"/>
    <cellStyle name="Comma 68 3 3 5" xfId="23500" xr:uid="{987C4662-DEDF-4987-A4E9-4FC4C3B822AC}"/>
    <cellStyle name="Comma 68 3 4" xfId="12496" xr:uid="{7D856C96-24BF-47BA-BC5F-3E7338AA7056}"/>
    <cellStyle name="Comma 68 3 4 2" xfId="18866" xr:uid="{B3D025E4-AE4A-4D32-96C8-AAEB308E2204}"/>
    <cellStyle name="Comma 68 3 4 2 2" xfId="34798" xr:uid="{B5937AD2-4CA5-4D3F-BA87-D7C5458D2994}"/>
    <cellStyle name="Comma 68 3 4 3" xfId="28428" xr:uid="{F041EEB1-EF73-41BC-A085-5BD62E79BD70}"/>
    <cellStyle name="Comma 68 3 5" xfId="9340" xr:uid="{F157A853-9EAB-4ED6-8037-8F55CBF4CA36}"/>
    <cellStyle name="Comma 68 3 5 2" xfId="25272" xr:uid="{EA84E56B-EC23-464B-B492-039640C47AAF}"/>
    <cellStyle name="Comma 68 3 6" xfId="15710" xr:uid="{F07EC5E3-38AA-49C0-B18A-C92EE1426E04}"/>
    <cellStyle name="Comma 68 3 6 2" xfId="31642" xr:uid="{FC53E174-5CE6-403B-9AD5-99239628996C}"/>
    <cellStyle name="Comma 68 3 7" xfId="22058" xr:uid="{50B47283-9AAE-4CCD-A51B-8F5B9E23D9AE}"/>
    <cellStyle name="Comma 68 4" xfId="6606" xr:uid="{C2B1B6FA-9AC6-4C83-88A9-EEEB2A3775E8}"/>
    <cellStyle name="Comma 68 4 2" xfId="8049" xr:uid="{2283D4C2-649B-400A-AE47-6B983FEEE64B}"/>
    <cellStyle name="Comma 68 4 2 2" xfId="14419" xr:uid="{BE87F282-3E0F-4D43-828D-286BFDCF28D7}"/>
    <cellStyle name="Comma 68 4 2 2 2" xfId="20789" xr:uid="{16A2D02B-D068-4FC0-A290-5535301A7597}"/>
    <cellStyle name="Comma 68 4 2 2 2 2" xfId="36721" xr:uid="{5E26D91C-9684-4DBC-9C1F-A5880CB6633C}"/>
    <cellStyle name="Comma 68 4 2 2 3" xfId="30351" xr:uid="{F3A7BC79-8E68-4AD6-9D18-0568C2A22A61}"/>
    <cellStyle name="Comma 68 4 2 3" xfId="11263" xr:uid="{44509FB6-C1A3-4F75-A7A4-AE4867A3B3CB}"/>
    <cellStyle name="Comma 68 4 2 3 2" xfId="27195" xr:uid="{48912324-3A46-4332-BDF3-EEB567F0A9D6}"/>
    <cellStyle name="Comma 68 4 2 4" xfId="17633" xr:uid="{5DFE6F18-CD9C-4ABE-BB0D-70A5184749D4}"/>
    <cellStyle name="Comma 68 4 2 4 2" xfId="33565" xr:uid="{7BF43C3A-66FB-4555-B7F5-1CDA7102A676}"/>
    <cellStyle name="Comma 68 4 2 5" xfId="23981" xr:uid="{D2AD28FD-C480-437C-96E0-7C9868CE203C}"/>
    <cellStyle name="Comma 68 4 3" xfId="12977" xr:uid="{29E948A8-C1EB-4D47-B705-7E48FE316FF8}"/>
    <cellStyle name="Comma 68 4 3 2" xfId="19347" xr:uid="{58A15924-1204-4C5D-A24D-6CDC54258E16}"/>
    <cellStyle name="Comma 68 4 3 2 2" xfId="35279" xr:uid="{9DC17694-DC8F-48F0-A9FD-73D957FEBDC3}"/>
    <cellStyle name="Comma 68 4 3 3" xfId="28909" xr:uid="{6BFB2BA3-C38D-41A8-B830-7E21892A340A}"/>
    <cellStyle name="Comma 68 4 4" xfId="9821" xr:uid="{BBBEFA74-3721-4D51-BBAC-320247F32960}"/>
    <cellStyle name="Comma 68 4 4 2" xfId="25753" xr:uid="{E27860CB-C193-4EC0-811F-FBBE6CA24201}"/>
    <cellStyle name="Comma 68 4 5" xfId="16191" xr:uid="{E620F97D-4AF6-438A-B37C-C7DFAEBFD1E5}"/>
    <cellStyle name="Comma 68 4 5 2" xfId="32123" xr:uid="{32669715-596A-4614-A268-712A8E5F7890}"/>
    <cellStyle name="Comma 68 4 6" xfId="22539" xr:uid="{0CA98FE1-B842-4177-9A3C-0118BE1226DF}"/>
    <cellStyle name="Comma 68 5" xfId="7328" xr:uid="{EE94D90B-E547-47EC-B031-7A68EC343A77}"/>
    <cellStyle name="Comma 68 5 2" xfId="13698" xr:uid="{D259DB39-CDC5-45B3-BE43-B9A0EA1CF846}"/>
    <cellStyle name="Comma 68 5 2 2" xfId="20068" xr:uid="{27E9191C-B770-4A4E-9963-BA8A5A477AE1}"/>
    <cellStyle name="Comma 68 5 2 2 2" xfId="36000" xr:uid="{ACF4A8A3-E3BF-49F3-8BB1-33D3EADBB21A}"/>
    <cellStyle name="Comma 68 5 2 3" xfId="29630" xr:uid="{C577C8FB-DF88-4821-A2D5-4A11F27D8E22}"/>
    <cellStyle name="Comma 68 5 3" xfId="10542" xr:uid="{17A151B9-E644-45E4-ACC0-C7887A3258B4}"/>
    <cellStyle name="Comma 68 5 3 2" xfId="26474" xr:uid="{C5203407-25DD-4D16-BBDC-34602C9C6EDE}"/>
    <cellStyle name="Comma 68 5 4" xfId="16912" xr:uid="{CB6072E7-D195-412D-AB96-AD5ED9B85A3B}"/>
    <cellStyle name="Comma 68 5 4 2" xfId="32844" xr:uid="{F1396013-B2BD-4BDA-88EA-0185CB1C41AB}"/>
    <cellStyle name="Comma 68 5 5" xfId="23260" xr:uid="{61643E7D-491C-43B4-9FB4-98C73B752CE5}"/>
    <cellStyle name="Comma 68 6" xfId="12016" xr:uid="{43749EA1-2DD6-4CA6-8FB0-45BF778E2F48}"/>
    <cellStyle name="Comma 68 6 2" xfId="18386" xr:uid="{E6B10524-8B1D-4B1E-996E-A1FF3F429D28}"/>
    <cellStyle name="Comma 68 6 2 2" xfId="34318" xr:uid="{D00360B5-268C-443C-A699-0263088A0826}"/>
    <cellStyle name="Comma 68 6 3" xfId="27948" xr:uid="{B4DC6B64-10F0-4613-9558-AC0C190D4212}"/>
    <cellStyle name="Comma 68 7" xfId="8860" xr:uid="{EF2E5069-EEA9-4301-9C96-67A59E7CB84A}"/>
    <cellStyle name="Comma 68 7 2" xfId="24792" xr:uid="{97E40761-C096-4AA7-B6F8-93573DE10EE2}"/>
    <cellStyle name="Comma 68 8" xfId="15230" xr:uid="{2C900068-92FC-451F-A470-E0882F9D8431}"/>
    <cellStyle name="Comma 68 8 2" xfId="31162" xr:uid="{03D2CAEF-6BA1-486A-AD0E-9ADB38C10161}"/>
    <cellStyle name="Comma 68 9" xfId="21578" xr:uid="{51160852-A54B-4398-B11D-B4C8D6A6BC51}"/>
    <cellStyle name="Comma 69" xfId="5630" xr:uid="{20F4D594-5CBF-4EEA-9F60-E0587BE1E801}"/>
    <cellStyle name="Comma 69 2" xfId="5873" xr:uid="{E6742DBF-B991-40C6-8E3B-C7F15B9E0167}"/>
    <cellStyle name="Comma 69 2 2" xfId="6365" xr:uid="{16E9A776-C386-4D32-A8C4-FE492CD97DE4}"/>
    <cellStyle name="Comma 69 2 2 2" xfId="7088" xr:uid="{1390A1AB-5863-43BB-A08E-E0EEA6C58E03}"/>
    <cellStyle name="Comma 69 2 2 2 2" xfId="8530" xr:uid="{DDCE3271-E96A-428E-A799-6C341AB50ADE}"/>
    <cellStyle name="Comma 69 2 2 2 2 2" xfId="14900" xr:uid="{96739107-8087-4700-8041-8A1EF871235F}"/>
    <cellStyle name="Comma 69 2 2 2 2 2 2" xfId="21270" xr:uid="{7E3AB1AC-D3B8-4E21-B87D-6DDAAB15869C}"/>
    <cellStyle name="Comma 69 2 2 2 2 2 2 2" xfId="37202" xr:uid="{16EA2673-BE4F-47B3-98E6-A6042C10A929}"/>
    <cellStyle name="Comma 69 2 2 2 2 2 3" xfId="30832" xr:uid="{8752551E-1131-4D51-A5EF-80375C1B11A7}"/>
    <cellStyle name="Comma 69 2 2 2 2 3" xfId="11744" xr:uid="{4882BF97-F8EF-43BB-91C5-858240C4714E}"/>
    <cellStyle name="Comma 69 2 2 2 2 3 2" xfId="27676" xr:uid="{BB88C84E-071F-4FDD-9587-4FF669E529B4}"/>
    <cellStyle name="Comma 69 2 2 2 2 4" xfId="18114" xr:uid="{5D25DB73-90D3-4701-9F3C-B408D07F552B}"/>
    <cellStyle name="Comma 69 2 2 2 2 4 2" xfId="34046" xr:uid="{E7309B1C-6C55-4E4C-93A7-BBEF936A601C}"/>
    <cellStyle name="Comma 69 2 2 2 2 5" xfId="24462" xr:uid="{720CA3D8-5A33-433D-8CDB-4655C260534B}"/>
    <cellStyle name="Comma 69 2 2 2 3" xfId="13458" xr:uid="{438BE379-FCAF-4966-92F5-9C96A8572F14}"/>
    <cellStyle name="Comma 69 2 2 2 3 2" xfId="19828" xr:uid="{7DE0F69F-562D-47FD-89F7-D6372FCEF5DC}"/>
    <cellStyle name="Comma 69 2 2 2 3 2 2" xfId="35760" xr:uid="{4B6B2C4D-301B-48F9-8B3D-E10B8A479F30}"/>
    <cellStyle name="Comma 69 2 2 2 3 3" xfId="29390" xr:uid="{9FDC9037-D44D-429F-B002-29C955547DBE}"/>
    <cellStyle name="Comma 69 2 2 2 4" xfId="10302" xr:uid="{6D0498AD-91F3-4259-AB4A-6E5B1080ABD6}"/>
    <cellStyle name="Comma 69 2 2 2 4 2" xfId="26234" xr:uid="{731B03B2-1816-44EC-AC22-A482373C2C2B}"/>
    <cellStyle name="Comma 69 2 2 2 5" xfId="16672" xr:uid="{188196EA-70F1-4CD8-B910-48BBF4FFB546}"/>
    <cellStyle name="Comma 69 2 2 2 5 2" xfId="32604" xr:uid="{5597FE94-90B2-442A-BA89-9AD04C13F153}"/>
    <cellStyle name="Comma 69 2 2 2 6" xfId="23020" xr:uid="{BDF25141-B214-4497-B5CE-2C811791FF83}"/>
    <cellStyle name="Comma 69 2 2 3" xfId="7809" xr:uid="{22B7C30A-3F8B-4052-9D9C-BFB4F2283FCD}"/>
    <cellStyle name="Comma 69 2 2 3 2" xfId="14179" xr:uid="{05C295F7-3F56-467C-B58B-FB0520E70453}"/>
    <cellStyle name="Comma 69 2 2 3 2 2" xfId="20549" xr:uid="{557F74A1-B737-44D8-87D6-77853076190A}"/>
    <cellStyle name="Comma 69 2 2 3 2 2 2" xfId="36481" xr:uid="{7A5FF204-7184-4787-8525-B90CDD61FF7D}"/>
    <cellStyle name="Comma 69 2 2 3 2 3" xfId="30111" xr:uid="{8F960752-452A-4890-AC63-DD29005BFBAB}"/>
    <cellStyle name="Comma 69 2 2 3 3" xfId="11023" xr:uid="{FF23C22E-207A-4C15-A422-7D56F7DE9DB7}"/>
    <cellStyle name="Comma 69 2 2 3 3 2" xfId="26955" xr:uid="{46136DBF-B459-4AFB-959A-AA59EC13F750}"/>
    <cellStyle name="Comma 69 2 2 3 4" xfId="17393" xr:uid="{D77584E4-9DBE-4A48-88A9-5526B0AE6DD2}"/>
    <cellStyle name="Comma 69 2 2 3 4 2" xfId="33325" xr:uid="{8636A9E2-AD6C-4F04-9818-A3925763B308}"/>
    <cellStyle name="Comma 69 2 2 3 5" xfId="23741" xr:uid="{5CFFD11E-3D34-4B04-95A7-809F9BFFC7B1}"/>
    <cellStyle name="Comma 69 2 2 4" xfId="12737" xr:uid="{8BD8616E-B039-4BDD-9E0F-9E190135D192}"/>
    <cellStyle name="Comma 69 2 2 4 2" xfId="19107" xr:uid="{C8657C8A-D31C-4BE0-B5E8-0D7A0FBC33B3}"/>
    <cellStyle name="Comma 69 2 2 4 2 2" xfId="35039" xr:uid="{B37BE7F2-4693-48C6-BFA2-CC5B8583BDF5}"/>
    <cellStyle name="Comma 69 2 2 4 3" xfId="28669" xr:uid="{4A8098B2-81C0-47C0-A5E8-D2188C84E58D}"/>
    <cellStyle name="Comma 69 2 2 5" xfId="9581" xr:uid="{62F0C246-BB9B-41E1-B261-2CD1376E013D}"/>
    <cellStyle name="Comma 69 2 2 5 2" xfId="25513" xr:uid="{08094D94-B615-453F-B8B6-CAA20675C7BC}"/>
    <cellStyle name="Comma 69 2 2 6" xfId="15951" xr:uid="{0032350C-8A2D-4AF5-AA5D-E4352E265553}"/>
    <cellStyle name="Comma 69 2 2 6 2" xfId="31883" xr:uid="{D16AB153-FB69-4084-B1AD-21DCB6F9B815}"/>
    <cellStyle name="Comma 69 2 2 7" xfId="22299" xr:uid="{1F749F31-D4E4-494A-864D-209EEB54F396}"/>
    <cellStyle name="Comma 69 2 3" xfId="12257" xr:uid="{EF4C3F80-ED94-4F26-B93F-99D0AEFF2D75}"/>
    <cellStyle name="Comma 69 2 3 2" xfId="18627" xr:uid="{39354240-EF25-4863-B72D-87F440E74151}"/>
    <cellStyle name="Comma 69 2 3 2 2" xfId="34559" xr:uid="{319ADC79-8FA5-43C7-ABEC-235822373C6E}"/>
    <cellStyle name="Comma 69 2 3 3" xfId="28189" xr:uid="{95B8DCFA-A65D-4E77-ACA3-103CC07D4EB0}"/>
    <cellStyle name="Comma 69 2 4" xfId="9101" xr:uid="{AD48A45C-29C5-4BF4-8350-D6D2BEC0CBFE}"/>
    <cellStyle name="Comma 69 2 4 2" xfId="25033" xr:uid="{B305417C-AE6A-48A7-B22B-737FACE5EC3F}"/>
    <cellStyle name="Comma 69 2 5" xfId="15471" xr:uid="{B6C3D124-8BF0-435C-B09E-F2C9C7DFF1D9}"/>
    <cellStyle name="Comma 69 2 5 2" xfId="31403" xr:uid="{93A6DC98-D117-4419-9A1B-A40C9ECA1E49}"/>
    <cellStyle name="Comma 69 2 6" xfId="21819" xr:uid="{B21B3B44-A794-4287-9E78-8518BF25B25D}"/>
    <cellStyle name="Comma 69 3" xfId="6125" xr:uid="{FC3F0D0B-571D-4A37-9A49-E3189315FB67}"/>
    <cellStyle name="Comma 69 3 2" xfId="6848" xr:uid="{F2D154B7-1B76-41BE-A9FA-5B757A3EAA56}"/>
    <cellStyle name="Comma 69 3 2 2" xfId="8290" xr:uid="{0DBB1F9B-6A42-4EBC-AABD-F44529C63FD7}"/>
    <cellStyle name="Comma 69 3 2 2 2" xfId="14660" xr:uid="{B7F0C37C-2AE6-4C7C-8495-E3F3BCF1D64F}"/>
    <cellStyle name="Comma 69 3 2 2 2 2" xfId="21030" xr:uid="{582BBB7E-0985-41AA-890B-73C246B84CAF}"/>
    <cellStyle name="Comma 69 3 2 2 2 2 2" xfId="36962" xr:uid="{BF534FCA-28B5-46F1-BF90-41DF2452A8F2}"/>
    <cellStyle name="Comma 69 3 2 2 2 3" xfId="30592" xr:uid="{B3B9E915-61D0-4EA4-A6B7-C77E4FD107CA}"/>
    <cellStyle name="Comma 69 3 2 2 3" xfId="11504" xr:uid="{1BD662DE-ACDA-46F2-AEAB-75C57D21F372}"/>
    <cellStyle name="Comma 69 3 2 2 3 2" xfId="27436" xr:uid="{C0372B72-BB81-45B8-BB80-341CCFB23239}"/>
    <cellStyle name="Comma 69 3 2 2 4" xfId="17874" xr:uid="{70829EA4-9D29-4DE3-BDBF-8EE8CE0070B0}"/>
    <cellStyle name="Comma 69 3 2 2 4 2" xfId="33806" xr:uid="{39090547-9807-4D90-B81B-11F51B99DCD3}"/>
    <cellStyle name="Comma 69 3 2 2 5" xfId="24222" xr:uid="{2A2B725C-F5EB-4069-96E3-747FCE060816}"/>
    <cellStyle name="Comma 69 3 2 3" xfId="13218" xr:uid="{13B0CC4E-91C1-4FB6-893A-4CDE34F40DBB}"/>
    <cellStyle name="Comma 69 3 2 3 2" xfId="19588" xr:uid="{D61EAD01-7FBC-4E8F-A5BB-2611AFD13439}"/>
    <cellStyle name="Comma 69 3 2 3 2 2" xfId="35520" xr:uid="{A1F34CAC-B8C5-4E17-9C8D-A22091E0D81D}"/>
    <cellStyle name="Comma 69 3 2 3 3" xfId="29150" xr:uid="{8AD4E017-F0C5-4F92-A51B-1814212E4918}"/>
    <cellStyle name="Comma 69 3 2 4" xfId="10062" xr:uid="{44A51BFE-1592-49D6-A3E3-08D6AFE276D5}"/>
    <cellStyle name="Comma 69 3 2 4 2" xfId="25994" xr:uid="{EA40B3FE-3422-489F-82EA-B592587050C5}"/>
    <cellStyle name="Comma 69 3 2 5" xfId="16432" xr:uid="{0195BA48-4555-4FFC-9A00-46D64E0F09B3}"/>
    <cellStyle name="Comma 69 3 2 5 2" xfId="32364" xr:uid="{86AE99D1-820F-4582-BFD2-2C477A2A65C0}"/>
    <cellStyle name="Comma 69 3 2 6" xfId="22780" xr:uid="{04864951-1A67-4DA6-B8F1-7DDB4C635820}"/>
    <cellStyle name="Comma 69 3 3" xfId="7569" xr:uid="{40B703B1-CB5A-4EAC-B889-1DB5D373A0B8}"/>
    <cellStyle name="Comma 69 3 3 2" xfId="13939" xr:uid="{74D7F904-95F5-4EC0-BD13-4677268F544E}"/>
    <cellStyle name="Comma 69 3 3 2 2" xfId="20309" xr:uid="{6B4ADB12-6B3C-4001-A46E-B369CE650F3D}"/>
    <cellStyle name="Comma 69 3 3 2 2 2" xfId="36241" xr:uid="{2C2CC9CA-5D92-43F3-BE63-55103ECA6B1B}"/>
    <cellStyle name="Comma 69 3 3 2 3" xfId="29871" xr:uid="{CB52E1F5-FC74-4C82-A954-4A07CB633690}"/>
    <cellStyle name="Comma 69 3 3 3" xfId="10783" xr:uid="{A1F44F3F-BA75-497A-8CF5-CBE8448608D9}"/>
    <cellStyle name="Comma 69 3 3 3 2" xfId="26715" xr:uid="{77A9F58C-0952-48F9-82A9-79107C7FDCF3}"/>
    <cellStyle name="Comma 69 3 3 4" xfId="17153" xr:uid="{4BFF3D7D-AC1F-4A89-AD32-EC55843AD00F}"/>
    <cellStyle name="Comma 69 3 3 4 2" xfId="33085" xr:uid="{78584682-783A-48B7-AACF-B0118CB41BDD}"/>
    <cellStyle name="Comma 69 3 3 5" xfId="23501" xr:uid="{638C12C1-14E7-4C28-A1DF-5ADDC9D7C46A}"/>
    <cellStyle name="Comma 69 3 4" xfId="12497" xr:uid="{C004B6C5-6573-4611-9C5A-BE03F5D5623C}"/>
    <cellStyle name="Comma 69 3 4 2" xfId="18867" xr:uid="{6A10097A-86A1-4160-974C-D87AFFEAD63D}"/>
    <cellStyle name="Comma 69 3 4 2 2" xfId="34799" xr:uid="{4D55FCB6-BF9C-4C57-96E0-C69D22DFD8F4}"/>
    <cellStyle name="Comma 69 3 4 3" xfId="28429" xr:uid="{B9C5A4BD-7B9F-4448-BC3E-CE1311D492BA}"/>
    <cellStyle name="Comma 69 3 5" xfId="9341" xr:uid="{1BF09F21-667B-4E2E-A7DA-D9A3E77A0815}"/>
    <cellStyle name="Comma 69 3 5 2" xfId="25273" xr:uid="{10CE37D4-5C38-456F-91B3-B344F7EA26A7}"/>
    <cellStyle name="Comma 69 3 6" xfId="15711" xr:uid="{78187BEF-3D39-454B-AFB1-FE440C8ADD8A}"/>
    <cellStyle name="Comma 69 3 6 2" xfId="31643" xr:uid="{6231B613-578B-4C3C-BC57-17E618FB6018}"/>
    <cellStyle name="Comma 69 3 7" xfId="22059" xr:uid="{0889AC6D-8238-4371-907C-9D2C8F5FBD85}"/>
    <cellStyle name="Comma 69 4" xfId="6607" xr:uid="{B79EF091-A2E0-4167-8482-8B233A307DCE}"/>
    <cellStyle name="Comma 69 4 2" xfId="8050" xr:uid="{43C32A15-C1B0-4B88-8AEE-3B1322E11B80}"/>
    <cellStyle name="Comma 69 4 2 2" xfId="14420" xr:uid="{FDD2C7BA-E0E4-4CDA-B85F-0E3DDC7CAC99}"/>
    <cellStyle name="Comma 69 4 2 2 2" xfId="20790" xr:uid="{09AF634C-BB92-4ED0-BE7A-B0488E47B9DB}"/>
    <cellStyle name="Comma 69 4 2 2 2 2" xfId="36722" xr:uid="{29053C36-8457-469B-B307-95D48064AEEC}"/>
    <cellStyle name="Comma 69 4 2 2 3" xfId="30352" xr:uid="{DA05EA27-5D19-4228-B404-BDA349520309}"/>
    <cellStyle name="Comma 69 4 2 3" xfId="11264" xr:uid="{37721F5C-A844-4513-BFA0-A62D461A7DCC}"/>
    <cellStyle name="Comma 69 4 2 3 2" xfId="27196" xr:uid="{F2CF645E-C8E8-4484-AA8D-E05B91FB8AFA}"/>
    <cellStyle name="Comma 69 4 2 4" xfId="17634" xr:uid="{D7AE01B5-5C91-46A6-8CEE-B9B533CCF222}"/>
    <cellStyle name="Comma 69 4 2 4 2" xfId="33566" xr:uid="{4035E2B9-4A0B-4D48-BA88-EC879C83996E}"/>
    <cellStyle name="Comma 69 4 2 5" xfId="23982" xr:uid="{427B7FA4-3BD1-425C-AEF4-E0C18566513E}"/>
    <cellStyle name="Comma 69 4 3" xfId="12978" xr:uid="{305636E2-23B8-44F5-876F-924353435764}"/>
    <cellStyle name="Comma 69 4 3 2" xfId="19348" xr:uid="{5DBB3382-2669-4A49-AAB5-6E10B04D9C01}"/>
    <cellStyle name="Comma 69 4 3 2 2" xfId="35280" xr:uid="{796708F3-3FBA-439A-B2C5-FE0867D197AA}"/>
    <cellStyle name="Comma 69 4 3 3" xfId="28910" xr:uid="{D87FCA47-D6D8-42B4-A09D-7DDF485F5C2E}"/>
    <cellStyle name="Comma 69 4 4" xfId="9822" xr:uid="{A5B2944D-1D30-4A87-AC80-8A1CB9E25D00}"/>
    <cellStyle name="Comma 69 4 4 2" xfId="25754" xr:uid="{16F0ADCA-EACB-483C-95F1-0095B53B09F1}"/>
    <cellStyle name="Comma 69 4 5" xfId="16192" xr:uid="{25BEA1E3-EA18-4BC4-943D-532A1F0F20A0}"/>
    <cellStyle name="Comma 69 4 5 2" xfId="32124" xr:uid="{FF36F1E2-0421-482F-BB86-198F6CB565BB}"/>
    <cellStyle name="Comma 69 4 6" xfId="22540" xr:uid="{517803FA-3A8E-4A4D-AEF7-3120E0D9166D}"/>
    <cellStyle name="Comma 69 5" xfId="7329" xr:uid="{F3DB2C17-6AF3-4E7D-8F6E-96B97F0D10D3}"/>
    <cellStyle name="Comma 69 5 2" xfId="13699" xr:uid="{181B914B-B544-4ADC-AFB3-88197DB196DE}"/>
    <cellStyle name="Comma 69 5 2 2" xfId="20069" xr:uid="{CA2B884E-3F89-4E0A-92C7-F14BBF423970}"/>
    <cellStyle name="Comma 69 5 2 2 2" xfId="36001" xr:uid="{826B8351-00F6-4945-B7CB-670D8E405744}"/>
    <cellStyle name="Comma 69 5 2 3" xfId="29631" xr:uid="{8EFEBE86-9129-4130-9FFF-7A3E9BB810BA}"/>
    <cellStyle name="Comma 69 5 3" xfId="10543" xr:uid="{A656794E-BA0D-4C4F-A2DD-7FD9D7106EA7}"/>
    <cellStyle name="Comma 69 5 3 2" xfId="26475" xr:uid="{FD0A53BD-F33E-4625-840C-C40EFC67CB76}"/>
    <cellStyle name="Comma 69 5 4" xfId="16913" xr:uid="{97DC1050-3985-4CE2-AAE1-5827691C63AA}"/>
    <cellStyle name="Comma 69 5 4 2" xfId="32845" xr:uid="{753F4CB7-B603-47C6-996D-7E62BF5C3F03}"/>
    <cellStyle name="Comma 69 5 5" xfId="23261" xr:uid="{52D17EC6-7EAD-43B9-A835-601DC4CBE282}"/>
    <cellStyle name="Comma 69 6" xfId="12017" xr:uid="{0E5FBBEB-E51C-4F86-9D7D-E47CF52AD57F}"/>
    <cellStyle name="Comma 69 6 2" xfId="18387" xr:uid="{CFBC39AC-0BC4-4F2F-8449-E57D86E665DF}"/>
    <cellStyle name="Comma 69 6 2 2" xfId="34319" xr:uid="{E51008F9-A3F8-4559-8233-6F7D57529B57}"/>
    <cellStyle name="Comma 69 6 3" xfId="27949" xr:uid="{BCF73819-621F-4824-A1C8-7430475DF1E1}"/>
    <cellStyle name="Comma 69 7" xfId="8861" xr:uid="{9D311E62-5554-4771-ABE3-64D262DA0664}"/>
    <cellStyle name="Comma 69 7 2" xfId="24793" xr:uid="{AD423177-1A0F-4440-94E2-8C734DA24DEB}"/>
    <cellStyle name="Comma 69 8" xfId="15231" xr:uid="{635C4CEB-39B6-4A33-B159-582CAE97F1C3}"/>
    <cellStyle name="Comma 69 8 2" xfId="31163" xr:uid="{40C2A098-FAD5-4A3A-8B16-50D84CAF5FF2}"/>
    <cellStyle name="Comma 69 9" xfId="21579" xr:uid="{3153DAB4-9949-4276-97BE-1740F229DD7F}"/>
    <cellStyle name="Comma 7" xfId="14" xr:uid="{94A8CCD7-9305-48E5-8D48-1A3D7B9CE4BF}"/>
    <cellStyle name="Comma 7 10" xfId="5631" xr:uid="{617A7D37-106A-4B02-A65F-1CBEB1317D1A}"/>
    <cellStyle name="Comma 7 11" xfId="39422" xr:uid="{BC695A28-9098-4B4E-A12F-9390281FEB4E}"/>
    <cellStyle name="Comma 7 12" xfId="2645" xr:uid="{581E9427-06C0-41BC-A897-73AFBB1D9D2C}"/>
    <cellStyle name="Comma 7 2" xfId="5874" xr:uid="{F20F0D72-46EF-45CF-94C3-D9126ABD454C}"/>
    <cellStyle name="Comma 7 2 2" xfId="6366" xr:uid="{E563BF6C-D905-460A-B526-07EE7FB95EAF}"/>
    <cellStyle name="Comma 7 2 2 2" xfId="7089" xr:uid="{EFD8AEFF-F153-4605-A17D-4B0DCA3A3EC3}"/>
    <cellStyle name="Comma 7 2 2 2 2" xfId="8531" xr:uid="{1B7227FC-D6D3-4F56-A3F5-732F74A3F78D}"/>
    <cellStyle name="Comma 7 2 2 2 2 2" xfId="14901" xr:uid="{89A550B7-BF50-4FA6-86AF-A3B558F632A6}"/>
    <cellStyle name="Comma 7 2 2 2 2 2 2" xfId="21271" xr:uid="{0ACF8CE8-45DA-448A-84C6-F2862176B919}"/>
    <cellStyle name="Comma 7 2 2 2 2 2 2 2" xfId="37203" xr:uid="{E6E6DE94-2BC1-4A60-99D4-FB8BD782D0F0}"/>
    <cellStyle name="Comma 7 2 2 2 2 2 3" xfId="30833" xr:uid="{AA209AD4-8643-4A5D-A6C3-4054AAED8F12}"/>
    <cellStyle name="Comma 7 2 2 2 2 3" xfId="11745" xr:uid="{142E0215-ADC5-4B6D-A8D5-A775379529BC}"/>
    <cellStyle name="Comma 7 2 2 2 2 3 2" xfId="27677" xr:uid="{ED200921-78A5-472F-9620-FF96F55F3EE0}"/>
    <cellStyle name="Comma 7 2 2 2 2 4" xfId="18115" xr:uid="{75E085C1-D96D-45DB-A7CD-5A0D67F8742B}"/>
    <cellStyle name="Comma 7 2 2 2 2 4 2" xfId="34047" xr:uid="{31BA02F2-9603-4896-BBCB-AF55A2383068}"/>
    <cellStyle name="Comma 7 2 2 2 2 5" xfId="24463" xr:uid="{4EFE6B7A-70E2-46E0-89B4-298FE677C039}"/>
    <cellStyle name="Comma 7 2 2 2 3" xfId="13459" xr:uid="{3B9BCEAD-C3AB-4B06-84FD-6A9F0F7C4034}"/>
    <cellStyle name="Comma 7 2 2 2 3 2" xfId="19829" xr:uid="{A08F244D-1204-4BE4-B0E6-71CD380812CD}"/>
    <cellStyle name="Comma 7 2 2 2 3 2 2" xfId="35761" xr:uid="{472369A1-0EFE-4E4C-889D-211AC718F45A}"/>
    <cellStyle name="Comma 7 2 2 2 3 3" xfId="29391" xr:uid="{CABD6DD9-690E-40BD-B5C8-F523107A6EE1}"/>
    <cellStyle name="Comma 7 2 2 2 4" xfId="10303" xr:uid="{A38184E3-626B-433B-B0BF-19DEF5E67A7D}"/>
    <cellStyle name="Comma 7 2 2 2 4 2" xfId="26235" xr:uid="{CA25BABE-B2BA-4571-A8BA-5C4BA8D453DF}"/>
    <cellStyle name="Comma 7 2 2 2 5" xfId="16673" xr:uid="{2CF32597-60A6-447E-BC85-B67BC87F7A8E}"/>
    <cellStyle name="Comma 7 2 2 2 5 2" xfId="32605" xr:uid="{028D5995-078F-4A78-9DEA-1F6F5DF48B24}"/>
    <cellStyle name="Comma 7 2 2 2 6" xfId="23021" xr:uid="{F0CA439F-E31C-4509-A0F2-33F22026D5F4}"/>
    <cellStyle name="Comma 7 2 2 3" xfId="7810" xr:uid="{0A3BFC7F-4E13-4CC2-9616-8E3B5724609C}"/>
    <cellStyle name="Comma 7 2 2 3 2" xfId="14180" xr:uid="{88881A8E-7908-4038-B2E4-633A1DFCF8DE}"/>
    <cellStyle name="Comma 7 2 2 3 2 2" xfId="20550" xr:uid="{DBB3D692-C4A6-4433-BEF2-9225423B132F}"/>
    <cellStyle name="Comma 7 2 2 3 2 2 2" xfId="36482" xr:uid="{A2B545C9-AB99-4B09-953E-0758998D6AF9}"/>
    <cellStyle name="Comma 7 2 2 3 2 3" xfId="30112" xr:uid="{05DF94F0-9B65-4BE6-B4AF-DBFD218218E6}"/>
    <cellStyle name="Comma 7 2 2 3 3" xfId="11024" xr:uid="{3AD55EE9-B08F-4B1B-A5FB-3D8E1E56D38B}"/>
    <cellStyle name="Comma 7 2 2 3 3 2" xfId="26956" xr:uid="{C67BF69C-FE64-4E8F-AFA2-0BE0EB6248B4}"/>
    <cellStyle name="Comma 7 2 2 3 4" xfId="17394" xr:uid="{D93DEF54-DC81-4727-AF6F-B73EC65EA06C}"/>
    <cellStyle name="Comma 7 2 2 3 4 2" xfId="33326" xr:uid="{262B083A-4F32-4776-AF50-CD16D6F27981}"/>
    <cellStyle name="Comma 7 2 2 3 5" xfId="23742" xr:uid="{676866C3-D6E0-473E-B4A0-8DD755071FD3}"/>
    <cellStyle name="Comma 7 2 2 4" xfId="12738" xr:uid="{825178B5-2434-414D-BD7F-794F99AD6CD2}"/>
    <cellStyle name="Comma 7 2 2 4 2" xfId="19108" xr:uid="{52D27F80-1876-4480-8342-FFA2A8B9F627}"/>
    <cellStyle name="Comma 7 2 2 4 2 2" xfId="35040" xr:uid="{A5E02590-2496-405A-AB4B-586F48611C09}"/>
    <cellStyle name="Comma 7 2 2 4 3" xfId="28670" xr:uid="{1FA80DB2-B8B1-4994-8162-14205EF3ABCF}"/>
    <cellStyle name="Comma 7 2 2 5" xfId="9582" xr:uid="{1AAE1524-58AB-4A4F-BB70-F093F0271A88}"/>
    <cellStyle name="Comma 7 2 2 5 2" xfId="25514" xr:uid="{17A3B2D1-40C0-4F0D-A06B-368D5BFF9774}"/>
    <cellStyle name="Comma 7 2 2 6" xfId="15952" xr:uid="{53A27030-6A3A-435C-9AF6-524F083D0997}"/>
    <cellStyle name="Comma 7 2 2 6 2" xfId="31884" xr:uid="{17F563C7-E14E-480D-8EDA-54C16F03D963}"/>
    <cellStyle name="Comma 7 2 2 7" xfId="22300" xr:uid="{FC8C048F-631B-4F53-91AD-E2E71093E00E}"/>
    <cellStyle name="Comma 7 2 3" xfId="12258" xr:uid="{6EC4C52B-CA3F-408C-9CCC-2F12311BA8D2}"/>
    <cellStyle name="Comma 7 2 3 2" xfId="18628" xr:uid="{51CC707D-5164-49F3-BB09-7B8D3900678B}"/>
    <cellStyle name="Comma 7 2 3 2 2" xfId="34560" xr:uid="{CF83D858-BEC8-4291-92B6-9BE54A1C7E5B}"/>
    <cellStyle name="Comma 7 2 3 3" xfId="28190" xr:uid="{BA994253-CA2E-4F85-B4DA-DC6921F7696F}"/>
    <cellStyle name="Comma 7 2 4" xfId="9102" xr:uid="{484BFBCE-0F51-438B-8285-EC65D376954A}"/>
    <cellStyle name="Comma 7 2 4 2" xfId="25034" xr:uid="{7A24ADD1-F340-480F-B4A3-FBF9FFF48D34}"/>
    <cellStyle name="Comma 7 2 5" xfId="15472" xr:uid="{682F0A39-82C4-4938-80A3-AC389A56F094}"/>
    <cellStyle name="Comma 7 2 5 2" xfId="31404" xr:uid="{80921ADA-2F56-410D-A8BB-927C2BFDE6E1}"/>
    <cellStyle name="Comma 7 2 6" xfId="21820" xr:uid="{E35EBDB0-4340-4B93-8823-365316545B38}"/>
    <cellStyle name="Comma 7 3" xfId="6126" xr:uid="{545F3958-E196-43ED-83DA-E29753487BA0}"/>
    <cellStyle name="Comma 7 3 2" xfId="6849" xr:uid="{BC9AB05F-2772-4824-90DD-8B78D03D4C12}"/>
    <cellStyle name="Comma 7 3 2 2" xfId="8291" xr:uid="{55695E01-DE3C-45D0-AED3-EC325B8C0B20}"/>
    <cellStyle name="Comma 7 3 2 2 2" xfId="14661" xr:uid="{54E1BA4E-9497-4A14-B087-695F224C573D}"/>
    <cellStyle name="Comma 7 3 2 2 2 2" xfId="21031" xr:uid="{E7B6C8C2-E4FE-47B0-B996-E735F2F4248B}"/>
    <cellStyle name="Comma 7 3 2 2 2 2 2" xfId="36963" xr:uid="{9D31B58E-FDC9-41F9-B3E8-8C718A7EF385}"/>
    <cellStyle name="Comma 7 3 2 2 2 3" xfId="30593" xr:uid="{635CC40E-6139-4240-B357-24609B23A4CD}"/>
    <cellStyle name="Comma 7 3 2 2 3" xfId="11505" xr:uid="{DC962F09-52FC-4604-9E16-3AB22A7C6EDC}"/>
    <cellStyle name="Comma 7 3 2 2 3 2" xfId="27437" xr:uid="{6D66DC8F-030E-4DC9-AFEA-53FA736FDAE3}"/>
    <cellStyle name="Comma 7 3 2 2 4" xfId="17875" xr:uid="{A963AC4C-1BF5-4918-A92A-FA70D4962565}"/>
    <cellStyle name="Comma 7 3 2 2 4 2" xfId="33807" xr:uid="{7A8037B8-EEDA-4166-B69A-557294BBCA92}"/>
    <cellStyle name="Comma 7 3 2 2 5" xfId="24223" xr:uid="{762490BD-ABC6-4753-A731-A02B6D3CCDAF}"/>
    <cellStyle name="Comma 7 3 2 3" xfId="13219" xr:uid="{68873606-C73F-4951-A3DF-AA2B1222BB1E}"/>
    <cellStyle name="Comma 7 3 2 3 2" xfId="19589" xr:uid="{17B00662-1689-4868-B42E-7C1F7D60B20C}"/>
    <cellStyle name="Comma 7 3 2 3 2 2" xfId="35521" xr:uid="{C34B6029-2F76-44E4-B388-4BC797F7F595}"/>
    <cellStyle name="Comma 7 3 2 3 3" xfId="29151" xr:uid="{2F3B8071-6F1C-4174-841A-183097410043}"/>
    <cellStyle name="Comma 7 3 2 4" xfId="10063" xr:uid="{578254D6-BB87-44CE-A6B3-58C3C1E05C5C}"/>
    <cellStyle name="Comma 7 3 2 4 2" xfId="25995" xr:uid="{908D72E2-549C-4F3D-94DC-DDBA0BA01539}"/>
    <cellStyle name="Comma 7 3 2 5" xfId="16433" xr:uid="{B4CC58D1-F986-4B1A-BE22-B3E04CFDBA9C}"/>
    <cellStyle name="Comma 7 3 2 5 2" xfId="32365" xr:uid="{9F44F22B-9E13-4493-8B1A-D15D21794C1B}"/>
    <cellStyle name="Comma 7 3 2 6" xfId="22781" xr:uid="{57C57793-0532-4658-A5D9-A2B92D12A4BC}"/>
    <cellStyle name="Comma 7 3 3" xfId="7570" xr:uid="{BB05E217-B863-4670-9315-FDA35F612B3E}"/>
    <cellStyle name="Comma 7 3 3 2" xfId="13940" xr:uid="{486B56DE-8B57-4BC5-99E8-5A14BAAF3975}"/>
    <cellStyle name="Comma 7 3 3 2 2" xfId="20310" xr:uid="{FC3B18CE-5427-497A-92A9-B4FA03A10D79}"/>
    <cellStyle name="Comma 7 3 3 2 2 2" xfId="36242" xr:uid="{94E66F39-A812-43EF-A3C1-0E0C3FB42E05}"/>
    <cellStyle name="Comma 7 3 3 2 3" xfId="29872" xr:uid="{048DDA8A-B4F1-43D3-A347-829E99A8F9FA}"/>
    <cellStyle name="Comma 7 3 3 3" xfId="10784" xr:uid="{165C4088-4711-4A07-B5E1-392B7B9D0090}"/>
    <cellStyle name="Comma 7 3 3 3 2" xfId="26716" xr:uid="{0743B546-802A-43C9-B2E5-4055C5C75A77}"/>
    <cellStyle name="Comma 7 3 3 4" xfId="17154" xr:uid="{77076366-7DF3-4377-BB07-87A4F526EDB0}"/>
    <cellStyle name="Comma 7 3 3 4 2" xfId="33086" xr:uid="{8F1F8C8D-6BD5-4606-8164-3F2C63650E0C}"/>
    <cellStyle name="Comma 7 3 3 5" xfId="23502" xr:uid="{CC88E03E-3C09-49C2-B9FD-0746352E70B9}"/>
    <cellStyle name="Comma 7 3 4" xfId="12498" xr:uid="{AD32CEEE-5409-4BB9-B578-248CAED937CD}"/>
    <cellStyle name="Comma 7 3 4 2" xfId="18868" xr:uid="{336EDDC2-41E4-430D-8E40-D8277ADF3053}"/>
    <cellStyle name="Comma 7 3 4 2 2" xfId="34800" xr:uid="{7FE64DE3-DDFF-456E-9602-D9ADAA635007}"/>
    <cellStyle name="Comma 7 3 4 3" xfId="28430" xr:uid="{5373F44F-9A98-4B18-A95C-12F6C57CB076}"/>
    <cellStyle name="Comma 7 3 5" xfId="9342" xr:uid="{04614B8F-0868-42D8-B1E8-401E48724618}"/>
    <cellStyle name="Comma 7 3 5 2" xfId="25274" xr:uid="{9B3F7798-3938-4509-BF38-5EB11355E962}"/>
    <cellStyle name="Comma 7 3 6" xfId="15712" xr:uid="{F5EB44CC-0937-4CD0-B272-2C981EB7FF50}"/>
    <cellStyle name="Comma 7 3 6 2" xfId="31644" xr:uid="{DAA8434C-4C69-4A29-9796-68F397312231}"/>
    <cellStyle name="Comma 7 3 7" xfId="22060" xr:uid="{1813F371-755C-4A7E-B580-B3CD7F78FE0F}"/>
    <cellStyle name="Comma 7 4" xfId="6608" xr:uid="{1219DAF7-F586-40FA-9F2E-C1BA0F70928C}"/>
    <cellStyle name="Comma 7 4 2" xfId="8051" xr:uid="{B0B300C7-F14E-4B66-AD7A-0103934D4112}"/>
    <cellStyle name="Comma 7 4 2 2" xfId="14421" xr:uid="{14E8D8E3-A924-4211-98D3-93A7635D4D7D}"/>
    <cellStyle name="Comma 7 4 2 2 2" xfId="20791" xr:uid="{88C6EBB8-518A-4E09-B7B6-F4A3D90E7574}"/>
    <cellStyle name="Comma 7 4 2 2 2 2" xfId="36723" xr:uid="{97C2F57F-B3F4-4E2C-BA28-77F6A0EAC8D3}"/>
    <cellStyle name="Comma 7 4 2 2 3" xfId="30353" xr:uid="{24281A7D-7408-472D-83DF-5E6D741A4B2A}"/>
    <cellStyle name="Comma 7 4 2 3" xfId="11265" xr:uid="{B57D9B62-0CD4-470D-98B9-642678FD38E8}"/>
    <cellStyle name="Comma 7 4 2 3 2" xfId="27197" xr:uid="{AD0F1DEE-9C6F-40CD-B61A-DF02D55F432D}"/>
    <cellStyle name="Comma 7 4 2 4" xfId="17635" xr:uid="{0EF7621D-E60F-4B2C-A951-129FB383E900}"/>
    <cellStyle name="Comma 7 4 2 4 2" xfId="33567" xr:uid="{F8FAA507-236B-4C5C-94D1-48BE586329E6}"/>
    <cellStyle name="Comma 7 4 2 5" xfId="23983" xr:uid="{A2309486-C8F5-4A56-8206-40EA6A3F03FC}"/>
    <cellStyle name="Comma 7 4 3" xfId="12979" xr:uid="{7BC4C912-D98D-42BA-9FDD-FAF59493F875}"/>
    <cellStyle name="Comma 7 4 3 2" xfId="19349" xr:uid="{6FE31D34-CD38-4761-AB04-DB9F2388D05E}"/>
    <cellStyle name="Comma 7 4 3 2 2" xfId="35281" xr:uid="{0DEDD8B3-1222-4FF0-8713-54A08B01A156}"/>
    <cellStyle name="Comma 7 4 3 3" xfId="28911" xr:uid="{54E7D659-57DC-4F18-8CFD-936B1A69CA65}"/>
    <cellStyle name="Comma 7 4 4" xfId="9823" xr:uid="{36B8915D-2EC7-47CC-9CC2-0B0B92A94535}"/>
    <cellStyle name="Comma 7 4 4 2" xfId="25755" xr:uid="{CE0D12DE-370A-4A8B-A4A0-5A55F1C3C705}"/>
    <cellStyle name="Comma 7 4 5" xfId="16193" xr:uid="{43174D07-9B8C-44BD-A07D-76676D340049}"/>
    <cellStyle name="Comma 7 4 5 2" xfId="32125" xr:uid="{801E18DD-FF66-4D11-A46F-AAD37773A8EB}"/>
    <cellStyle name="Comma 7 4 6" xfId="22541" xr:uid="{94DE3813-5D7B-417C-86CB-C6AD81628B6D}"/>
    <cellStyle name="Comma 7 5" xfId="7330" xr:uid="{172A52F1-504F-4B82-A428-12472418B298}"/>
    <cellStyle name="Comma 7 5 2" xfId="13700" xr:uid="{005ED58C-2E72-459D-AF2D-FD46FC303543}"/>
    <cellStyle name="Comma 7 5 2 2" xfId="20070" xr:uid="{20A5865E-D1D8-418B-AA4F-A35EA49AF856}"/>
    <cellStyle name="Comma 7 5 2 2 2" xfId="36002" xr:uid="{930A7E83-F796-471A-97B6-D997FBA1C8BD}"/>
    <cellStyle name="Comma 7 5 2 3" xfId="29632" xr:uid="{6C4D0E80-EC78-4887-A125-F5EAC899F8F8}"/>
    <cellStyle name="Comma 7 5 3" xfId="10544" xr:uid="{8FF2362E-9FEC-4E6C-9D12-94113F0BF595}"/>
    <cellStyle name="Comma 7 5 3 2" xfId="26476" xr:uid="{0A6176D4-6EC2-4FF8-840A-1CA5AC91641D}"/>
    <cellStyle name="Comma 7 5 4" xfId="16914" xr:uid="{58476EC9-F1E0-4175-8BFF-A0460D2F268E}"/>
    <cellStyle name="Comma 7 5 4 2" xfId="32846" xr:uid="{55CD3338-C8F4-4EB1-AEAA-9585BAC382C3}"/>
    <cellStyle name="Comma 7 5 5" xfId="23262" xr:uid="{D3C13B57-1537-414E-96A9-19332C474E05}"/>
    <cellStyle name="Comma 7 6" xfId="12018" xr:uid="{5C6AC2D3-7EC7-449F-831A-447684F89F07}"/>
    <cellStyle name="Comma 7 6 2" xfId="18388" xr:uid="{CA259E84-68F9-4095-9E6F-7E2851229828}"/>
    <cellStyle name="Comma 7 6 2 2" xfId="34320" xr:uid="{E24248CC-7F66-47E2-9458-30193465557C}"/>
    <cellStyle name="Comma 7 6 3" xfId="27950" xr:uid="{D9D9040E-5BEB-45AF-96D3-F4A51D463A72}"/>
    <cellStyle name="Comma 7 7" xfId="8862" xr:uid="{8BC49D15-DFC1-4856-AC69-445D58160B49}"/>
    <cellStyle name="Comma 7 7 2" xfId="24794" xr:uid="{9F098336-6737-4AE8-9ACB-79A4511DD0ED}"/>
    <cellStyle name="Comma 7 8" xfId="15232" xr:uid="{5CE1EB81-4D86-430A-920F-9A7DC54F8A1C}"/>
    <cellStyle name="Comma 7 8 2" xfId="31164" xr:uid="{6C469B2A-E8ED-497A-A806-DCAAA9E9DD0D}"/>
    <cellStyle name="Comma 7 9" xfId="21580" xr:uid="{F928780C-1B93-48D7-9EA6-643370B9E188}"/>
    <cellStyle name="Comma 70" xfId="5632" xr:uid="{0AD8375A-207B-4753-AD5D-6AA35D95EB39}"/>
    <cellStyle name="Comma 70 2" xfId="5875" xr:uid="{24B87335-731B-48A6-B476-883BFD33EEB0}"/>
    <cellStyle name="Comma 70 2 2" xfId="6367" xr:uid="{0BB45DFA-AC46-43FE-BFDE-B51F111E8C12}"/>
    <cellStyle name="Comma 70 2 2 2" xfId="7090" xr:uid="{AF58342E-CDD0-46A3-8695-88E198393DC0}"/>
    <cellStyle name="Comma 70 2 2 2 2" xfId="8532" xr:uid="{EF3404F2-43E1-4588-B79A-59301A3AC35D}"/>
    <cellStyle name="Comma 70 2 2 2 2 2" xfId="14902" xr:uid="{4EF60774-B107-4180-907E-FBC89B56F85F}"/>
    <cellStyle name="Comma 70 2 2 2 2 2 2" xfId="21272" xr:uid="{8232AAC6-09EB-44DE-B8F5-ECA031B92810}"/>
    <cellStyle name="Comma 70 2 2 2 2 2 2 2" xfId="37204" xr:uid="{D111A006-486A-478D-91C1-15E5F4EE389E}"/>
    <cellStyle name="Comma 70 2 2 2 2 2 3" xfId="30834" xr:uid="{149173FC-44A2-4DB8-920E-5A7AE7401CB9}"/>
    <cellStyle name="Comma 70 2 2 2 2 3" xfId="11746" xr:uid="{EAAFB19D-9F90-47EB-B5C2-0C6031279D61}"/>
    <cellStyle name="Comma 70 2 2 2 2 3 2" xfId="27678" xr:uid="{85511B17-FD62-422C-987F-26F6F4C23861}"/>
    <cellStyle name="Comma 70 2 2 2 2 4" xfId="18116" xr:uid="{FE556F00-E0B4-4EBA-9D68-0714F3558538}"/>
    <cellStyle name="Comma 70 2 2 2 2 4 2" xfId="34048" xr:uid="{CBFE1545-8FD3-4ED0-A53D-41465907FF97}"/>
    <cellStyle name="Comma 70 2 2 2 2 5" xfId="24464" xr:uid="{6556EEE8-6224-4F52-9D40-A5ACD51F01FF}"/>
    <cellStyle name="Comma 70 2 2 2 3" xfId="13460" xr:uid="{CCE7F3D3-8FCD-4E4E-961D-4A1C386A7134}"/>
    <cellStyle name="Comma 70 2 2 2 3 2" xfId="19830" xr:uid="{29FB70FA-5564-4879-8DB8-C612EE279605}"/>
    <cellStyle name="Comma 70 2 2 2 3 2 2" xfId="35762" xr:uid="{C0DD4792-1547-4584-9751-E521038D467B}"/>
    <cellStyle name="Comma 70 2 2 2 3 3" xfId="29392" xr:uid="{C386433B-2590-4636-95C9-B30FA47AF13C}"/>
    <cellStyle name="Comma 70 2 2 2 4" xfId="10304" xr:uid="{53454E4B-84FA-4D10-9988-F8A1577D54AD}"/>
    <cellStyle name="Comma 70 2 2 2 4 2" xfId="26236" xr:uid="{7BE33238-223A-4A33-AF0B-2449AA17A6DE}"/>
    <cellStyle name="Comma 70 2 2 2 5" xfId="16674" xr:uid="{73548F55-A83F-4D3C-BA9B-A70EF86376CD}"/>
    <cellStyle name="Comma 70 2 2 2 5 2" xfId="32606" xr:uid="{5A11D7EC-1442-4906-9267-53CB84E41B5A}"/>
    <cellStyle name="Comma 70 2 2 2 6" xfId="23022" xr:uid="{ED8312D2-EFA8-4FB9-A12E-7B7C32B89301}"/>
    <cellStyle name="Comma 70 2 2 3" xfId="7811" xr:uid="{55DEDC1E-CEE9-4125-B017-050DCEB4F68B}"/>
    <cellStyle name="Comma 70 2 2 3 2" xfId="14181" xr:uid="{9DF64A86-0719-4810-B921-B58D375E58EB}"/>
    <cellStyle name="Comma 70 2 2 3 2 2" xfId="20551" xr:uid="{9206EBB3-AE25-4843-9956-081929067D56}"/>
    <cellStyle name="Comma 70 2 2 3 2 2 2" xfId="36483" xr:uid="{2F8DC075-661C-4980-AD30-E4861F8CB332}"/>
    <cellStyle name="Comma 70 2 2 3 2 3" xfId="30113" xr:uid="{1B3BF3A1-A083-456A-B6DB-2FD8DB3B9BF4}"/>
    <cellStyle name="Comma 70 2 2 3 3" xfId="11025" xr:uid="{EB70F895-C3DA-4EE7-84D4-21C117E5484C}"/>
    <cellStyle name="Comma 70 2 2 3 3 2" xfId="26957" xr:uid="{BE2919B0-979F-4A26-96A9-0FB0FC8398BC}"/>
    <cellStyle name="Comma 70 2 2 3 4" xfId="17395" xr:uid="{F07AD184-74D6-43C5-B53C-028319A6A49A}"/>
    <cellStyle name="Comma 70 2 2 3 4 2" xfId="33327" xr:uid="{89711D22-49C3-45EC-8D6D-CB127F1B62D8}"/>
    <cellStyle name="Comma 70 2 2 3 5" xfId="23743" xr:uid="{DE89E884-8518-41C7-8453-17F2F33A2298}"/>
    <cellStyle name="Comma 70 2 2 4" xfId="12739" xr:uid="{58C8DE7D-CC37-4056-8B2E-09C0B966CBE3}"/>
    <cellStyle name="Comma 70 2 2 4 2" xfId="19109" xr:uid="{72BEC321-7D17-4D30-9C3C-EF736DD3BFAB}"/>
    <cellStyle name="Comma 70 2 2 4 2 2" xfId="35041" xr:uid="{583173FF-005D-4465-BAA3-3F7A0E37C6FC}"/>
    <cellStyle name="Comma 70 2 2 4 3" xfId="28671" xr:uid="{65B183C3-260B-450F-BF52-8527C52EBEE4}"/>
    <cellStyle name="Comma 70 2 2 5" xfId="9583" xr:uid="{425ECEFB-71D3-4A0B-A0B2-31F4BD8C7ED8}"/>
    <cellStyle name="Comma 70 2 2 5 2" xfId="25515" xr:uid="{112CAE43-6C22-4703-B894-BC4BBF9EB17F}"/>
    <cellStyle name="Comma 70 2 2 6" xfId="15953" xr:uid="{979A01D6-1448-451A-83A0-51F84052C67A}"/>
    <cellStyle name="Comma 70 2 2 6 2" xfId="31885" xr:uid="{858FEC20-4FDA-4460-8C40-330D037B91E9}"/>
    <cellStyle name="Comma 70 2 2 7" xfId="22301" xr:uid="{E619C26C-E5A5-4650-B17F-2BC345D642FA}"/>
    <cellStyle name="Comma 70 2 3" xfId="12259" xr:uid="{37D9B48E-D959-45DA-8C09-45054CDE853D}"/>
    <cellStyle name="Comma 70 2 3 2" xfId="18629" xr:uid="{DE3229F7-8C39-4473-B46E-4A61747E12BC}"/>
    <cellStyle name="Comma 70 2 3 2 2" xfId="34561" xr:uid="{D7381D98-644B-4891-BA4A-46290EE41617}"/>
    <cellStyle name="Comma 70 2 3 3" xfId="28191" xr:uid="{769FC62A-5F3F-4087-A2EE-7E31F0D0D96C}"/>
    <cellStyle name="Comma 70 2 4" xfId="9103" xr:uid="{7CF3772A-CF97-440A-81A2-46D1CF8465CB}"/>
    <cellStyle name="Comma 70 2 4 2" xfId="25035" xr:uid="{23BC853A-65EA-4C59-9223-8A3CE41D5D35}"/>
    <cellStyle name="Comma 70 2 5" xfId="15473" xr:uid="{B5009E73-03A7-48D5-B21B-E6AAC4749829}"/>
    <cellStyle name="Comma 70 2 5 2" xfId="31405" xr:uid="{86557CC1-A8A3-42DB-A8A7-94ACCC7C6A8C}"/>
    <cellStyle name="Comma 70 2 6" xfId="21821" xr:uid="{0CCE01B1-2686-49B0-AD87-CEA604E15328}"/>
    <cellStyle name="Comma 70 3" xfId="6127" xr:uid="{7B4A8DA2-65E7-4FC5-9463-CBC9C779E215}"/>
    <cellStyle name="Comma 70 3 2" xfId="6850" xr:uid="{93EE30BB-CDDF-4525-B956-68442DFCA940}"/>
    <cellStyle name="Comma 70 3 2 2" xfId="8292" xr:uid="{A9BB52E9-AAB2-4468-9B8D-B4ECB4AF9E44}"/>
    <cellStyle name="Comma 70 3 2 2 2" xfId="14662" xr:uid="{FA15E72A-7278-4E4B-AE04-5CEB6363BC73}"/>
    <cellStyle name="Comma 70 3 2 2 2 2" xfId="21032" xr:uid="{988EE7A7-48E9-4395-A1DB-AEB58B28B83A}"/>
    <cellStyle name="Comma 70 3 2 2 2 2 2" xfId="36964" xr:uid="{DE55873D-3DD7-4547-A9F1-84B07EF2C01E}"/>
    <cellStyle name="Comma 70 3 2 2 2 3" xfId="30594" xr:uid="{EF882BAA-92D8-42A8-A4AB-AC5CE9AA99A9}"/>
    <cellStyle name="Comma 70 3 2 2 3" xfId="11506" xr:uid="{BC0102AA-8DA3-4EE1-A3FB-F749D1082DE7}"/>
    <cellStyle name="Comma 70 3 2 2 3 2" xfId="27438" xr:uid="{BBE2F427-8EBA-4516-9BA7-6A1786120372}"/>
    <cellStyle name="Comma 70 3 2 2 4" xfId="17876" xr:uid="{DF17E626-795A-4311-8186-825D86F70BCB}"/>
    <cellStyle name="Comma 70 3 2 2 4 2" xfId="33808" xr:uid="{258F942D-CC9F-46E1-B171-3B7AB7621E16}"/>
    <cellStyle name="Comma 70 3 2 2 5" xfId="24224" xr:uid="{2D0D567B-6B4B-47C3-B6C9-2F67EB7BC544}"/>
    <cellStyle name="Comma 70 3 2 3" xfId="13220" xr:uid="{EB218562-1781-4E34-8DDB-CDDABBA46E03}"/>
    <cellStyle name="Comma 70 3 2 3 2" xfId="19590" xr:uid="{C4856611-57FF-48BA-8A66-741C7B296458}"/>
    <cellStyle name="Comma 70 3 2 3 2 2" xfId="35522" xr:uid="{78076530-4C2A-43CA-AC16-4019B7DE6528}"/>
    <cellStyle name="Comma 70 3 2 3 3" xfId="29152" xr:uid="{008CF1A4-70D9-4801-BAC9-D7961290C015}"/>
    <cellStyle name="Comma 70 3 2 4" xfId="10064" xr:uid="{229C6563-F890-4BA3-9E95-CACEB3BABA0B}"/>
    <cellStyle name="Comma 70 3 2 4 2" xfId="25996" xr:uid="{963FD847-2425-46E3-B216-2FCBE0B25117}"/>
    <cellStyle name="Comma 70 3 2 5" xfId="16434" xr:uid="{9A3F4B61-3A6E-47D9-84F7-3008AAEB1062}"/>
    <cellStyle name="Comma 70 3 2 5 2" xfId="32366" xr:uid="{8BDE906E-C355-4AE1-99E4-B83B2F4724E1}"/>
    <cellStyle name="Comma 70 3 2 6" xfId="22782" xr:uid="{ABC48801-336E-4B14-BC3F-75204158A474}"/>
    <cellStyle name="Comma 70 3 3" xfId="7571" xr:uid="{2E2A8D34-A2E8-4047-91F5-88A5F24EBDFD}"/>
    <cellStyle name="Comma 70 3 3 2" xfId="13941" xr:uid="{CD987778-4F05-40F8-AF4D-911432EFB647}"/>
    <cellStyle name="Comma 70 3 3 2 2" xfId="20311" xr:uid="{685239FE-B0F4-47CF-BFB1-043AF5EE6704}"/>
    <cellStyle name="Comma 70 3 3 2 2 2" xfId="36243" xr:uid="{EFA22173-DA0D-45EB-9579-21BFA6039EF9}"/>
    <cellStyle name="Comma 70 3 3 2 3" xfId="29873" xr:uid="{EB3AAF89-A17D-4D17-A929-D1F1E72E2CE2}"/>
    <cellStyle name="Comma 70 3 3 3" xfId="10785" xr:uid="{BEEF4B0C-0A82-405B-8FAA-03A3CC7C56E4}"/>
    <cellStyle name="Comma 70 3 3 3 2" xfId="26717" xr:uid="{E5D61EDA-84F9-4F72-BADD-7BBCA6D4E652}"/>
    <cellStyle name="Comma 70 3 3 4" xfId="17155" xr:uid="{F14ED64B-6467-4A39-A9BF-C90E00802609}"/>
    <cellStyle name="Comma 70 3 3 4 2" xfId="33087" xr:uid="{96DCD2A5-1D07-497F-AF67-BFC35AECDE58}"/>
    <cellStyle name="Comma 70 3 3 5" xfId="23503" xr:uid="{DDDD13CB-26A9-4C71-8F70-90397BA79045}"/>
    <cellStyle name="Comma 70 3 4" xfId="12499" xr:uid="{A6D8C380-FB9D-42DB-957F-55106ACD7C24}"/>
    <cellStyle name="Comma 70 3 4 2" xfId="18869" xr:uid="{5D51BCBA-410F-40C1-8DFF-93BE19D4E1E0}"/>
    <cellStyle name="Comma 70 3 4 2 2" xfId="34801" xr:uid="{3975CB20-4DBF-474A-BA7B-24CDFE11E34D}"/>
    <cellStyle name="Comma 70 3 4 3" xfId="28431" xr:uid="{A120D8A1-A689-4227-9607-4B8085825DCE}"/>
    <cellStyle name="Comma 70 3 5" xfId="9343" xr:uid="{FE5E112D-9D95-4AAE-A13D-C24A07D92196}"/>
    <cellStyle name="Comma 70 3 5 2" xfId="25275" xr:uid="{7681F523-AB30-4137-8079-87AFD41E42AF}"/>
    <cellStyle name="Comma 70 3 6" xfId="15713" xr:uid="{6296A8EF-B173-4F9C-8A40-0792E4C34992}"/>
    <cellStyle name="Comma 70 3 6 2" xfId="31645" xr:uid="{8DA02D8F-48F6-4CC1-B799-1B112CC099D8}"/>
    <cellStyle name="Comma 70 3 7" xfId="22061" xr:uid="{08C64398-4AB1-4057-9D31-A21C00F4E665}"/>
    <cellStyle name="Comma 70 4" xfId="6609" xr:uid="{E7ABC9F9-65B3-4A7A-8B4A-3AB478439D91}"/>
    <cellStyle name="Comma 70 4 2" xfId="8052" xr:uid="{5A98576F-B89E-4DE0-B05B-40D723ED94A8}"/>
    <cellStyle name="Comma 70 4 2 2" xfId="14422" xr:uid="{10CF66C4-7161-4F05-865C-BF195C3A3A67}"/>
    <cellStyle name="Comma 70 4 2 2 2" xfId="20792" xr:uid="{5875EB34-16FA-4C0D-9CDF-BC75832E93E8}"/>
    <cellStyle name="Comma 70 4 2 2 2 2" xfId="36724" xr:uid="{7B755C9E-EE9F-4188-8E89-C0073AEA8512}"/>
    <cellStyle name="Comma 70 4 2 2 3" xfId="30354" xr:uid="{ABB6E2D1-FF64-4977-89CD-BB3E1B3BF380}"/>
    <cellStyle name="Comma 70 4 2 3" xfId="11266" xr:uid="{E6029550-53DE-4631-8E7C-943F371C6E0D}"/>
    <cellStyle name="Comma 70 4 2 3 2" xfId="27198" xr:uid="{33F32E3E-5CE5-41EF-B83E-267888B958EF}"/>
    <cellStyle name="Comma 70 4 2 4" xfId="17636" xr:uid="{4C79D334-ED4D-4305-9F90-69E20EAA330A}"/>
    <cellStyle name="Comma 70 4 2 4 2" xfId="33568" xr:uid="{45521E11-6D5B-49DA-B02C-F598D4E7933F}"/>
    <cellStyle name="Comma 70 4 2 5" xfId="23984" xr:uid="{836306AB-29A8-4CDC-A676-266381BCFD36}"/>
    <cellStyle name="Comma 70 4 3" xfId="12980" xr:uid="{D5D9A470-430D-4B18-B28F-EF8EE4F4EA49}"/>
    <cellStyle name="Comma 70 4 3 2" xfId="19350" xr:uid="{759C6B5F-2DCB-4335-BACC-EA75986C9D4C}"/>
    <cellStyle name="Comma 70 4 3 2 2" xfId="35282" xr:uid="{F05EC4F6-31E0-4EF9-B150-C95B98E5023F}"/>
    <cellStyle name="Comma 70 4 3 3" xfId="28912" xr:uid="{337E3CC9-6D31-49AE-A097-2F6971BDCE95}"/>
    <cellStyle name="Comma 70 4 4" xfId="9824" xr:uid="{7DAD73A4-F982-4358-9A5D-401B6FA48FCF}"/>
    <cellStyle name="Comma 70 4 4 2" xfId="25756" xr:uid="{37597BF8-F3FD-4F8A-942A-361439AF0467}"/>
    <cellStyle name="Comma 70 4 5" xfId="16194" xr:uid="{A968B2D4-7F97-4556-B6B6-47CC38F3B1FC}"/>
    <cellStyle name="Comma 70 4 5 2" xfId="32126" xr:uid="{BD52EE80-8941-41A4-AD76-E61B003D715C}"/>
    <cellStyle name="Comma 70 4 6" xfId="22542" xr:uid="{A1087081-1D1A-422D-9A5D-1C20183C2CC3}"/>
    <cellStyle name="Comma 70 5" xfId="7331" xr:uid="{5EC451F1-DF77-4B0D-8C4E-27E379FED607}"/>
    <cellStyle name="Comma 70 5 2" xfId="13701" xr:uid="{B06D4D7F-F574-46EE-9289-13726D566601}"/>
    <cellStyle name="Comma 70 5 2 2" xfId="20071" xr:uid="{7A8C911A-C864-4DD4-A72F-176CE57ECA85}"/>
    <cellStyle name="Comma 70 5 2 2 2" xfId="36003" xr:uid="{A9E56CC3-2B80-4329-8E66-C55999D533F0}"/>
    <cellStyle name="Comma 70 5 2 3" xfId="29633" xr:uid="{0A547E28-83F1-4A73-B5AD-BA0682492180}"/>
    <cellStyle name="Comma 70 5 3" xfId="10545" xr:uid="{788EEED5-67CD-4644-BFB9-5B26733465A1}"/>
    <cellStyle name="Comma 70 5 3 2" xfId="26477" xr:uid="{21ED0A99-DDBE-4C9D-A9B9-F1E0B079DD9D}"/>
    <cellStyle name="Comma 70 5 4" xfId="16915" xr:uid="{1F837C7E-3D63-4EBE-8C10-CDFD60F067D9}"/>
    <cellStyle name="Comma 70 5 4 2" xfId="32847" xr:uid="{193D3DB9-56B8-4498-A599-E4029B9C69D9}"/>
    <cellStyle name="Comma 70 5 5" xfId="23263" xr:uid="{38F44659-DC29-4673-AC76-1B7DA2ABB8CA}"/>
    <cellStyle name="Comma 70 6" xfId="12019" xr:uid="{FEF6AFB7-88E8-465C-8B99-661D0E53DE69}"/>
    <cellStyle name="Comma 70 6 2" xfId="18389" xr:uid="{3784E79E-E317-4FB7-9225-C6EDA4517B14}"/>
    <cellStyle name="Comma 70 6 2 2" xfId="34321" xr:uid="{27C5B89E-A949-4EEB-AC83-0A9E270027FE}"/>
    <cellStyle name="Comma 70 6 3" xfId="27951" xr:uid="{243F3771-D3DA-4705-A1C8-E3C1548825DF}"/>
    <cellStyle name="Comma 70 7" xfId="8863" xr:uid="{40BEF50A-36D9-4D76-80BF-DF8F04FCD56D}"/>
    <cellStyle name="Comma 70 7 2" xfId="24795" xr:uid="{03A2763A-7598-408D-B913-19485E76EB2B}"/>
    <cellStyle name="Comma 70 8" xfId="15233" xr:uid="{1D56B4BF-B0A0-427B-9DD5-CDF770900EEB}"/>
    <cellStyle name="Comma 70 8 2" xfId="31165" xr:uid="{BCE6FBB9-F612-466C-9F39-AFBC5FC50797}"/>
    <cellStyle name="Comma 70 9" xfId="21581" xr:uid="{CC3EFE60-783C-4AA3-8546-F50E036F2C91}"/>
    <cellStyle name="Comma 71" xfId="5633" xr:uid="{E9245884-8D95-4B9D-BABD-679BB24C09E0}"/>
    <cellStyle name="Comma 71 2" xfId="5876" xr:uid="{5D06837C-6043-4A85-B0EC-4B8F79B1B2BF}"/>
    <cellStyle name="Comma 71 2 2" xfId="6368" xr:uid="{985E9BC4-65F2-4002-9A3A-6067B9EDB3B7}"/>
    <cellStyle name="Comma 71 2 2 2" xfId="7091" xr:uid="{D29C3664-EDB9-462B-A2C7-DE616306DB56}"/>
    <cellStyle name="Comma 71 2 2 2 2" xfId="8533" xr:uid="{42F49DA8-14B9-4744-8B9E-913A2CB34959}"/>
    <cellStyle name="Comma 71 2 2 2 2 2" xfId="14903" xr:uid="{C76256FD-7664-46F3-B5F8-9B98C2C9657F}"/>
    <cellStyle name="Comma 71 2 2 2 2 2 2" xfId="21273" xr:uid="{CABDB6CC-FE77-402A-A409-4C344BE2A552}"/>
    <cellStyle name="Comma 71 2 2 2 2 2 2 2" xfId="37205" xr:uid="{61ACF96B-62F9-4C42-92E0-928E90C1F2CB}"/>
    <cellStyle name="Comma 71 2 2 2 2 2 3" xfId="30835" xr:uid="{2BF979BE-167C-46BE-BAC9-7620D7FF94EB}"/>
    <cellStyle name="Comma 71 2 2 2 2 3" xfId="11747" xr:uid="{4F2E9FFD-FE35-49A9-B4F0-7C0AFF526C12}"/>
    <cellStyle name="Comma 71 2 2 2 2 3 2" xfId="27679" xr:uid="{7D9DF701-1CB6-487E-A198-DD313268D4A6}"/>
    <cellStyle name="Comma 71 2 2 2 2 4" xfId="18117" xr:uid="{66BC59E5-B745-4BEE-8980-C223747AD73C}"/>
    <cellStyle name="Comma 71 2 2 2 2 4 2" xfId="34049" xr:uid="{8AB37D91-6579-43D4-B8EB-5879AFC6775A}"/>
    <cellStyle name="Comma 71 2 2 2 2 5" xfId="24465" xr:uid="{E256B3A0-4B60-4566-AE2E-235105FE4160}"/>
    <cellStyle name="Comma 71 2 2 2 3" xfId="13461" xr:uid="{A9293768-25A1-4626-9B0F-BEF237C40468}"/>
    <cellStyle name="Comma 71 2 2 2 3 2" xfId="19831" xr:uid="{797DC934-1068-4804-959A-6E8D5CE67943}"/>
    <cellStyle name="Comma 71 2 2 2 3 2 2" xfId="35763" xr:uid="{3AA36D89-89EF-4322-9532-A1CB4729A970}"/>
    <cellStyle name="Comma 71 2 2 2 3 3" xfId="29393" xr:uid="{039FD0BE-5EBC-457C-8232-9FD0BF54E1F8}"/>
    <cellStyle name="Comma 71 2 2 2 4" xfId="10305" xr:uid="{44A3F0A1-EDD4-42EB-9859-FB742227C479}"/>
    <cellStyle name="Comma 71 2 2 2 4 2" xfId="26237" xr:uid="{167BD56B-A9BB-4505-B06A-4EAF378D5D46}"/>
    <cellStyle name="Comma 71 2 2 2 5" xfId="16675" xr:uid="{B62B4F76-1402-421B-8D87-156A9951F366}"/>
    <cellStyle name="Comma 71 2 2 2 5 2" xfId="32607" xr:uid="{0EB07999-ABBF-48AB-BDD5-D9201357EBDD}"/>
    <cellStyle name="Comma 71 2 2 2 6" xfId="23023" xr:uid="{C1F256FA-D17D-4B3D-822E-9DF5F0097DB2}"/>
    <cellStyle name="Comma 71 2 2 3" xfId="7812" xr:uid="{F79EB71A-9E99-4E2C-BEFC-D68EFC660412}"/>
    <cellStyle name="Comma 71 2 2 3 2" xfId="14182" xr:uid="{A6F3ADEE-97A5-4804-B831-521BCF37CCD1}"/>
    <cellStyle name="Comma 71 2 2 3 2 2" xfId="20552" xr:uid="{6EBD6E24-9702-48B5-95B3-A74D29562DB9}"/>
    <cellStyle name="Comma 71 2 2 3 2 2 2" xfId="36484" xr:uid="{89C6269F-2717-4603-9E7D-CF870C7E9159}"/>
    <cellStyle name="Comma 71 2 2 3 2 3" xfId="30114" xr:uid="{381A02BE-9152-442E-85CB-52291CEA3378}"/>
    <cellStyle name="Comma 71 2 2 3 3" xfId="11026" xr:uid="{01DC9E5E-FD3D-4CD4-99D7-36D9BEC04C39}"/>
    <cellStyle name="Comma 71 2 2 3 3 2" xfId="26958" xr:uid="{CBF16B18-1E4A-4923-8047-2A49BED70CAC}"/>
    <cellStyle name="Comma 71 2 2 3 4" xfId="17396" xr:uid="{59F85BE7-5C15-4472-8CAF-14D9CDDF73B9}"/>
    <cellStyle name="Comma 71 2 2 3 4 2" xfId="33328" xr:uid="{2431ABE3-6544-4D32-B06E-E021EEC04F8D}"/>
    <cellStyle name="Comma 71 2 2 3 5" xfId="23744" xr:uid="{36505111-D1AA-47DE-ABC5-8297BBB63515}"/>
    <cellStyle name="Comma 71 2 2 4" xfId="12740" xr:uid="{DC1A21F0-2D30-4DC4-BE9E-E07F176543FB}"/>
    <cellStyle name="Comma 71 2 2 4 2" xfId="19110" xr:uid="{C0819AEC-CBFA-4A3E-AC42-B4A3658A181A}"/>
    <cellStyle name="Comma 71 2 2 4 2 2" xfId="35042" xr:uid="{12E7A6E9-997D-4C4E-B7B1-99E72785D0F9}"/>
    <cellStyle name="Comma 71 2 2 4 3" xfId="28672" xr:uid="{BE29B9E9-B271-4E50-B509-3A5082AE0286}"/>
    <cellStyle name="Comma 71 2 2 5" xfId="9584" xr:uid="{1AD84E7E-084C-40E2-BAD8-3048AA293F66}"/>
    <cellStyle name="Comma 71 2 2 5 2" xfId="25516" xr:uid="{EBB5632A-11E1-4201-893A-101B1F41AAE8}"/>
    <cellStyle name="Comma 71 2 2 6" xfId="15954" xr:uid="{B50E2BF0-DB6C-45C1-8E6C-489EF86F080D}"/>
    <cellStyle name="Comma 71 2 2 6 2" xfId="31886" xr:uid="{8392CB21-2AEC-4448-A35D-FFCE634A32BE}"/>
    <cellStyle name="Comma 71 2 2 7" xfId="22302" xr:uid="{AAB4D17A-A1D6-4D65-A04D-05993B71DF6B}"/>
    <cellStyle name="Comma 71 2 3" xfId="12260" xr:uid="{FF78E56D-153F-43D0-8E9A-CAFEE8358B0D}"/>
    <cellStyle name="Comma 71 2 3 2" xfId="18630" xr:uid="{8BCDDC64-F4D8-4787-89B7-F598CC7E0CE0}"/>
    <cellStyle name="Comma 71 2 3 2 2" xfId="34562" xr:uid="{482890B3-84C2-49DB-8A12-BE5599963C1A}"/>
    <cellStyle name="Comma 71 2 3 3" xfId="28192" xr:uid="{E355B0A0-329C-4DEF-922E-35C397805D9A}"/>
    <cellStyle name="Comma 71 2 4" xfId="9104" xr:uid="{13BDD8EF-73B2-41BA-B103-0ABC5AF4332A}"/>
    <cellStyle name="Comma 71 2 4 2" xfId="25036" xr:uid="{9B276D9F-6C4A-49A1-8033-011E800C9EAE}"/>
    <cellStyle name="Comma 71 2 5" xfId="15474" xr:uid="{558A439E-7120-4938-9DA4-23FDB0146614}"/>
    <cellStyle name="Comma 71 2 5 2" xfId="31406" xr:uid="{54919293-720A-46F7-8326-89A15D6D20CD}"/>
    <cellStyle name="Comma 71 2 6" xfId="21822" xr:uid="{F44FB022-AC41-44EB-9328-AD81AD79EC9C}"/>
    <cellStyle name="Comma 71 3" xfId="6128" xr:uid="{3398F822-B06E-41D5-8351-4B01900C4CBE}"/>
    <cellStyle name="Comma 71 3 2" xfId="6851" xr:uid="{CA1CA3C2-50D3-4DF9-A04B-07ACC5C07997}"/>
    <cellStyle name="Comma 71 3 2 2" xfId="8293" xr:uid="{A92966FF-454E-4607-A593-371F79F6BD29}"/>
    <cellStyle name="Comma 71 3 2 2 2" xfId="14663" xr:uid="{2497E14A-E50D-4666-9877-568A0B3501B0}"/>
    <cellStyle name="Comma 71 3 2 2 2 2" xfId="21033" xr:uid="{6F0CA8E3-524D-453E-B645-6DBD885210BA}"/>
    <cellStyle name="Comma 71 3 2 2 2 2 2" xfId="36965" xr:uid="{C143881C-9028-4A85-940B-4B0ADEA9E9B7}"/>
    <cellStyle name="Comma 71 3 2 2 2 3" xfId="30595" xr:uid="{3438E731-1718-4088-81E4-41D58ECAA18D}"/>
    <cellStyle name="Comma 71 3 2 2 3" xfId="11507" xr:uid="{0BE7967D-77FD-409E-B0F3-2A8C35B7F036}"/>
    <cellStyle name="Comma 71 3 2 2 3 2" xfId="27439" xr:uid="{1D485455-E387-4125-AE00-40B27F4A7220}"/>
    <cellStyle name="Comma 71 3 2 2 4" xfId="17877" xr:uid="{250D5049-BD06-481E-BBE5-E48FF7B1A7D8}"/>
    <cellStyle name="Comma 71 3 2 2 4 2" xfId="33809" xr:uid="{2330BF69-696C-4914-98F7-53702B93C7EC}"/>
    <cellStyle name="Comma 71 3 2 2 5" xfId="24225" xr:uid="{A55B9EF7-ECEB-4071-8A69-FBF6F7254F5A}"/>
    <cellStyle name="Comma 71 3 2 3" xfId="13221" xr:uid="{7DDFE468-5C33-43EC-BFB4-D2355ED91B51}"/>
    <cellStyle name="Comma 71 3 2 3 2" xfId="19591" xr:uid="{C236C193-A6D0-4315-A90F-A28451374B1D}"/>
    <cellStyle name="Comma 71 3 2 3 2 2" xfId="35523" xr:uid="{5EEB5A40-70A5-4F8D-8AF5-47E7ACAD4110}"/>
    <cellStyle name="Comma 71 3 2 3 3" xfId="29153" xr:uid="{4B35CE92-AB06-480C-AB4D-23AFB231A4B1}"/>
    <cellStyle name="Comma 71 3 2 4" xfId="10065" xr:uid="{7979FB87-0F52-4BDD-ABFA-EB78226D42D2}"/>
    <cellStyle name="Comma 71 3 2 4 2" xfId="25997" xr:uid="{366B84A9-D4E5-4299-AD30-F0910BD79993}"/>
    <cellStyle name="Comma 71 3 2 5" xfId="16435" xr:uid="{D16EA64C-2E7D-471B-9503-0C8824C5C008}"/>
    <cellStyle name="Comma 71 3 2 5 2" xfId="32367" xr:uid="{C984A52A-9C24-4775-9B95-2F3FC09BAD9B}"/>
    <cellStyle name="Comma 71 3 2 6" xfId="22783" xr:uid="{510DF7DB-369C-42A0-BCF0-17B1B71FCA08}"/>
    <cellStyle name="Comma 71 3 3" xfId="7572" xr:uid="{743806E2-CE26-4564-A66D-02409196D906}"/>
    <cellStyle name="Comma 71 3 3 2" xfId="13942" xr:uid="{0DF74956-EC29-4F4B-B55B-954CB3121097}"/>
    <cellStyle name="Comma 71 3 3 2 2" xfId="20312" xr:uid="{E4799CEB-8C92-465A-BE11-BBE5FB5C8846}"/>
    <cellStyle name="Comma 71 3 3 2 2 2" xfId="36244" xr:uid="{529F48BE-3549-4628-8952-82438798816A}"/>
    <cellStyle name="Comma 71 3 3 2 3" xfId="29874" xr:uid="{EEFE6A4F-475B-4E26-8F0E-634538E6FB5C}"/>
    <cellStyle name="Comma 71 3 3 3" xfId="10786" xr:uid="{43C0A783-10D5-465D-93FA-6F3406B98E26}"/>
    <cellStyle name="Comma 71 3 3 3 2" xfId="26718" xr:uid="{346E6A31-BBA3-4340-8720-4C195CA6DEBD}"/>
    <cellStyle name="Comma 71 3 3 4" xfId="17156" xr:uid="{8F95BC3B-794B-463A-B34C-9D1F63AFC8BC}"/>
    <cellStyle name="Comma 71 3 3 4 2" xfId="33088" xr:uid="{63D4D0C6-A344-47DC-B23C-7A5AA80BCC58}"/>
    <cellStyle name="Comma 71 3 3 5" xfId="23504" xr:uid="{2595EDF2-31F4-4D8A-90B5-2ED6BF700900}"/>
    <cellStyle name="Comma 71 3 4" xfId="12500" xr:uid="{3A8F3B56-FDE6-4D2E-9D9F-DA3EBCA3CFDE}"/>
    <cellStyle name="Comma 71 3 4 2" xfId="18870" xr:uid="{2CD5557C-88A5-4776-9121-A894FDA0073D}"/>
    <cellStyle name="Comma 71 3 4 2 2" xfId="34802" xr:uid="{14FAA957-A81F-46BB-914A-1F7258F02667}"/>
    <cellStyle name="Comma 71 3 4 3" xfId="28432" xr:uid="{ABDA71F7-DA1D-4808-8D7D-53EAC2EDB7B7}"/>
    <cellStyle name="Comma 71 3 5" xfId="9344" xr:uid="{5D934031-DA31-4788-86F6-D8C92329B4AA}"/>
    <cellStyle name="Comma 71 3 5 2" xfId="25276" xr:uid="{53E0EEF1-3836-4AEC-A0B4-5962F1641AD3}"/>
    <cellStyle name="Comma 71 3 6" xfId="15714" xr:uid="{C9B8F114-68B5-481F-9D51-CE40E0B16ED2}"/>
    <cellStyle name="Comma 71 3 6 2" xfId="31646" xr:uid="{169BFD15-896A-4878-86F7-C774A775CDFD}"/>
    <cellStyle name="Comma 71 3 7" xfId="22062" xr:uid="{404BA201-F0BA-4F93-AD79-C9715ACB7E53}"/>
    <cellStyle name="Comma 71 4" xfId="6610" xr:uid="{6BA5ED56-4A52-4DAC-9BB7-11E291FE3CF0}"/>
    <cellStyle name="Comma 71 4 2" xfId="8053" xr:uid="{14579112-B79C-48EB-B4F1-41BC737A583A}"/>
    <cellStyle name="Comma 71 4 2 2" xfId="14423" xr:uid="{BA5417E0-44CD-4A80-B563-BE3A4BEC492C}"/>
    <cellStyle name="Comma 71 4 2 2 2" xfId="20793" xr:uid="{77D43033-941E-4002-A7BB-6E93EA33F66A}"/>
    <cellStyle name="Comma 71 4 2 2 2 2" xfId="36725" xr:uid="{AC785215-16A5-40F3-B5D5-1383A20D7BC6}"/>
    <cellStyle name="Comma 71 4 2 2 3" xfId="30355" xr:uid="{0A56A1F2-9A98-4C1A-831A-A8E4B25C8194}"/>
    <cellStyle name="Comma 71 4 2 3" xfId="11267" xr:uid="{4FDBF3A1-FE6A-42CB-B23A-5DD0EA7D7B1E}"/>
    <cellStyle name="Comma 71 4 2 3 2" xfId="27199" xr:uid="{78996A1E-0557-4622-9315-90B292AE614F}"/>
    <cellStyle name="Comma 71 4 2 4" xfId="17637" xr:uid="{9C52EC92-40C6-4C61-8496-9F9C943F7DB9}"/>
    <cellStyle name="Comma 71 4 2 4 2" xfId="33569" xr:uid="{1E940DB6-1A5B-4827-A510-6DB1A2C7F873}"/>
    <cellStyle name="Comma 71 4 2 5" xfId="23985" xr:uid="{031F5921-E615-40C5-B564-5BFCD73954FD}"/>
    <cellStyle name="Comma 71 4 3" xfId="12981" xr:uid="{69C269D9-E11A-424C-A087-A45BC52C911E}"/>
    <cellStyle name="Comma 71 4 3 2" xfId="19351" xr:uid="{41DB96E5-4FB6-4C97-8EB6-E2F7AADCC1D0}"/>
    <cellStyle name="Comma 71 4 3 2 2" xfId="35283" xr:uid="{00CE76F6-A72A-4AE5-8BE3-3F2CB9A0020E}"/>
    <cellStyle name="Comma 71 4 3 3" xfId="28913" xr:uid="{65029CAE-0EFA-48EF-A875-B83C731CF004}"/>
    <cellStyle name="Comma 71 4 4" xfId="9825" xr:uid="{59AC95D2-9F0F-4967-A935-45185E23D011}"/>
    <cellStyle name="Comma 71 4 4 2" xfId="25757" xr:uid="{8CCB92D2-0131-4DD3-8873-219AB6D5CA22}"/>
    <cellStyle name="Comma 71 4 5" xfId="16195" xr:uid="{2AFF48AE-2333-46AE-92AB-2A2178384BEB}"/>
    <cellStyle name="Comma 71 4 5 2" xfId="32127" xr:uid="{D32EB840-F92B-493A-8FC2-FACADEA019C4}"/>
    <cellStyle name="Comma 71 4 6" xfId="22543" xr:uid="{6ADE0BD9-2D48-448F-853A-1A1334A8B3C3}"/>
    <cellStyle name="Comma 71 5" xfId="7332" xr:uid="{1E33751C-6E38-49AD-8FCF-233F55E692B7}"/>
    <cellStyle name="Comma 71 5 2" xfId="13702" xr:uid="{5EAEE568-C919-4BCD-8C07-5E5DE403011B}"/>
    <cellStyle name="Comma 71 5 2 2" xfId="20072" xr:uid="{EDA02A84-C3AE-4469-A162-8D6CD627353F}"/>
    <cellStyle name="Comma 71 5 2 2 2" xfId="36004" xr:uid="{8C9C085A-0DA9-4344-BDA4-384470D01C26}"/>
    <cellStyle name="Comma 71 5 2 3" xfId="29634" xr:uid="{A7C7D554-A72A-4A02-8E46-7099857B52AC}"/>
    <cellStyle name="Comma 71 5 3" xfId="10546" xr:uid="{22F3F3C1-F972-4DED-A357-36A41EC7DF26}"/>
    <cellStyle name="Comma 71 5 3 2" xfId="26478" xr:uid="{FFDB2122-B90F-414B-96C9-86A7EA13CAEF}"/>
    <cellStyle name="Comma 71 5 4" xfId="16916" xr:uid="{4F729957-948A-48D9-9A99-B7B19EDDF33D}"/>
    <cellStyle name="Comma 71 5 4 2" xfId="32848" xr:uid="{82F79AE8-6E33-4B1F-9704-11641C684CD4}"/>
    <cellStyle name="Comma 71 5 5" xfId="23264" xr:uid="{EF3B416C-84F7-4E46-9D75-EB9CA329230D}"/>
    <cellStyle name="Comma 71 6" xfId="12020" xr:uid="{73925537-4CC1-4829-BE3D-4217F24C5A46}"/>
    <cellStyle name="Comma 71 6 2" xfId="18390" xr:uid="{F910638B-5CF5-4291-A678-232023EFE047}"/>
    <cellStyle name="Comma 71 6 2 2" xfId="34322" xr:uid="{FBB42A24-4088-4B5E-B256-FE6E2C352BCE}"/>
    <cellStyle name="Comma 71 6 3" xfId="27952" xr:uid="{310A70E4-C6D5-4754-9096-C77560669728}"/>
    <cellStyle name="Comma 71 7" xfId="8864" xr:uid="{CAE9BE65-78C4-4D90-8C33-1A5431C431E6}"/>
    <cellStyle name="Comma 71 7 2" xfId="24796" xr:uid="{7EE6FC75-E54C-49B1-8C7A-BC5BE020E7F7}"/>
    <cellStyle name="Comma 71 8" xfId="15234" xr:uid="{D090F8C9-E71B-496F-8528-9582DDF94630}"/>
    <cellStyle name="Comma 71 8 2" xfId="31166" xr:uid="{772CA2D9-4DF8-4B95-B946-F36658269436}"/>
    <cellStyle name="Comma 71 9" xfId="21582" xr:uid="{F2597696-653F-4E77-A999-B9B4C43DE05E}"/>
    <cellStyle name="Comma 72" xfId="5634" xr:uid="{CBA20711-12F5-499E-B0B3-872D98D2147A}"/>
    <cellStyle name="Comma 72 2" xfId="5877" xr:uid="{4A140884-466C-4CC5-9743-F28444FAFE42}"/>
    <cellStyle name="Comma 72 2 2" xfId="6369" xr:uid="{9826A7EF-73D1-4B91-A44E-6F2464C0626C}"/>
    <cellStyle name="Comma 72 2 2 2" xfId="7092" xr:uid="{7DF87098-FBE2-4BD6-B31F-C1A14E4248FB}"/>
    <cellStyle name="Comma 72 2 2 2 2" xfId="8534" xr:uid="{8D128AD9-2561-4B13-BB2F-F2B4506793BB}"/>
    <cellStyle name="Comma 72 2 2 2 2 2" xfId="14904" xr:uid="{47DD4A71-462B-497C-99C6-53A3439D47E5}"/>
    <cellStyle name="Comma 72 2 2 2 2 2 2" xfId="21274" xr:uid="{93EB3125-CF67-4992-AD00-967775BFA450}"/>
    <cellStyle name="Comma 72 2 2 2 2 2 2 2" xfId="37206" xr:uid="{07667E59-CABB-4A19-B179-98149563D7A2}"/>
    <cellStyle name="Comma 72 2 2 2 2 2 3" xfId="30836" xr:uid="{21BFF068-B42D-40EE-8EBD-E48FC1AACE96}"/>
    <cellStyle name="Comma 72 2 2 2 2 3" xfId="11748" xr:uid="{78EBFE29-C9A2-462B-AAAB-D0C3539F2947}"/>
    <cellStyle name="Comma 72 2 2 2 2 3 2" xfId="27680" xr:uid="{B5F9DEE6-790B-41D1-BFAB-C6E9539D3F3D}"/>
    <cellStyle name="Comma 72 2 2 2 2 4" xfId="18118" xr:uid="{941066A1-AED5-4FC2-9C65-B14BBB0EB890}"/>
    <cellStyle name="Comma 72 2 2 2 2 4 2" xfId="34050" xr:uid="{1D278CBE-BD17-48D3-8EB1-F9EE19451F7D}"/>
    <cellStyle name="Comma 72 2 2 2 2 5" xfId="24466" xr:uid="{545D2B29-B098-409A-89D6-3FE490483223}"/>
    <cellStyle name="Comma 72 2 2 2 3" xfId="13462" xr:uid="{F78591EC-9463-43F3-A460-A3B3A6E441C6}"/>
    <cellStyle name="Comma 72 2 2 2 3 2" xfId="19832" xr:uid="{7893F97C-E57B-4660-AB71-C66D4C92C912}"/>
    <cellStyle name="Comma 72 2 2 2 3 2 2" xfId="35764" xr:uid="{77F71C3D-94B9-4D49-970C-FA65F06CE6BE}"/>
    <cellStyle name="Comma 72 2 2 2 3 3" xfId="29394" xr:uid="{B378C2A9-9568-4D2A-B5A6-13C5100B11BD}"/>
    <cellStyle name="Comma 72 2 2 2 4" xfId="10306" xr:uid="{0A6BCD70-078A-4401-A323-291B9AB87966}"/>
    <cellStyle name="Comma 72 2 2 2 4 2" xfId="26238" xr:uid="{3C1D8A28-43F1-4E02-9C37-C0023CFFC8A8}"/>
    <cellStyle name="Comma 72 2 2 2 5" xfId="16676" xr:uid="{01F62BBF-0AFC-4D10-B655-40385336ADBE}"/>
    <cellStyle name="Comma 72 2 2 2 5 2" xfId="32608" xr:uid="{626B035D-C094-4C68-8662-5633C36714F4}"/>
    <cellStyle name="Comma 72 2 2 2 6" xfId="23024" xr:uid="{DA76BAE8-6F96-4AAD-AAED-E27E5B242007}"/>
    <cellStyle name="Comma 72 2 2 3" xfId="7813" xr:uid="{2DDAFE66-8AEF-41A6-95AD-2493A8AC3D62}"/>
    <cellStyle name="Comma 72 2 2 3 2" xfId="14183" xr:uid="{0732A4F1-F01D-4D0C-9E2B-E396BD9DB7FD}"/>
    <cellStyle name="Comma 72 2 2 3 2 2" xfId="20553" xr:uid="{2DAF1667-0FD9-4969-AF33-793AA2CC4DD6}"/>
    <cellStyle name="Comma 72 2 2 3 2 2 2" xfId="36485" xr:uid="{1701D668-FE20-4F44-A239-29D95096360B}"/>
    <cellStyle name="Comma 72 2 2 3 2 3" xfId="30115" xr:uid="{9D59CECB-DB21-43CF-9F09-97B31390A819}"/>
    <cellStyle name="Comma 72 2 2 3 3" xfId="11027" xr:uid="{AA4C6046-BC16-463E-80D1-79E46312DE0B}"/>
    <cellStyle name="Comma 72 2 2 3 3 2" xfId="26959" xr:uid="{EFECB6D2-FB35-4D1B-80C3-57E3C810EA51}"/>
    <cellStyle name="Comma 72 2 2 3 4" xfId="17397" xr:uid="{7CD75CFE-880A-496D-B7AC-C7D6261383CF}"/>
    <cellStyle name="Comma 72 2 2 3 4 2" xfId="33329" xr:uid="{EEF14021-7D9D-48F1-93AF-3ACED67C3EF8}"/>
    <cellStyle name="Comma 72 2 2 3 5" xfId="23745" xr:uid="{E404CA3D-F315-4B0C-BD57-E84A2356F70C}"/>
    <cellStyle name="Comma 72 2 2 4" xfId="12741" xr:uid="{604417B9-5B50-4CCB-9311-07CD9F7BC560}"/>
    <cellStyle name="Comma 72 2 2 4 2" xfId="19111" xr:uid="{0D692A21-3D1C-4197-9B8A-95D5DC586283}"/>
    <cellStyle name="Comma 72 2 2 4 2 2" xfId="35043" xr:uid="{7489B44C-BDA8-4D63-B0B4-EC9374E5D89A}"/>
    <cellStyle name="Comma 72 2 2 4 3" xfId="28673" xr:uid="{038256F0-DB69-4A68-9DC1-6FCE88035A4D}"/>
    <cellStyle name="Comma 72 2 2 5" xfId="9585" xr:uid="{8B9A83D8-9A48-4C98-A45F-4BAD8B9F168C}"/>
    <cellStyle name="Comma 72 2 2 5 2" xfId="25517" xr:uid="{84CBCC6C-AB2D-4BE3-A919-C98A210E911E}"/>
    <cellStyle name="Comma 72 2 2 6" xfId="15955" xr:uid="{0B9B64F2-6CD7-40E6-8945-B2C7F6A3AE05}"/>
    <cellStyle name="Comma 72 2 2 6 2" xfId="31887" xr:uid="{8E46FF77-DA0C-4A8D-8004-87AB5AF9B26D}"/>
    <cellStyle name="Comma 72 2 2 7" xfId="22303" xr:uid="{2C7667C8-EFCA-4A61-9292-90299CD731B4}"/>
    <cellStyle name="Comma 72 2 3" xfId="12261" xr:uid="{BC209EE2-5739-42F4-902A-B6467BB6CAE6}"/>
    <cellStyle name="Comma 72 2 3 2" xfId="18631" xr:uid="{DFBEF1DD-4F38-4C5E-AC4B-76FC1F1F99CC}"/>
    <cellStyle name="Comma 72 2 3 2 2" xfId="34563" xr:uid="{705CFDAE-5C66-4AEB-9978-84F6A135429E}"/>
    <cellStyle name="Comma 72 2 3 3" xfId="28193" xr:uid="{7A2B3FEF-F0F6-4F34-BF71-7C7F5269F1D5}"/>
    <cellStyle name="Comma 72 2 4" xfId="9105" xr:uid="{9D2662C4-3D62-4950-95BB-7BA0DC5576EA}"/>
    <cellStyle name="Comma 72 2 4 2" xfId="25037" xr:uid="{07E3654B-6ABA-4607-9B23-155A0AA6D691}"/>
    <cellStyle name="Comma 72 2 5" xfId="15475" xr:uid="{D0ECAB98-A916-4A11-80C6-6F691C7CCF80}"/>
    <cellStyle name="Comma 72 2 5 2" xfId="31407" xr:uid="{BD0269B8-020E-489A-BE31-17152582D2F6}"/>
    <cellStyle name="Comma 72 2 6" xfId="21823" xr:uid="{9F62C975-47EB-456D-8B99-7A9634DFF282}"/>
    <cellStyle name="Comma 72 3" xfId="6129" xr:uid="{836BC88E-4EAB-4FE8-85C5-B8955B24E17A}"/>
    <cellStyle name="Comma 72 3 2" xfId="6852" xr:uid="{FCB50B8F-B5F7-4050-8017-FC8D8406F256}"/>
    <cellStyle name="Comma 72 3 2 2" xfId="8294" xr:uid="{E3EF8BEA-E986-4313-B321-79A4F62722C3}"/>
    <cellStyle name="Comma 72 3 2 2 2" xfId="14664" xr:uid="{A6C6F973-D6FE-44DC-9232-1464D0C7B29B}"/>
    <cellStyle name="Comma 72 3 2 2 2 2" xfId="21034" xr:uid="{A4CA9E9E-C28C-40A5-98B2-836087664F77}"/>
    <cellStyle name="Comma 72 3 2 2 2 2 2" xfId="36966" xr:uid="{D20F15DD-403C-4488-9BD9-F9538BCCD6E3}"/>
    <cellStyle name="Comma 72 3 2 2 2 3" xfId="30596" xr:uid="{601F0189-C952-477D-A797-B7F5DCB3E29E}"/>
    <cellStyle name="Comma 72 3 2 2 3" xfId="11508" xr:uid="{C88B31C3-7109-40FA-A8F7-6D8EE9396AB8}"/>
    <cellStyle name="Comma 72 3 2 2 3 2" xfId="27440" xr:uid="{FFB6624B-B280-44BD-930B-37D76FDB652F}"/>
    <cellStyle name="Comma 72 3 2 2 4" xfId="17878" xr:uid="{76C62CF2-D664-4227-8EEA-5E25C8255E64}"/>
    <cellStyle name="Comma 72 3 2 2 4 2" xfId="33810" xr:uid="{8B17F004-D0D8-4C81-B2CB-CACAFB7A1FDD}"/>
    <cellStyle name="Comma 72 3 2 2 5" xfId="24226" xr:uid="{B7C7F903-E1AC-413F-ADD4-7E6919CAF52F}"/>
    <cellStyle name="Comma 72 3 2 3" xfId="13222" xr:uid="{8624FB77-A6EF-43C0-89D9-7147E092E5C1}"/>
    <cellStyle name="Comma 72 3 2 3 2" xfId="19592" xr:uid="{D49B3B4B-09CA-4391-9D32-D6861F64232A}"/>
    <cellStyle name="Comma 72 3 2 3 2 2" xfId="35524" xr:uid="{2D99AE41-5998-46F8-93F0-A68DBFBC8800}"/>
    <cellStyle name="Comma 72 3 2 3 3" xfId="29154" xr:uid="{DE38D54F-1740-4AD6-A836-4F267EFDAB17}"/>
    <cellStyle name="Comma 72 3 2 4" xfId="10066" xr:uid="{F5234EA1-641E-49ED-B446-3A53AC52E159}"/>
    <cellStyle name="Comma 72 3 2 4 2" xfId="25998" xr:uid="{1E6FBCD8-EAD2-4096-8A68-571594D00B1B}"/>
    <cellStyle name="Comma 72 3 2 5" xfId="16436" xr:uid="{72ABECA2-C923-475C-820E-7B27A02D12BC}"/>
    <cellStyle name="Comma 72 3 2 5 2" xfId="32368" xr:uid="{C3BF6B7C-9472-4061-BF67-026E1E3BB210}"/>
    <cellStyle name="Comma 72 3 2 6" xfId="22784" xr:uid="{B754FD5A-0D71-4F0A-B904-9ECF52DAAA45}"/>
    <cellStyle name="Comma 72 3 3" xfId="7573" xr:uid="{35414D9D-0D2B-4DD3-9788-061EE2C4931D}"/>
    <cellStyle name="Comma 72 3 3 2" xfId="13943" xr:uid="{CCD426F3-EEBE-48C5-AEC4-457CEEFD6F75}"/>
    <cellStyle name="Comma 72 3 3 2 2" xfId="20313" xr:uid="{F6B5EFB7-EC07-4AFD-98BC-A0059EB4F60C}"/>
    <cellStyle name="Comma 72 3 3 2 2 2" xfId="36245" xr:uid="{FA78F359-A773-409C-8665-17ADECC8F0E2}"/>
    <cellStyle name="Comma 72 3 3 2 3" xfId="29875" xr:uid="{4944B510-17EF-4315-ABE3-2D7A30080E5E}"/>
    <cellStyle name="Comma 72 3 3 3" xfId="10787" xr:uid="{5766BF78-666F-434A-957A-C166271A3518}"/>
    <cellStyle name="Comma 72 3 3 3 2" xfId="26719" xr:uid="{10940A42-FC49-4E74-867E-258F6B6F909E}"/>
    <cellStyle name="Comma 72 3 3 4" xfId="17157" xr:uid="{805946C7-4231-42E4-834B-DD590FC8CBBD}"/>
    <cellStyle name="Comma 72 3 3 4 2" xfId="33089" xr:uid="{C55A3922-FD4A-43AB-B0C0-F1E7F008568B}"/>
    <cellStyle name="Comma 72 3 3 5" xfId="23505" xr:uid="{9B9C28F1-47DF-4D51-9E43-4344D7F53837}"/>
    <cellStyle name="Comma 72 3 4" xfId="12501" xr:uid="{B3B79A00-5411-4A9C-BA22-CD5E2A1C10D1}"/>
    <cellStyle name="Comma 72 3 4 2" xfId="18871" xr:uid="{509132C2-DB1A-41D5-8216-4572B489E1FA}"/>
    <cellStyle name="Comma 72 3 4 2 2" xfId="34803" xr:uid="{4F20C896-16FA-4C57-A339-9DC6A69A6DC8}"/>
    <cellStyle name="Comma 72 3 4 3" xfId="28433" xr:uid="{84818E0D-0D55-4BF0-91F0-9CC72067B5E4}"/>
    <cellStyle name="Comma 72 3 5" xfId="9345" xr:uid="{2A4BCB43-A2CD-483B-9106-A76B1D999B20}"/>
    <cellStyle name="Comma 72 3 5 2" xfId="25277" xr:uid="{DA5E6949-AB21-4FE6-81A6-02E7AF31F8AD}"/>
    <cellStyle name="Comma 72 3 6" xfId="15715" xr:uid="{67FED440-DD25-4BB2-8915-9646A1DDC065}"/>
    <cellStyle name="Comma 72 3 6 2" xfId="31647" xr:uid="{DD78B250-E3DC-4024-AD88-1209A85B4C76}"/>
    <cellStyle name="Comma 72 3 7" xfId="22063" xr:uid="{C9828ED1-37F2-4F31-BE19-9ECF5A2CCB54}"/>
    <cellStyle name="Comma 72 4" xfId="6611" xr:uid="{ED12B01A-53B7-4CFB-B0B2-6F68606EF002}"/>
    <cellStyle name="Comma 72 4 2" xfId="8054" xr:uid="{166C32A7-D5E6-4676-AE14-8FB684F02D97}"/>
    <cellStyle name="Comma 72 4 2 2" xfId="14424" xr:uid="{BBCE4EB0-AD7D-46FE-89AC-45B348EB9A84}"/>
    <cellStyle name="Comma 72 4 2 2 2" xfId="20794" xr:uid="{C903291A-54F1-4AD2-A111-B1A006995DF2}"/>
    <cellStyle name="Comma 72 4 2 2 2 2" xfId="36726" xr:uid="{77EA7958-E555-4767-917F-FC6343CD188B}"/>
    <cellStyle name="Comma 72 4 2 2 3" xfId="30356" xr:uid="{1C218E68-B4AC-4C6E-84AE-4DC9EF8F1AFB}"/>
    <cellStyle name="Comma 72 4 2 3" xfId="11268" xr:uid="{1DCD9C30-7812-4623-8136-7A82464AA9BE}"/>
    <cellStyle name="Comma 72 4 2 3 2" xfId="27200" xr:uid="{0652F152-2246-4E85-8B9F-D20A243F8FE9}"/>
    <cellStyle name="Comma 72 4 2 4" xfId="17638" xr:uid="{3828FB66-62A2-4AF5-9699-696B59D300BB}"/>
    <cellStyle name="Comma 72 4 2 4 2" xfId="33570" xr:uid="{93070157-A958-4C12-8EB8-51909D6E1086}"/>
    <cellStyle name="Comma 72 4 2 5" xfId="23986" xr:uid="{15E9A29B-45E6-424C-9722-353C907AB79D}"/>
    <cellStyle name="Comma 72 4 3" xfId="12982" xr:uid="{950EDB39-5BFC-4C65-9E6A-B7CDB89505BA}"/>
    <cellStyle name="Comma 72 4 3 2" xfId="19352" xr:uid="{7B3E782E-44E2-44A8-9A1E-037CC1EE729B}"/>
    <cellStyle name="Comma 72 4 3 2 2" xfId="35284" xr:uid="{414999C9-3DBB-423E-BF62-1238EC845BA8}"/>
    <cellStyle name="Comma 72 4 3 3" xfId="28914" xr:uid="{2B8800EC-3DA4-4EF2-A9BF-95375878114E}"/>
    <cellStyle name="Comma 72 4 4" xfId="9826" xr:uid="{D80C83BD-E33A-4DF3-8161-F66979A4EAB4}"/>
    <cellStyle name="Comma 72 4 4 2" xfId="25758" xr:uid="{E9F9433A-A314-4CF7-959F-A3873FCE1F88}"/>
    <cellStyle name="Comma 72 4 5" xfId="16196" xr:uid="{199A4907-FE9A-41CB-AAEE-113C19E164DF}"/>
    <cellStyle name="Comma 72 4 5 2" xfId="32128" xr:uid="{3D7DC31B-7DF9-42CC-AE94-47647C6DB546}"/>
    <cellStyle name="Comma 72 4 6" xfId="22544" xr:uid="{FF9F9738-AA10-43B9-AFD7-0A1C8C9B090C}"/>
    <cellStyle name="Comma 72 5" xfId="7333" xr:uid="{D9CFDEA4-469F-406B-879A-E99C3E8FB057}"/>
    <cellStyle name="Comma 72 5 2" xfId="13703" xr:uid="{B1F0FDE7-74F3-4F3E-8766-AA180B9C99B3}"/>
    <cellStyle name="Comma 72 5 2 2" xfId="20073" xr:uid="{B07BBD3A-35E1-490F-BD5E-0B3B25D7AA2B}"/>
    <cellStyle name="Comma 72 5 2 2 2" xfId="36005" xr:uid="{915CF79D-1165-4571-9880-6D65D0B274FD}"/>
    <cellStyle name="Comma 72 5 2 3" xfId="29635" xr:uid="{232276FE-CB26-4B1C-A0D5-27FEC10EEB3A}"/>
    <cellStyle name="Comma 72 5 3" xfId="10547" xr:uid="{F2341242-F4A7-4656-8891-7EC1D900F6C3}"/>
    <cellStyle name="Comma 72 5 3 2" xfId="26479" xr:uid="{BBD7DC4D-CC40-4F47-94FD-840C4D63C3B1}"/>
    <cellStyle name="Comma 72 5 4" xfId="16917" xr:uid="{721A823B-7981-45B9-9BB5-CC7F102C8FA3}"/>
    <cellStyle name="Comma 72 5 4 2" xfId="32849" xr:uid="{FFB02FE7-D57C-4F59-9222-7789722BA957}"/>
    <cellStyle name="Comma 72 5 5" xfId="23265" xr:uid="{139F8FB8-C068-404E-AD6D-5DBF47BF26C1}"/>
    <cellStyle name="Comma 72 6" xfId="12021" xr:uid="{5ABFFEB6-8FFB-476C-96B1-E5979DC8004A}"/>
    <cellStyle name="Comma 72 6 2" xfId="18391" xr:uid="{B2E213D7-06C7-4AAB-9CE0-9CF4345E871B}"/>
    <cellStyle name="Comma 72 6 2 2" xfId="34323" xr:uid="{6652DB21-7192-4D5A-8002-EB424EF4CCA4}"/>
    <cellStyle name="Comma 72 6 3" xfId="27953" xr:uid="{847265C9-6143-42AF-9BF0-6CD00B81F5CE}"/>
    <cellStyle name="Comma 72 7" xfId="8865" xr:uid="{4C904E9C-F594-4761-9C02-0648E2CDD0CD}"/>
    <cellStyle name="Comma 72 7 2" xfId="24797" xr:uid="{7C9852CD-FFB3-49D6-963F-EF2E712CC719}"/>
    <cellStyle name="Comma 72 8" xfId="15235" xr:uid="{6BB823BF-783D-4A76-81D0-DF19A986E6A1}"/>
    <cellStyle name="Comma 72 8 2" xfId="31167" xr:uid="{01EE0B34-77BA-47A3-A6EF-5D08CE08F6DA}"/>
    <cellStyle name="Comma 72 9" xfId="21583" xr:uid="{043F3E99-0D9D-4D06-AF24-DDC3F780E8F2}"/>
    <cellStyle name="Comma 73" xfId="5635" xr:uid="{D0C3734A-37AB-41C0-BC02-F417327377E8}"/>
    <cellStyle name="Comma 73 2" xfId="5878" xr:uid="{EC71B053-C743-4C74-A70B-AFAB81EB38A1}"/>
    <cellStyle name="Comma 73 2 2" xfId="6370" xr:uid="{98CCE15B-CCFA-437F-9863-2F28AB99EA6B}"/>
    <cellStyle name="Comma 73 2 2 2" xfId="7093" xr:uid="{B2F6E098-08F2-4751-8930-77DAEDD8C97B}"/>
    <cellStyle name="Comma 73 2 2 2 2" xfId="8535" xr:uid="{59A722A4-878A-474B-A6DE-BFDEE30891E5}"/>
    <cellStyle name="Comma 73 2 2 2 2 2" xfId="14905" xr:uid="{DF7737BD-70E4-4B88-889A-8B6B34CE9751}"/>
    <cellStyle name="Comma 73 2 2 2 2 2 2" xfId="21275" xr:uid="{843478EE-4D8A-4431-B9BB-0518E6375BAB}"/>
    <cellStyle name="Comma 73 2 2 2 2 2 2 2" xfId="37207" xr:uid="{E8791E76-8270-41C7-9C21-B3038FF9BC59}"/>
    <cellStyle name="Comma 73 2 2 2 2 2 3" xfId="30837" xr:uid="{52F41E44-B19F-42DB-80DF-DEC85FFE87A1}"/>
    <cellStyle name="Comma 73 2 2 2 2 3" xfId="11749" xr:uid="{E40C9641-B862-408B-A6F7-D4201758C9C0}"/>
    <cellStyle name="Comma 73 2 2 2 2 3 2" xfId="27681" xr:uid="{C8A346A0-1851-4318-9D8C-C4A37C74F38E}"/>
    <cellStyle name="Comma 73 2 2 2 2 4" xfId="18119" xr:uid="{3533189A-196D-4B7F-B2D4-CF3298B8762A}"/>
    <cellStyle name="Comma 73 2 2 2 2 4 2" xfId="34051" xr:uid="{01DCA8F0-48A4-4E4E-945E-7EC220277550}"/>
    <cellStyle name="Comma 73 2 2 2 2 5" xfId="24467" xr:uid="{55EFA5A1-C99C-4B7F-B4B5-D186183AFDA4}"/>
    <cellStyle name="Comma 73 2 2 2 3" xfId="13463" xr:uid="{B0316B26-1011-4453-BEF4-28E9AA88CBC0}"/>
    <cellStyle name="Comma 73 2 2 2 3 2" xfId="19833" xr:uid="{4FA6E661-1512-4417-BB20-81E746341AC3}"/>
    <cellStyle name="Comma 73 2 2 2 3 2 2" xfId="35765" xr:uid="{032CAE5C-A1BE-480F-A43C-F39CA7119058}"/>
    <cellStyle name="Comma 73 2 2 2 3 3" xfId="29395" xr:uid="{BA8C528D-F37A-43BF-AF3B-7DEA48932C95}"/>
    <cellStyle name="Comma 73 2 2 2 4" xfId="10307" xr:uid="{AE74CA64-6CFE-41F1-8F98-C67C04CBAFC0}"/>
    <cellStyle name="Comma 73 2 2 2 4 2" xfId="26239" xr:uid="{B09758D3-61DC-4CA3-A312-2E2BD0B87CF3}"/>
    <cellStyle name="Comma 73 2 2 2 5" xfId="16677" xr:uid="{2A929E6C-7ECA-42A1-BE37-1B178033E3CE}"/>
    <cellStyle name="Comma 73 2 2 2 5 2" xfId="32609" xr:uid="{4F47C9CF-DA65-4172-B913-DA39A20D016B}"/>
    <cellStyle name="Comma 73 2 2 2 6" xfId="23025" xr:uid="{7CB84292-B041-48DC-BE60-2691D39BDA33}"/>
    <cellStyle name="Comma 73 2 2 3" xfId="7814" xr:uid="{591252F0-0409-448A-A25F-5103585B7BBD}"/>
    <cellStyle name="Comma 73 2 2 3 2" xfId="14184" xr:uid="{DEAEAD41-8623-4E46-B7FA-3AEA3DEBF4CA}"/>
    <cellStyle name="Comma 73 2 2 3 2 2" xfId="20554" xr:uid="{754A5434-B281-4E5F-B091-1D10AD4C1B3D}"/>
    <cellStyle name="Comma 73 2 2 3 2 2 2" xfId="36486" xr:uid="{B169D2D7-8CBD-4685-AF5C-816582A226E3}"/>
    <cellStyle name="Comma 73 2 2 3 2 3" xfId="30116" xr:uid="{A69E3B70-120F-4E57-B709-169605050311}"/>
    <cellStyle name="Comma 73 2 2 3 3" xfId="11028" xr:uid="{E596F6C6-2FCA-43D6-B2FA-0486495EDBCA}"/>
    <cellStyle name="Comma 73 2 2 3 3 2" xfId="26960" xr:uid="{A6DAC106-C405-47FC-B9EC-1501943E3493}"/>
    <cellStyle name="Comma 73 2 2 3 4" xfId="17398" xr:uid="{8DF0A31F-700F-41D3-B3D9-BDBB2C3E6085}"/>
    <cellStyle name="Comma 73 2 2 3 4 2" xfId="33330" xr:uid="{C5A00F8D-32AE-4C79-A0C1-9F2DEDBBB0A4}"/>
    <cellStyle name="Comma 73 2 2 3 5" xfId="23746" xr:uid="{3D66E0EC-53B7-4E8E-846D-74D5577F3138}"/>
    <cellStyle name="Comma 73 2 2 4" xfId="12742" xr:uid="{3656886F-6388-47B6-978B-9C5F128436F2}"/>
    <cellStyle name="Comma 73 2 2 4 2" xfId="19112" xr:uid="{1A70607C-140E-4F0E-A90F-89393FEA3F80}"/>
    <cellStyle name="Comma 73 2 2 4 2 2" xfId="35044" xr:uid="{3768A337-26C1-4073-A3CD-09695F73C124}"/>
    <cellStyle name="Comma 73 2 2 4 3" xfId="28674" xr:uid="{7412CACA-E046-4F0F-AF43-7EC2DDB393E4}"/>
    <cellStyle name="Comma 73 2 2 5" xfId="9586" xr:uid="{73A944DE-746F-4A5E-9941-78DB80620788}"/>
    <cellStyle name="Comma 73 2 2 5 2" xfId="25518" xr:uid="{3ECD4CCA-861F-4532-9E7F-48B4156F5B4A}"/>
    <cellStyle name="Comma 73 2 2 6" xfId="15956" xr:uid="{B0AEA21D-355E-4EDB-8004-002AE2695B06}"/>
    <cellStyle name="Comma 73 2 2 6 2" xfId="31888" xr:uid="{D4F77CF6-81D9-48FC-B725-D44B79265637}"/>
    <cellStyle name="Comma 73 2 2 7" xfId="22304" xr:uid="{5D39EA95-4AE6-4205-BAE4-1CCD208F1BB8}"/>
    <cellStyle name="Comma 73 2 3" xfId="12262" xr:uid="{0DB3896E-7CF7-4D96-A005-31B1B02BE962}"/>
    <cellStyle name="Comma 73 2 3 2" xfId="18632" xr:uid="{641BDF8F-17EB-4248-8CCC-7E760EBE989E}"/>
    <cellStyle name="Comma 73 2 3 2 2" xfId="34564" xr:uid="{DE7D2CDF-F28E-4F7F-8DC0-9BC869E50F4D}"/>
    <cellStyle name="Comma 73 2 3 3" xfId="28194" xr:uid="{A41B6D25-FB37-4F1C-A2AA-ED657B54FD93}"/>
    <cellStyle name="Comma 73 2 4" xfId="9106" xr:uid="{D2EE8C80-FC12-41EF-B5CF-6EE4FA0332EF}"/>
    <cellStyle name="Comma 73 2 4 2" xfId="25038" xr:uid="{279D8FFF-E09A-4344-BC9E-423FDFAF9771}"/>
    <cellStyle name="Comma 73 2 5" xfId="15476" xr:uid="{2AF9FA8C-FB28-4793-BD11-4C7B2D6C7A47}"/>
    <cellStyle name="Comma 73 2 5 2" xfId="31408" xr:uid="{52B45F74-1825-4396-B758-8EB0D1C02907}"/>
    <cellStyle name="Comma 73 2 6" xfId="21824" xr:uid="{3E973428-A1CE-40EB-8C31-D75B7CD932AA}"/>
    <cellStyle name="Comma 73 3" xfId="6130" xr:uid="{F76EF223-7C7D-48C7-B8E6-2EDCB086A507}"/>
    <cellStyle name="Comma 73 3 2" xfId="6853" xr:uid="{5ECD927D-D778-489B-90AB-7FE218922A27}"/>
    <cellStyle name="Comma 73 3 2 2" xfId="8295" xr:uid="{3AB6EE75-C661-40B4-B745-A5C4F64C6957}"/>
    <cellStyle name="Comma 73 3 2 2 2" xfId="14665" xr:uid="{61CF1C75-0DDB-4745-9539-B36FCDA33FDD}"/>
    <cellStyle name="Comma 73 3 2 2 2 2" xfId="21035" xr:uid="{9E3BAAB5-DEDB-44A4-9879-DAF1038D2787}"/>
    <cellStyle name="Comma 73 3 2 2 2 2 2" xfId="36967" xr:uid="{0DFCC546-55DE-470B-AEDD-2CB81565DD75}"/>
    <cellStyle name="Comma 73 3 2 2 2 3" xfId="30597" xr:uid="{41595127-767E-41C9-A135-23FE60C57064}"/>
    <cellStyle name="Comma 73 3 2 2 3" xfId="11509" xr:uid="{9DF92B5C-0D6E-40C2-B40B-D55086F54730}"/>
    <cellStyle name="Comma 73 3 2 2 3 2" xfId="27441" xr:uid="{1542BD5A-5E05-4BA7-A5DE-F232FCDCF428}"/>
    <cellStyle name="Comma 73 3 2 2 4" xfId="17879" xr:uid="{FAC41FB0-A88B-4A12-A325-3D7728F6948C}"/>
    <cellStyle name="Comma 73 3 2 2 4 2" xfId="33811" xr:uid="{B6490A35-8897-4BE2-B856-D44DEFF19C40}"/>
    <cellStyle name="Comma 73 3 2 2 5" xfId="24227" xr:uid="{E1A19CD6-9688-4EFC-AE08-F90354C27CDF}"/>
    <cellStyle name="Comma 73 3 2 3" xfId="13223" xr:uid="{9CF315CA-C882-4DDC-8B8B-30A8C98BCDA4}"/>
    <cellStyle name="Comma 73 3 2 3 2" xfId="19593" xr:uid="{B0255477-8025-428C-B11E-8B8A2C4B2EE8}"/>
    <cellStyle name="Comma 73 3 2 3 2 2" xfId="35525" xr:uid="{C6E07C00-2DB0-4382-8EDA-47D898DB72F0}"/>
    <cellStyle name="Comma 73 3 2 3 3" xfId="29155" xr:uid="{6DEDF20D-BFD2-4515-807C-DDBA615F07E6}"/>
    <cellStyle name="Comma 73 3 2 4" xfId="10067" xr:uid="{F0B0664E-63AE-47F0-A224-DFBAAE3E71E3}"/>
    <cellStyle name="Comma 73 3 2 4 2" xfId="25999" xr:uid="{7205039B-D32A-4565-8DCF-EFEE24BA6EC5}"/>
    <cellStyle name="Comma 73 3 2 5" xfId="16437" xr:uid="{9A765AD6-F4B4-4A15-9FB4-05443DBF6386}"/>
    <cellStyle name="Comma 73 3 2 5 2" xfId="32369" xr:uid="{96DC3CC5-08A0-4AF5-BA90-4A568C0B6112}"/>
    <cellStyle name="Comma 73 3 2 6" xfId="22785" xr:uid="{7A9547DA-A258-4F18-8617-5DA80473760D}"/>
    <cellStyle name="Comma 73 3 3" xfId="7574" xr:uid="{66398198-6C44-4085-B80B-6BEDF45670D4}"/>
    <cellStyle name="Comma 73 3 3 2" xfId="13944" xr:uid="{FAD99797-D61A-4410-BE79-2EC8A8D59F90}"/>
    <cellStyle name="Comma 73 3 3 2 2" xfId="20314" xr:uid="{005859F2-4CAA-4EF5-A0F7-6402B5D1CAFA}"/>
    <cellStyle name="Comma 73 3 3 2 2 2" xfId="36246" xr:uid="{C27073E9-E6CD-48EF-97C1-88801CA7952F}"/>
    <cellStyle name="Comma 73 3 3 2 3" xfId="29876" xr:uid="{0504CD99-0E1E-432F-98DB-CFBF8B7BC6C1}"/>
    <cellStyle name="Comma 73 3 3 3" xfId="10788" xr:uid="{B7E69F18-761D-4A52-9636-95D3B54D50B6}"/>
    <cellStyle name="Comma 73 3 3 3 2" xfId="26720" xr:uid="{B07B8D5C-F350-4C12-94AB-881C533C8DDF}"/>
    <cellStyle name="Comma 73 3 3 4" xfId="17158" xr:uid="{64F36AE9-17E8-4F53-9953-EA7B2A60CD4E}"/>
    <cellStyle name="Comma 73 3 3 4 2" xfId="33090" xr:uid="{9B1AE629-4B67-4F73-8905-33FD71D4C488}"/>
    <cellStyle name="Comma 73 3 3 5" xfId="23506" xr:uid="{AE8EF906-2D91-4256-BD54-9C489CA6A485}"/>
    <cellStyle name="Comma 73 3 4" xfId="12502" xr:uid="{546229D6-283C-4CA4-82AE-FD877F15B372}"/>
    <cellStyle name="Comma 73 3 4 2" xfId="18872" xr:uid="{E3B7F485-6BBC-45A7-97F0-A793F9831246}"/>
    <cellStyle name="Comma 73 3 4 2 2" xfId="34804" xr:uid="{7FFD11A0-4786-4FD9-ABDA-1EC018410FAA}"/>
    <cellStyle name="Comma 73 3 4 3" xfId="28434" xr:uid="{3A5CA13A-1C01-428A-97CA-2BA4A3770524}"/>
    <cellStyle name="Comma 73 3 5" xfId="9346" xr:uid="{E5A75181-3351-4611-B76D-8F1C0B1E0E64}"/>
    <cellStyle name="Comma 73 3 5 2" xfId="25278" xr:uid="{F920251A-4732-4EEC-A871-93DEC99899ED}"/>
    <cellStyle name="Comma 73 3 6" xfId="15716" xr:uid="{1E170578-ABA0-442F-A5A2-37550C6DAFCA}"/>
    <cellStyle name="Comma 73 3 6 2" xfId="31648" xr:uid="{C470A15A-28DB-4B57-9723-BB6B49678ECF}"/>
    <cellStyle name="Comma 73 3 7" xfId="22064" xr:uid="{A0193173-0157-4320-8E5D-867CE035F9EE}"/>
    <cellStyle name="Comma 73 4" xfId="6612" xr:uid="{543A714B-42A5-46E4-9B95-836D3A7DD730}"/>
    <cellStyle name="Comma 73 4 2" xfId="8055" xr:uid="{CA4B64F7-528D-426A-A0DB-3FC81BA83D45}"/>
    <cellStyle name="Comma 73 4 2 2" xfId="14425" xr:uid="{F9859DA7-51BF-4CBD-BCA4-868804CF0466}"/>
    <cellStyle name="Comma 73 4 2 2 2" xfId="20795" xr:uid="{0D6B215B-3F6F-43D7-9002-AEE2332B1867}"/>
    <cellStyle name="Comma 73 4 2 2 2 2" xfId="36727" xr:uid="{21912E3F-CC62-4071-9854-2EF9DBF7AA78}"/>
    <cellStyle name="Comma 73 4 2 2 3" xfId="30357" xr:uid="{AC1BB819-9D0C-41A3-91B3-B3F46E80E91B}"/>
    <cellStyle name="Comma 73 4 2 3" xfId="11269" xr:uid="{C7D2E1FD-597E-443B-9A1B-644F37C589A0}"/>
    <cellStyle name="Comma 73 4 2 3 2" xfId="27201" xr:uid="{46DCD45C-B2FA-49D7-8C98-122C644E93F8}"/>
    <cellStyle name="Comma 73 4 2 4" xfId="17639" xr:uid="{9955C6B6-FC35-40EC-90B6-6F3094108A7C}"/>
    <cellStyle name="Comma 73 4 2 4 2" xfId="33571" xr:uid="{9E9CF1FE-D636-44B8-BFD3-C4C55531017A}"/>
    <cellStyle name="Comma 73 4 2 5" xfId="23987" xr:uid="{371E701C-7E63-4104-B582-9C27E2D53F02}"/>
    <cellStyle name="Comma 73 4 3" xfId="12983" xr:uid="{3C52B727-09F1-4290-A225-E56B35C84123}"/>
    <cellStyle name="Comma 73 4 3 2" xfId="19353" xr:uid="{CD4AC222-0FEE-45E4-8631-9C425EEC10C8}"/>
    <cellStyle name="Comma 73 4 3 2 2" xfId="35285" xr:uid="{045070BD-54F0-4D9B-9CBE-76A53568C1F7}"/>
    <cellStyle name="Comma 73 4 3 3" xfId="28915" xr:uid="{B855AC99-3F89-42CB-BF13-A08BB8D13AB9}"/>
    <cellStyle name="Comma 73 4 4" xfId="9827" xr:uid="{99C9D08D-824F-429C-8FE2-1C23C9C749B6}"/>
    <cellStyle name="Comma 73 4 4 2" xfId="25759" xr:uid="{94D4D5C6-03F7-4E24-AEC6-554FF2CBADCC}"/>
    <cellStyle name="Comma 73 4 5" xfId="16197" xr:uid="{E19C4310-2900-43C1-B0B7-1AF09A85B4EA}"/>
    <cellStyle name="Comma 73 4 5 2" xfId="32129" xr:uid="{BB6148E3-B83A-4C62-8943-6AFB1EFE8799}"/>
    <cellStyle name="Comma 73 4 6" xfId="22545" xr:uid="{773003FF-1715-4F7C-A2EC-18DFF6910974}"/>
    <cellStyle name="Comma 73 5" xfId="7334" xr:uid="{56FF1002-EB94-4E0B-A927-C41F73319161}"/>
    <cellStyle name="Comma 73 5 2" xfId="13704" xr:uid="{3CAC0A2E-E5F8-488B-A3AA-A7CA9B422F8D}"/>
    <cellStyle name="Comma 73 5 2 2" xfId="20074" xr:uid="{C94F7676-3310-405C-BF4A-ABC3E2CF15FA}"/>
    <cellStyle name="Comma 73 5 2 2 2" xfId="36006" xr:uid="{B6FD9AAB-329E-4B03-90F0-C74BAC45F4F0}"/>
    <cellStyle name="Comma 73 5 2 3" xfId="29636" xr:uid="{953AB32F-E240-4D45-B047-A47710610C08}"/>
    <cellStyle name="Comma 73 5 3" xfId="10548" xr:uid="{90C26256-C483-4EC9-B2A1-F34798A44F6B}"/>
    <cellStyle name="Comma 73 5 3 2" xfId="26480" xr:uid="{12AD6138-4E6C-493F-B40F-7D8EAAC04B2B}"/>
    <cellStyle name="Comma 73 5 4" xfId="16918" xr:uid="{EE42E641-4B3F-409B-A792-D47BAD8E02BE}"/>
    <cellStyle name="Comma 73 5 4 2" xfId="32850" xr:uid="{724A07AF-574F-4556-894B-4BF187AB30E5}"/>
    <cellStyle name="Comma 73 5 5" xfId="23266" xr:uid="{B56971D8-D91A-4716-8536-87064354363F}"/>
    <cellStyle name="Comma 73 6" xfId="12022" xr:uid="{76D09BB2-8D56-4FB6-9139-B102EEC03B17}"/>
    <cellStyle name="Comma 73 6 2" xfId="18392" xr:uid="{90F1E98F-1A2D-4018-9A31-E01EE82F7CD2}"/>
    <cellStyle name="Comma 73 6 2 2" xfId="34324" xr:uid="{DFA46F3C-86C1-43DB-B9C9-11D4F4D2D79F}"/>
    <cellStyle name="Comma 73 6 3" xfId="27954" xr:uid="{CF31A625-722B-447B-ABD4-191B98455DD6}"/>
    <cellStyle name="Comma 73 7" xfId="8866" xr:uid="{8F5BADA5-3651-4695-ACDE-C2E8314231CB}"/>
    <cellStyle name="Comma 73 7 2" xfId="24798" xr:uid="{762FF95D-E633-4919-9A6F-52D6004EF9C0}"/>
    <cellStyle name="Comma 73 8" xfId="15236" xr:uid="{ACC3826E-91D5-4B13-902A-39E8010D1FD1}"/>
    <cellStyle name="Comma 73 8 2" xfId="31168" xr:uid="{69C29ABE-BDD4-4FE1-89B0-5803D85D3EA2}"/>
    <cellStyle name="Comma 73 9" xfId="21584" xr:uid="{B1227F39-034F-4B93-9176-2E0129BA0D33}"/>
    <cellStyle name="Comma 74" xfId="5636" xr:uid="{C8B0F417-0176-4E5D-89DA-1DD8E4F5A32B}"/>
    <cellStyle name="Comma 74 2" xfId="5879" xr:uid="{F099A6A4-768E-4859-93E5-66257B1EC6F8}"/>
    <cellStyle name="Comma 74 2 2" xfId="6371" xr:uid="{CA1A5EC2-907B-4430-8B25-68BFC2481CC5}"/>
    <cellStyle name="Comma 74 2 2 2" xfId="7094" xr:uid="{7D2A00A2-C663-4E5E-B242-B3F194972EFE}"/>
    <cellStyle name="Comma 74 2 2 2 2" xfId="8536" xr:uid="{6A7A7C7B-ABAD-4C62-9389-8BA93F42F7E4}"/>
    <cellStyle name="Comma 74 2 2 2 2 2" xfId="14906" xr:uid="{302811AC-7B99-4201-8880-AA975FC58614}"/>
    <cellStyle name="Comma 74 2 2 2 2 2 2" xfId="21276" xr:uid="{1D9968A5-8EA6-4068-BEAF-07255813D618}"/>
    <cellStyle name="Comma 74 2 2 2 2 2 2 2" xfId="37208" xr:uid="{A1ADABD1-BC4F-44E3-BBE7-1D33BB98C843}"/>
    <cellStyle name="Comma 74 2 2 2 2 2 3" xfId="30838" xr:uid="{58838CC4-4D1B-42C2-A144-F69880D6020C}"/>
    <cellStyle name="Comma 74 2 2 2 2 3" xfId="11750" xr:uid="{3F3FD317-8686-476B-996C-443081970354}"/>
    <cellStyle name="Comma 74 2 2 2 2 3 2" xfId="27682" xr:uid="{9E850A26-537B-40F7-869E-5E63C76B5568}"/>
    <cellStyle name="Comma 74 2 2 2 2 4" xfId="18120" xr:uid="{DC5D09B7-5849-4C78-8CBC-77645220808C}"/>
    <cellStyle name="Comma 74 2 2 2 2 4 2" xfId="34052" xr:uid="{718506C3-23EF-4F11-B247-F99123AE19DD}"/>
    <cellStyle name="Comma 74 2 2 2 2 5" xfId="24468" xr:uid="{918543C8-2446-44AC-8116-AC49BA31D63D}"/>
    <cellStyle name="Comma 74 2 2 2 3" xfId="13464" xr:uid="{4D35AE79-06BB-41E3-BA98-3D5C9FB3C25A}"/>
    <cellStyle name="Comma 74 2 2 2 3 2" xfId="19834" xr:uid="{1EF090D8-050B-457E-AF80-D5713A63D439}"/>
    <cellStyle name="Comma 74 2 2 2 3 2 2" xfId="35766" xr:uid="{76B9CDCB-5CF9-44EF-B058-C81D9B4CFBEB}"/>
    <cellStyle name="Comma 74 2 2 2 3 3" xfId="29396" xr:uid="{E73A2930-C944-4679-9985-1AC72EDCEA4B}"/>
    <cellStyle name="Comma 74 2 2 2 4" xfId="10308" xr:uid="{B5EF312C-6A0A-42C9-8F9A-C7B9E9DB1C87}"/>
    <cellStyle name="Comma 74 2 2 2 4 2" xfId="26240" xr:uid="{F8143F7D-F588-4301-8D05-83D6834E9753}"/>
    <cellStyle name="Comma 74 2 2 2 5" xfId="16678" xr:uid="{5E0CEF84-8ED8-4C86-9DF9-723D06201713}"/>
    <cellStyle name="Comma 74 2 2 2 5 2" xfId="32610" xr:uid="{2773ABDF-3600-4B64-BFDE-E979F1DCF994}"/>
    <cellStyle name="Comma 74 2 2 2 6" xfId="23026" xr:uid="{732FD687-44F6-428B-813F-036AA1F485C7}"/>
    <cellStyle name="Comma 74 2 2 3" xfId="7815" xr:uid="{49C1CB54-AD19-4951-AD51-9DDB9A0E02EE}"/>
    <cellStyle name="Comma 74 2 2 3 2" xfId="14185" xr:uid="{57B8B756-7DD7-48CA-9344-BB03B16D1BFA}"/>
    <cellStyle name="Comma 74 2 2 3 2 2" xfId="20555" xr:uid="{39C74A26-1A69-484F-8355-51A8FF26FC8C}"/>
    <cellStyle name="Comma 74 2 2 3 2 2 2" xfId="36487" xr:uid="{60622814-62EB-47AC-8867-DC05671A31AC}"/>
    <cellStyle name="Comma 74 2 2 3 2 3" xfId="30117" xr:uid="{D4020036-4145-4623-B504-70D757F29920}"/>
    <cellStyle name="Comma 74 2 2 3 3" xfId="11029" xr:uid="{14E9A18F-8533-4942-A3D0-7FACB783B00B}"/>
    <cellStyle name="Comma 74 2 2 3 3 2" xfId="26961" xr:uid="{27CF4AF6-1739-4AB7-A1EE-18F8CDBA15F7}"/>
    <cellStyle name="Comma 74 2 2 3 4" xfId="17399" xr:uid="{0D5C0491-1137-4908-8C74-76F16C5D05C9}"/>
    <cellStyle name="Comma 74 2 2 3 4 2" xfId="33331" xr:uid="{F59FDD58-962F-4CCD-B0D1-DD302DBA3155}"/>
    <cellStyle name="Comma 74 2 2 3 5" xfId="23747" xr:uid="{E6BC90DF-D42D-4F15-A5B9-5C006A4E577A}"/>
    <cellStyle name="Comma 74 2 2 4" xfId="12743" xr:uid="{80E52BAD-EC4E-4A17-BCA2-5ABAFF263625}"/>
    <cellStyle name="Comma 74 2 2 4 2" xfId="19113" xr:uid="{00386979-EA7E-4A5F-A560-DCAC469434BA}"/>
    <cellStyle name="Comma 74 2 2 4 2 2" xfId="35045" xr:uid="{FB83F8E9-0E09-40C9-B3F1-794CBA75FA67}"/>
    <cellStyle name="Comma 74 2 2 4 3" xfId="28675" xr:uid="{6743205E-40C1-4CA9-8FC8-573F394AC7FD}"/>
    <cellStyle name="Comma 74 2 2 5" xfId="9587" xr:uid="{FD5A8BDD-2086-4A0D-BAA4-F364EFAA1DF5}"/>
    <cellStyle name="Comma 74 2 2 5 2" xfId="25519" xr:uid="{A1260B72-0879-44E5-8FB3-B7DDF287AA5F}"/>
    <cellStyle name="Comma 74 2 2 6" xfId="15957" xr:uid="{24E81F7F-7883-462D-A2DC-702C73FBE314}"/>
    <cellStyle name="Comma 74 2 2 6 2" xfId="31889" xr:uid="{915B5660-A212-477E-9017-F9A57D3564BE}"/>
    <cellStyle name="Comma 74 2 2 7" xfId="22305" xr:uid="{CF0E2F46-4903-47A6-BCE3-49BD36A1FB3A}"/>
    <cellStyle name="Comma 74 2 3" xfId="12263" xr:uid="{DEE8C885-7F70-4C2E-A78F-5C1FFE9C1794}"/>
    <cellStyle name="Comma 74 2 3 2" xfId="18633" xr:uid="{98D2B2E2-ADD7-4073-82A7-779FAB3BAD79}"/>
    <cellStyle name="Comma 74 2 3 2 2" xfId="34565" xr:uid="{426341BF-125F-4F83-8EA8-34066E2030C1}"/>
    <cellStyle name="Comma 74 2 3 3" xfId="28195" xr:uid="{BA429006-6CD4-4C5D-A160-AB3A475254CC}"/>
    <cellStyle name="Comma 74 2 4" xfId="9107" xr:uid="{EC5144A1-5C87-469C-9A0B-B55BDD914B1E}"/>
    <cellStyle name="Comma 74 2 4 2" xfId="25039" xr:uid="{9109117B-F0DD-4C46-BF21-D413AAFA8C68}"/>
    <cellStyle name="Comma 74 2 5" xfId="15477" xr:uid="{00FAA618-DF69-4D5D-AE3E-6FD6CEFB6951}"/>
    <cellStyle name="Comma 74 2 5 2" xfId="31409" xr:uid="{2190D557-4D68-4DC6-96C8-D72786931979}"/>
    <cellStyle name="Comma 74 2 6" xfId="21825" xr:uid="{1C59B79B-ADEA-4288-864D-A0D3B12CDAD1}"/>
    <cellStyle name="Comma 74 3" xfId="6131" xr:uid="{D02E1CAC-EC22-42D9-B94F-FF66F674EC18}"/>
    <cellStyle name="Comma 74 3 2" xfId="6854" xr:uid="{69920896-00F1-44C1-8B0B-F8035CA05468}"/>
    <cellStyle name="Comma 74 3 2 2" xfId="8296" xr:uid="{D60F5130-3E3C-433B-B11D-9DD004F3370B}"/>
    <cellStyle name="Comma 74 3 2 2 2" xfId="14666" xr:uid="{893D83D2-9481-4FB5-91A4-CCA3D9D586AB}"/>
    <cellStyle name="Comma 74 3 2 2 2 2" xfId="21036" xr:uid="{E3CCF173-DE04-4F6F-A129-3917EC2D84C8}"/>
    <cellStyle name="Comma 74 3 2 2 2 2 2" xfId="36968" xr:uid="{6213D6FC-565C-48E1-BE4E-EE0A37CFC9C8}"/>
    <cellStyle name="Comma 74 3 2 2 2 3" xfId="30598" xr:uid="{43352EE1-F29B-4B0D-B34E-9696375FFEF5}"/>
    <cellStyle name="Comma 74 3 2 2 3" xfId="11510" xr:uid="{EAC5381A-51CA-4BAA-9B17-7F0F36809944}"/>
    <cellStyle name="Comma 74 3 2 2 3 2" xfId="27442" xr:uid="{75CAE008-6FEA-4390-A37C-FBC7BAE9D8F4}"/>
    <cellStyle name="Comma 74 3 2 2 4" xfId="17880" xr:uid="{9C4F320A-8A98-4732-A27B-42800C92FE80}"/>
    <cellStyle name="Comma 74 3 2 2 4 2" xfId="33812" xr:uid="{894599CF-2CAE-4531-BAB0-86EC665B4717}"/>
    <cellStyle name="Comma 74 3 2 2 5" xfId="24228" xr:uid="{D2387118-522D-4A14-83FB-F0CCB7201ECE}"/>
    <cellStyle name="Comma 74 3 2 3" xfId="13224" xr:uid="{6C2C9AE9-4021-456B-A3BD-4A3A55F3003D}"/>
    <cellStyle name="Comma 74 3 2 3 2" xfId="19594" xr:uid="{1E9086DA-3FA4-4D58-BE96-E7CDD590618E}"/>
    <cellStyle name="Comma 74 3 2 3 2 2" xfId="35526" xr:uid="{054BA043-C31A-47EF-9018-41D5E2638763}"/>
    <cellStyle name="Comma 74 3 2 3 3" xfId="29156" xr:uid="{30BF2F1E-2219-4670-9E6D-0F47CC4089AB}"/>
    <cellStyle name="Comma 74 3 2 4" xfId="10068" xr:uid="{29A6885D-1D5B-4419-BC8F-63A0E6B67ACB}"/>
    <cellStyle name="Comma 74 3 2 4 2" xfId="26000" xr:uid="{515D6CA3-BE3A-441E-8692-041BCF51CB29}"/>
    <cellStyle name="Comma 74 3 2 5" xfId="16438" xr:uid="{32DBBAA7-6850-4F5D-99C9-C3A33089E1C2}"/>
    <cellStyle name="Comma 74 3 2 5 2" xfId="32370" xr:uid="{95C0C846-16D5-4D1C-9EA6-D0E2A93FE939}"/>
    <cellStyle name="Comma 74 3 2 6" xfId="22786" xr:uid="{9F260A03-BAE5-415E-A626-C9CE6F48A6D8}"/>
    <cellStyle name="Comma 74 3 3" xfId="7575" xr:uid="{6057A89F-243B-46B0-AEF4-9790B30CD088}"/>
    <cellStyle name="Comma 74 3 3 2" xfId="13945" xr:uid="{4295241D-02DF-4291-8DE8-8F397BF027D0}"/>
    <cellStyle name="Comma 74 3 3 2 2" xfId="20315" xr:uid="{F1FF3C29-FD06-42E1-8CD4-DAF2EDEA56E3}"/>
    <cellStyle name="Comma 74 3 3 2 2 2" xfId="36247" xr:uid="{29B1F044-D9DF-454F-BDFE-433449F133C4}"/>
    <cellStyle name="Comma 74 3 3 2 3" xfId="29877" xr:uid="{3E9467EC-80A3-4A1A-8D55-DA41CE106C0D}"/>
    <cellStyle name="Comma 74 3 3 3" xfId="10789" xr:uid="{408A8E34-93A3-4B27-ACF3-4D966D10E458}"/>
    <cellStyle name="Comma 74 3 3 3 2" xfId="26721" xr:uid="{007DA920-B83A-47E3-9A35-5F7F5DD98357}"/>
    <cellStyle name="Comma 74 3 3 4" xfId="17159" xr:uid="{063577E0-8BEF-45B7-9966-7E25A3F11082}"/>
    <cellStyle name="Comma 74 3 3 4 2" xfId="33091" xr:uid="{0CB971DD-1A29-42E1-9372-7A138B618562}"/>
    <cellStyle name="Comma 74 3 3 5" xfId="23507" xr:uid="{8EA46A5B-6B2F-408E-A416-B78F872D64F9}"/>
    <cellStyle name="Comma 74 3 4" xfId="12503" xr:uid="{D8009129-E0E1-40AC-A46A-77CD9A5086EA}"/>
    <cellStyle name="Comma 74 3 4 2" xfId="18873" xr:uid="{060611CB-19DF-40A5-ABDA-57ECDB665496}"/>
    <cellStyle name="Comma 74 3 4 2 2" xfId="34805" xr:uid="{DAB53CCD-8EBE-4E3A-9F90-EFEACF609FF8}"/>
    <cellStyle name="Comma 74 3 4 3" xfId="28435" xr:uid="{0EFCA84F-86E3-4EE7-9CCF-B260BE2D22BE}"/>
    <cellStyle name="Comma 74 3 5" xfId="9347" xr:uid="{BCB4B1E6-A850-433D-B744-9BD246547766}"/>
    <cellStyle name="Comma 74 3 5 2" xfId="25279" xr:uid="{2ED29634-DDD8-4BCD-9260-D0C60950DB02}"/>
    <cellStyle name="Comma 74 3 6" xfId="15717" xr:uid="{B0156FB3-E3E2-4615-8CF6-A59917084674}"/>
    <cellStyle name="Comma 74 3 6 2" xfId="31649" xr:uid="{A3684A6E-7581-40FC-B820-9D63998A5F5C}"/>
    <cellStyle name="Comma 74 3 7" xfId="22065" xr:uid="{0D37B11B-4AA9-4AAD-93A2-D504FC1C4FCE}"/>
    <cellStyle name="Comma 74 4" xfId="6613" xr:uid="{490A43EE-04AE-4CA1-B1ED-CF80AB09E89C}"/>
    <cellStyle name="Comma 74 4 2" xfId="8056" xr:uid="{EE8054F9-9BC4-4BF3-A689-02B59C55F80E}"/>
    <cellStyle name="Comma 74 4 2 2" xfId="14426" xr:uid="{4C0B6226-46ED-4F95-B041-21204D96E7D7}"/>
    <cellStyle name="Comma 74 4 2 2 2" xfId="20796" xr:uid="{77F82544-E08D-42E7-B932-D85C3C5F1C12}"/>
    <cellStyle name="Comma 74 4 2 2 2 2" xfId="36728" xr:uid="{2A79E5A7-66BD-4525-99AD-9C68925B7286}"/>
    <cellStyle name="Comma 74 4 2 2 3" xfId="30358" xr:uid="{4F773168-80C3-49C7-A92B-BD2A2F147647}"/>
    <cellStyle name="Comma 74 4 2 3" xfId="11270" xr:uid="{5B92EB09-E533-4E71-AF22-34097D5BD9D5}"/>
    <cellStyle name="Comma 74 4 2 3 2" xfId="27202" xr:uid="{DF24E0C9-0899-4C32-92C2-A5CE101528BC}"/>
    <cellStyle name="Comma 74 4 2 4" xfId="17640" xr:uid="{96284CEE-CA94-47F6-B0AC-F5729205EAC4}"/>
    <cellStyle name="Comma 74 4 2 4 2" xfId="33572" xr:uid="{9091ADF7-E02B-4027-AC11-1756BB918A0B}"/>
    <cellStyle name="Comma 74 4 2 5" xfId="23988" xr:uid="{0FD596B7-E011-4F2E-9EE6-8E47DF8E5605}"/>
    <cellStyle name="Comma 74 4 3" xfId="12984" xr:uid="{EAEC02E6-E3A0-4F1C-9735-B45D840929AA}"/>
    <cellStyle name="Comma 74 4 3 2" xfId="19354" xr:uid="{B5518660-5836-4EC6-A041-88FD7E42277B}"/>
    <cellStyle name="Comma 74 4 3 2 2" xfId="35286" xr:uid="{A3E3430D-A975-4C2F-9E2A-5C4786FD4B50}"/>
    <cellStyle name="Comma 74 4 3 3" xfId="28916" xr:uid="{705EE50C-0720-4894-BB08-378BBA255E10}"/>
    <cellStyle name="Comma 74 4 4" xfId="9828" xr:uid="{D05A778B-03DD-44FE-AC78-AECAC5B6A105}"/>
    <cellStyle name="Comma 74 4 4 2" xfId="25760" xr:uid="{3A8DFF3A-EAAA-4DA7-BD74-A8E91C3482C5}"/>
    <cellStyle name="Comma 74 4 5" xfId="16198" xr:uid="{E3616EFC-51AA-49D7-8BF5-946D65ACA7EB}"/>
    <cellStyle name="Comma 74 4 5 2" xfId="32130" xr:uid="{B74B8A15-2979-4FC7-87B7-3C496BF12484}"/>
    <cellStyle name="Comma 74 4 6" xfId="22546" xr:uid="{7332A73A-742C-4DA7-9958-AD732754925B}"/>
    <cellStyle name="Comma 74 5" xfId="7335" xr:uid="{E74914D8-D2A4-416B-B9AF-7D1C1CBC7048}"/>
    <cellStyle name="Comma 74 5 2" xfId="13705" xr:uid="{5CCF2416-0F31-4B62-A0CA-A91B056FB36A}"/>
    <cellStyle name="Comma 74 5 2 2" xfId="20075" xr:uid="{AF2C8593-80D7-4B9A-BD6A-24E70C9D311F}"/>
    <cellStyle name="Comma 74 5 2 2 2" xfId="36007" xr:uid="{A2B3CFD4-4351-4979-AF6D-2DDEF5CAFA62}"/>
    <cellStyle name="Comma 74 5 2 3" xfId="29637" xr:uid="{12BB24B7-8A2B-4215-8F02-A09F52706475}"/>
    <cellStyle name="Comma 74 5 3" xfId="10549" xr:uid="{14E085E9-7309-463C-8073-3FAF3572F1B7}"/>
    <cellStyle name="Comma 74 5 3 2" xfId="26481" xr:uid="{3D1A7A97-75A5-4672-A3D0-0236ABA7CFB2}"/>
    <cellStyle name="Comma 74 5 4" xfId="16919" xr:uid="{C63E2747-26A1-4121-B5B8-42483178B1E0}"/>
    <cellStyle name="Comma 74 5 4 2" xfId="32851" xr:uid="{E2A73573-8273-457A-B5DE-EAC1FE28D089}"/>
    <cellStyle name="Comma 74 5 5" xfId="23267" xr:uid="{2BD12BF3-EA79-475C-9CCE-5D850499C9B4}"/>
    <cellStyle name="Comma 74 6" xfId="12023" xr:uid="{40DA993D-DC5D-443B-8E7C-286F5724A710}"/>
    <cellStyle name="Comma 74 6 2" xfId="18393" xr:uid="{94B8C2F7-AB69-4198-9BCB-034F18A90815}"/>
    <cellStyle name="Comma 74 6 2 2" xfId="34325" xr:uid="{EF08A9E6-3106-4FEF-95BF-F01B347EE76B}"/>
    <cellStyle name="Comma 74 6 3" xfId="27955" xr:uid="{56FFAD73-C659-4B9D-9648-7D9CD84C8E2B}"/>
    <cellStyle name="Comma 74 7" xfId="8867" xr:uid="{3655EC75-023A-41C6-9C4D-BB25E6832FCF}"/>
    <cellStyle name="Comma 74 7 2" xfId="24799" xr:uid="{736A0C21-65F0-4A47-8689-D113B14523BE}"/>
    <cellStyle name="Comma 74 8" xfId="15237" xr:uid="{17E31B4B-091B-4699-8681-C9D5E8125AA8}"/>
    <cellStyle name="Comma 74 8 2" xfId="31169" xr:uid="{70E45DAD-C2D3-4D3D-BCB5-4802B01BF4C3}"/>
    <cellStyle name="Comma 74 9" xfId="21585" xr:uid="{53937B22-08D3-4DCA-BE5E-EAB059FC8D26}"/>
    <cellStyle name="Comma 75" xfId="5637" xr:uid="{10E8DD6C-C668-41F0-B2BE-F680439D9CAE}"/>
    <cellStyle name="Comma 75 2" xfId="5880" xr:uid="{5A5E3349-43B7-4178-B2E4-D5B0A3B1E37D}"/>
    <cellStyle name="Comma 75 2 2" xfId="6372" xr:uid="{47DA6660-86EE-4C5C-8162-DC09EE55149A}"/>
    <cellStyle name="Comma 75 2 2 2" xfId="7095" xr:uid="{6DA9881D-0929-47D1-B1C1-93F4C5639D58}"/>
    <cellStyle name="Comma 75 2 2 2 2" xfId="8537" xr:uid="{92B80D7A-FB9B-4455-A671-F6BB550F3A72}"/>
    <cellStyle name="Comma 75 2 2 2 2 2" xfId="14907" xr:uid="{223DE5F7-3C3D-409F-A939-E35D63D6D0EC}"/>
    <cellStyle name="Comma 75 2 2 2 2 2 2" xfId="21277" xr:uid="{3C600C92-ED3E-478C-8C4D-253876AE7B9B}"/>
    <cellStyle name="Comma 75 2 2 2 2 2 2 2" xfId="37209" xr:uid="{796B3EA3-9C36-49D1-96DF-BD90C33A0C00}"/>
    <cellStyle name="Comma 75 2 2 2 2 2 3" xfId="30839" xr:uid="{BD24694D-3C20-4C5A-92DE-1A889AAC567E}"/>
    <cellStyle name="Comma 75 2 2 2 2 3" xfId="11751" xr:uid="{BC9E0A1F-57FE-4A11-B233-2ED69EF7DD13}"/>
    <cellStyle name="Comma 75 2 2 2 2 3 2" xfId="27683" xr:uid="{A427A527-4EA9-416A-8E7B-AFE6F27E664A}"/>
    <cellStyle name="Comma 75 2 2 2 2 4" xfId="18121" xr:uid="{85B413A0-901D-4DAB-A17C-2445CA8A561E}"/>
    <cellStyle name="Comma 75 2 2 2 2 4 2" xfId="34053" xr:uid="{2E321818-58DF-4617-AC2F-0DE87FDFB41C}"/>
    <cellStyle name="Comma 75 2 2 2 2 5" xfId="24469" xr:uid="{A59247F1-CF0A-4367-A6AE-7133D95CB5DF}"/>
    <cellStyle name="Comma 75 2 2 2 3" xfId="13465" xr:uid="{86B75A5E-8BAE-4AD7-872C-D76A9C41AC2D}"/>
    <cellStyle name="Comma 75 2 2 2 3 2" xfId="19835" xr:uid="{E579126A-84CE-4E72-8263-DF41C2132982}"/>
    <cellStyle name="Comma 75 2 2 2 3 2 2" xfId="35767" xr:uid="{E770CB3D-D0BE-4FF5-8915-3DB4D80E6606}"/>
    <cellStyle name="Comma 75 2 2 2 3 3" xfId="29397" xr:uid="{3A3D5DF3-0E61-4502-B85E-046D6FEFF2D5}"/>
    <cellStyle name="Comma 75 2 2 2 4" xfId="10309" xr:uid="{D9E13955-CE4D-4793-BF22-CC42163206DA}"/>
    <cellStyle name="Comma 75 2 2 2 4 2" xfId="26241" xr:uid="{89A2970B-FBD2-496F-BC04-D88C891BDABF}"/>
    <cellStyle name="Comma 75 2 2 2 5" xfId="16679" xr:uid="{2D4A8319-262C-46F8-850A-1FE84517E841}"/>
    <cellStyle name="Comma 75 2 2 2 5 2" xfId="32611" xr:uid="{048C852A-6DC6-408A-BC6D-910C0C092418}"/>
    <cellStyle name="Comma 75 2 2 2 6" xfId="23027" xr:uid="{C8D54387-624E-4384-B731-9F928E2141B6}"/>
    <cellStyle name="Comma 75 2 2 3" xfId="7816" xr:uid="{AF1990FF-E2B0-4490-AC05-92F9FA9AB47B}"/>
    <cellStyle name="Comma 75 2 2 3 2" xfId="14186" xr:uid="{867FA2DA-B609-46F2-89BD-8B0796931546}"/>
    <cellStyle name="Comma 75 2 2 3 2 2" xfId="20556" xr:uid="{5B340B7E-5FC5-43BB-9253-C51381DBFF3A}"/>
    <cellStyle name="Comma 75 2 2 3 2 2 2" xfId="36488" xr:uid="{1FA0A13C-F0AC-48FD-ABB8-C3F0EE383975}"/>
    <cellStyle name="Comma 75 2 2 3 2 3" xfId="30118" xr:uid="{074B4D7A-95D7-4685-A8CF-4E466EAF7BF0}"/>
    <cellStyle name="Comma 75 2 2 3 3" xfId="11030" xr:uid="{013BA03B-AE63-404A-BAE9-D842C9E568E4}"/>
    <cellStyle name="Comma 75 2 2 3 3 2" xfId="26962" xr:uid="{FAE782AA-5D82-4DA2-B333-A1CF4CDC8DE6}"/>
    <cellStyle name="Comma 75 2 2 3 4" xfId="17400" xr:uid="{3C5CF644-D59A-47DE-98A2-18FF6AD600FA}"/>
    <cellStyle name="Comma 75 2 2 3 4 2" xfId="33332" xr:uid="{C2268DBA-0D58-412D-A7B9-4E7BDE5840AC}"/>
    <cellStyle name="Comma 75 2 2 3 5" xfId="23748" xr:uid="{2186A99B-4C79-48E7-9A3D-3EC48876530A}"/>
    <cellStyle name="Comma 75 2 2 4" xfId="12744" xr:uid="{C4B4481C-218B-47DA-91A0-E8155018B066}"/>
    <cellStyle name="Comma 75 2 2 4 2" xfId="19114" xr:uid="{9F3D9183-407C-49B0-A086-225CA36C8443}"/>
    <cellStyle name="Comma 75 2 2 4 2 2" xfId="35046" xr:uid="{93E58A64-3E8C-4CE1-9FD7-D667B2654BC6}"/>
    <cellStyle name="Comma 75 2 2 4 3" xfId="28676" xr:uid="{FF1F96A4-C9ED-4074-BC9B-CBE1AB44691B}"/>
    <cellStyle name="Comma 75 2 2 5" xfId="9588" xr:uid="{E22FBB1C-FA93-43FA-BBC8-6C0BA3325CA4}"/>
    <cellStyle name="Comma 75 2 2 5 2" xfId="25520" xr:uid="{F9F403A8-0061-472E-A788-78CAAD2AC584}"/>
    <cellStyle name="Comma 75 2 2 6" xfId="15958" xr:uid="{746A5446-D307-4324-8065-96A37012D887}"/>
    <cellStyle name="Comma 75 2 2 6 2" xfId="31890" xr:uid="{C15A4485-96E6-414E-94D5-3AE731CA969E}"/>
    <cellStyle name="Comma 75 2 2 7" xfId="22306" xr:uid="{6139678C-6E86-4909-B38C-ED9D50AD2917}"/>
    <cellStyle name="Comma 75 2 3" xfId="12264" xr:uid="{08FF8037-2AD8-4FE7-BB7B-F1D4A96DD077}"/>
    <cellStyle name="Comma 75 2 3 2" xfId="18634" xr:uid="{5376DD43-5AE1-4A4E-A26A-B87339A7223A}"/>
    <cellStyle name="Comma 75 2 3 2 2" xfId="34566" xr:uid="{78842AC4-C737-4224-9178-45B4AEE26CF7}"/>
    <cellStyle name="Comma 75 2 3 3" xfId="28196" xr:uid="{778E9CC5-344B-4700-8113-2EA658527706}"/>
    <cellStyle name="Comma 75 2 4" xfId="9108" xr:uid="{8EA3FF57-14F0-43CD-9D18-837C11725B80}"/>
    <cellStyle name="Comma 75 2 4 2" xfId="25040" xr:uid="{05C85F35-7E2E-4C55-87CC-888CBCB761B6}"/>
    <cellStyle name="Comma 75 2 5" xfId="15478" xr:uid="{67A8FC99-5A5A-4AC5-9F17-23081910AAC7}"/>
    <cellStyle name="Comma 75 2 5 2" xfId="31410" xr:uid="{72F49617-C400-405E-983C-849C07F94A90}"/>
    <cellStyle name="Comma 75 2 6" xfId="21826" xr:uid="{4CF78148-03CA-442B-933D-7A252887D111}"/>
    <cellStyle name="Comma 75 3" xfId="6132" xr:uid="{065600F2-9A4B-4021-AB5D-31B7B892494E}"/>
    <cellStyle name="Comma 75 3 2" xfId="6855" xr:uid="{45E336BF-E678-4990-8478-4FECC305A7A1}"/>
    <cellStyle name="Comma 75 3 2 2" xfId="8297" xr:uid="{F15B7964-36F2-460C-A61E-51654C07F19C}"/>
    <cellStyle name="Comma 75 3 2 2 2" xfId="14667" xr:uid="{D3E76BA8-A302-43F3-9D96-01A88D70A2B7}"/>
    <cellStyle name="Comma 75 3 2 2 2 2" xfId="21037" xr:uid="{5D8A60FE-A1AD-46AE-9B13-C182CD306EC0}"/>
    <cellStyle name="Comma 75 3 2 2 2 2 2" xfId="36969" xr:uid="{7208AAC5-A425-4430-9268-B2C696899472}"/>
    <cellStyle name="Comma 75 3 2 2 2 3" xfId="30599" xr:uid="{F9750780-417E-4123-AFF5-8F9A66AF9B0E}"/>
    <cellStyle name="Comma 75 3 2 2 3" xfId="11511" xr:uid="{228DF9E0-5992-4157-BB07-081ED2A97062}"/>
    <cellStyle name="Comma 75 3 2 2 3 2" xfId="27443" xr:uid="{BEDE96BC-2D5A-4CBD-A4F5-A8D9213EFAA1}"/>
    <cellStyle name="Comma 75 3 2 2 4" xfId="17881" xr:uid="{1B9EE403-096C-448F-AA9E-B22C6D199D03}"/>
    <cellStyle name="Comma 75 3 2 2 4 2" xfId="33813" xr:uid="{D7E3E439-C3E7-4CFD-8DDA-1B6F69093D7C}"/>
    <cellStyle name="Comma 75 3 2 2 5" xfId="24229" xr:uid="{AB992BC5-A69E-4444-9658-B03082165E68}"/>
    <cellStyle name="Comma 75 3 2 3" xfId="13225" xr:uid="{B35F83C5-8C0A-4051-8D01-CDDDB268E1B7}"/>
    <cellStyle name="Comma 75 3 2 3 2" xfId="19595" xr:uid="{6F750405-4B96-4190-A154-012CB3DCFF32}"/>
    <cellStyle name="Comma 75 3 2 3 2 2" xfId="35527" xr:uid="{7FF3B342-1F3D-4595-9556-58B0632D9A73}"/>
    <cellStyle name="Comma 75 3 2 3 3" xfId="29157" xr:uid="{B93A405A-56E4-426B-8B14-4B71E665DCCF}"/>
    <cellStyle name="Comma 75 3 2 4" xfId="10069" xr:uid="{0741DEB2-979E-4035-8E0E-29CF88E2375C}"/>
    <cellStyle name="Comma 75 3 2 4 2" xfId="26001" xr:uid="{07E7B78F-1036-419B-82B4-1C5C9CD51640}"/>
    <cellStyle name="Comma 75 3 2 5" xfId="16439" xr:uid="{8CB09DE8-6CB4-431B-BD72-1EFAB01C704F}"/>
    <cellStyle name="Comma 75 3 2 5 2" xfId="32371" xr:uid="{8E5829BB-79FE-4F1D-95F1-F94F5D4D8DAC}"/>
    <cellStyle name="Comma 75 3 2 6" xfId="22787" xr:uid="{F55526AC-2B11-4D5D-8C2B-D0866501812B}"/>
    <cellStyle name="Comma 75 3 3" xfId="7576" xr:uid="{D660DD67-780C-4F71-8B93-C38CCD84D6C8}"/>
    <cellStyle name="Comma 75 3 3 2" xfId="13946" xr:uid="{BCCA6621-AC08-4533-814B-352717C1E411}"/>
    <cellStyle name="Comma 75 3 3 2 2" xfId="20316" xr:uid="{18B41EA9-20C5-4976-A7CB-4B103B10FB1E}"/>
    <cellStyle name="Comma 75 3 3 2 2 2" xfId="36248" xr:uid="{49A9218B-9B84-430F-813E-1D6FA75FB929}"/>
    <cellStyle name="Comma 75 3 3 2 3" xfId="29878" xr:uid="{09D31254-E1FA-45DA-B308-1A95ACFCDDD4}"/>
    <cellStyle name="Comma 75 3 3 3" xfId="10790" xr:uid="{D0DBFF68-6F56-4794-A5B5-D6CBAF3E4958}"/>
    <cellStyle name="Comma 75 3 3 3 2" xfId="26722" xr:uid="{B555FF51-AEBE-4E1D-A6FA-77B73961D82F}"/>
    <cellStyle name="Comma 75 3 3 4" xfId="17160" xr:uid="{1A3EC23F-0FC0-42A1-992F-0270793F2204}"/>
    <cellStyle name="Comma 75 3 3 4 2" xfId="33092" xr:uid="{D3C64DB4-F674-4477-81E4-837D14DA2504}"/>
    <cellStyle name="Comma 75 3 3 5" xfId="23508" xr:uid="{0A9BC723-750E-4603-BDEF-60FF2B6002E4}"/>
    <cellStyle name="Comma 75 3 4" xfId="12504" xr:uid="{CB05B4F7-3EF9-4DDD-946E-457872757FA6}"/>
    <cellStyle name="Comma 75 3 4 2" xfId="18874" xr:uid="{5579C376-CCF1-4AA8-8F8F-72AFB72EF305}"/>
    <cellStyle name="Comma 75 3 4 2 2" xfId="34806" xr:uid="{8833DB01-91DB-4F61-9A38-10B84D81CB90}"/>
    <cellStyle name="Comma 75 3 4 3" xfId="28436" xr:uid="{2D9A2290-F8DA-4AF2-B546-6B45C0B20FED}"/>
    <cellStyle name="Comma 75 3 5" xfId="9348" xr:uid="{BA11C795-37DB-4116-8AF0-45CBFB2A137A}"/>
    <cellStyle name="Comma 75 3 5 2" xfId="25280" xr:uid="{41BAD20D-F633-44B6-A942-0182A1CB1A2C}"/>
    <cellStyle name="Comma 75 3 6" xfId="15718" xr:uid="{4D909390-CD7C-4E4F-A652-7DC471DE8720}"/>
    <cellStyle name="Comma 75 3 6 2" xfId="31650" xr:uid="{01989D66-FA72-40FA-9295-F7CDF73AE91F}"/>
    <cellStyle name="Comma 75 3 7" xfId="22066" xr:uid="{20B0BAEE-E684-4E92-A533-B1B1967B58EA}"/>
    <cellStyle name="Comma 75 4" xfId="6614" xr:uid="{0B77863D-9A2C-441B-9BEB-E9BD86E2359E}"/>
    <cellStyle name="Comma 75 4 2" xfId="8057" xr:uid="{75D48575-21A2-422A-8434-54D289616621}"/>
    <cellStyle name="Comma 75 4 2 2" xfId="14427" xr:uid="{FB5FE591-74E6-49FF-BD16-152B3C9FE50A}"/>
    <cellStyle name="Comma 75 4 2 2 2" xfId="20797" xr:uid="{224754D4-40DE-4A01-B406-0A0FF4AFB191}"/>
    <cellStyle name="Comma 75 4 2 2 2 2" xfId="36729" xr:uid="{7D94E1B3-7757-459B-A14F-EE36960FAD0D}"/>
    <cellStyle name="Comma 75 4 2 2 3" xfId="30359" xr:uid="{C97A4105-0EF7-4902-9A97-162E444F6F43}"/>
    <cellStyle name="Comma 75 4 2 3" xfId="11271" xr:uid="{84999B2E-8C78-49C4-8743-A6A2632C5E7C}"/>
    <cellStyle name="Comma 75 4 2 3 2" xfId="27203" xr:uid="{6A62AAD3-6E3E-432D-9DE1-19E14C04AE55}"/>
    <cellStyle name="Comma 75 4 2 4" xfId="17641" xr:uid="{751D2193-27D6-4459-A018-AC14D7ECBEDE}"/>
    <cellStyle name="Comma 75 4 2 4 2" xfId="33573" xr:uid="{00728BE3-7C63-44A2-8BEC-00711DAD33ED}"/>
    <cellStyle name="Comma 75 4 2 5" xfId="23989" xr:uid="{BEBC7334-9AF4-47FC-A7DE-095AC4DA23BF}"/>
    <cellStyle name="Comma 75 4 3" xfId="12985" xr:uid="{1FCCB308-7930-4835-BC18-D6CA8D5F84CA}"/>
    <cellStyle name="Comma 75 4 3 2" xfId="19355" xr:uid="{CAC144FD-685F-4755-BDD2-C85A3587FDF1}"/>
    <cellStyle name="Comma 75 4 3 2 2" xfId="35287" xr:uid="{864213B1-7564-4CB5-BA93-191EAC3AFE76}"/>
    <cellStyle name="Comma 75 4 3 3" xfId="28917" xr:uid="{AF0BCD63-1685-4090-A1C2-8F5467D41CCE}"/>
    <cellStyle name="Comma 75 4 4" xfId="9829" xr:uid="{C0BFCF38-57D4-4C4D-868D-46FEF4467E90}"/>
    <cellStyle name="Comma 75 4 4 2" xfId="25761" xr:uid="{A76C6BE6-1492-40D9-A7A0-F3DA4AFFE3D5}"/>
    <cellStyle name="Comma 75 4 5" xfId="16199" xr:uid="{D33FBD18-3B74-48A3-B9BC-448500F3A8DB}"/>
    <cellStyle name="Comma 75 4 5 2" xfId="32131" xr:uid="{7AAE11DA-3722-4A93-A863-BB8F319D62DE}"/>
    <cellStyle name="Comma 75 4 6" xfId="22547" xr:uid="{76D6408D-5855-400E-B47D-5230C2CA7659}"/>
    <cellStyle name="Comma 75 5" xfId="7336" xr:uid="{83F3C260-D668-4F78-B61E-ABE71E7288CF}"/>
    <cellStyle name="Comma 75 5 2" xfId="13706" xr:uid="{A1A7C5BB-E0B4-4482-B3F8-2AA085069C51}"/>
    <cellStyle name="Comma 75 5 2 2" xfId="20076" xr:uid="{895F3F4D-5D66-4CAE-B85B-13D8C033FEAD}"/>
    <cellStyle name="Comma 75 5 2 2 2" xfId="36008" xr:uid="{ECF6F621-021D-4758-8440-5B5C232422FA}"/>
    <cellStyle name="Comma 75 5 2 3" xfId="29638" xr:uid="{CF5014DD-6331-4B2B-84BA-181C70E78B52}"/>
    <cellStyle name="Comma 75 5 3" xfId="10550" xr:uid="{A358A667-49DF-4ED0-91AB-796DB4E88093}"/>
    <cellStyle name="Comma 75 5 3 2" xfId="26482" xr:uid="{04AA1A30-A30C-40E7-839A-3A3F49E3B09B}"/>
    <cellStyle name="Comma 75 5 4" xfId="16920" xr:uid="{AA3DA454-E2C7-42E1-B44C-A8651BBED2B6}"/>
    <cellStyle name="Comma 75 5 4 2" xfId="32852" xr:uid="{6E13ED5D-2B4B-45EF-AD71-7D51BB08FE4F}"/>
    <cellStyle name="Comma 75 5 5" xfId="23268" xr:uid="{561C4A70-86C0-4A27-9DE7-98A8658F8173}"/>
    <cellStyle name="Comma 75 6" xfId="12024" xr:uid="{E2EF1E39-8087-40DA-AE9F-52EBD0E10258}"/>
    <cellStyle name="Comma 75 6 2" xfId="18394" xr:uid="{72D08450-38B6-406B-902C-27301AE1A1F1}"/>
    <cellStyle name="Comma 75 6 2 2" xfId="34326" xr:uid="{C6E04CC6-06D9-484D-97FA-DD31E60ACD54}"/>
    <cellStyle name="Comma 75 6 3" xfId="27956" xr:uid="{7B7A5D7B-CCD7-4903-94C3-8A5B3F036D8E}"/>
    <cellStyle name="Comma 75 7" xfId="8868" xr:uid="{12302F49-5D16-4329-B03D-9A3C8CB361F5}"/>
    <cellStyle name="Comma 75 7 2" xfId="24800" xr:uid="{C51F06D8-F67F-4059-A780-23A91B0AC4A5}"/>
    <cellStyle name="Comma 75 8" xfId="15238" xr:uid="{40D13427-031B-477C-9FE9-A1F556E95A4E}"/>
    <cellStyle name="Comma 75 8 2" xfId="31170" xr:uid="{8070870B-B4F3-47F2-824E-8D41A9FB9B25}"/>
    <cellStyle name="Comma 75 9" xfId="21586" xr:uid="{EBFEBCFC-4AA8-42A0-8039-FD754B5F2323}"/>
    <cellStyle name="Comma 76" xfId="5638" xr:uid="{024FE686-699C-425D-94FF-5D4511E39505}"/>
    <cellStyle name="Comma 76 2" xfId="5881" xr:uid="{FCEBC7E7-4709-4145-AAA8-FB7867322D50}"/>
    <cellStyle name="Comma 76 2 2" xfId="6373" xr:uid="{ECC41D53-EB65-47A0-951C-56DC77C5FE69}"/>
    <cellStyle name="Comma 76 2 2 2" xfId="7096" xr:uid="{F4C18F28-53FE-4642-8A8A-2BA238299CA2}"/>
    <cellStyle name="Comma 76 2 2 2 2" xfId="8538" xr:uid="{24A81D50-2175-4ED4-BD42-47FE5775DC9C}"/>
    <cellStyle name="Comma 76 2 2 2 2 2" xfId="14908" xr:uid="{5065D667-CEA2-4A5C-AC74-D56A73E1DA77}"/>
    <cellStyle name="Comma 76 2 2 2 2 2 2" xfId="21278" xr:uid="{6E549A1D-FE15-4525-AB7C-9C24CFC374AD}"/>
    <cellStyle name="Comma 76 2 2 2 2 2 2 2" xfId="37210" xr:uid="{F69FFE54-488B-4F4F-B873-F6581D4E2EAA}"/>
    <cellStyle name="Comma 76 2 2 2 2 2 3" xfId="30840" xr:uid="{E97B07A2-B3E6-4546-8715-D29F56976010}"/>
    <cellStyle name="Comma 76 2 2 2 2 3" xfId="11752" xr:uid="{FF8C7BAE-CF75-4CEC-8632-A54946E14665}"/>
    <cellStyle name="Comma 76 2 2 2 2 3 2" xfId="27684" xr:uid="{96627856-A3BF-44D8-96A8-9C19B0508B86}"/>
    <cellStyle name="Comma 76 2 2 2 2 4" xfId="18122" xr:uid="{DD134AD7-8D60-45A2-869C-F8209DAA5FCA}"/>
    <cellStyle name="Comma 76 2 2 2 2 4 2" xfId="34054" xr:uid="{5D8A72EB-0661-46F3-81A7-08F62F2C2350}"/>
    <cellStyle name="Comma 76 2 2 2 2 5" xfId="24470" xr:uid="{DA9F727D-B80D-488C-9531-1E86D816825A}"/>
    <cellStyle name="Comma 76 2 2 2 3" xfId="13466" xr:uid="{89C74EF2-8A17-464F-8735-56712CEB744F}"/>
    <cellStyle name="Comma 76 2 2 2 3 2" xfId="19836" xr:uid="{93182FB1-0171-49BD-8DB4-24FB747E7057}"/>
    <cellStyle name="Comma 76 2 2 2 3 2 2" xfId="35768" xr:uid="{48F999A4-DF85-46E7-8D0F-51C06E4BE4AF}"/>
    <cellStyle name="Comma 76 2 2 2 3 3" xfId="29398" xr:uid="{035BD911-5567-4457-A248-5EDCDAEDF328}"/>
    <cellStyle name="Comma 76 2 2 2 4" xfId="10310" xr:uid="{166F9CE4-A1C7-49B5-B235-8C4B2986968F}"/>
    <cellStyle name="Comma 76 2 2 2 4 2" xfId="26242" xr:uid="{CD0B0DE0-265B-4B9A-ABDC-5DF237525540}"/>
    <cellStyle name="Comma 76 2 2 2 5" xfId="16680" xr:uid="{ADF23882-5F67-4B48-A0A9-71321BA0C927}"/>
    <cellStyle name="Comma 76 2 2 2 5 2" xfId="32612" xr:uid="{755F4147-F9FE-4CA0-A9A7-4E360678645F}"/>
    <cellStyle name="Comma 76 2 2 2 6" xfId="23028" xr:uid="{2E9863D7-B0D0-43EA-9A5F-D03364BACC0F}"/>
    <cellStyle name="Comma 76 2 2 3" xfId="7817" xr:uid="{C5AFA1DE-C62E-4086-B0CF-A0B824EF0336}"/>
    <cellStyle name="Comma 76 2 2 3 2" xfId="14187" xr:uid="{34A9857C-37F8-4726-9613-F4DF9509D7D5}"/>
    <cellStyle name="Comma 76 2 2 3 2 2" xfId="20557" xr:uid="{235B78E7-2FF8-4B70-91C7-5A8A13916B63}"/>
    <cellStyle name="Comma 76 2 2 3 2 2 2" xfId="36489" xr:uid="{7FC9B085-A41A-4BD9-BBBD-2D7102B90C49}"/>
    <cellStyle name="Comma 76 2 2 3 2 3" xfId="30119" xr:uid="{F2382C43-A47B-4B9B-A376-21B9CF8074B5}"/>
    <cellStyle name="Comma 76 2 2 3 3" xfId="11031" xr:uid="{1332EEC2-6934-4752-8106-60D520A32EA4}"/>
    <cellStyle name="Comma 76 2 2 3 3 2" xfId="26963" xr:uid="{555DB26B-56F7-4A80-B0E6-0121BD82E3E8}"/>
    <cellStyle name="Comma 76 2 2 3 4" xfId="17401" xr:uid="{37285447-062F-4663-B101-DD8F8064CFCA}"/>
    <cellStyle name="Comma 76 2 2 3 4 2" xfId="33333" xr:uid="{175DEE55-FE21-4152-B307-69EA693837B2}"/>
    <cellStyle name="Comma 76 2 2 3 5" xfId="23749" xr:uid="{CA40711D-80A5-43F5-A449-29259308D247}"/>
    <cellStyle name="Comma 76 2 2 4" xfId="12745" xr:uid="{75C0C8B6-F79A-4A12-8118-1EC59ADEE1A4}"/>
    <cellStyle name="Comma 76 2 2 4 2" xfId="19115" xr:uid="{5502A2E9-9119-4370-989A-B5E8F3970174}"/>
    <cellStyle name="Comma 76 2 2 4 2 2" xfId="35047" xr:uid="{C89A2C5C-3A0A-4687-BF88-3F18833F8D86}"/>
    <cellStyle name="Comma 76 2 2 4 3" xfId="28677" xr:uid="{65EF6501-C30F-4743-8519-B7AD727B69A3}"/>
    <cellStyle name="Comma 76 2 2 5" xfId="9589" xr:uid="{6C66C1BF-F308-44A5-A0AB-AD9D2B6BFB11}"/>
    <cellStyle name="Comma 76 2 2 5 2" xfId="25521" xr:uid="{18785C58-8144-49FA-82DB-5BD60666301C}"/>
    <cellStyle name="Comma 76 2 2 6" xfId="15959" xr:uid="{93370647-EE41-4328-B210-F98BB017AA6E}"/>
    <cellStyle name="Comma 76 2 2 6 2" xfId="31891" xr:uid="{E7D62219-3916-4A36-84CC-CBF0F4CCBDAD}"/>
    <cellStyle name="Comma 76 2 2 7" xfId="22307" xr:uid="{EEB562B3-0978-438C-9C9A-29A4C009EBCB}"/>
    <cellStyle name="Comma 76 2 3" xfId="12265" xr:uid="{0F4791B7-9AF6-4E34-8ED1-9D7E744E5860}"/>
    <cellStyle name="Comma 76 2 3 2" xfId="18635" xr:uid="{D71DE517-328F-4BA0-83C1-850124AAA865}"/>
    <cellStyle name="Comma 76 2 3 2 2" xfId="34567" xr:uid="{648C0562-D9E7-4E28-96AC-29E6AFEB7EBE}"/>
    <cellStyle name="Comma 76 2 3 3" xfId="28197" xr:uid="{0D366A19-E412-4DCE-871B-C46B3411BA57}"/>
    <cellStyle name="Comma 76 2 4" xfId="9109" xr:uid="{15FBE17F-38C8-4DF9-8DF5-BE27962307EB}"/>
    <cellStyle name="Comma 76 2 4 2" xfId="25041" xr:uid="{FB098D44-DA80-43D3-A44C-439A3317B702}"/>
    <cellStyle name="Comma 76 2 5" xfId="15479" xr:uid="{947138CC-633B-4FB4-9D3E-DF38D093F2BB}"/>
    <cellStyle name="Comma 76 2 5 2" xfId="31411" xr:uid="{91B7B41E-697B-4C94-B88C-EE9921EE5F8B}"/>
    <cellStyle name="Comma 76 2 6" xfId="21827" xr:uid="{A945CA49-EDFC-489C-9180-0C8DF48302E3}"/>
    <cellStyle name="Comma 76 3" xfId="6133" xr:uid="{17B10611-50CD-4F39-BBAC-10B1D071FEFE}"/>
    <cellStyle name="Comma 76 3 2" xfId="6856" xr:uid="{8F4DDE8C-9025-46E0-8D70-40912DB7CC39}"/>
    <cellStyle name="Comma 76 3 2 2" xfId="8298" xr:uid="{9CBDE27B-281D-4776-9893-E71DC73E233E}"/>
    <cellStyle name="Comma 76 3 2 2 2" xfId="14668" xr:uid="{2D3AFB24-03A1-4033-8B57-71060B182A6E}"/>
    <cellStyle name="Comma 76 3 2 2 2 2" xfId="21038" xr:uid="{5E6B4999-D790-4569-AFCA-11C3DDCC2F98}"/>
    <cellStyle name="Comma 76 3 2 2 2 2 2" xfId="36970" xr:uid="{0939EB2D-F422-4FB6-9856-5453FDB20773}"/>
    <cellStyle name="Comma 76 3 2 2 2 3" xfId="30600" xr:uid="{040BC2BE-ED71-428A-A367-4B6C835BB5D1}"/>
    <cellStyle name="Comma 76 3 2 2 3" xfId="11512" xr:uid="{4ADA76BC-72CE-4879-BB98-F8D75DCC588F}"/>
    <cellStyle name="Comma 76 3 2 2 3 2" xfId="27444" xr:uid="{8735E130-87E2-4663-AE7F-241BA4D11BF5}"/>
    <cellStyle name="Comma 76 3 2 2 4" xfId="17882" xr:uid="{08AE1872-497E-43EF-A8AB-26683ABD8642}"/>
    <cellStyle name="Comma 76 3 2 2 4 2" xfId="33814" xr:uid="{05A50A7A-CE84-45E6-B466-45E7ADF4EB28}"/>
    <cellStyle name="Comma 76 3 2 2 5" xfId="24230" xr:uid="{6DFBA886-5CC8-4CC3-99C8-7D870C350687}"/>
    <cellStyle name="Comma 76 3 2 3" xfId="13226" xr:uid="{69D8B93D-343D-4A7E-A8CF-4CE08FF077A7}"/>
    <cellStyle name="Comma 76 3 2 3 2" xfId="19596" xr:uid="{F7DB91F2-730C-49E1-8980-F48FDEFAEEB8}"/>
    <cellStyle name="Comma 76 3 2 3 2 2" xfId="35528" xr:uid="{3442CC49-D901-4B6F-869D-CE78BAC96E7E}"/>
    <cellStyle name="Comma 76 3 2 3 3" xfId="29158" xr:uid="{86D2EF60-AD16-4A33-B1B0-D804D35F7896}"/>
    <cellStyle name="Comma 76 3 2 4" xfId="10070" xr:uid="{62B7954E-3FE3-4642-B0E3-44046AF69EE0}"/>
    <cellStyle name="Comma 76 3 2 4 2" xfId="26002" xr:uid="{9AAD8064-D35B-4A28-8094-7BF9EBF7E12B}"/>
    <cellStyle name="Comma 76 3 2 5" xfId="16440" xr:uid="{59D1E5B1-E426-4BEE-A479-106083B4A0AE}"/>
    <cellStyle name="Comma 76 3 2 5 2" xfId="32372" xr:uid="{FE43D09D-E92E-435B-8F3A-76ED1474ECD9}"/>
    <cellStyle name="Comma 76 3 2 6" xfId="22788" xr:uid="{CCFA6FD6-DA17-44E5-9508-8D736303E04B}"/>
    <cellStyle name="Comma 76 3 3" xfId="7577" xr:uid="{87F3B6CC-5D55-4A62-B664-F8BF747EC1FF}"/>
    <cellStyle name="Comma 76 3 3 2" xfId="13947" xr:uid="{D3E2D617-8FE8-473E-A1B6-4CD76E23F5C7}"/>
    <cellStyle name="Comma 76 3 3 2 2" xfId="20317" xr:uid="{8CC69B1E-CD4D-4637-B67E-57D8E96E04B9}"/>
    <cellStyle name="Comma 76 3 3 2 2 2" xfId="36249" xr:uid="{670B6EFF-E83A-4B79-AF4C-E79AB270F719}"/>
    <cellStyle name="Comma 76 3 3 2 3" xfId="29879" xr:uid="{9EE9C312-79A0-4FB2-A5F6-828A70D9437D}"/>
    <cellStyle name="Comma 76 3 3 3" xfId="10791" xr:uid="{3AC72AF1-DFF3-41D2-8C16-57344091B478}"/>
    <cellStyle name="Comma 76 3 3 3 2" xfId="26723" xr:uid="{5E61C2A6-AC96-419F-BD2C-D71198A62808}"/>
    <cellStyle name="Comma 76 3 3 4" xfId="17161" xr:uid="{9580FA74-0D45-43C5-B638-1D457EAC0FB6}"/>
    <cellStyle name="Comma 76 3 3 4 2" xfId="33093" xr:uid="{2A81B877-2F47-46E3-8EF6-F8C344B5A108}"/>
    <cellStyle name="Comma 76 3 3 5" xfId="23509" xr:uid="{85C04D3F-49B3-4A46-91AF-7698C831CE6F}"/>
    <cellStyle name="Comma 76 3 4" xfId="12505" xr:uid="{D7D25A13-F00A-4DF7-B4A2-6657A5784D24}"/>
    <cellStyle name="Comma 76 3 4 2" xfId="18875" xr:uid="{45793C2B-3AF5-4D48-9E06-1FA3200035FD}"/>
    <cellStyle name="Comma 76 3 4 2 2" xfId="34807" xr:uid="{986DB962-268A-49F8-A259-355752C219C8}"/>
    <cellStyle name="Comma 76 3 4 3" xfId="28437" xr:uid="{81A89648-8BC5-4A38-99BE-AE169D6E2D30}"/>
    <cellStyle name="Comma 76 3 5" xfId="9349" xr:uid="{4D37EA1B-648A-49C3-A67F-7E98A703FF6F}"/>
    <cellStyle name="Comma 76 3 5 2" xfId="25281" xr:uid="{E9F2B7DE-116E-4DDD-8624-DD015F5FB413}"/>
    <cellStyle name="Comma 76 3 6" xfId="15719" xr:uid="{98F6E869-C2CB-420C-A314-3513B3FBF463}"/>
    <cellStyle name="Comma 76 3 6 2" xfId="31651" xr:uid="{B828D4DC-91B2-4E32-BBDE-748337FEE6D6}"/>
    <cellStyle name="Comma 76 3 7" xfId="22067" xr:uid="{4F7AF58E-9CCD-4002-9141-AB52755D7861}"/>
    <cellStyle name="Comma 76 4" xfId="6615" xr:uid="{C4C228DF-02ED-4CE1-AD12-723AA1A7D8D5}"/>
    <cellStyle name="Comma 76 4 2" xfId="8058" xr:uid="{F0DEB109-0AFF-48D2-B2C6-45767E710611}"/>
    <cellStyle name="Comma 76 4 2 2" xfId="14428" xr:uid="{55BA17BF-0AAA-4CCE-8F47-DD9D4143A588}"/>
    <cellStyle name="Comma 76 4 2 2 2" xfId="20798" xr:uid="{0CB877A1-7EA7-4CD5-BD91-C3D2C0D50A63}"/>
    <cellStyle name="Comma 76 4 2 2 2 2" xfId="36730" xr:uid="{829FEB21-C565-4421-B19F-49EDE36B013D}"/>
    <cellStyle name="Comma 76 4 2 2 3" xfId="30360" xr:uid="{EE6C43E4-217F-4107-858F-A32232C699AB}"/>
    <cellStyle name="Comma 76 4 2 3" xfId="11272" xr:uid="{60CD8227-7DC4-48C4-946F-DC43A71E8B00}"/>
    <cellStyle name="Comma 76 4 2 3 2" xfId="27204" xr:uid="{E11D605F-52EB-436D-910D-A88A142F4565}"/>
    <cellStyle name="Comma 76 4 2 4" xfId="17642" xr:uid="{B8A6B66E-AD32-4CD7-A0CC-23A30A316747}"/>
    <cellStyle name="Comma 76 4 2 4 2" xfId="33574" xr:uid="{266A4F90-FC60-44B3-B8F0-036855210716}"/>
    <cellStyle name="Comma 76 4 2 5" xfId="23990" xr:uid="{38919FEE-EFEA-427F-A849-BA17DD6E786A}"/>
    <cellStyle name="Comma 76 4 3" xfId="12986" xr:uid="{55A183F5-3966-4B78-8BCA-51D644496355}"/>
    <cellStyle name="Comma 76 4 3 2" xfId="19356" xr:uid="{96D54EA5-727E-4FAD-87A2-B3678051F4D6}"/>
    <cellStyle name="Comma 76 4 3 2 2" xfId="35288" xr:uid="{24B0C5F3-7F08-456B-8715-341064F825B2}"/>
    <cellStyle name="Comma 76 4 3 3" xfId="28918" xr:uid="{66A7B276-601D-480E-ADF0-BAE1DC46355A}"/>
    <cellStyle name="Comma 76 4 4" xfId="9830" xr:uid="{45543E5B-2817-4C95-A699-DA51F8B4E7F2}"/>
    <cellStyle name="Comma 76 4 4 2" xfId="25762" xr:uid="{15923395-8336-4D0E-A58B-DF2ADA3E3167}"/>
    <cellStyle name="Comma 76 4 5" xfId="16200" xr:uid="{70A12EA8-85DE-402B-BBCF-B217EA2494EC}"/>
    <cellStyle name="Comma 76 4 5 2" xfId="32132" xr:uid="{8F73A017-8EDD-4E06-A37A-56948E3865B6}"/>
    <cellStyle name="Comma 76 4 6" xfId="22548" xr:uid="{70AD87C8-5992-43C5-91A6-C573098D3003}"/>
    <cellStyle name="Comma 76 5" xfId="7337" xr:uid="{204DE345-B61F-4C16-86C3-B7C918269F0A}"/>
    <cellStyle name="Comma 76 5 2" xfId="13707" xr:uid="{BA825790-16A1-4888-86C4-9C19261AC270}"/>
    <cellStyle name="Comma 76 5 2 2" xfId="20077" xr:uid="{AABE8EAD-D6EE-42D5-AC2C-B34F72FEBDB2}"/>
    <cellStyle name="Comma 76 5 2 2 2" xfId="36009" xr:uid="{F2D7F0FE-8EF1-474F-B138-0DAAF3CD4076}"/>
    <cellStyle name="Comma 76 5 2 3" xfId="29639" xr:uid="{88A25705-47CA-47E3-9840-DEF86287A133}"/>
    <cellStyle name="Comma 76 5 3" xfId="10551" xr:uid="{9744559B-3699-4903-BC71-273071C02D6A}"/>
    <cellStyle name="Comma 76 5 3 2" xfId="26483" xr:uid="{AEC56FE6-0276-4704-9AFE-F304FC412B4D}"/>
    <cellStyle name="Comma 76 5 4" xfId="16921" xr:uid="{E41BEDE8-D2AD-468B-813D-AD1D1CC17CB1}"/>
    <cellStyle name="Comma 76 5 4 2" xfId="32853" xr:uid="{C9485727-1BDA-4CF1-85DF-ECD47696DE93}"/>
    <cellStyle name="Comma 76 5 5" xfId="23269" xr:uid="{EA12F95F-1DE4-4739-A20A-F932A1FF979D}"/>
    <cellStyle name="Comma 76 6" xfId="12025" xr:uid="{DBACB78E-6F14-4FB6-875E-BE760AB946FE}"/>
    <cellStyle name="Comma 76 6 2" xfId="18395" xr:uid="{485C30D8-CD16-4599-A80B-B2AC76DC79E7}"/>
    <cellStyle name="Comma 76 6 2 2" xfId="34327" xr:uid="{57F27E02-5CC8-4B9E-842F-EAFB2954A04A}"/>
    <cellStyle name="Comma 76 6 3" xfId="27957" xr:uid="{F35C5487-6158-44DC-AF75-18FB4828BAD0}"/>
    <cellStyle name="Comma 76 7" xfId="8869" xr:uid="{AFEC870D-CB52-4F5A-BDE9-F0927B5C2395}"/>
    <cellStyle name="Comma 76 7 2" xfId="24801" xr:uid="{6BE26486-6DC0-4113-A5B7-79D888305724}"/>
    <cellStyle name="Comma 76 8" xfId="15239" xr:uid="{72B55F94-2000-4ABD-936E-34CE46A32DB9}"/>
    <cellStyle name="Comma 76 8 2" xfId="31171" xr:uid="{ED0058AE-14CD-40DD-ACE5-293D61E3DF39}"/>
    <cellStyle name="Comma 76 9" xfId="21587" xr:uid="{F322185E-AA70-4DE2-9E9D-42333C488C42}"/>
    <cellStyle name="Comma 77" xfId="5639" xr:uid="{1A22085F-E0F4-4634-91DA-7C869773ACB9}"/>
    <cellStyle name="Comma 77 2" xfId="5882" xr:uid="{38B2AE3C-A1BE-49FC-80EE-B18B2653C6A6}"/>
    <cellStyle name="Comma 77 2 2" xfId="6374" xr:uid="{4F607D25-55AD-4EF3-A56B-098A65FC766B}"/>
    <cellStyle name="Comma 77 2 2 2" xfId="7097" xr:uid="{464AFF06-6051-4481-9BEA-7C6D23BF15E8}"/>
    <cellStyle name="Comma 77 2 2 2 2" xfId="8539" xr:uid="{09B1CE66-F332-4CCA-8CC7-DB85FCC02851}"/>
    <cellStyle name="Comma 77 2 2 2 2 2" xfId="14909" xr:uid="{40F3A7C5-E99A-4C5A-9783-D18709C90BE7}"/>
    <cellStyle name="Comma 77 2 2 2 2 2 2" xfId="21279" xr:uid="{11CC876D-CABE-47D2-89A9-A365A1003058}"/>
    <cellStyle name="Comma 77 2 2 2 2 2 2 2" xfId="37211" xr:uid="{1C3A0720-F6C5-4091-B347-55F3E0185E8C}"/>
    <cellStyle name="Comma 77 2 2 2 2 2 3" xfId="30841" xr:uid="{2B9F46D5-E38E-434D-8563-3F84504641BD}"/>
    <cellStyle name="Comma 77 2 2 2 2 3" xfId="11753" xr:uid="{ABD31EA1-6CD8-4445-BCDD-F40A56DA7B8F}"/>
    <cellStyle name="Comma 77 2 2 2 2 3 2" xfId="27685" xr:uid="{0A71D0A1-A2A8-4EB1-A92A-E5CF5F97459B}"/>
    <cellStyle name="Comma 77 2 2 2 2 4" xfId="18123" xr:uid="{2D9D3BF0-3C43-4645-B0FA-E5FEA2813943}"/>
    <cellStyle name="Comma 77 2 2 2 2 4 2" xfId="34055" xr:uid="{689F0684-A047-4305-B64D-1C04C634DFFE}"/>
    <cellStyle name="Comma 77 2 2 2 2 5" xfId="24471" xr:uid="{E7EEEBF4-2B45-4ADD-A447-9CC708B6698E}"/>
    <cellStyle name="Comma 77 2 2 2 3" xfId="13467" xr:uid="{448C0FDA-C702-4BD1-9CC8-2CE9F6402979}"/>
    <cellStyle name="Comma 77 2 2 2 3 2" xfId="19837" xr:uid="{1987071F-12C2-4275-AFF8-8D6BFFBA25A7}"/>
    <cellStyle name="Comma 77 2 2 2 3 2 2" xfId="35769" xr:uid="{CC5ED7D0-E1EC-4DFA-9D13-28B56009F7FD}"/>
    <cellStyle name="Comma 77 2 2 2 3 3" xfId="29399" xr:uid="{927F48E9-54CA-4F38-B0EA-BBC7408F7235}"/>
    <cellStyle name="Comma 77 2 2 2 4" xfId="10311" xr:uid="{B56F589F-9E8D-4656-AB7E-A0EAC4F2E79B}"/>
    <cellStyle name="Comma 77 2 2 2 4 2" xfId="26243" xr:uid="{1BA083C9-D960-49DD-88DC-57BD27CD2A0F}"/>
    <cellStyle name="Comma 77 2 2 2 5" xfId="16681" xr:uid="{8249CEFE-7B16-41C9-83D2-84EA15C2D178}"/>
    <cellStyle name="Comma 77 2 2 2 5 2" xfId="32613" xr:uid="{073E9EB2-A2EA-4FC0-BFC1-0802CFB939DD}"/>
    <cellStyle name="Comma 77 2 2 2 6" xfId="23029" xr:uid="{44EEB8BC-91BC-4FA8-A092-752D842B94F0}"/>
    <cellStyle name="Comma 77 2 2 3" xfId="7818" xr:uid="{60978AE7-6118-4C85-9376-1970659A443B}"/>
    <cellStyle name="Comma 77 2 2 3 2" xfId="14188" xr:uid="{284BD0A5-AB59-4857-8633-A00F64D461D3}"/>
    <cellStyle name="Comma 77 2 2 3 2 2" xfId="20558" xr:uid="{57ACEDD5-CE54-4CF9-BE67-1B0FF2ACD6AE}"/>
    <cellStyle name="Comma 77 2 2 3 2 2 2" xfId="36490" xr:uid="{BD7AA46C-A942-48F9-8E53-7BF3B59C046E}"/>
    <cellStyle name="Comma 77 2 2 3 2 3" xfId="30120" xr:uid="{F9264724-D3CC-4655-906C-E536B0A81538}"/>
    <cellStyle name="Comma 77 2 2 3 3" xfId="11032" xr:uid="{0E637517-1FB6-4AE6-A52D-47E04E1A727D}"/>
    <cellStyle name="Comma 77 2 2 3 3 2" xfId="26964" xr:uid="{EA6E0C6C-2335-48A0-BEAE-83EA05F5BD35}"/>
    <cellStyle name="Comma 77 2 2 3 4" xfId="17402" xr:uid="{14C35173-9E5D-4B7A-954A-2A8FE2FBB7D8}"/>
    <cellStyle name="Comma 77 2 2 3 4 2" xfId="33334" xr:uid="{6B7CAE2B-8222-4385-98E8-C4DC1FE9722F}"/>
    <cellStyle name="Comma 77 2 2 3 5" xfId="23750" xr:uid="{D1383582-ECF4-4BF9-BBB8-0AD14A39F8E2}"/>
    <cellStyle name="Comma 77 2 2 4" xfId="12746" xr:uid="{E4009AD1-A16F-49B1-855A-89A1C8A99F2F}"/>
    <cellStyle name="Comma 77 2 2 4 2" xfId="19116" xr:uid="{32A26444-E58C-4803-8987-5CE6A15FF9F6}"/>
    <cellStyle name="Comma 77 2 2 4 2 2" xfId="35048" xr:uid="{0A91F502-54A9-49EF-81B6-7E32393B2948}"/>
    <cellStyle name="Comma 77 2 2 4 3" xfId="28678" xr:uid="{53A9042D-8BBD-4547-B496-52EE0B0610F2}"/>
    <cellStyle name="Comma 77 2 2 5" xfId="9590" xr:uid="{67A5799A-2254-4DFF-A9C4-041F316387D8}"/>
    <cellStyle name="Comma 77 2 2 5 2" xfId="25522" xr:uid="{E8008513-2543-4A49-9E2D-DFFA410EFFF4}"/>
    <cellStyle name="Comma 77 2 2 6" xfId="15960" xr:uid="{63B03453-AA1C-40A3-875D-3191ACD2EA6D}"/>
    <cellStyle name="Comma 77 2 2 6 2" xfId="31892" xr:uid="{E786195E-53A2-47E8-8C91-671E3C6A745C}"/>
    <cellStyle name="Comma 77 2 2 7" xfId="22308" xr:uid="{89C9790B-B9F0-4FA0-89E4-4C3EC429C5A5}"/>
    <cellStyle name="Comma 77 2 3" xfId="12266" xr:uid="{9CF047D0-1540-4797-8FE6-C269F6DD959A}"/>
    <cellStyle name="Comma 77 2 3 2" xfId="18636" xr:uid="{F8FA6A5F-B2E2-4D01-B62E-DDEFE6E71C50}"/>
    <cellStyle name="Comma 77 2 3 2 2" xfId="34568" xr:uid="{DE25AB9B-CB9D-4A53-B5B0-9AD7033DDB94}"/>
    <cellStyle name="Comma 77 2 3 3" xfId="28198" xr:uid="{2091C245-7452-48EE-9F3F-89687E956596}"/>
    <cellStyle name="Comma 77 2 4" xfId="9110" xr:uid="{C57569CC-3F71-4E95-BCE2-956F23C74086}"/>
    <cellStyle name="Comma 77 2 4 2" xfId="25042" xr:uid="{9D9EB268-2172-4887-928E-5BBD67DEF9F1}"/>
    <cellStyle name="Comma 77 2 5" xfId="15480" xr:uid="{10729BB2-3679-4353-9007-FC6D7756C4CD}"/>
    <cellStyle name="Comma 77 2 5 2" xfId="31412" xr:uid="{EDBB72E1-0BC4-4347-9DB6-147D95B83654}"/>
    <cellStyle name="Comma 77 2 6" xfId="21828" xr:uid="{752EDF22-82C9-423C-ADE9-8DBA0DE58182}"/>
    <cellStyle name="Comma 77 3" xfId="6134" xr:uid="{092437C5-0AF9-4F73-A5D7-280F328A0B93}"/>
    <cellStyle name="Comma 77 3 2" xfId="6857" xr:uid="{BC92385A-17FF-45B5-A25F-FFA55510F40E}"/>
    <cellStyle name="Comma 77 3 2 2" xfId="8299" xr:uid="{664198CD-1C68-4CFA-B5C2-13503BD04FE8}"/>
    <cellStyle name="Comma 77 3 2 2 2" xfId="14669" xr:uid="{69F78601-AB1E-47C5-8CE9-C68FECF5C7B4}"/>
    <cellStyle name="Comma 77 3 2 2 2 2" xfId="21039" xr:uid="{B6DD6ADA-F691-4630-9447-17478CE5EE25}"/>
    <cellStyle name="Comma 77 3 2 2 2 2 2" xfId="36971" xr:uid="{58457D86-7F05-46B1-B989-3B1B2D9334B3}"/>
    <cellStyle name="Comma 77 3 2 2 2 3" xfId="30601" xr:uid="{0CAC4672-4EDE-438C-9D5A-C52CAEA6ADAB}"/>
    <cellStyle name="Comma 77 3 2 2 3" xfId="11513" xr:uid="{3F267200-3915-4AA5-BD20-339342AA6486}"/>
    <cellStyle name="Comma 77 3 2 2 3 2" xfId="27445" xr:uid="{A9054145-1E71-42F9-A02C-626362BCF2B0}"/>
    <cellStyle name="Comma 77 3 2 2 4" xfId="17883" xr:uid="{8BD1CE7E-516F-4A64-AFF8-2949A6FDCE8A}"/>
    <cellStyle name="Comma 77 3 2 2 4 2" xfId="33815" xr:uid="{37379088-32AD-45C5-B055-E20025CC998A}"/>
    <cellStyle name="Comma 77 3 2 2 5" xfId="24231" xr:uid="{4D19C64F-CCA2-4F98-AD37-B4BD356742DA}"/>
    <cellStyle name="Comma 77 3 2 3" xfId="13227" xr:uid="{3980F6B8-9396-4DAB-BECF-66AE4DF47100}"/>
    <cellStyle name="Comma 77 3 2 3 2" xfId="19597" xr:uid="{32C6329F-DB13-4027-9D2E-72A58943B017}"/>
    <cellStyle name="Comma 77 3 2 3 2 2" xfId="35529" xr:uid="{EA980E35-370D-4B51-A38F-6FBA952A4FD6}"/>
    <cellStyle name="Comma 77 3 2 3 3" xfId="29159" xr:uid="{7C896DEA-8039-4A7C-A981-A0F51C3B2567}"/>
    <cellStyle name="Comma 77 3 2 4" xfId="10071" xr:uid="{559B1041-F9FD-444F-B135-F318575DE2EE}"/>
    <cellStyle name="Comma 77 3 2 4 2" xfId="26003" xr:uid="{AF936E06-5D77-40B3-A9A6-4AD27052BF78}"/>
    <cellStyle name="Comma 77 3 2 5" xfId="16441" xr:uid="{CCE0DA84-DD4D-4EE7-B379-F7711E1909DC}"/>
    <cellStyle name="Comma 77 3 2 5 2" xfId="32373" xr:uid="{23C437FC-A444-4382-9BB0-9B1FB8FCB2C8}"/>
    <cellStyle name="Comma 77 3 2 6" xfId="22789" xr:uid="{9283E918-687B-4B64-B3FB-CF566BB3C7D8}"/>
    <cellStyle name="Comma 77 3 3" xfId="7578" xr:uid="{C2869583-EDA9-47C8-B9F5-23A6912A2B0E}"/>
    <cellStyle name="Comma 77 3 3 2" xfId="13948" xr:uid="{8B11D8F4-D9CB-4692-A170-762813F3EFB7}"/>
    <cellStyle name="Comma 77 3 3 2 2" xfId="20318" xr:uid="{841E474A-1643-40BC-B259-A15380287F25}"/>
    <cellStyle name="Comma 77 3 3 2 2 2" xfId="36250" xr:uid="{7543CCA4-D883-4409-88FB-44A3E04F9A53}"/>
    <cellStyle name="Comma 77 3 3 2 3" xfId="29880" xr:uid="{5E986012-D4DD-4C1C-AF7D-BC6A87E8AB10}"/>
    <cellStyle name="Comma 77 3 3 3" xfId="10792" xr:uid="{E6334ED8-C8C5-4230-B732-F606CC25B6D9}"/>
    <cellStyle name="Comma 77 3 3 3 2" xfId="26724" xr:uid="{D280A1C9-40AB-41AD-9D19-6C0028B9C194}"/>
    <cellStyle name="Comma 77 3 3 4" xfId="17162" xr:uid="{D73DB359-1457-4F9A-8B68-827CA99DC12F}"/>
    <cellStyle name="Comma 77 3 3 4 2" xfId="33094" xr:uid="{47B8C87F-7BBC-485E-A158-9BA400AD4463}"/>
    <cellStyle name="Comma 77 3 3 5" xfId="23510" xr:uid="{1F50E76B-5C96-481B-BF69-46A6D8E509A4}"/>
    <cellStyle name="Comma 77 3 4" xfId="12506" xr:uid="{015011C1-4DB5-40D2-B6B6-E4A8A86A841C}"/>
    <cellStyle name="Comma 77 3 4 2" xfId="18876" xr:uid="{63C8341C-4DDA-4918-9651-F35BCFAC9FCD}"/>
    <cellStyle name="Comma 77 3 4 2 2" xfId="34808" xr:uid="{6AD1F047-8AAD-4A95-88BF-90AECF13EF64}"/>
    <cellStyle name="Comma 77 3 4 3" xfId="28438" xr:uid="{F7BE6B62-343A-4B38-8D09-86C3224D972C}"/>
    <cellStyle name="Comma 77 3 5" xfId="9350" xr:uid="{1DD1DFC0-A498-425F-8F65-CDBEB3F9751A}"/>
    <cellStyle name="Comma 77 3 5 2" xfId="25282" xr:uid="{9006D025-B998-4C1F-957D-2279C1DD0345}"/>
    <cellStyle name="Comma 77 3 6" xfId="15720" xr:uid="{E2A2F795-DF70-4140-85B1-3E3822377873}"/>
    <cellStyle name="Comma 77 3 6 2" xfId="31652" xr:uid="{54F34049-D347-4323-A4B7-D49A5705056B}"/>
    <cellStyle name="Comma 77 3 7" xfId="22068" xr:uid="{A4E004D4-D155-4CBA-851C-C75F09801051}"/>
    <cellStyle name="Comma 77 4" xfId="6616" xr:uid="{8292E150-D3F8-41BB-84C7-2B7ECD11B37A}"/>
    <cellStyle name="Comma 77 4 2" xfId="8059" xr:uid="{95DEF462-FCE2-4CD7-9DF3-8D7C6E13C6AE}"/>
    <cellStyle name="Comma 77 4 2 2" xfId="14429" xr:uid="{8A062569-0E54-4098-8884-C93C5CE362FF}"/>
    <cellStyle name="Comma 77 4 2 2 2" xfId="20799" xr:uid="{639AFC4A-2A06-4FEF-862B-81073CAD7656}"/>
    <cellStyle name="Comma 77 4 2 2 2 2" xfId="36731" xr:uid="{C451CF78-9B35-48DD-9CB0-8A96379D2907}"/>
    <cellStyle name="Comma 77 4 2 2 3" xfId="30361" xr:uid="{E77201D7-6D7C-4EE8-ADC8-09219D8FD7F3}"/>
    <cellStyle name="Comma 77 4 2 3" xfId="11273" xr:uid="{4B490444-E4AC-43A1-AF7A-073FF574829B}"/>
    <cellStyle name="Comma 77 4 2 3 2" xfId="27205" xr:uid="{AA073E61-78DC-470D-BA8F-3D37C015577A}"/>
    <cellStyle name="Comma 77 4 2 4" xfId="17643" xr:uid="{A7C37C94-E463-488C-ADFC-CBDF412C28C7}"/>
    <cellStyle name="Comma 77 4 2 4 2" xfId="33575" xr:uid="{2F97D430-6C50-4D24-97D1-2C25ADF1836F}"/>
    <cellStyle name="Comma 77 4 2 5" xfId="23991" xr:uid="{2A71F57E-2DC1-40BA-9181-D896744744CE}"/>
    <cellStyle name="Comma 77 4 3" xfId="12987" xr:uid="{3A09CCA1-43A9-4595-A59E-3AE16B9515AE}"/>
    <cellStyle name="Comma 77 4 3 2" xfId="19357" xr:uid="{67B869FB-893E-4402-83C5-3325E511500B}"/>
    <cellStyle name="Comma 77 4 3 2 2" xfId="35289" xr:uid="{825C5510-4B28-4866-A891-F8E8AAF9E689}"/>
    <cellStyle name="Comma 77 4 3 3" xfId="28919" xr:uid="{04FEF119-292A-49EE-A5E8-DDC2EEA72F75}"/>
    <cellStyle name="Comma 77 4 4" xfId="9831" xr:uid="{B3123F70-20F9-4EC4-9FBF-A965A6AD14AA}"/>
    <cellStyle name="Comma 77 4 4 2" xfId="25763" xr:uid="{EF76A949-E592-45BD-9D75-B8B0BC68BC4D}"/>
    <cellStyle name="Comma 77 4 5" xfId="16201" xr:uid="{C3A04A25-508A-4023-96FB-FF46BBF6A3BC}"/>
    <cellStyle name="Comma 77 4 5 2" xfId="32133" xr:uid="{13C463B4-DB6C-4BAD-897F-5441DAA8E6DE}"/>
    <cellStyle name="Comma 77 4 6" xfId="22549" xr:uid="{44106782-023C-49F4-8708-D8AEC48D2DF4}"/>
    <cellStyle name="Comma 77 5" xfId="7338" xr:uid="{102A4BBE-0B6F-4001-A9C7-161ABFE9A3B8}"/>
    <cellStyle name="Comma 77 5 2" xfId="13708" xr:uid="{EFB1AB60-F9D0-454F-A164-E902F9880DB1}"/>
    <cellStyle name="Comma 77 5 2 2" xfId="20078" xr:uid="{0BF8BF95-1399-4BB3-873C-F661735057C5}"/>
    <cellStyle name="Comma 77 5 2 2 2" xfId="36010" xr:uid="{A2036984-64A9-40D5-9368-59619AD2D930}"/>
    <cellStyle name="Comma 77 5 2 3" xfId="29640" xr:uid="{E77B11BA-3D50-4856-A7DB-573949F9E3F0}"/>
    <cellStyle name="Comma 77 5 3" xfId="10552" xr:uid="{1BC55308-907A-4A84-8B22-FD1EF6859631}"/>
    <cellStyle name="Comma 77 5 3 2" xfId="26484" xr:uid="{EA33A8E2-6B65-4536-B4CB-53B33EB935CF}"/>
    <cellStyle name="Comma 77 5 4" xfId="16922" xr:uid="{30871BF0-8D90-4BF1-BD11-A9BE5CC23CB1}"/>
    <cellStyle name="Comma 77 5 4 2" xfId="32854" xr:uid="{D9BEF190-E597-403B-A07A-F5F471FA8DD0}"/>
    <cellStyle name="Comma 77 5 5" xfId="23270" xr:uid="{2AA5BD7F-9129-4921-99EA-A7E19466845E}"/>
    <cellStyle name="Comma 77 6" xfId="12026" xr:uid="{2099BA9F-8876-4C1A-BD1B-1BBF48296FEB}"/>
    <cellStyle name="Comma 77 6 2" xfId="18396" xr:uid="{82E8A146-C3CA-488B-B62A-5D14B7689265}"/>
    <cellStyle name="Comma 77 6 2 2" xfId="34328" xr:uid="{2A581DCC-084B-4B2F-95CB-48BD617D2E40}"/>
    <cellStyle name="Comma 77 6 3" xfId="27958" xr:uid="{7C622EF0-7846-4278-9FC1-E96332EAA686}"/>
    <cellStyle name="Comma 77 7" xfId="8870" xr:uid="{F6A93664-99F9-4A76-98B6-3D994E087D87}"/>
    <cellStyle name="Comma 77 7 2" xfId="24802" xr:uid="{1AED5722-525D-4AD8-B01A-C42CE328D2AB}"/>
    <cellStyle name="Comma 77 8" xfId="15240" xr:uid="{C080C682-7115-4AA5-9584-0BD2CBB31F60}"/>
    <cellStyle name="Comma 77 8 2" xfId="31172" xr:uid="{11AB0F9F-B7DF-4903-A984-59DAA17D4F94}"/>
    <cellStyle name="Comma 77 9" xfId="21588" xr:uid="{25CD1B9A-7CBB-4FEA-A77D-01A07DF1B388}"/>
    <cellStyle name="Comma 78" xfId="5640" xr:uid="{2A3E38D0-950E-44B6-BC5B-5778816F1F29}"/>
    <cellStyle name="Comma 78 2" xfId="5883" xr:uid="{6C57AD8E-D562-4546-89A9-1C0D3517AA3E}"/>
    <cellStyle name="Comma 78 2 2" xfId="6375" xr:uid="{DA727F7E-EA78-4A9B-90B4-91630E0A2A24}"/>
    <cellStyle name="Comma 78 2 2 2" xfId="7098" xr:uid="{6BA02C08-5CFE-49C3-8F39-4B6EFFC3BBF0}"/>
    <cellStyle name="Comma 78 2 2 2 2" xfId="8540" xr:uid="{220EC07A-B1D6-4E4E-A9C1-D6FAA1AE0232}"/>
    <cellStyle name="Comma 78 2 2 2 2 2" xfId="14910" xr:uid="{5959715B-EC81-4226-AB57-FCE58C03AC16}"/>
    <cellStyle name="Comma 78 2 2 2 2 2 2" xfId="21280" xr:uid="{DA0C43A9-595F-4252-921C-37EF36B4E031}"/>
    <cellStyle name="Comma 78 2 2 2 2 2 2 2" xfId="37212" xr:uid="{0FC57E0B-1150-4A30-B976-2D6468F92B6F}"/>
    <cellStyle name="Comma 78 2 2 2 2 2 3" xfId="30842" xr:uid="{1C492221-FA8E-4C6C-805A-C819789E8A96}"/>
    <cellStyle name="Comma 78 2 2 2 2 3" xfId="11754" xr:uid="{6883D24A-6E2B-42A9-AB40-9753B446A0F4}"/>
    <cellStyle name="Comma 78 2 2 2 2 3 2" xfId="27686" xr:uid="{C514C1B8-0A00-4264-B96C-9268669CCF30}"/>
    <cellStyle name="Comma 78 2 2 2 2 4" xfId="18124" xr:uid="{4FDCFE7C-2472-4939-A87B-666FA291F34D}"/>
    <cellStyle name="Comma 78 2 2 2 2 4 2" xfId="34056" xr:uid="{CA5CB7E2-839C-4C78-816E-8D959072216C}"/>
    <cellStyle name="Comma 78 2 2 2 2 5" xfId="24472" xr:uid="{2862772E-40E3-494E-9F85-DF3F8364BF65}"/>
    <cellStyle name="Comma 78 2 2 2 3" xfId="13468" xr:uid="{9D80C27D-853F-4148-BD93-9CDA23A78B81}"/>
    <cellStyle name="Comma 78 2 2 2 3 2" xfId="19838" xr:uid="{6C70FEE2-2CE0-45A7-B152-085C98499396}"/>
    <cellStyle name="Comma 78 2 2 2 3 2 2" xfId="35770" xr:uid="{3BFC2CD1-C1B8-4662-88AA-57F8F949D827}"/>
    <cellStyle name="Comma 78 2 2 2 3 3" xfId="29400" xr:uid="{34977A1F-F125-4B20-8B64-D1096C2CAF2A}"/>
    <cellStyle name="Comma 78 2 2 2 4" xfId="10312" xr:uid="{FD651708-D147-4235-8C3E-BD1BA2BD1E95}"/>
    <cellStyle name="Comma 78 2 2 2 4 2" xfId="26244" xr:uid="{248F2A06-FE72-4695-8638-C7CCA2665427}"/>
    <cellStyle name="Comma 78 2 2 2 5" xfId="16682" xr:uid="{3435DB69-7E08-44CE-84A6-B3D698C77B14}"/>
    <cellStyle name="Comma 78 2 2 2 5 2" xfId="32614" xr:uid="{E9DF7E66-BD4F-40C1-AB31-2A8578381DA7}"/>
    <cellStyle name="Comma 78 2 2 2 6" xfId="23030" xr:uid="{B187BA3D-93E8-4AB4-9154-098C96662DB7}"/>
    <cellStyle name="Comma 78 2 2 3" xfId="7819" xr:uid="{D662D472-3A5E-4DCB-B4F5-713CE96BE832}"/>
    <cellStyle name="Comma 78 2 2 3 2" xfId="14189" xr:uid="{D0829A5E-182C-4F69-9C8B-70C12B1BA4AE}"/>
    <cellStyle name="Comma 78 2 2 3 2 2" xfId="20559" xr:uid="{C93589F5-7DB2-4862-8478-EC23DADDF863}"/>
    <cellStyle name="Comma 78 2 2 3 2 2 2" xfId="36491" xr:uid="{2C95ECA1-B046-4B56-A497-79800E6E6F20}"/>
    <cellStyle name="Comma 78 2 2 3 2 3" xfId="30121" xr:uid="{96F10A93-A87F-41E5-9E2A-04F9E5DA45EE}"/>
    <cellStyle name="Comma 78 2 2 3 3" xfId="11033" xr:uid="{3C30DDF8-9421-4DED-954D-06CFA4081011}"/>
    <cellStyle name="Comma 78 2 2 3 3 2" xfId="26965" xr:uid="{9B1CAC30-4AF1-412A-B9C4-5C924F936F06}"/>
    <cellStyle name="Comma 78 2 2 3 4" xfId="17403" xr:uid="{BAEB6848-CFB8-41F9-A2A3-19B751624B60}"/>
    <cellStyle name="Comma 78 2 2 3 4 2" xfId="33335" xr:uid="{E705F2E8-16D5-4A62-B0BF-78B6BE5F529D}"/>
    <cellStyle name="Comma 78 2 2 3 5" xfId="23751" xr:uid="{FD275A35-1C75-4A40-B047-05960D799416}"/>
    <cellStyle name="Comma 78 2 2 4" xfId="12747" xr:uid="{7F18D2FA-B0AA-4523-A3BE-492EDFA2621F}"/>
    <cellStyle name="Comma 78 2 2 4 2" xfId="19117" xr:uid="{250C368E-CCEB-4A4C-83A7-2989D4D65129}"/>
    <cellStyle name="Comma 78 2 2 4 2 2" xfId="35049" xr:uid="{98E43AFF-66F0-4274-8EE9-A7EDFB0A1104}"/>
    <cellStyle name="Comma 78 2 2 4 3" xfId="28679" xr:uid="{FE8EFC01-D80F-44B6-BCD7-7E52C0BEF49A}"/>
    <cellStyle name="Comma 78 2 2 5" xfId="9591" xr:uid="{CE1DEDAE-5DAA-4CD3-A1A1-213FE4481076}"/>
    <cellStyle name="Comma 78 2 2 5 2" xfId="25523" xr:uid="{CD8BBAB2-85E9-4506-AB89-F7CE245B1771}"/>
    <cellStyle name="Comma 78 2 2 6" xfId="15961" xr:uid="{DAA1B0ED-D23B-4A69-9EFE-00A342D96BDD}"/>
    <cellStyle name="Comma 78 2 2 6 2" xfId="31893" xr:uid="{CFBB752D-DFAF-4C69-B77D-7C2DE08BC607}"/>
    <cellStyle name="Comma 78 2 2 7" xfId="22309" xr:uid="{C04ACB98-D15A-4FA7-8182-19F24178721C}"/>
    <cellStyle name="Comma 78 2 3" xfId="12267" xr:uid="{429D927A-2544-48D0-BB7F-5C576C204105}"/>
    <cellStyle name="Comma 78 2 3 2" xfId="18637" xr:uid="{B59F2CAD-BE28-4BD5-9E43-A286A0BABC43}"/>
    <cellStyle name="Comma 78 2 3 2 2" xfId="34569" xr:uid="{422287AE-59C6-4454-97F4-E00CE9C55359}"/>
    <cellStyle name="Comma 78 2 3 3" xfId="28199" xr:uid="{EAF11B35-DF56-4CB2-9782-56E1F11B53B5}"/>
    <cellStyle name="Comma 78 2 4" xfId="9111" xr:uid="{59E3D7AE-2FB7-43DF-8EC5-350580036D23}"/>
    <cellStyle name="Comma 78 2 4 2" xfId="25043" xr:uid="{03781C57-F4F6-4383-8923-44F528625D32}"/>
    <cellStyle name="Comma 78 2 5" xfId="15481" xr:uid="{C9FB6550-905A-41C1-A880-6C5ABC7E8256}"/>
    <cellStyle name="Comma 78 2 5 2" xfId="31413" xr:uid="{3832D432-212E-4308-B0FA-47A96651A0CF}"/>
    <cellStyle name="Comma 78 2 6" xfId="21829" xr:uid="{9D01CCCC-7F51-44C7-8CF7-CD462234EF74}"/>
    <cellStyle name="Comma 78 3" xfId="6135" xr:uid="{0BD6A062-9F1B-443C-ADFD-475E5E450B09}"/>
    <cellStyle name="Comma 78 3 2" xfId="6858" xr:uid="{4632092E-223B-4FB2-A5A5-FEAD5B645E4C}"/>
    <cellStyle name="Comma 78 3 2 2" xfId="8300" xr:uid="{3EE9CA3B-5D9A-45D1-BF5E-F48F8D07ADE5}"/>
    <cellStyle name="Comma 78 3 2 2 2" xfId="14670" xr:uid="{3BAA51DD-7B31-487A-96D5-2430EB40538C}"/>
    <cellStyle name="Comma 78 3 2 2 2 2" xfId="21040" xr:uid="{E38A4FAD-5BB4-4EFC-8E3D-BD618890910D}"/>
    <cellStyle name="Comma 78 3 2 2 2 2 2" xfId="36972" xr:uid="{E2609EDA-9CF7-4745-BF1E-376F8D662978}"/>
    <cellStyle name="Comma 78 3 2 2 2 3" xfId="30602" xr:uid="{D86C5AD8-1FEF-45B1-94F7-AA22994A238B}"/>
    <cellStyle name="Comma 78 3 2 2 3" xfId="11514" xr:uid="{6F73A6C5-A9FB-4534-965E-720C849571D8}"/>
    <cellStyle name="Comma 78 3 2 2 3 2" xfId="27446" xr:uid="{B08430F0-D913-4375-BC60-753465F48E6F}"/>
    <cellStyle name="Comma 78 3 2 2 4" xfId="17884" xr:uid="{51007F71-7C06-4677-AA8B-78AEABD32D86}"/>
    <cellStyle name="Comma 78 3 2 2 4 2" xfId="33816" xr:uid="{135DEE59-7262-4394-A391-FE405CD141E8}"/>
    <cellStyle name="Comma 78 3 2 2 5" xfId="24232" xr:uid="{50F4B0F8-64A8-4F2F-A3C5-BF66C6AFC52D}"/>
    <cellStyle name="Comma 78 3 2 3" xfId="13228" xr:uid="{A882E8B4-1CD4-4710-AD9E-C65345B187A7}"/>
    <cellStyle name="Comma 78 3 2 3 2" xfId="19598" xr:uid="{E1850DDC-F0CC-435C-9828-CB6FE68250A0}"/>
    <cellStyle name="Comma 78 3 2 3 2 2" xfId="35530" xr:uid="{86A896BE-96A3-451A-987A-45BF1981B20E}"/>
    <cellStyle name="Comma 78 3 2 3 3" xfId="29160" xr:uid="{9E018997-0B1F-4A52-8742-D16EE912A315}"/>
    <cellStyle name="Comma 78 3 2 4" xfId="10072" xr:uid="{22CE4139-E4BD-4AA9-8374-E642F42AB695}"/>
    <cellStyle name="Comma 78 3 2 4 2" xfId="26004" xr:uid="{1205BF29-2DFC-4180-87A1-352854E1AF0D}"/>
    <cellStyle name="Comma 78 3 2 5" xfId="16442" xr:uid="{53BF020A-BC49-4DC0-B5E7-8132D6DC84DF}"/>
    <cellStyle name="Comma 78 3 2 5 2" xfId="32374" xr:uid="{BFBE49DA-7257-482D-AFCF-D203DC0ABBE4}"/>
    <cellStyle name="Comma 78 3 2 6" xfId="22790" xr:uid="{61D3D37E-8B34-42B2-87F3-3BFA0357325E}"/>
    <cellStyle name="Comma 78 3 3" xfId="7579" xr:uid="{9563A5C8-C9D7-4844-B84D-C07E9BC57288}"/>
    <cellStyle name="Comma 78 3 3 2" xfId="13949" xr:uid="{10A84AD4-D0E3-4F9F-A248-A7A0B730D3C1}"/>
    <cellStyle name="Comma 78 3 3 2 2" xfId="20319" xr:uid="{95605485-33A1-4288-91A6-8144677BEA7A}"/>
    <cellStyle name="Comma 78 3 3 2 2 2" xfId="36251" xr:uid="{A4ECFFCE-4B03-4439-B98F-1FD73E7500C1}"/>
    <cellStyle name="Comma 78 3 3 2 3" xfId="29881" xr:uid="{BB727F44-355E-4AC6-8886-E41B127411D1}"/>
    <cellStyle name="Comma 78 3 3 3" xfId="10793" xr:uid="{A062EAE7-6DCE-4860-9794-E9B7E6A98727}"/>
    <cellStyle name="Comma 78 3 3 3 2" xfId="26725" xr:uid="{A39253DC-D3CB-4AEE-B6C4-CDBC95D7B7FB}"/>
    <cellStyle name="Comma 78 3 3 4" xfId="17163" xr:uid="{A21116FE-387C-43FB-9843-6AACA0FFF570}"/>
    <cellStyle name="Comma 78 3 3 4 2" xfId="33095" xr:uid="{27533361-5F5D-4F21-82F4-DFB2D6DEF6BE}"/>
    <cellStyle name="Comma 78 3 3 5" xfId="23511" xr:uid="{FE5A0B4F-C9C3-403A-A60A-5347A78D9B53}"/>
    <cellStyle name="Comma 78 3 4" xfId="12507" xr:uid="{96B1D957-9A35-4C6B-8CC8-1E0709A05735}"/>
    <cellStyle name="Comma 78 3 4 2" xfId="18877" xr:uid="{9EC0E347-84DA-4727-9AF4-636536592CF9}"/>
    <cellStyle name="Comma 78 3 4 2 2" xfId="34809" xr:uid="{987E4F5E-518B-442A-8AF9-99E96BB8F37C}"/>
    <cellStyle name="Comma 78 3 4 3" xfId="28439" xr:uid="{F545F232-A21F-47B2-BE9B-F5A55C1711AA}"/>
    <cellStyle name="Comma 78 3 5" xfId="9351" xr:uid="{F4D0706D-342F-4DF3-8A20-CD8178A0ECBE}"/>
    <cellStyle name="Comma 78 3 5 2" xfId="25283" xr:uid="{42037D64-06F2-4908-9E32-5B5C9D38AB0D}"/>
    <cellStyle name="Comma 78 3 6" xfId="15721" xr:uid="{11883AF0-29DE-4D60-912F-B0090E3473FE}"/>
    <cellStyle name="Comma 78 3 6 2" xfId="31653" xr:uid="{6CEE9078-021D-407D-8E52-775CBB1D3A35}"/>
    <cellStyle name="Comma 78 3 7" xfId="22069" xr:uid="{1B31F1FD-1396-4371-AC96-97BF153FFEFD}"/>
    <cellStyle name="Comma 78 4" xfId="6617" xr:uid="{6C9694C9-6E22-4E71-8C83-909642838D78}"/>
    <cellStyle name="Comma 78 4 2" xfId="8060" xr:uid="{F342768C-B505-4D59-BD4B-A86AAC113CE4}"/>
    <cellStyle name="Comma 78 4 2 2" xfId="14430" xr:uid="{6368F076-387B-4758-A7B2-35DEB58907E7}"/>
    <cellStyle name="Comma 78 4 2 2 2" xfId="20800" xr:uid="{78C03B6E-C717-4479-AF14-26BD3D4651E3}"/>
    <cellStyle name="Comma 78 4 2 2 2 2" xfId="36732" xr:uid="{45103563-271A-4FAF-B592-0800D2B2EFE1}"/>
    <cellStyle name="Comma 78 4 2 2 3" xfId="30362" xr:uid="{A4A64267-2713-48DB-9E39-99BFCFF324D7}"/>
    <cellStyle name="Comma 78 4 2 3" xfId="11274" xr:uid="{84C18572-15D7-4ED0-A347-E52D084E3EA5}"/>
    <cellStyle name="Comma 78 4 2 3 2" xfId="27206" xr:uid="{839066E7-B9DB-4E2C-85CB-98C9110A7BD1}"/>
    <cellStyle name="Comma 78 4 2 4" xfId="17644" xr:uid="{FE6043CB-F34F-4D4C-8B13-583A55C3D1DD}"/>
    <cellStyle name="Comma 78 4 2 4 2" xfId="33576" xr:uid="{E0198EB8-ED35-4049-98B6-C60506D8E751}"/>
    <cellStyle name="Comma 78 4 2 5" xfId="23992" xr:uid="{BB9C4189-70FF-40BF-B738-CB8DFC276E88}"/>
    <cellStyle name="Comma 78 4 3" xfId="12988" xr:uid="{946D834B-888C-48CE-BA3F-3401CE93D1B6}"/>
    <cellStyle name="Comma 78 4 3 2" xfId="19358" xr:uid="{3A6201CC-9EBA-4063-A983-92E277F4E6EF}"/>
    <cellStyle name="Comma 78 4 3 2 2" xfId="35290" xr:uid="{317E61A5-3924-4C47-A201-FB58474D48EE}"/>
    <cellStyle name="Comma 78 4 3 3" xfId="28920" xr:uid="{9A6593BD-7DC2-4307-893F-139549F679AF}"/>
    <cellStyle name="Comma 78 4 4" xfId="9832" xr:uid="{CA645F66-30BD-4608-86D2-6C6C1BA70AAB}"/>
    <cellStyle name="Comma 78 4 4 2" xfId="25764" xr:uid="{5DAE4F30-F1AD-41D3-A2BD-29F589F71834}"/>
    <cellStyle name="Comma 78 4 5" xfId="16202" xr:uid="{B256F778-F4F5-4967-ACB9-6E9E7EE56A43}"/>
    <cellStyle name="Comma 78 4 5 2" xfId="32134" xr:uid="{C9A30A0F-7A5F-4640-9C0D-EC92A3AA0A8F}"/>
    <cellStyle name="Comma 78 4 6" xfId="22550" xr:uid="{54BC4155-986C-465D-A84F-FB5BB6C46FED}"/>
    <cellStyle name="Comma 78 5" xfId="7339" xr:uid="{06FB6B51-1558-466E-9505-7B05C66984AB}"/>
    <cellStyle name="Comma 78 5 2" xfId="13709" xr:uid="{0FC08C31-F4CE-4A35-8102-EA9D650B0F01}"/>
    <cellStyle name="Comma 78 5 2 2" xfId="20079" xr:uid="{8077563F-5B11-4F8D-8FFA-FAC4B8285568}"/>
    <cellStyle name="Comma 78 5 2 2 2" xfId="36011" xr:uid="{43D408A8-0AA5-42AA-BD4A-1A5096E2765F}"/>
    <cellStyle name="Comma 78 5 2 3" xfId="29641" xr:uid="{FD28D314-22E7-4ED0-A420-3E9F6BF36F19}"/>
    <cellStyle name="Comma 78 5 3" xfId="10553" xr:uid="{B71FA893-78C0-4A4B-ABD7-FC4DA01BB5AF}"/>
    <cellStyle name="Comma 78 5 3 2" xfId="26485" xr:uid="{06EAABB1-998E-4C95-B6DA-A84FDD6B0C96}"/>
    <cellStyle name="Comma 78 5 4" xfId="16923" xr:uid="{0A49AC68-2A45-44AC-9286-2583DE3453E0}"/>
    <cellStyle name="Comma 78 5 4 2" xfId="32855" xr:uid="{187D39DD-AE9E-4693-94EF-AB6727EBF594}"/>
    <cellStyle name="Comma 78 5 5" xfId="23271" xr:uid="{C32A06B7-2EEE-48E6-8E4E-B26A320E0EA9}"/>
    <cellStyle name="Comma 78 6" xfId="12027" xr:uid="{591A4B92-F1B1-4678-A841-AE85AA0B0DE1}"/>
    <cellStyle name="Comma 78 6 2" xfId="18397" xr:uid="{11F3F4D0-0BA5-4BFF-9581-4B26A509955F}"/>
    <cellStyle name="Comma 78 6 2 2" xfId="34329" xr:uid="{B27D397F-BEAF-4A49-9FB6-3FAEE0B32724}"/>
    <cellStyle name="Comma 78 6 3" xfId="27959" xr:uid="{12DB84AB-5BD7-44AB-A8EB-80EFDC71BEC9}"/>
    <cellStyle name="Comma 78 7" xfId="8871" xr:uid="{16F9BBE6-D03A-4B07-92F8-9B0E932CA9FD}"/>
    <cellStyle name="Comma 78 7 2" xfId="24803" xr:uid="{1D1E7FD6-ECA7-425F-AFFF-86C5CE379D36}"/>
    <cellStyle name="Comma 78 8" xfId="15241" xr:uid="{D39BCACA-9B0F-4875-9D25-D2D9D53FF9A0}"/>
    <cellStyle name="Comma 78 8 2" xfId="31173" xr:uid="{329223BF-8E94-437F-8944-971C6354D0E3}"/>
    <cellStyle name="Comma 78 9" xfId="21589" xr:uid="{7E518544-788E-48D7-8573-9C9CEAC5F406}"/>
    <cellStyle name="Comma 79" xfId="5641" xr:uid="{ED87746B-95DE-4E1B-8D89-AF863F83240C}"/>
    <cellStyle name="Comma 79 2" xfId="5884" xr:uid="{969A03D7-5D4F-4FDB-91E1-C604586422D0}"/>
    <cellStyle name="Comma 79 2 2" xfId="6376" xr:uid="{7548BEEE-3F52-4808-B419-42D650C8B55B}"/>
    <cellStyle name="Comma 79 2 2 2" xfId="7099" xr:uid="{BA2259EB-B98E-4064-843B-0FF9CCCAF47A}"/>
    <cellStyle name="Comma 79 2 2 2 2" xfId="8541" xr:uid="{8A62DF76-751A-4C45-BCFC-1CD2578A3CD4}"/>
    <cellStyle name="Comma 79 2 2 2 2 2" xfId="14911" xr:uid="{500F7F31-C12F-44EA-BAC0-AEDB37B2DDA9}"/>
    <cellStyle name="Comma 79 2 2 2 2 2 2" xfId="21281" xr:uid="{CAFD8C6B-05BE-4E31-8036-CBFE4E90F2D4}"/>
    <cellStyle name="Comma 79 2 2 2 2 2 2 2" xfId="37213" xr:uid="{09BD9FFB-923A-48FB-8560-72B76F606A65}"/>
    <cellStyle name="Comma 79 2 2 2 2 2 3" xfId="30843" xr:uid="{C30A4B09-78D9-48E3-A1D3-267A340F2A1C}"/>
    <cellStyle name="Comma 79 2 2 2 2 3" xfId="11755" xr:uid="{E8A09C95-2282-4EA8-B8EB-E93D0A268BBD}"/>
    <cellStyle name="Comma 79 2 2 2 2 3 2" xfId="27687" xr:uid="{DB5F5B56-6FC3-4A46-A0BD-B5C7EA4C2C17}"/>
    <cellStyle name="Comma 79 2 2 2 2 4" xfId="18125" xr:uid="{313199FB-6751-41DD-9D13-54EB3D248E7E}"/>
    <cellStyle name="Comma 79 2 2 2 2 4 2" xfId="34057" xr:uid="{C9D4EFE5-7B78-45ED-9128-74BC2C61EF7D}"/>
    <cellStyle name="Comma 79 2 2 2 2 5" xfId="24473" xr:uid="{80239FAB-6951-4FB9-B565-04C613F14657}"/>
    <cellStyle name="Comma 79 2 2 2 3" xfId="13469" xr:uid="{3E5FD07B-14C9-4300-8321-22B48C121274}"/>
    <cellStyle name="Comma 79 2 2 2 3 2" xfId="19839" xr:uid="{285BD9FC-810E-4842-A8C8-A614D85C4680}"/>
    <cellStyle name="Comma 79 2 2 2 3 2 2" xfId="35771" xr:uid="{CB12E30D-5CF0-41E9-B0DA-24D2B061B5F2}"/>
    <cellStyle name="Comma 79 2 2 2 3 3" xfId="29401" xr:uid="{B9C7AF5A-0C14-44A8-AEB0-3EFF5DB5E18C}"/>
    <cellStyle name="Comma 79 2 2 2 4" xfId="10313" xr:uid="{E8C7C608-C45E-4871-942D-7AB678620FC0}"/>
    <cellStyle name="Comma 79 2 2 2 4 2" xfId="26245" xr:uid="{C4DE879B-10B8-45BB-8175-50D11A38AC6F}"/>
    <cellStyle name="Comma 79 2 2 2 5" xfId="16683" xr:uid="{82D160A1-FCE0-470E-B5F7-77EEAE137257}"/>
    <cellStyle name="Comma 79 2 2 2 5 2" xfId="32615" xr:uid="{65887F9A-D67E-41A8-AC5F-52E4C3442EE5}"/>
    <cellStyle name="Comma 79 2 2 2 6" xfId="23031" xr:uid="{2C7BEAC3-5EC2-458D-A951-38B0FA8459B1}"/>
    <cellStyle name="Comma 79 2 2 3" xfId="7820" xr:uid="{B25FC34F-BA2B-488C-89BF-3C74964FFE7A}"/>
    <cellStyle name="Comma 79 2 2 3 2" xfId="14190" xr:uid="{34DACFAA-BA95-4540-968D-164D80A81E41}"/>
    <cellStyle name="Comma 79 2 2 3 2 2" xfId="20560" xr:uid="{BF30F30D-414E-43C4-9118-6551E51AD9B4}"/>
    <cellStyle name="Comma 79 2 2 3 2 2 2" xfId="36492" xr:uid="{DDDB1320-CCF5-4735-A1E3-EB2EF14FF50B}"/>
    <cellStyle name="Comma 79 2 2 3 2 3" xfId="30122" xr:uid="{57DC79E9-BED6-4FB2-93C8-5290E53565A6}"/>
    <cellStyle name="Comma 79 2 2 3 3" xfId="11034" xr:uid="{D6B07E01-8190-4C55-AC05-6DC618FBA4DD}"/>
    <cellStyle name="Comma 79 2 2 3 3 2" xfId="26966" xr:uid="{3553730E-EECB-4E6B-8453-E2B9FDE4FB47}"/>
    <cellStyle name="Comma 79 2 2 3 4" xfId="17404" xr:uid="{0337F0BA-0A4B-412A-8D44-6113E6B1A15E}"/>
    <cellStyle name="Comma 79 2 2 3 4 2" xfId="33336" xr:uid="{4DCE5135-5983-4227-809C-B562C84FDD84}"/>
    <cellStyle name="Comma 79 2 2 3 5" xfId="23752" xr:uid="{D1F510F3-92A1-465B-8464-452EFF4F74EF}"/>
    <cellStyle name="Comma 79 2 2 4" xfId="12748" xr:uid="{19A6C98F-9ECD-4402-9CEE-AD72E538E0DD}"/>
    <cellStyle name="Comma 79 2 2 4 2" xfId="19118" xr:uid="{3E7CE951-F018-4AF8-BC30-0DBE94F3AFD5}"/>
    <cellStyle name="Comma 79 2 2 4 2 2" xfId="35050" xr:uid="{0A94285A-8AA3-41DB-BCA3-F9259130D587}"/>
    <cellStyle name="Comma 79 2 2 4 3" xfId="28680" xr:uid="{2859CB06-D782-4910-B65C-DDE0E5FC5F23}"/>
    <cellStyle name="Comma 79 2 2 5" xfId="9592" xr:uid="{55858891-4CD3-4879-9B49-992311CDCED8}"/>
    <cellStyle name="Comma 79 2 2 5 2" xfId="25524" xr:uid="{D0177957-71F1-4EBE-9422-5A0B7741516A}"/>
    <cellStyle name="Comma 79 2 2 6" xfId="15962" xr:uid="{7939F26F-3983-4AAD-A6A6-A74CD8D95ADE}"/>
    <cellStyle name="Comma 79 2 2 6 2" xfId="31894" xr:uid="{BE96B89A-6DD9-495C-894D-9DEBB5FCFA76}"/>
    <cellStyle name="Comma 79 2 2 7" xfId="22310" xr:uid="{657BADB5-0914-4733-AED2-756C627B0151}"/>
    <cellStyle name="Comma 79 2 3" xfId="12268" xr:uid="{B1F4B7BB-A66C-40E7-86D2-A0F03DDA0A18}"/>
    <cellStyle name="Comma 79 2 3 2" xfId="18638" xr:uid="{CF5CE875-C4FD-45FF-82BB-B0B80AB289A4}"/>
    <cellStyle name="Comma 79 2 3 2 2" xfId="34570" xr:uid="{A7EFAFAB-62C5-4754-83B3-B9C52B3A794D}"/>
    <cellStyle name="Comma 79 2 3 3" xfId="28200" xr:uid="{D5726A0C-7242-4C75-B190-A89B4FA21A4F}"/>
    <cellStyle name="Comma 79 2 4" xfId="9112" xr:uid="{3BDDB00F-A177-430D-99A2-F93C3C2679BE}"/>
    <cellStyle name="Comma 79 2 4 2" xfId="25044" xr:uid="{313B6AAB-A6D0-495D-82AF-CC225215C811}"/>
    <cellStyle name="Comma 79 2 5" xfId="15482" xr:uid="{9713888F-F06B-4567-96D3-BDE4CF35D32C}"/>
    <cellStyle name="Comma 79 2 5 2" xfId="31414" xr:uid="{81563289-BBC9-4877-A19D-93967F935481}"/>
    <cellStyle name="Comma 79 2 6" xfId="21830" xr:uid="{B208D8FC-BD2C-4C28-9AE8-BC7A52C7EAF7}"/>
    <cellStyle name="Comma 79 3" xfId="6136" xr:uid="{9F12FB41-5F94-489C-A094-D171081D024B}"/>
    <cellStyle name="Comma 79 3 2" xfId="6859" xr:uid="{C82077FB-03BF-46EB-90D1-A6CCA5294E09}"/>
    <cellStyle name="Comma 79 3 2 2" xfId="8301" xr:uid="{1EE61E1F-7737-47A0-82A4-1C0BE3A4A163}"/>
    <cellStyle name="Comma 79 3 2 2 2" xfId="14671" xr:uid="{BDA57BE2-1314-4B5C-B912-94EB81E4FE0F}"/>
    <cellStyle name="Comma 79 3 2 2 2 2" xfId="21041" xr:uid="{84A79C36-369C-437C-BA6D-E95BB9A53DC3}"/>
    <cellStyle name="Comma 79 3 2 2 2 2 2" xfId="36973" xr:uid="{1C9187AF-9712-4751-A6B7-20840E334F6B}"/>
    <cellStyle name="Comma 79 3 2 2 2 3" xfId="30603" xr:uid="{FDB6C6B2-E92A-4F70-B6E0-695FEAA879C0}"/>
    <cellStyle name="Comma 79 3 2 2 3" xfId="11515" xr:uid="{D913A72E-A2A0-4D9A-B8A1-85DDE9AD07C0}"/>
    <cellStyle name="Comma 79 3 2 2 3 2" xfId="27447" xr:uid="{7E5D6765-684B-44CE-B13F-2A82CBEF7F2D}"/>
    <cellStyle name="Comma 79 3 2 2 4" xfId="17885" xr:uid="{37E07EF6-7576-4D67-AAB8-F70E6F55162C}"/>
    <cellStyle name="Comma 79 3 2 2 4 2" xfId="33817" xr:uid="{AF0F6781-5EBC-4BEB-9EC8-104439B3D35A}"/>
    <cellStyle name="Comma 79 3 2 2 5" xfId="24233" xr:uid="{EF9F4184-01A6-412E-9039-B239C5D7BD26}"/>
    <cellStyle name="Comma 79 3 2 3" xfId="13229" xr:uid="{677A3C3E-98FC-4A37-8188-20C90FC91D50}"/>
    <cellStyle name="Comma 79 3 2 3 2" xfId="19599" xr:uid="{A5C0FCD0-991A-448D-9F7D-7BEC909D4687}"/>
    <cellStyle name="Comma 79 3 2 3 2 2" xfId="35531" xr:uid="{CE69EA9A-1904-4B4E-98DE-EA411075C9C6}"/>
    <cellStyle name="Comma 79 3 2 3 3" xfId="29161" xr:uid="{2F337C6B-607F-4303-B27F-60DDBB8CD012}"/>
    <cellStyle name="Comma 79 3 2 4" xfId="10073" xr:uid="{EED68E98-618D-406A-8801-6F4AF04E9E0C}"/>
    <cellStyle name="Comma 79 3 2 4 2" xfId="26005" xr:uid="{7269EF90-7C65-498E-A80C-04FD3764406E}"/>
    <cellStyle name="Comma 79 3 2 5" xfId="16443" xr:uid="{C3013F49-848E-45D6-9C59-C8C4DA7CD20C}"/>
    <cellStyle name="Comma 79 3 2 5 2" xfId="32375" xr:uid="{1D2F5C81-D9AB-4864-8A14-DAC13D55A49C}"/>
    <cellStyle name="Comma 79 3 2 6" xfId="22791" xr:uid="{C2E28D54-1133-4E71-B3D6-F2EEF0FF258E}"/>
    <cellStyle name="Comma 79 3 3" xfId="7580" xr:uid="{162114A6-13F7-428F-AD72-FAB86D0AC049}"/>
    <cellStyle name="Comma 79 3 3 2" xfId="13950" xr:uid="{6B0E4606-E334-45CE-94B8-943FDCCD4D78}"/>
    <cellStyle name="Comma 79 3 3 2 2" xfId="20320" xr:uid="{57B165F3-8F45-47C9-8DBF-493CE39E60C4}"/>
    <cellStyle name="Comma 79 3 3 2 2 2" xfId="36252" xr:uid="{AD96B118-63BE-4E93-A516-1ABB2A0EAADD}"/>
    <cellStyle name="Comma 79 3 3 2 3" xfId="29882" xr:uid="{022871C6-DF4B-47A2-AAC3-0B8F24113D9A}"/>
    <cellStyle name="Comma 79 3 3 3" xfId="10794" xr:uid="{18424F5F-F79B-46C8-A73D-739ADB80D223}"/>
    <cellStyle name="Comma 79 3 3 3 2" xfId="26726" xr:uid="{EFE42315-4DFC-4C0E-A297-9F27A89561F4}"/>
    <cellStyle name="Comma 79 3 3 4" xfId="17164" xr:uid="{DD72AD10-4CA3-414B-982D-5E0E42A37AF4}"/>
    <cellStyle name="Comma 79 3 3 4 2" xfId="33096" xr:uid="{E2C61C6B-2D44-4B18-9581-5F38256677ED}"/>
    <cellStyle name="Comma 79 3 3 5" xfId="23512" xr:uid="{1D1B8EDE-FA83-4BAE-94F8-3D35214EAF47}"/>
    <cellStyle name="Comma 79 3 4" xfId="12508" xr:uid="{DB9802FA-F37E-4C58-9707-538EA615CC1D}"/>
    <cellStyle name="Comma 79 3 4 2" xfId="18878" xr:uid="{3B60D5FA-887B-49C8-B3D6-086FA2D77688}"/>
    <cellStyle name="Comma 79 3 4 2 2" xfId="34810" xr:uid="{FEADD4B0-13EE-497B-9F11-66F401227939}"/>
    <cellStyle name="Comma 79 3 4 3" xfId="28440" xr:uid="{85C64586-6985-46BD-BF6F-C0AD078E1274}"/>
    <cellStyle name="Comma 79 3 5" xfId="9352" xr:uid="{4D7F1499-ACDB-4679-A1D1-154CB9DE4420}"/>
    <cellStyle name="Comma 79 3 5 2" xfId="25284" xr:uid="{34467E17-1FE0-4A63-B68E-5F1D489C96FF}"/>
    <cellStyle name="Comma 79 3 6" xfId="15722" xr:uid="{17AA494D-4B9B-46F3-8A32-B2A6D12CEA48}"/>
    <cellStyle name="Comma 79 3 6 2" xfId="31654" xr:uid="{A497912D-4A54-4658-B4A5-99B2ECEAA3AD}"/>
    <cellStyle name="Comma 79 3 7" xfId="22070" xr:uid="{E022134B-66ED-4AE4-84E5-5907A9A7E503}"/>
    <cellStyle name="Comma 79 4" xfId="6618" xr:uid="{6595A446-3559-498D-A6D1-1D06E643EFAE}"/>
    <cellStyle name="Comma 79 4 2" xfId="8061" xr:uid="{6EFB9E9C-0D1E-48E5-B188-7F1F67C1E977}"/>
    <cellStyle name="Comma 79 4 2 2" xfId="14431" xr:uid="{78454EBA-62A2-4DAC-A384-31096346D5CB}"/>
    <cellStyle name="Comma 79 4 2 2 2" xfId="20801" xr:uid="{045D173A-5EFA-4B52-83C5-E4B84C050092}"/>
    <cellStyle name="Comma 79 4 2 2 2 2" xfId="36733" xr:uid="{78C2E1B2-4061-4CFD-A020-3B26093C3CA2}"/>
    <cellStyle name="Comma 79 4 2 2 3" xfId="30363" xr:uid="{24CF3A77-E21D-4A1F-8145-3D1C07BC0FFE}"/>
    <cellStyle name="Comma 79 4 2 3" xfId="11275" xr:uid="{41A1172B-5386-4D41-856B-21D20193A4B1}"/>
    <cellStyle name="Comma 79 4 2 3 2" xfId="27207" xr:uid="{60866D3B-608B-4BE2-B220-350697ECA442}"/>
    <cellStyle name="Comma 79 4 2 4" xfId="17645" xr:uid="{4E39FD96-A2C4-4ED4-B791-C37E2F0B967C}"/>
    <cellStyle name="Comma 79 4 2 4 2" xfId="33577" xr:uid="{91705990-DE9D-4747-A370-B11912033537}"/>
    <cellStyle name="Comma 79 4 2 5" xfId="23993" xr:uid="{3071D7D7-48A1-4522-80D2-960F43ACE2C0}"/>
    <cellStyle name="Comma 79 4 3" xfId="12989" xr:uid="{AAD33782-4D1F-4C73-B371-30187B6F4EE7}"/>
    <cellStyle name="Comma 79 4 3 2" xfId="19359" xr:uid="{ED3BC061-EB7D-42E2-AC0C-9C35FB9FF34B}"/>
    <cellStyle name="Comma 79 4 3 2 2" xfId="35291" xr:uid="{51A86D03-40C7-4A15-9C14-981178C46F84}"/>
    <cellStyle name="Comma 79 4 3 3" xfId="28921" xr:uid="{5CE83855-3445-4661-B1F2-FC144B3B1BE2}"/>
    <cellStyle name="Comma 79 4 4" xfId="9833" xr:uid="{C797DB9F-56DF-4484-801E-DDF2664FA6ED}"/>
    <cellStyle name="Comma 79 4 4 2" xfId="25765" xr:uid="{FABD0080-FFE7-43C1-AA25-7561BF8D0A9A}"/>
    <cellStyle name="Comma 79 4 5" xfId="16203" xr:uid="{8B2E75FE-1687-4E61-A564-887A7DDA3938}"/>
    <cellStyle name="Comma 79 4 5 2" xfId="32135" xr:uid="{FE847FD2-34FF-4CC4-9B7B-41CDAA6919F6}"/>
    <cellStyle name="Comma 79 4 6" xfId="22551" xr:uid="{72AED51A-E515-42DE-B9F3-045A673F31A8}"/>
    <cellStyle name="Comma 79 5" xfId="7340" xr:uid="{C35CEF72-B91D-4B2A-BA57-55056848F538}"/>
    <cellStyle name="Comma 79 5 2" xfId="13710" xr:uid="{4A879CD2-DD15-4E3E-BCA2-8365F2D9EA48}"/>
    <cellStyle name="Comma 79 5 2 2" xfId="20080" xr:uid="{1F25B16D-A037-46CE-BC8B-A92A9CF3753D}"/>
    <cellStyle name="Comma 79 5 2 2 2" xfId="36012" xr:uid="{C30BD3A8-6F49-4CD2-9FE2-037FB4A21D27}"/>
    <cellStyle name="Comma 79 5 2 3" xfId="29642" xr:uid="{190E0D2C-6D38-43EC-A4FE-C2DF0FC08A94}"/>
    <cellStyle name="Comma 79 5 3" xfId="10554" xr:uid="{C3BD43F1-3DD9-4D7A-8120-E77E9E8713A7}"/>
    <cellStyle name="Comma 79 5 3 2" xfId="26486" xr:uid="{0E18A2F1-9CE4-40A8-9815-08ABA1E05F97}"/>
    <cellStyle name="Comma 79 5 4" xfId="16924" xr:uid="{4ED9BF23-1DA7-4D1F-9A08-B39A85CABEF7}"/>
    <cellStyle name="Comma 79 5 4 2" xfId="32856" xr:uid="{34A1EF35-FEDB-448B-814A-29856425154B}"/>
    <cellStyle name="Comma 79 5 5" xfId="23272" xr:uid="{12C41850-46F5-4942-A0B8-7955FE12D82C}"/>
    <cellStyle name="Comma 79 6" xfId="12028" xr:uid="{A958F013-F89D-4077-A294-BD5D625F8D28}"/>
    <cellStyle name="Comma 79 6 2" xfId="18398" xr:uid="{6EC133D9-CAF5-49B7-925D-C022831BD6B3}"/>
    <cellStyle name="Comma 79 6 2 2" xfId="34330" xr:uid="{BEDCACE9-D74D-4890-84C8-858DFBEB6763}"/>
    <cellStyle name="Comma 79 6 3" xfId="27960" xr:uid="{CD1F3BAA-B24A-43C4-A8B3-BB276375C661}"/>
    <cellStyle name="Comma 79 7" xfId="8872" xr:uid="{B8FE42EF-5FCA-4B71-95AF-4BE7F50D9C69}"/>
    <cellStyle name="Comma 79 7 2" xfId="24804" xr:uid="{91192767-B4E5-4357-BA9C-9C87145A2D43}"/>
    <cellStyle name="Comma 79 8" xfId="15242" xr:uid="{8F249B06-6240-4F56-946D-94BB232C6DDD}"/>
    <cellStyle name="Comma 79 8 2" xfId="31174" xr:uid="{90C15330-CE13-4B80-BCF0-E03C310B1F2D}"/>
    <cellStyle name="Comma 79 9" xfId="21590" xr:uid="{BBB7736D-4781-4BA0-BFFB-134C82E4CDF4}"/>
    <cellStyle name="Comma 8" xfId="1223" xr:uid="{724E080B-8E6A-406A-BF28-A880899D92ED}"/>
    <cellStyle name="Comma 8 10" xfId="5642" xr:uid="{916B0D2F-BC9D-448A-8BBF-2D083B2ACDBE}"/>
    <cellStyle name="Comma 8 11" xfId="39424" xr:uid="{563EF7EA-A6B3-4174-88D0-7A52EE5F733F}"/>
    <cellStyle name="Comma 8 12" xfId="2680" xr:uid="{6E2612DB-A7DC-4A1D-8415-8EEC9390BEB2}"/>
    <cellStyle name="Comma 8 2" xfId="5885" xr:uid="{6946BDB0-78A3-4E9A-9B9A-8ADD2A740E02}"/>
    <cellStyle name="Comma 8 2 2" xfId="6377" xr:uid="{3E638634-932B-4F2D-91F7-E67B6C417006}"/>
    <cellStyle name="Comma 8 2 2 2" xfId="7100" xr:uid="{43C6EF93-D243-430F-85A1-3B9E24489164}"/>
    <cellStyle name="Comma 8 2 2 2 2" xfId="8542" xr:uid="{BD425D11-F694-46AB-A214-6D73A5A9514B}"/>
    <cellStyle name="Comma 8 2 2 2 2 2" xfId="14912" xr:uid="{5E176DBB-84C1-4CBF-8FF2-50E1723B2C66}"/>
    <cellStyle name="Comma 8 2 2 2 2 2 2" xfId="21282" xr:uid="{8447AC77-E411-4DEB-AB4B-196DF8687934}"/>
    <cellStyle name="Comma 8 2 2 2 2 2 2 2" xfId="37214" xr:uid="{BAD8DEB0-6BF7-4328-BBE1-B4C15F44D138}"/>
    <cellStyle name="Comma 8 2 2 2 2 2 3" xfId="30844" xr:uid="{D59B7904-F1DE-4FB3-82F3-E76051FD6CA2}"/>
    <cellStyle name="Comma 8 2 2 2 2 3" xfId="11756" xr:uid="{371B9C81-CA7C-4295-AFF4-48AEC4D1226E}"/>
    <cellStyle name="Comma 8 2 2 2 2 3 2" xfId="27688" xr:uid="{437661C9-780E-443A-9539-9F3A92F0B20F}"/>
    <cellStyle name="Comma 8 2 2 2 2 4" xfId="18126" xr:uid="{34F32177-7B59-46AE-B6F5-84CAB3264BE2}"/>
    <cellStyle name="Comma 8 2 2 2 2 4 2" xfId="34058" xr:uid="{095AD213-11BD-4415-B5D6-ED42AAD9BFD8}"/>
    <cellStyle name="Comma 8 2 2 2 2 5" xfId="24474" xr:uid="{E226C1D5-970A-4903-A80E-BE77D33936A1}"/>
    <cellStyle name="Comma 8 2 2 2 3" xfId="13470" xr:uid="{82517F49-0535-469B-92CB-78B23BE2CD2B}"/>
    <cellStyle name="Comma 8 2 2 2 3 2" xfId="19840" xr:uid="{3DBC85B9-BF6E-4CB1-8753-73F62DEF06B2}"/>
    <cellStyle name="Comma 8 2 2 2 3 2 2" xfId="35772" xr:uid="{DD34B2A5-7D4B-4AEE-8E08-B4CDA1EEAFBC}"/>
    <cellStyle name="Comma 8 2 2 2 3 3" xfId="29402" xr:uid="{485BFC45-4400-45C6-9318-DF2B103F5B52}"/>
    <cellStyle name="Comma 8 2 2 2 4" xfId="10314" xr:uid="{E84F7D56-B34B-49D9-B4AB-E39153C38E64}"/>
    <cellStyle name="Comma 8 2 2 2 4 2" xfId="26246" xr:uid="{127CA97E-F69C-40AB-9F32-B64F98B7D260}"/>
    <cellStyle name="Comma 8 2 2 2 5" xfId="16684" xr:uid="{9712558A-A12E-45FB-A986-02FC5A9B21AC}"/>
    <cellStyle name="Comma 8 2 2 2 5 2" xfId="32616" xr:uid="{4D95C481-75A1-4D66-9D95-B975EC6CEDFD}"/>
    <cellStyle name="Comma 8 2 2 2 6" xfId="23032" xr:uid="{8ABCF79A-B231-4DA4-A62B-F2F007B56BFF}"/>
    <cellStyle name="Comma 8 2 2 3" xfId="7821" xr:uid="{946F6889-1238-4718-B1AF-48DB44578F05}"/>
    <cellStyle name="Comma 8 2 2 3 2" xfId="14191" xr:uid="{A12ABCC6-9762-41CA-BB9E-59BD8FA4DA05}"/>
    <cellStyle name="Comma 8 2 2 3 2 2" xfId="20561" xr:uid="{8BFBBDD4-E200-4101-BEE5-A1A43247ABB3}"/>
    <cellStyle name="Comma 8 2 2 3 2 2 2" xfId="36493" xr:uid="{09988687-7708-4918-A72D-336F2C4DDFF6}"/>
    <cellStyle name="Comma 8 2 2 3 2 3" xfId="30123" xr:uid="{186BC4A8-010C-42D1-8F05-8C9D1581DD02}"/>
    <cellStyle name="Comma 8 2 2 3 3" xfId="11035" xr:uid="{4F4C5EF7-49AF-4DCC-B1B9-913C0DA66F31}"/>
    <cellStyle name="Comma 8 2 2 3 3 2" xfId="26967" xr:uid="{0590E99D-B1B8-4765-9612-5AEFFF271976}"/>
    <cellStyle name="Comma 8 2 2 3 4" xfId="17405" xr:uid="{086E4911-ECEE-4A80-8A0D-7FAB742E6557}"/>
    <cellStyle name="Comma 8 2 2 3 4 2" xfId="33337" xr:uid="{37CBB3E0-ABEC-4146-80D7-F7DA7CBB190D}"/>
    <cellStyle name="Comma 8 2 2 3 5" xfId="23753" xr:uid="{BD381B6D-603F-4117-AB5D-CE50D4A0FC7E}"/>
    <cellStyle name="Comma 8 2 2 4" xfId="12749" xr:uid="{E26B24C6-572E-4DEE-A534-76F58E10627D}"/>
    <cellStyle name="Comma 8 2 2 4 2" xfId="19119" xr:uid="{3ACC2154-7EFF-4EF6-B268-146D5643D10F}"/>
    <cellStyle name="Comma 8 2 2 4 2 2" xfId="35051" xr:uid="{8D35B4A5-4CDD-4010-B023-2C82535F7168}"/>
    <cellStyle name="Comma 8 2 2 4 3" xfId="28681" xr:uid="{66AE07C6-7064-43F3-B1C5-4466625D9FE0}"/>
    <cellStyle name="Comma 8 2 2 5" xfId="9593" xr:uid="{D8944C1A-8D6F-41E4-8D0B-6C6F7E787EE5}"/>
    <cellStyle name="Comma 8 2 2 5 2" xfId="25525" xr:uid="{DC6A1E13-33DE-4D9F-8599-0452E9486152}"/>
    <cellStyle name="Comma 8 2 2 6" xfId="15963" xr:uid="{8F0D0714-6573-4F3F-866A-D1E5FA850AA4}"/>
    <cellStyle name="Comma 8 2 2 6 2" xfId="31895" xr:uid="{0943F379-6367-44E5-AE3C-79633938C1BA}"/>
    <cellStyle name="Comma 8 2 2 7" xfId="22311" xr:uid="{76CBB660-25CF-4152-92BD-C5592EA007C1}"/>
    <cellStyle name="Comma 8 2 3" xfId="12269" xr:uid="{9FE04E4D-0D5B-437F-B188-83B2C502F162}"/>
    <cellStyle name="Comma 8 2 3 2" xfId="18639" xr:uid="{8E73E3F2-FDED-45A1-9461-453592E1608B}"/>
    <cellStyle name="Comma 8 2 3 2 2" xfId="34571" xr:uid="{7B15D287-B342-43A1-BF16-2F335BB0A988}"/>
    <cellStyle name="Comma 8 2 3 3" xfId="28201" xr:uid="{2710201E-F1E4-44A1-AAE9-F23C968BC651}"/>
    <cellStyle name="Comma 8 2 4" xfId="9113" xr:uid="{F47EBAC2-5BEA-4925-8ED0-064770C7246B}"/>
    <cellStyle name="Comma 8 2 4 2" xfId="25045" xr:uid="{A2F01C2E-D472-457B-9E4A-F95BAB822617}"/>
    <cellStyle name="Comma 8 2 5" xfId="15483" xr:uid="{5B9F849C-A2AA-4730-A7D3-15217E270923}"/>
    <cellStyle name="Comma 8 2 5 2" xfId="31415" xr:uid="{DBD2FD3F-6740-461F-9E8A-16126B6CAFEA}"/>
    <cellStyle name="Comma 8 2 6" xfId="21831" xr:uid="{587532D4-F194-42FA-95A8-6BC76148B196}"/>
    <cellStyle name="Comma 8 3" xfId="6137" xr:uid="{30FDE798-A50B-4C25-B7D0-57666CF87660}"/>
    <cellStyle name="Comma 8 3 2" xfId="6860" xr:uid="{E9F9BB37-7886-4184-A453-449190CEF384}"/>
    <cellStyle name="Comma 8 3 2 2" xfId="8302" xr:uid="{A1134907-080C-435D-AFE1-E68C29A49823}"/>
    <cellStyle name="Comma 8 3 2 2 2" xfId="14672" xr:uid="{FD7F1C0D-B35D-4970-9E9E-1FC717569B8B}"/>
    <cellStyle name="Comma 8 3 2 2 2 2" xfId="21042" xr:uid="{8207E21E-D4F7-43A5-9675-11E28D8832F1}"/>
    <cellStyle name="Comma 8 3 2 2 2 2 2" xfId="36974" xr:uid="{5790651B-C433-4BA2-BE16-2BDF59E8ECE7}"/>
    <cellStyle name="Comma 8 3 2 2 2 3" xfId="30604" xr:uid="{97A2AB83-28AA-4D82-B76A-3AC27FCFF8EE}"/>
    <cellStyle name="Comma 8 3 2 2 3" xfId="11516" xr:uid="{5D672B28-0102-44C4-B7F1-75CBB330ABC1}"/>
    <cellStyle name="Comma 8 3 2 2 3 2" xfId="27448" xr:uid="{A06F2E1D-B4D7-4285-BA11-D747C2B8B9AD}"/>
    <cellStyle name="Comma 8 3 2 2 4" xfId="17886" xr:uid="{E08ECE57-8765-4549-8E91-E99ECA3048CA}"/>
    <cellStyle name="Comma 8 3 2 2 4 2" xfId="33818" xr:uid="{14F84587-8CA9-4683-A0F3-AEB37240BB06}"/>
    <cellStyle name="Comma 8 3 2 2 5" xfId="24234" xr:uid="{A336CB55-B121-4340-AC04-9500E8154E50}"/>
    <cellStyle name="Comma 8 3 2 3" xfId="13230" xr:uid="{B7EE4322-C2E4-4DC8-A775-79100F1FFD61}"/>
    <cellStyle name="Comma 8 3 2 3 2" xfId="19600" xr:uid="{B9FED8C9-0A63-412F-83EF-C28BFC655678}"/>
    <cellStyle name="Comma 8 3 2 3 2 2" xfId="35532" xr:uid="{D1E3A208-13DE-4D6B-847B-C2700B1DA91F}"/>
    <cellStyle name="Comma 8 3 2 3 3" xfId="29162" xr:uid="{20022B23-B95B-4673-B279-DBCD5455E8B2}"/>
    <cellStyle name="Comma 8 3 2 4" xfId="10074" xr:uid="{A87A8360-C3BB-479D-B7BF-40A941E5B656}"/>
    <cellStyle name="Comma 8 3 2 4 2" xfId="26006" xr:uid="{4798984B-8F2B-4D21-A179-4D79C6BAA133}"/>
    <cellStyle name="Comma 8 3 2 5" xfId="16444" xr:uid="{D10FBC20-9869-42F7-934F-6B1DD76CF964}"/>
    <cellStyle name="Comma 8 3 2 5 2" xfId="32376" xr:uid="{93EC2B38-E7A9-420D-AF6B-D29966DB5CBB}"/>
    <cellStyle name="Comma 8 3 2 6" xfId="22792" xr:uid="{BA4443F9-BBE3-49A1-89C6-D1295BC744D4}"/>
    <cellStyle name="Comma 8 3 3" xfId="7581" xr:uid="{E2BEDF08-1F50-42F1-89A8-28C5B66A9D95}"/>
    <cellStyle name="Comma 8 3 3 2" xfId="13951" xr:uid="{F9864445-C581-44C0-8832-B2A71EFB776B}"/>
    <cellStyle name="Comma 8 3 3 2 2" xfId="20321" xr:uid="{881A1785-3452-4202-ABC1-41105ECCE4A9}"/>
    <cellStyle name="Comma 8 3 3 2 2 2" xfId="36253" xr:uid="{72BFCDB5-D1DB-4B67-979E-D7C7B9FE689F}"/>
    <cellStyle name="Comma 8 3 3 2 3" xfId="29883" xr:uid="{C0E74805-9574-49D5-AE2A-024EC1ED4A41}"/>
    <cellStyle name="Comma 8 3 3 3" xfId="10795" xr:uid="{FAB3B14E-5068-4442-9429-BB6C342A40A8}"/>
    <cellStyle name="Comma 8 3 3 3 2" xfId="26727" xr:uid="{A0E3643B-FBF5-4248-8CED-8FEF3F588DC0}"/>
    <cellStyle name="Comma 8 3 3 4" xfId="17165" xr:uid="{275450C6-9957-40B1-8E59-09405C461A22}"/>
    <cellStyle name="Comma 8 3 3 4 2" xfId="33097" xr:uid="{A0674304-E0FE-4330-BA77-1FE793ABC79A}"/>
    <cellStyle name="Comma 8 3 3 5" xfId="23513" xr:uid="{F0996AC3-9D92-4550-B904-438A917D6630}"/>
    <cellStyle name="Comma 8 3 4" xfId="12509" xr:uid="{26567735-DEBA-4A1B-B5A2-E191C0214304}"/>
    <cellStyle name="Comma 8 3 4 2" xfId="18879" xr:uid="{6B019F91-9D0E-4B91-AD46-818DF5AE24A4}"/>
    <cellStyle name="Comma 8 3 4 2 2" xfId="34811" xr:uid="{2BF7370B-932B-4F0D-930A-9ACFA8C49FB5}"/>
    <cellStyle name="Comma 8 3 4 3" xfId="28441" xr:uid="{A69C678D-97F0-401B-91B5-315C2F069716}"/>
    <cellStyle name="Comma 8 3 5" xfId="9353" xr:uid="{FC18DF0F-2519-4741-9761-AD1F1295E857}"/>
    <cellStyle name="Comma 8 3 5 2" xfId="25285" xr:uid="{C1647433-FAB8-4968-BAE6-AE8B475A8448}"/>
    <cellStyle name="Comma 8 3 6" xfId="15723" xr:uid="{09F5A74A-38B4-4312-B1E7-537531D70147}"/>
    <cellStyle name="Comma 8 3 6 2" xfId="31655" xr:uid="{DAE99EB4-26D3-4678-9585-2C5B72D92E08}"/>
    <cellStyle name="Comma 8 3 7" xfId="22071" xr:uid="{482044D2-1C87-48BE-878E-1FD1699A9897}"/>
    <cellStyle name="Comma 8 4" xfId="6619" xr:uid="{C94E2B14-CB01-4F81-86F6-4A3DA0F2A151}"/>
    <cellStyle name="Comma 8 4 2" xfId="8062" xr:uid="{E3349D01-DC52-4A53-B15C-FB95EF5BE6CD}"/>
    <cellStyle name="Comma 8 4 2 2" xfId="14432" xr:uid="{145D11ED-8382-4E5D-954F-2E28A0669E76}"/>
    <cellStyle name="Comma 8 4 2 2 2" xfId="20802" xr:uid="{C9B9F635-9D23-4330-B60A-0974FB132FB6}"/>
    <cellStyle name="Comma 8 4 2 2 2 2" xfId="36734" xr:uid="{99617E68-46BC-4A95-9AF5-F0BA901EB0F8}"/>
    <cellStyle name="Comma 8 4 2 2 3" xfId="30364" xr:uid="{2536FC43-391C-4079-822F-7DB4880034B9}"/>
    <cellStyle name="Comma 8 4 2 3" xfId="11276" xr:uid="{FEC2EEC7-6E44-4C1D-816D-127E7BA21362}"/>
    <cellStyle name="Comma 8 4 2 3 2" xfId="27208" xr:uid="{08DCEB92-FE1D-453D-BECB-69E98C4E4B31}"/>
    <cellStyle name="Comma 8 4 2 4" xfId="17646" xr:uid="{096180D0-2A72-45EE-B83C-DA99B20BD3C9}"/>
    <cellStyle name="Comma 8 4 2 4 2" xfId="33578" xr:uid="{8E95923F-D8BF-4556-9BEB-A32929D9A125}"/>
    <cellStyle name="Comma 8 4 2 5" xfId="23994" xr:uid="{D113E3DD-ADBD-4331-B721-84D32E43D4F3}"/>
    <cellStyle name="Comma 8 4 3" xfId="12990" xr:uid="{7D5FFADA-ED9C-4E99-AE32-B0C5DF46BC86}"/>
    <cellStyle name="Comma 8 4 3 2" xfId="19360" xr:uid="{5E902448-491A-4ADA-8889-B86A337274F2}"/>
    <cellStyle name="Comma 8 4 3 2 2" xfId="35292" xr:uid="{EDA766BE-4ADD-4862-9CE1-39511DB2E23A}"/>
    <cellStyle name="Comma 8 4 3 3" xfId="28922" xr:uid="{68FBE137-974F-4992-8C0E-020DA5609F3E}"/>
    <cellStyle name="Comma 8 4 4" xfId="9834" xr:uid="{B1CEC650-6E5D-46A9-9A02-A5431662F917}"/>
    <cellStyle name="Comma 8 4 4 2" xfId="25766" xr:uid="{DC862B5E-DBDE-4CE3-A002-0B40745AA2E1}"/>
    <cellStyle name="Comma 8 4 5" xfId="16204" xr:uid="{4105354E-CC9A-4A4A-BBF2-ABAA67387A88}"/>
    <cellStyle name="Comma 8 4 5 2" xfId="32136" xr:uid="{39609A73-FAF3-4045-9D66-0126EE22E729}"/>
    <cellStyle name="Comma 8 4 6" xfId="22552" xr:uid="{20BC37A3-17EB-4FD4-985C-BF2216D2A595}"/>
    <cellStyle name="Comma 8 5" xfId="7341" xr:uid="{0BB7B1C4-D34C-401B-A000-9BF91CB6CB11}"/>
    <cellStyle name="Comma 8 5 2" xfId="13711" xr:uid="{FB001F72-F698-4264-915A-6BA6B4BF1C9A}"/>
    <cellStyle name="Comma 8 5 2 2" xfId="20081" xr:uid="{512B896E-881E-476A-BD1F-DE3AE57D5EE1}"/>
    <cellStyle name="Comma 8 5 2 2 2" xfId="36013" xr:uid="{A51D14C0-5B8A-4258-A4C0-9456353EE5EC}"/>
    <cellStyle name="Comma 8 5 2 3" xfId="29643" xr:uid="{0874AC29-E65D-419F-BC0F-25E1FC8411AF}"/>
    <cellStyle name="Comma 8 5 3" xfId="10555" xr:uid="{0A87226F-52B6-4F0B-9B99-18D151897671}"/>
    <cellStyle name="Comma 8 5 3 2" xfId="26487" xr:uid="{A1ED425F-062E-4DA5-8E51-80CED7024F1B}"/>
    <cellStyle name="Comma 8 5 4" xfId="16925" xr:uid="{C9EE75C7-23EE-4702-AEBE-09FE1F5B87E1}"/>
    <cellStyle name="Comma 8 5 4 2" xfId="32857" xr:uid="{0CB8CF9B-A211-469D-84C7-9221E68A56E4}"/>
    <cellStyle name="Comma 8 5 5" xfId="23273" xr:uid="{6D68424A-D7F6-4242-815E-9E7A367B6F66}"/>
    <cellStyle name="Comma 8 6" xfId="12029" xr:uid="{D0327FB9-C1E1-4EC5-B0E9-1890CD93A99A}"/>
    <cellStyle name="Comma 8 6 2" xfId="18399" xr:uid="{00A2E2EC-760E-4CB9-BDFA-8FC7E3E80F2F}"/>
    <cellStyle name="Comma 8 6 2 2" xfId="34331" xr:uid="{C80B3F99-5388-4E97-B733-78EC7E70385F}"/>
    <cellStyle name="Comma 8 6 3" xfId="27961" xr:uid="{078CB60D-7989-4834-80DB-7CE20B000ABB}"/>
    <cellStyle name="Comma 8 7" xfId="8873" xr:uid="{C67E258A-CCF7-430F-B19F-63F1E651D2A4}"/>
    <cellStyle name="Comma 8 7 2" xfId="24805" xr:uid="{98E96B2B-57E2-42E8-AC02-A694663A0A4F}"/>
    <cellStyle name="Comma 8 8" xfId="15243" xr:uid="{D0E0323A-804A-43DD-8F57-DCFDCEE8CB9A}"/>
    <cellStyle name="Comma 8 8 2" xfId="31175" xr:uid="{C895C0F8-DA5E-427E-B0D5-1FAE01E4F007}"/>
    <cellStyle name="Comma 8 9" xfId="21591" xr:uid="{92DF2AD7-0E1E-4C12-89F5-42F256FAF58D}"/>
    <cellStyle name="Comma 80" xfId="5643" xr:uid="{49A3C3E6-9119-4704-B800-C4AE70155143}"/>
    <cellStyle name="Comma 80 2" xfId="5886" xr:uid="{5AA37D87-FA78-46D2-88DF-7D195FBF1998}"/>
    <cellStyle name="Comma 80 2 2" xfId="6378" xr:uid="{437CAE3D-BE38-498D-8F3A-88FB851333A8}"/>
    <cellStyle name="Comma 80 2 2 2" xfId="7101" xr:uid="{AE706AD4-A31F-410A-A3B4-AD72B2B93FD7}"/>
    <cellStyle name="Comma 80 2 2 2 2" xfId="8543" xr:uid="{30870922-3DE9-4107-862F-D33263FA82C5}"/>
    <cellStyle name="Comma 80 2 2 2 2 2" xfId="14913" xr:uid="{C4E96E17-7EDE-40BF-84A4-35CC1E8B706D}"/>
    <cellStyle name="Comma 80 2 2 2 2 2 2" xfId="21283" xr:uid="{164EF2C6-D91F-4060-8649-5353F2786454}"/>
    <cellStyle name="Comma 80 2 2 2 2 2 2 2" xfId="37215" xr:uid="{DBDB0DE3-10CC-41ED-8643-CBF7663E78B7}"/>
    <cellStyle name="Comma 80 2 2 2 2 2 3" xfId="30845" xr:uid="{F8709B6C-FCBB-48F8-8824-3E4D7D445FF0}"/>
    <cellStyle name="Comma 80 2 2 2 2 3" xfId="11757" xr:uid="{5B980334-5389-4376-B785-60C92291AF45}"/>
    <cellStyle name="Comma 80 2 2 2 2 3 2" xfId="27689" xr:uid="{9FFF5F7F-D3D6-4491-9821-E98B12CC2563}"/>
    <cellStyle name="Comma 80 2 2 2 2 4" xfId="18127" xr:uid="{31175FAF-1A33-4091-8896-FA64AEF2117C}"/>
    <cellStyle name="Comma 80 2 2 2 2 4 2" xfId="34059" xr:uid="{AFE87550-3812-41D8-8119-319069CDAE84}"/>
    <cellStyle name="Comma 80 2 2 2 2 5" xfId="24475" xr:uid="{569F0876-6536-4DBA-9E24-82593D883F01}"/>
    <cellStyle name="Comma 80 2 2 2 3" xfId="13471" xr:uid="{A3A9CCFE-EC20-4254-9871-C6EDFAFB6AB4}"/>
    <cellStyle name="Comma 80 2 2 2 3 2" xfId="19841" xr:uid="{599F08EE-B303-4B66-B734-29B2917835B2}"/>
    <cellStyle name="Comma 80 2 2 2 3 2 2" xfId="35773" xr:uid="{B5F88A30-0152-44AC-AF70-9F7E3A5E5ED0}"/>
    <cellStyle name="Comma 80 2 2 2 3 3" xfId="29403" xr:uid="{ED6ADB66-C4C0-495B-B945-10678369F4B3}"/>
    <cellStyle name="Comma 80 2 2 2 4" xfId="10315" xr:uid="{DA67BB19-7D62-4052-A628-AA740D71E67E}"/>
    <cellStyle name="Comma 80 2 2 2 4 2" xfId="26247" xr:uid="{4471D9A4-C59D-49BF-B710-958F3CD55351}"/>
    <cellStyle name="Comma 80 2 2 2 5" xfId="16685" xr:uid="{1F873F0A-3033-45AA-A478-35C971AFE157}"/>
    <cellStyle name="Comma 80 2 2 2 5 2" xfId="32617" xr:uid="{1B718CE7-58F7-4C5B-8D5D-D6F4AD6F0EFF}"/>
    <cellStyle name="Comma 80 2 2 2 6" xfId="23033" xr:uid="{0E8E8283-6429-4C92-88AE-0D7C88C0CB17}"/>
    <cellStyle name="Comma 80 2 2 3" xfId="7822" xr:uid="{E781F2C9-A16B-4517-9302-323921D44B1C}"/>
    <cellStyle name="Comma 80 2 2 3 2" xfId="14192" xr:uid="{DB3BBFA3-F9C3-487E-93EF-ECA68F9BCFA4}"/>
    <cellStyle name="Comma 80 2 2 3 2 2" xfId="20562" xr:uid="{7B6DEB38-BAED-4D3E-9195-74F499108D47}"/>
    <cellStyle name="Comma 80 2 2 3 2 2 2" xfId="36494" xr:uid="{F76C54E9-CA86-471C-A3AC-FBCE362E82BC}"/>
    <cellStyle name="Comma 80 2 2 3 2 3" xfId="30124" xr:uid="{6461B24C-DBF7-4170-90EF-66AC143E1DF4}"/>
    <cellStyle name="Comma 80 2 2 3 3" xfId="11036" xr:uid="{89ECB87F-AA45-4813-9D77-D71CF571D72D}"/>
    <cellStyle name="Comma 80 2 2 3 3 2" xfId="26968" xr:uid="{D989FC3E-96AD-4B3C-8A3D-3C3E04843779}"/>
    <cellStyle name="Comma 80 2 2 3 4" xfId="17406" xr:uid="{499C8177-4260-4FA9-80F5-34BC82C9FD01}"/>
    <cellStyle name="Comma 80 2 2 3 4 2" xfId="33338" xr:uid="{7B83FEDE-AE53-415E-920E-0D2326409FCE}"/>
    <cellStyle name="Comma 80 2 2 3 5" xfId="23754" xr:uid="{834D5FF7-BF1E-455F-BDE0-034ADDA36D36}"/>
    <cellStyle name="Comma 80 2 2 4" xfId="12750" xr:uid="{9BC1AA57-4735-47B3-91A0-3373B6AF4021}"/>
    <cellStyle name="Comma 80 2 2 4 2" xfId="19120" xr:uid="{E600E2EA-F3F1-422D-AEC9-8946A7DD8A62}"/>
    <cellStyle name="Comma 80 2 2 4 2 2" xfId="35052" xr:uid="{4D11A101-EEEE-4789-902E-DFCD3BEFC94D}"/>
    <cellStyle name="Comma 80 2 2 4 3" xfId="28682" xr:uid="{4F891EA9-9A92-4480-85F7-B792711678E0}"/>
    <cellStyle name="Comma 80 2 2 5" xfId="9594" xr:uid="{73627375-B041-4769-8F07-569120D0A0BB}"/>
    <cellStyle name="Comma 80 2 2 5 2" xfId="25526" xr:uid="{362B2900-A4EF-4510-A322-D64F6AA12319}"/>
    <cellStyle name="Comma 80 2 2 6" xfId="15964" xr:uid="{32837C18-1590-4B5B-9997-7067F9A4E3AE}"/>
    <cellStyle name="Comma 80 2 2 6 2" xfId="31896" xr:uid="{313614C4-57BA-4497-A44B-FF2C8B4420C8}"/>
    <cellStyle name="Comma 80 2 2 7" xfId="22312" xr:uid="{215D1458-5F2B-4D1D-BFB1-1C6A4F702944}"/>
    <cellStyle name="Comma 80 2 3" xfId="12270" xr:uid="{7360ED7B-A02A-42A5-B313-C044ECA734EE}"/>
    <cellStyle name="Comma 80 2 3 2" xfId="18640" xr:uid="{0E20DB51-15CF-4D45-8677-AB176EE66E82}"/>
    <cellStyle name="Comma 80 2 3 2 2" xfId="34572" xr:uid="{E454D84A-251D-48E5-9763-C2F46458330F}"/>
    <cellStyle name="Comma 80 2 3 3" xfId="28202" xr:uid="{10A6880A-771D-436D-88E9-BE86F8650BE8}"/>
    <cellStyle name="Comma 80 2 4" xfId="9114" xr:uid="{11937A80-9D23-4675-9C7F-FB3E5597E9B5}"/>
    <cellStyle name="Comma 80 2 4 2" xfId="25046" xr:uid="{E4806ED8-0616-4B22-9A5F-2F8D58C20761}"/>
    <cellStyle name="Comma 80 2 5" xfId="15484" xr:uid="{6100B3A4-57A7-4392-96C8-598BDAA35D71}"/>
    <cellStyle name="Comma 80 2 5 2" xfId="31416" xr:uid="{854810A8-E5B6-4D31-996C-BDF46E21E575}"/>
    <cellStyle name="Comma 80 2 6" xfId="21832" xr:uid="{DE4F768D-6096-4FD2-A593-1D6409D90942}"/>
    <cellStyle name="Comma 80 3" xfId="6138" xr:uid="{8457312D-CC6C-4DAD-B2E9-F2B03F8040E9}"/>
    <cellStyle name="Comma 80 3 2" xfId="6861" xr:uid="{391BF9CD-94A8-4A9E-BA47-A424D7BAF255}"/>
    <cellStyle name="Comma 80 3 2 2" xfId="8303" xr:uid="{EEE4E90D-401D-4319-9ABD-D446E43E4E34}"/>
    <cellStyle name="Comma 80 3 2 2 2" xfId="14673" xr:uid="{A0776656-3A6A-41E4-83DA-502EF2E50D50}"/>
    <cellStyle name="Comma 80 3 2 2 2 2" xfId="21043" xr:uid="{40BCED36-859D-4808-9B0C-57395FFDF630}"/>
    <cellStyle name="Comma 80 3 2 2 2 2 2" xfId="36975" xr:uid="{E8F11707-C73F-401A-99EA-90E775095D48}"/>
    <cellStyle name="Comma 80 3 2 2 2 3" xfId="30605" xr:uid="{355DDA9A-BB1E-4138-AE02-EDE6E263F0B3}"/>
    <cellStyle name="Comma 80 3 2 2 3" xfId="11517" xr:uid="{F95389D4-77EE-4017-BEF8-1FF24BF3D52B}"/>
    <cellStyle name="Comma 80 3 2 2 3 2" xfId="27449" xr:uid="{9C86C644-A727-4B34-B41A-E2B247B51275}"/>
    <cellStyle name="Comma 80 3 2 2 4" xfId="17887" xr:uid="{9AB5FD9B-A468-46B3-A6FD-1EBDDFAE31AE}"/>
    <cellStyle name="Comma 80 3 2 2 4 2" xfId="33819" xr:uid="{53DBCC49-5B98-45EC-B4C9-B84A9CDAF329}"/>
    <cellStyle name="Comma 80 3 2 2 5" xfId="24235" xr:uid="{8C73FC59-A53C-4D12-8363-3F57EECE9F50}"/>
    <cellStyle name="Comma 80 3 2 3" xfId="13231" xr:uid="{40E91E95-1ED0-4043-9369-706D37DE461E}"/>
    <cellStyle name="Comma 80 3 2 3 2" xfId="19601" xr:uid="{5C9B40A5-CC14-4935-B07F-D470377C55B7}"/>
    <cellStyle name="Comma 80 3 2 3 2 2" xfId="35533" xr:uid="{D0FB17F4-AC7E-459F-9123-C02888BB8728}"/>
    <cellStyle name="Comma 80 3 2 3 3" xfId="29163" xr:uid="{9C0F53C6-B5C5-4D88-91DF-790DD34F2D6B}"/>
    <cellStyle name="Comma 80 3 2 4" xfId="10075" xr:uid="{F1BFA66A-E708-4E0D-94E4-576B9AB3FB10}"/>
    <cellStyle name="Comma 80 3 2 4 2" xfId="26007" xr:uid="{A56C4311-00CA-4427-A4B3-8D85E657B243}"/>
    <cellStyle name="Comma 80 3 2 5" xfId="16445" xr:uid="{86D6C514-EF0F-4EB7-8E07-919C2CE54C6F}"/>
    <cellStyle name="Comma 80 3 2 5 2" xfId="32377" xr:uid="{79DC1D3E-815E-41AE-9E93-9E3B877804F7}"/>
    <cellStyle name="Comma 80 3 2 6" xfId="22793" xr:uid="{09793848-DD6D-4059-AEA8-4D4AF9ADA396}"/>
    <cellStyle name="Comma 80 3 3" xfId="7582" xr:uid="{1BC28B43-86F8-4F19-92D7-26AF457980B7}"/>
    <cellStyle name="Comma 80 3 3 2" xfId="13952" xr:uid="{3AC9DCE4-5788-4E54-A10F-D2A4AAF495B8}"/>
    <cellStyle name="Comma 80 3 3 2 2" xfId="20322" xr:uid="{36F68E25-BB26-47AC-9C58-CC208125D703}"/>
    <cellStyle name="Comma 80 3 3 2 2 2" xfId="36254" xr:uid="{2FFFFD3E-2952-4AC2-8748-73C9E04D63D8}"/>
    <cellStyle name="Comma 80 3 3 2 3" xfId="29884" xr:uid="{1A1E2308-D5B1-4B62-8F39-361172AC804A}"/>
    <cellStyle name="Comma 80 3 3 3" xfId="10796" xr:uid="{3CFB5FBF-5BD4-4C11-BBDA-3D9ED5EE51B7}"/>
    <cellStyle name="Comma 80 3 3 3 2" xfId="26728" xr:uid="{90A61B8A-738E-4F6A-9F21-C3D10C9E265C}"/>
    <cellStyle name="Comma 80 3 3 4" xfId="17166" xr:uid="{CF1E0D19-3D95-49A8-BF73-94BF7DA35117}"/>
    <cellStyle name="Comma 80 3 3 4 2" xfId="33098" xr:uid="{3815FBCD-129F-4C12-94C1-1293B0157802}"/>
    <cellStyle name="Comma 80 3 3 5" xfId="23514" xr:uid="{7B6FFF1C-FC09-475C-A1EE-2B994EB680BE}"/>
    <cellStyle name="Comma 80 3 4" xfId="12510" xr:uid="{357721DF-9E28-42FC-8088-33E836B0D2A2}"/>
    <cellStyle name="Comma 80 3 4 2" xfId="18880" xr:uid="{CF787D35-4C96-4D57-8BAB-49F1CAD38C1C}"/>
    <cellStyle name="Comma 80 3 4 2 2" xfId="34812" xr:uid="{5449868B-3B3E-4A55-A05A-51C4369CF641}"/>
    <cellStyle name="Comma 80 3 4 3" xfId="28442" xr:uid="{965F6E61-F051-41BF-80EB-B5FEBCDC8706}"/>
    <cellStyle name="Comma 80 3 5" xfId="9354" xr:uid="{8FC1E241-7448-4289-8F5A-9EF84A6AE688}"/>
    <cellStyle name="Comma 80 3 5 2" xfId="25286" xr:uid="{4EFF9998-2006-4ED9-A432-88D2547BA63C}"/>
    <cellStyle name="Comma 80 3 6" xfId="15724" xr:uid="{2B23B089-A75C-44FB-966F-8ABF42E2C87B}"/>
    <cellStyle name="Comma 80 3 6 2" xfId="31656" xr:uid="{6F7CBB3C-49B8-47D8-B26C-C615108A6234}"/>
    <cellStyle name="Comma 80 3 7" xfId="22072" xr:uid="{4A5F23E7-D4BA-4889-91C5-FEAF6319BAD7}"/>
    <cellStyle name="Comma 80 4" xfId="6620" xr:uid="{6FEE5983-414A-4044-AB0F-7C7FEEABF28D}"/>
    <cellStyle name="Comma 80 4 2" xfId="8063" xr:uid="{63F54668-6E92-4294-8636-9D0B5380BC0B}"/>
    <cellStyle name="Comma 80 4 2 2" xfId="14433" xr:uid="{DD59FB37-93F0-4AE9-B4DB-06B8E471A8DA}"/>
    <cellStyle name="Comma 80 4 2 2 2" xfId="20803" xr:uid="{A598E66C-112F-41BA-BD16-4C1B212449F4}"/>
    <cellStyle name="Comma 80 4 2 2 2 2" xfId="36735" xr:uid="{97174C8A-EAD3-43A1-A4F8-72AC2ED2AAB2}"/>
    <cellStyle name="Comma 80 4 2 2 3" xfId="30365" xr:uid="{01E4A117-AFB7-4AF9-A086-81D270CF655A}"/>
    <cellStyle name="Comma 80 4 2 3" xfId="11277" xr:uid="{3D524222-026C-40B7-A77B-872D26A65CCE}"/>
    <cellStyle name="Comma 80 4 2 3 2" xfId="27209" xr:uid="{FD2CE82F-68EE-4427-8BC3-CBE5FC9F9E78}"/>
    <cellStyle name="Comma 80 4 2 4" xfId="17647" xr:uid="{28C06D6B-42A5-416D-924C-CAF4C418B4DB}"/>
    <cellStyle name="Comma 80 4 2 4 2" xfId="33579" xr:uid="{2E5A5FA5-5CB3-477A-A615-2AC3DFAA5137}"/>
    <cellStyle name="Comma 80 4 2 5" xfId="23995" xr:uid="{E8B919C8-0AC9-499F-AA7F-47F04860888A}"/>
    <cellStyle name="Comma 80 4 3" xfId="12991" xr:uid="{E419543D-E785-44D1-A809-19DCF769EAB6}"/>
    <cellStyle name="Comma 80 4 3 2" xfId="19361" xr:uid="{5EC29E40-1A64-4465-B57E-0EE0118F53DD}"/>
    <cellStyle name="Comma 80 4 3 2 2" xfId="35293" xr:uid="{6833D0BF-626F-43A0-854C-C65D7BA2FA64}"/>
    <cellStyle name="Comma 80 4 3 3" xfId="28923" xr:uid="{6F2F7BEC-38A3-46A2-9890-4D6DDA002ADD}"/>
    <cellStyle name="Comma 80 4 4" xfId="9835" xr:uid="{FC315F68-F3F4-4182-AD76-BE20EDF79DDD}"/>
    <cellStyle name="Comma 80 4 4 2" xfId="25767" xr:uid="{E37255C6-5159-4ECD-AE93-3C32A4E1506E}"/>
    <cellStyle name="Comma 80 4 5" xfId="16205" xr:uid="{CA724C3B-CBCC-4849-92E8-FBF5AB34077B}"/>
    <cellStyle name="Comma 80 4 5 2" xfId="32137" xr:uid="{90284CA5-DEA8-4B05-9F81-C69807388C80}"/>
    <cellStyle name="Comma 80 4 6" xfId="22553" xr:uid="{92D13EBB-AB39-4392-A915-5786BE168865}"/>
    <cellStyle name="Comma 80 5" xfId="7342" xr:uid="{4C2EECCF-91EC-4319-99F9-E1B7887ED3B7}"/>
    <cellStyle name="Comma 80 5 2" xfId="13712" xr:uid="{017C3A8F-EE1F-4FCB-94C4-215EBEDE9CE5}"/>
    <cellStyle name="Comma 80 5 2 2" xfId="20082" xr:uid="{EDEA9E41-B092-4050-ABF6-E1DAE20F5FFE}"/>
    <cellStyle name="Comma 80 5 2 2 2" xfId="36014" xr:uid="{EB8F40E6-D3B6-4960-AF9F-C574A42EEE39}"/>
    <cellStyle name="Comma 80 5 2 3" xfId="29644" xr:uid="{34E45365-232E-49E6-B5A5-27D1DDEE1B58}"/>
    <cellStyle name="Comma 80 5 3" xfId="10556" xr:uid="{5318A10E-FCB9-46AD-ABB6-2CCE8AC69BCC}"/>
    <cellStyle name="Comma 80 5 3 2" xfId="26488" xr:uid="{7507EAA7-63E2-4E8F-955A-585AB9F3D7F7}"/>
    <cellStyle name="Comma 80 5 4" xfId="16926" xr:uid="{AE2FC19C-30CD-46F2-9844-A72E9F2325A4}"/>
    <cellStyle name="Comma 80 5 4 2" xfId="32858" xr:uid="{D80FADDD-1B7F-4DA2-AC7A-5E283A0B6D9E}"/>
    <cellStyle name="Comma 80 5 5" xfId="23274" xr:uid="{A8906848-D0E1-4C16-8AC8-F7C19B7377E3}"/>
    <cellStyle name="Comma 80 6" xfId="12030" xr:uid="{344187AF-91F8-4E86-A456-06AF0D1B23F4}"/>
    <cellStyle name="Comma 80 6 2" xfId="18400" xr:uid="{E7123F3D-6B6E-40DB-AAE2-960A70991C82}"/>
    <cellStyle name="Comma 80 6 2 2" xfId="34332" xr:uid="{AEFD455E-53E3-4380-98BD-6788A03570E4}"/>
    <cellStyle name="Comma 80 6 3" xfId="27962" xr:uid="{D7E0F51C-4B46-4EB6-8A5B-79F1E2A59BE3}"/>
    <cellStyle name="Comma 80 7" xfId="8874" xr:uid="{A7FEB8E6-EB63-477E-8C61-02D302A71421}"/>
    <cellStyle name="Comma 80 7 2" xfId="24806" xr:uid="{EC3B732C-674A-4704-A6AC-2DABC8FF7B05}"/>
    <cellStyle name="Comma 80 8" xfId="15244" xr:uid="{4A351BF3-7650-4DAD-A866-D9BCEF69941D}"/>
    <cellStyle name="Comma 80 8 2" xfId="31176" xr:uid="{97C46D98-EED1-4166-9A30-474CBE318D93}"/>
    <cellStyle name="Comma 80 9" xfId="21592" xr:uid="{CC75E7C3-90AA-4E21-AAB4-7848CBB2EF33}"/>
    <cellStyle name="Comma 81" xfId="5644" xr:uid="{92DD82D1-2E36-44EF-8D03-C4CD8DB80C8A}"/>
    <cellStyle name="Comma 81 2" xfId="5887" xr:uid="{A1AD6D85-8952-4604-8AB3-3887D741476A}"/>
    <cellStyle name="Comma 81 2 2" xfId="6379" xr:uid="{5EC3F0EA-94B3-4D7E-9DB2-73E2127A0FD2}"/>
    <cellStyle name="Comma 81 2 2 2" xfId="7102" xr:uid="{A9464529-046D-4E29-B568-42FDA502CB7E}"/>
    <cellStyle name="Comma 81 2 2 2 2" xfId="8544" xr:uid="{AA22CA4F-B149-4F50-A78A-036BEA413D0E}"/>
    <cellStyle name="Comma 81 2 2 2 2 2" xfId="14914" xr:uid="{2EB50723-95D7-41B8-BA4C-79EC1DA1A044}"/>
    <cellStyle name="Comma 81 2 2 2 2 2 2" xfId="21284" xr:uid="{BD607F17-065F-4552-8CA0-30726CB7AF73}"/>
    <cellStyle name="Comma 81 2 2 2 2 2 2 2" xfId="37216" xr:uid="{663B3FF0-7DFF-42F2-ABA9-BFC8A514736C}"/>
    <cellStyle name="Comma 81 2 2 2 2 2 3" xfId="30846" xr:uid="{EBB30F38-E431-42D0-B04B-C6DEE1B35F0B}"/>
    <cellStyle name="Comma 81 2 2 2 2 3" xfId="11758" xr:uid="{334AC37B-E7D8-4236-A8A8-0A451E8C01A3}"/>
    <cellStyle name="Comma 81 2 2 2 2 3 2" xfId="27690" xr:uid="{470CDF39-0C9E-432D-8A20-8170EAB92E3B}"/>
    <cellStyle name="Comma 81 2 2 2 2 4" xfId="18128" xr:uid="{85BFF450-3AD3-4350-903F-2FE35CFE4C28}"/>
    <cellStyle name="Comma 81 2 2 2 2 4 2" xfId="34060" xr:uid="{CF5C4831-A7CF-45A2-AF2D-CC764A0390DF}"/>
    <cellStyle name="Comma 81 2 2 2 2 5" xfId="24476" xr:uid="{96803DEB-7710-4491-8AB8-FC94D8122B55}"/>
    <cellStyle name="Comma 81 2 2 2 3" xfId="13472" xr:uid="{4BEF4FEF-1A71-4A30-AF45-AFEAB2A13E06}"/>
    <cellStyle name="Comma 81 2 2 2 3 2" xfId="19842" xr:uid="{48CDB5BB-FC02-48A8-9A7A-18D5C7E6990C}"/>
    <cellStyle name="Comma 81 2 2 2 3 2 2" xfId="35774" xr:uid="{4BA739CD-21EB-4A80-99F4-ADEADED830A8}"/>
    <cellStyle name="Comma 81 2 2 2 3 3" xfId="29404" xr:uid="{E1838D40-4D59-4483-A261-8386110D3776}"/>
    <cellStyle name="Comma 81 2 2 2 4" xfId="10316" xr:uid="{A98AAC41-FA56-4D74-A4C2-4947202D13FF}"/>
    <cellStyle name="Comma 81 2 2 2 4 2" xfId="26248" xr:uid="{86F3FCD6-5869-4FDC-9AFC-587D207F7F6D}"/>
    <cellStyle name="Comma 81 2 2 2 5" xfId="16686" xr:uid="{1063963A-AF0F-40AB-B5CF-2011186FFFE5}"/>
    <cellStyle name="Comma 81 2 2 2 5 2" xfId="32618" xr:uid="{438C7D75-D2B4-4842-9751-C582DEACE52F}"/>
    <cellStyle name="Comma 81 2 2 2 6" xfId="23034" xr:uid="{5642F0F7-0F9D-43A2-A1BF-75C52C17C229}"/>
    <cellStyle name="Comma 81 2 2 3" xfId="7823" xr:uid="{079175F0-757E-4B21-885D-750E4F5AA947}"/>
    <cellStyle name="Comma 81 2 2 3 2" xfId="14193" xr:uid="{96CD6954-6A33-4F73-818B-222616553240}"/>
    <cellStyle name="Comma 81 2 2 3 2 2" xfId="20563" xr:uid="{7A403536-69CE-45B1-8D34-6FE8CA423025}"/>
    <cellStyle name="Comma 81 2 2 3 2 2 2" xfId="36495" xr:uid="{A18DC7ED-AFBD-44BA-8740-A6B105543C02}"/>
    <cellStyle name="Comma 81 2 2 3 2 3" xfId="30125" xr:uid="{37443B9B-EF5F-42EE-A63A-F7211218189E}"/>
    <cellStyle name="Comma 81 2 2 3 3" xfId="11037" xr:uid="{83E7A478-3006-4423-A07F-9EB6B7D2FE49}"/>
    <cellStyle name="Comma 81 2 2 3 3 2" xfId="26969" xr:uid="{2725B73F-F733-4125-9DFC-1E32E3A5DA7C}"/>
    <cellStyle name="Comma 81 2 2 3 4" xfId="17407" xr:uid="{A19B7A00-8FF9-4D02-AFD7-3847C520CCFC}"/>
    <cellStyle name="Comma 81 2 2 3 4 2" xfId="33339" xr:uid="{D0C29AAF-DE2A-4271-8B4E-DF7AE4F1FCDD}"/>
    <cellStyle name="Comma 81 2 2 3 5" xfId="23755" xr:uid="{020D15EE-1800-4147-9458-5071D1B9D29A}"/>
    <cellStyle name="Comma 81 2 2 4" xfId="12751" xr:uid="{0A527A6A-E139-40CA-A754-8B0FA7A7F691}"/>
    <cellStyle name="Comma 81 2 2 4 2" xfId="19121" xr:uid="{8139C323-5B04-48B4-8BCB-E02F69A633BF}"/>
    <cellStyle name="Comma 81 2 2 4 2 2" xfId="35053" xr:uid="{C5DC580C-B4EA-4999-A92A-C25BC95C1FA2}"/>
    <cellStyle name="Comma 81 2 2 4 3" xfId="28683" xr:uid="{E2E3476D-E9F5-44EC-B778-133249953FBE}"/>
    <cellStyle name="Comma 81 2 2 5" xfId="9595" xr:uid="{5B4AB9D1-7195-402E-A5AC-8320901A8C51}"/>
    <cellStyle name="Comma 81 2 2 5 2" xfId="25527" xr:uid="{ACDA3BEC-057D-47C0-914F-88150853F3AB}"/>
    <cellStyle name="Comma 81 2 2 6" xfId="15965" xr:uid="{3FDB6A01-38C0-468E-BAF9-5A464CB2A482}"/>
    <cellStyle name="Comma 81 2 2 6 2" xfId="31897" xr:uid="{D2D46C2F-FD58-475F-B977-FB68493F0A7E}"/>
    <cellStyle name="Comma 81 2 2 7" xfId="22313" xr:uid="{890265FB-35A3-4B69-BEAB-098B7B3F4F03}"/>
    <cellStyle name="Comma 81 2 3" xfId="12271" xr:uid="{6D1690F8-5740-4AEF-8954-CC5ECDD6C8F6}"/>
    <cellStyle name="Comma 81 2 3 2" xfId="18641" xr:uid="{936A7A48-81AC-4645-8357-31DA0C3877D5}"/>
    <cellStyle name="Comma 81 2 3 2 2" xfId="34573" xr:uid="{4E827372-FAF3-4741-88F1-9EB6234C6A22}"/>
    <cellStyle name="Comma 81 2 3 3" xfId="28203" xr:uid="{76107C85-22E6-42CD-86D5-F0CD391A61B0}"/>
    <cellStyle name="Comma 81 2 4" xfId="9115" xr:uid="{BC72818F-8298-40C1-8428-FAF1278B3F1E}"/>
    <cellStyle name="Comma 81 2 4 2" xfId="25047" xr:uid="{4B7B9C7B-FBF4-4D11-A327-2C4FDB4BACEE}"/>
    <cellStyle name="Comma 81 2 5" xfId="15485" xr:uid="{75D2C8C1-CFDA-45F9-9331-CFD61772EAAF}"/>
    <cellStyle name="Comma 81 2 5 2" xfId="31417" xr:uid="{D486C5BE-2517-4362-B1B4-8EB7634BA4DA}"/>
    <cellStyle name="Comma 81 2 6" xfId="21833" xr:uid="{D2FF506C-6DDB-40BD-8A41-4A8277141DB1}"/>
    <cellStyle name="Comma 81 3" xfId="6139" xr:uid="{90F7F104-ED37-462F-A30E-D8C3B3E78397}"/>
    <cellStyle name="Comma 81 3 2" xfId="6862" xr:uid="{F7076EF2-FC2D-44F5-89F6-3B2A7205E059}"/>
    <cellStyle name="Comma 81 3 2 2" xfId="8304" xr:uid="{AB1AF8E2-E0F6-48A2-8CD2-847926C54F35}"/>
    <cellStyle name="Comma 81 3 2 2 2" xfId="14674" xr:uid="{0353CAFF-9E43-44D5-A2CC-9F05293C33FE}"/>
    <cellStyle name="Comma 81 3 2 2 2 2" xfId="21044" xr:uid="{166CB490-65D2-47EF-AA0E-0F3FDCCDAB3E}"/>
    <cellStyle name="Comma 81 3 2 2 2 2 2" xfId="36976" xr:uid="{3C251373-24CE-43AA-9C46-E7DF3AE6A776}"/>
    <cellStyle name="Comma 81 3 2 2 2 3" xfId="30606" xr:uid="{AA020342-FE4B-44B3-9430-310FE8BF887E}"/>
    <cellStyle name="Comma 81 3 2 2 3" xfId="11518" xr:uid="{EBA0FFFC-175A-4DD2-8E59-B848B21B556A}"/>
    <cellStyle name="Comma 81 3 2 2 3 2" xfId="27450" xr:uid="{95AB477A-CA0A-4F8F-BA9F-E26A3F22367C}"/>
    <cellStyle name="Comma 81 3 2 2 4" xfId="17888" xr:uid="{C56F0B05-75CE-4D47-9CC4-8D3A2969F190}"/>
    <cellStyle name="Comma 81 3 2 2 4 2" xfId="33820" xr:uid="{1DBD2C06-88BA-4F1A-B4F9-BC05F2FEBA13}"/>
    <cellStyle name="Comma 81 3 2 2 5" xfId="24236" xr:uid="{E253647B-5AEB-493C-815D-0D680BE1F565}"/>
    <cellStyle name="Comma 81 3 2 3" xfId="13232" xr:uid="{600F2670-8706-409F-BCAB-9D3A4AFC71DF}"/>
    <cellStyle name="Comma 81 3 2 3 2" xfId="19602" xr:uid="{46D4941E-4772-4540-9076-1975B661B616}"/>
    <cellStyle name="Comma 81 3 2 3 2 2" xfId="35534" xr:uid="{01635E54-552A-416D-A234-D875C1FAA1DD}"/>
    <cellStyle name="Comma 81 3 2 3 3" xfId="29164" xr:uid="{FEACD92A-E1E4-493D-8EA0-D47AE866C43A}"/>
    <cellStyle name="Comma 81 3 2 4" xfId="10076" xr:uid="{A3C61ABD-0A34-46B0-BDDF-3B936EADC22A}"/>
    <cellStyle name="Comma 81 3 2 4 2" xfId="26008" xr:uid="{1B7DE104-63B4-41F1-88BB-C6A905793FB0}"/>
    <cellStyle name="Comma 81 3 2 5" xfId="16446" xr:uid="{29C02406-9355-4F68-B2C3-ACB17D76E3D4}"/>
    <cellStyle name="Comma 81 3 2 5 2" xfId="32378" xr:uid="{720D73DA-B3D3-42FA-9280-8C04E58689F9}"/>
    <cellStyle name="Comma 81 3 2 6" xfId="22794" xr:uid="{BE5E74D4-FF65-4F1B-850E-6E6C75577BA2}"/>
    <cellStyle name="Comma 81 3 3" xfId="7583" xr:uid="{5B1C38D8-00BC-468C-95F9-CC61FFD76F61}"/>
    <cellStyle name="Comma 81 3 3 2" xfId="13953" xr:uid="{3E598376-935E-42DC-A6A7-B6574448EAC7}"/>
    <cellStyle name="Comma 81 3 3 2 2" xfId="20323" xr:uid="{45BF7539-45D2-4322-86FF-5FD3794A2E06}"/>
    <cellStyle name="Comma 81 3 3 2 2 2" xfId="36255" xr:uid="{B01FAEEB-6441-46E6-8243-A100A516A120}"/>
    <cellStyle name="Comma 81 3 3 2 3" xfId="29885" xr:uid="{5B9FB0C7-A9AB-45C5-8745-1B2033B3436D}"/>
    <cellStyle name="Comma 81 3 3 3" xfId="10797" xr:uid="{2B00BD3F-0FDC-4C07-AD09-F7BA8A87F2E1}"/>
    <cellStyle name="Comma 81 3 3 3 2" xfId="26729" xr:uid="{8F108AA7-793D-401F-AF83-C239B422BD7B}"/>
    <cellStyle name="Comma 81 3 3 4" xfId="17167" xr:uid="{44DEA780-2BC8-4E3D-801E-C643BAF9883B}"/>
    <cellStyle name="Comma 81 3 3 4 2" xfId="33099" xr:uid="{AF8B8CAF-E44F-4A32-A992-78B62FBE89A8}"/>
    <cellStyle name="Comma 81 3 3 5" xfId="23515" xr:uid="{60B74C40-6FD1-4C28-9CDB-98B038985DBF}"/>
    <cellStyle name="Comma 81 3 4" xfId="12511" xr:uid="{21176D8B-4EA0-4C02-9959-F4F679FD8C0B}"/>
    <cellStyle name="Comma 81 3 4 2" xfId="18881" xr:uid="{00AD741C-E60A-426C-9403-CABD482F56E8}"/>
    <cellStyle name="Comma 81 3 4 2 2" xfId="34813" xr:uid="{564D7807-6454-4CA4-B6B1-65FB58E2B064}"/>
    <cellStyle name="Comma 81 3 4 3" xfId="28443" xr:uid="{FC49FB9B-0570-4E4C-89B0-BBEC866B3410}"/>
    <cellStyle name="Comma 81 3 5" xfId="9355" xr:uid="{EFEF875E-3520-4E66-939D-E1E1FE6134C2}"/>
    <cellStyle name="Comma 81 3 5 2" xfId="25287" xr:uid="{DE55C13E-B3B9-473A-81D1-04202EA4CB42}"/>
    <cellStyle name="Comma 81 3 6" xfId="15725" xr:uid="{AC23329C-166E-4E37-B256-F065BE1854C3}"/>
    <cellStyle name="Comma 81 3 6 2" xfId="31657" xr:uid="{8F4E7519-D8E0-49E9-AFD8-E2A6C9BBA395}"/>
    <cellStyle name="Comma 81 3 7" xfId="22073" xr:uid="{B1C6D90B-8F3B-4B87-9B7D-35F960529782}"/>
    <cellStyle name="Comma 81 4" xfId="6621" xr:uid="{1F8011A9-3079-4256-9A9C-AEDECA3FB080}"/>
    <cellStyle name="Comma 81 4 2" xfId="8064" xr:uid="{FC5B6C54-6818-4929-9D95-1E35D2F9F67B}"/>
    <cellStyle name="Comma 81 4 2 2" xfId="14434" xr:uid="{0D904291-E7B4-4EAF-AA3C-1EE820DE1CDE}"/>
    <cellStyle name="Comma 81 4 2 2 2" xfId="20804" xr:uid="{BDCA1C79-8C18-4311-A949-C3E0BBE79043}"/>
    <cellStyle name="Comma 81 4 2 2 2 2" xfId="36736" xr:uid="{ED97B236-BB8B-496A-A816-7E248CB9706A}"/>
    <cellStyle name="Comma 81 4 2 2 3" xfId="30366" xr:uid="{06ABD9DB-ED7E-439B-A25B-81E0AF8843D6}"/>
    <cellStyle name="Comma 81 4 2 3" xfId="11278" xr:uid="{443CA875-2604-44F3-8AEF-39DC140507DB}"/>
    <cellStyle name="Comma 81 4 2 3 2" xfId="27210" xr:uid="{CD73C9C2-1AB2-44F6-ABBA-C81F3C9AC8AC}"/>
    <cellStyle name="Comma 81 4 2 4" xfId="17648" xr:uid="{60E95282-CE23-4A30-9898-320E1A444962}"/>
    <cellStyle name="Comma 81 4 2 4 2" xfId="33580" xr:uid="{48C596D1-1A67-41C1-8167-ADCDB400EBD8}"/>
    <cellStyle name="Comma 81 4 2 5" xfId="23996" xr:uid="{809FA7A9-0177-481B-B007-B1C675C96E00}"/>
    <cellStyle name="Comma 81 4 3" xfId="12992" xr:uid="{2EFBA1BD-10E2-47F9-9138-FAE306F47586}"/>
    <cellStyle name="Comma 81 4 3 2" xfId="19362" xr:uid="{80BD3708-5A87-491F-95A3-65AFBB3D1B12}"/>
    <cellStyle name="Comma 81 4 3 2 2" xfId="35294" xr:uid="{DD680A46-DCD6-4D7C-9BA7-70DE5BD13940}"/>
    <cellStyle name="Comma 81 4 3 3" xfId="28924" xr:uid="{331499B3-885F-45C1-ADAF-7C1F738C11C6}"/>
    <cellStyle name="Comma 81 4 4" xfId="9836" xr:uid="{9E346700-5D74-4E29-A3D6-C871E0F485AC}"/>
    <cellStyle name="Comma 81 4 4 2" xfId="25768" xr:uid="{F01ECF93-AD70-4871-81B7-C2EBCAAD495C}"/>
    <cellStyle name="Comma 81 4 5" xfId="16206" xr:uid="{374F3313-7656-4DB9-ADF4-63861FC66FAE}"/>
    <cellStyle name="Comma 81 4 5 2" xfId="32138" xr:uid="{53F77EE0-9AD7-4415-8477-2FA8C1CBDD1F}"/>
    <cellStyle name="Comma 81 4 6" xfId="22554" xr:uid="{F8C2E5E5-7A95-4B7D-BD4A-3B1ED23034D1}"/>
    <cellStyle name="Comma 81 5" xfId="7343" xr:uid="{2BC0AF26-2E1B-4AFA-8329-3868E50CE639}"/>
    <cellStyle name="Comma 81 5 2" xfId="13713" xr:uid="{7E270BCF-C567-49FE-97EE-DF3615BA7E9F}"/>
    <cellStyle name="Comma 81 5 2 2" xfId="20083" xr:uid="{4F16B089-6523-4145-840F-74DB51925AA4}"/>
    <cellStyle name="Comma 81 5 2 2 2" xfId="36015" xr:uid="{353FD288-9DEC-4069-AC8C-09788B5AF988}"/>
    <cellStyle name="Comma 81 5 2 3" xfId="29645" xr:uid="{AEC08DB5-9FB7-464D-ADC6-7ABD15F5BDB0}"/>
    <cellStyle name="Comma 81 5 3" xfId="10557" xr:uid="{574FF743-88FA-4CD8-B41F-13FE972E2FD6}"/>
    <cellStyle name="Comma 81 5 3 2" xfId="26489" xr:uid="{05953554-E835-4481-85CF-A3940505D7D7}"/>
    <cellStyle name="Comma 81 5 4" xfId="16927" xr:uid="{6A3B885C-7DF0-4329-B15D-CF12134DF7B6}"/>
    <cellStyle name="Comma 81 5 4 2" xfId="32859" xr:uid="{A2031495-8ED4-4E2C-A8FE-C520C5272310}"/>
    <cellStyle name="Comma 81 5 5" xfId="23275" xr:uid="{48E598A8-89D8-4C5F-92FF-C8286D898A2F}"/>
    <cellStyle name="Comma 81 6" xfId="12031" xr:uid="{6EE37B15-3970-4DB6-A6F4-48A75D0452B1}"/>
    <cellStyle name="Comma 81 6 2" xfId="18401" xr:uid="{D4057E1D-5F02-4747-9AEB-0CD0B7064D26}"/>
    <cellStyle name="Comma 81 6 2 2" xfId="34333" xr:uid="{B2BA7E24-6252-4559-946A-6AB658C468DC}"/>
    <cellStyle name="Comma 81 6 3" xfId="27963" xr:uid="{4F6FE5FB-37D0-4ECC-9C2A-DE036627E47E}"/>
    <cellStyle name="Comma 81 7" xfId="8875" xr:uid="{95D4B925-C64F-468D-A774-6BFCBB70C280}"/>
    <cellStyle name="Comma 81 7 2" xfId="24807" xr:uid="{27F9FA34-01B0-47CA-A326-C32424CE87E7}"/>
    <cellStyle name="Comma 81 8" xfId="15245" xr:uid="{E316D73A-A7D9-429A-880B-48AD2028418B}"/>
    <cellStyle name="Comma 81 8 2" xfId="31177" xr:uid="{F2DC1708-5672-4857-9EFC-651DFCE00597}"/>
    <cellStyle name="Comma 81 9" xfId="21593" xr:uid="{CCCB86E9-BF16-49FF-AE7D-D1E3F09F840B}"/>
    <cellStyle name="Comma 82" xfId="5645" xr:uid="{A0D0AB36-E50F-4E74-8A2F-16456A4BBE02}"/>
    <cellStyle name="Comma 82 2" xfId="5888" xr:uid="{AC8E1214-A925-4B33-8DE5-ED092E450789}"/>
    <cellStyle name="Comma 82 2 2" xfId="6380" xr:uid="{4537A977-2F5F-4DC0-9CF4-2DEA6E3DE248}"/>
    <cellStyle name="Comma 82 2 2 2" xfId="7103" xr:uid="{85EF4DB7-11CC-45EE-9FEC-B1DC80D4FE69}"/>
    <cellStyle name="Comma 82 2 2 2 2" xfId="8545" xr:uid="{DA76F97A-9F66-46DC-8C73-C629DA892978}"/>
    <cellStyle name="Comma 82 2 2 2 2 2" xfId="14915" xr:uid="{12C09C9D-3FE4-4EC3-90F6-FFD10BB6A1D4}"/>
    <cellStyle name="Comma 82 2 2 2 2 2 2" xfId="21285" xr:uid="{9D624AD0-12F6-4662-9CE0-9869C62C91A7}"/>
    <cellStyle name="Comma 82 2 2 2 2 2 2 2" xfId="37217" xr:uid="{00DA3883-997D-4FAC-B8FC-45D52704331F}"/>
    <cellStyle name="Comma 82 2 2 2 2 2 3" xfId="30847" xr:uid="{A3D04346-D211-4292-9E60-309A87AF7B87}"/>
    <cellStyle name="Comma 82 2 2 2 2 3" xfId="11759" xr:uid="{3877C154-190C-4047-967C-80FF5F29D1D7}"/>
    <cellStyle name="Comma 82 2 2 2 2 3 2" xfId="27691" xr:uid="{636C1D63-860C-4337-8E27-407961588ED2}"/>
    <cellStyle name="Comma 82 2 2 2 2 4" xfId="18129" xr:uid="{2C35B4AC-033E-4A37-9B49-EA4A25DEB72D}"/>
    <cellStyle name="Comma 82 2 2 2 2 4 2" xfId="34061" xr:uid="{7380AAC9-20AC-438F-97F6-25E17FDF49B5}"/>
    <cellStyle name="Comma 82 2 2 2 2 5" xfId="24477" xr:uid="{2876625C-F851-4A77-979A-09CC617181C5}"/>
    <cellStyle name="Comma 82 2 2 2 3" xfId="13473" xr:uid="{763AA56A-3E89-413B-A7E1-5A50334DB34A}"/>
    <cellStyle name="Comma 82 2 2 2 3 2" xfId="19843" xr:uid="{F85D5A17-ABCF-46F8-901F-A9D660F44784}"/>
    <cellStyle name="Comma 82 2 2 2 3 2 2" xfId="35775" xr:uid="{B942C839-1D09-4C38-AF03-0D64810AF4BF}"/>
    <cellStyle name="Comma 82 2 2 2 3 3" xfId="29405" xr:uid="{8A968820-67D8-44E9-92AB-0520A3C128C0}"/>
    <cellStyle name="Comma 82 2 2 2 4" xfId="10317" xr:uid="{27EEDBD3-5E8D-49EA-BA67-A47A7C6B0699}"/>
    <cellStyle name="Comma 82 2 2 2 4 2" xfId="26249" xr:uid="{8A160BF3-61C0-4049-AAD0-8E34BC8EA0D5}"/>
    <cellStyle name="Comma 82 2 2 2 5" xfId="16687" xr:uid="{C907B806-09E7-4BAB-A7E1-7E76F3A460F3}"/>
    <cellStyle name="Comma 82 2 2 2 5 2" xfId="32619" xr:uid="{C867D544-872A-4B28-9C0D-1FB52974EFB7}"/>
    <cellStyle name="Comma 82 2 2 2 6" xfId="23035" xr:uid="{B191EE70-7830-496B-AA1F-FB7549839CF5}"/>
    <cellStyle name="Comma 82 2 2 3" xfId="7824" xr:uid="{CE80B9D8-0647-4AFB-A0A2-44628D913FE9}"/>
    <cellStyle name="Comma 82 2 2 3 2" xfId="14194" xr:uid="{9CFEB633-4389-4DFA-87C4-31C1675F8173}"/>
    <cellStyle name="Comma 82 2 2 3 2 2" xfId="20564" xr:uid="{F3821704-1A57-41AB-BA28-2EB03E2FB71D}"/>
    <cellStyle name="Comma 82 2 2 3 2 2 2" xfId="36496" xr:uid="{7E126C5A-3192-47FA-93DA-5FF2023768E5}"/>
    <cellStyle name="Comma 82 2 2 3 2 3" xfId="30126" xr:uid="{06B6E2B1-E802-4314-831D-6A890268551D}"/>
    <cellStyle name="Comma 82 2 2 3 3" xfId="11038" xr:uid="{5334222E-4C9C-494E-ABA4-9929A48AC4BD}"/>
    <cellStyle name="Comma 82 2 2 3 3 2" xfId="26970" xr:uid="{6F79666B-FB60-41B4-BCD7-FE6E4752F64C}"/>
    <cellStyle name="Comma 82 2 2 3 4" xfId="17408" xr:uid="{030B00EB-A40F-48A6-AAA1-6A0B646CF24C}"/>
    <cellStyle name="Comma 82 2 2 3 4 2" xfId="33340" xr:uid="{54255712-7020-4E38-BB2B-3B380C2619D4}"/>
    <cellStyle name="Comma 82 2 2 3 5" xfId="23756" xr:uid="{A60FCBF2-C5A6-4737-9C16-178372C2B0AB}"/>
    <cellStyle name="Comma 82 2 2 4" xfId="12752" xr:uid="{CF145A90-85B6-49F7-8C54-FF0459EACC30}"/>
    <cellStyle name="Comma 82 2 2 4 2" xfId="19122" xr:uid="{BDF01D4B-8B77-4280-A5C5-8BCDB21EF37B}"/>
    <cellStyle name="Comma 82 2 2 4 2 2" xfId="35054" xr:uid="{C26B98EB-72C0-43CA-A851-B60A45AD8D6B}"/>
    <cellStyle name="Comma 82 2 2 4 3" xfId="28684" xr:uid="{4046B790-BF40-452A-8AB8-094E12D88A22}"/>
    <cellStyle name="Comma 82 2 2 5" xfId="9596" xr:uid="{CE0F7066-503B-43E4-9A17-D8D57B76D42B}"/>
    <cellStyle name="Comma 82 2 2 5 2" xfId="25528" xr:uid="{E7D3BC3C-C8F6-476A-956C-27405F373FFB}"/>
    <cellStyle name="Comma 82 2 2 6" xfId="15966" xr:uid="{879B825C-C6A9-4D32-9FD9-7FABF27E6784}"/>
    <cellStyle name="Comma 82 2 2 6 2" xfId="31898" xr:uid="{1481C394-F7C0-441F-B190-3707706F54EB}"/>
    <cellStyle name="Comma 82 2 2 7" xfId="22314" xr:uid="{0C318902-FC40-4E06-8E70-90B838189846}"/>
    <cellStyle name="Comma 82 2 3" xfId="12272" xr:uid="{E1DAD8BC-9154-48E7-B6D6-94C7FA0CFE2A}"/>
    <cellStyle name="Comma 82 2 3 2" xfId="18642" xr:uid="{0CB73131-3B4E-4E2E-91EB-9C4456915394}"/>
    <cellStyle name="Comma 82 2 3 2 2" xfId="34574" xr:uid="{39C4FCDA-1D0C-4EA5-AE4D-3BF3E21CF230}"/>
    <cellStyle name="Comma 82 2 3 3" xfId="28204" xr:uid="{35395282-57AC-44DB-8C11-90CA2B56A98D}"/>
    <cellStyle name="Comma 82 2 4" xfId="9116" xr:uid="{B3F5AAC4-4452-4D9C-80CE-57D0C006B6CA}"/>
    <cellStyle name="Comma 82 2 4 2" xfId="25048" xr:uid="{BAC0E0ED-7F0F-4DD2-9CD3-6A306B66DC1D}"/>
    <cellStyle name="Comma 82 2 5" xfId="15486" xr:uid="{537508F2-3D21-4BD0-A3C5-1F741EF7C539}"/>
    <cellStyle name="Comma 82 2 5 2" xfId="31418" xr:uid="{4819FFA4-86F3-439E-B6DE-239501CB4D6F}"/>
    <cellStyle name="Comma 82 2 6" xfId="21834" xr:uid="{56B71F61-E125-401D-9C5D-24791ACEE38B}"/>
    <cellStyle name="Comma 82 3" xfId="6140" xr:uid="{3BA11120-F0A5-4B34-B1F5-4EEEB0F6BA30}"/>
    <cellStyle name="Comma 82 3 2" xfId="6863" xr:uid="{F9EDDA72-334B-42A5-BEB0-E6CB3BE6573E}"/>
    <cellStyle name="Comma 82 3 2 2" xfId="8305" xr:uid="{BCC9440D-9928-47FC-B5F6-A8FCCF9A59F1}"/>
    <cellStyle name="Comma 82 3 2 2 2" xfId="14675" xr:uid="{D5E88FE8-D429-4DF0-B045-FF6356AC97A8}"/>
    <cellStyle name="Comma 82 3 2 2 2 2" xfId="21045" xr:uid="{1529E663-7939-4BBD-BEB3-D9AA47B584DE}"/>
    <cellStyle name="Comma 82 3 2 2 2 2 2" xfId="36977" xr:uid="{5CFC709A-AC94-4111-A5B4-67484802B7BD}"/>
    <cellStyle name="Comma 82 3 2 2 2 3" xfId="30607" xr:uid="{91DCDBB3-D27B-4CE5-B5BF-0ADAF4A6B922}"/>
    <cellStyle name="Comma 82 3 2 2 3" xfId="11519" xr:uid="{8B768415-F129-4B2F-9B56-74443B49B6EF}"/>
    <cellStyle name="Comma 82 3 2 2 3 2" xfId="27451" xr:uid="{4526FB63-E2AB-42B1-95EB-314A526B5E4E}"/>
    <cellStyle name="Comma 82 3 2 2 4" xfId="17889" xr:uid="{AC103E48-D949-44BA-AE51-8EF7DF29E28B}"/>
    <cellStyle name="Comma 82 3 2 2 4 2" xfId="33821" xr:uid="{61287807-E2E3-4219-AFAA-08CCF09BF5C3}"/>
    <cellStyle name="Comma 82 3 2 2 5" xfId="24237" xr:uid="{BFAC842D-94B8-4F68-8CB6-3F660EC33C4E}"/>
    <cellStyle name="Comma 82 3 2 3" xfId="13233" xr:uid="{EF5E09F4-A7BF-4AC1-8EC2-7D35E5E357BA}"/>
    <cellStyle name="Comma 82 3 2 3 2" xfId="19603" xr:uid="{709CD88D-5F05-4557-8E8D-D68645902539}"/>
    <cellStyle name="Comma 82 3 2 3 2 2" xfId="35535" xr:uid="{2AFFAFEA-F016-4ABC-B7E6-DBDD8FD36431}"/>
    <cellStyle name="Comma 82 3 2 3 3" xfId="29165" xr:uid="{02F83491-B73B-4AE4-9A9F-85C8C1E21857}"/>
    <cellStyle name="Comma 82 3 2 4" xfId="10077" xr:uid="{AD8BB616-894D-4B96-A226-76FD251EFB4C}"/>
    <cellStyle name="Comma 82 3 2 4 2" xfId="26009" xr:uid="{11FC07BF-A2C0-4AD7-91BE-3158945ED675}"/>
    <cellStyle name="Comma 82 3 2 5" xfId="16447" xr:uid="{BD95240F-B74D-4B12-801E-31A33D436255}"/>
    <cellStyle name="Comma 82 3 2 5 2" xfId="32379" xr:uid="{50803FA1-75D8-4459-B32C-CA970EAA4348}"/>
    <cellStyle name="Comma 82 3 2 6" xfId="22795" xr:uid="{1A8E822B-7B3F-4114-B050-686A361B742A}"/>
    <cellStyle name="Comma 82 3 3" xfId="7584" xr:uid="{BB6BCDFE-DCD5-4B4C-8724-DAD15F20DC42}"/>
    <cellStyle name="Comma 82 3 3 2" xfId="13954" xr:uid="{A1C36C69-7DE8-4085-ADF7-1AC23AB9F8EA}"/>
    <cellStyle name="Comma 82 3 3 2 2" xfId="20324" xr:uid="{903F7348-E36D-4715-B7D6-9D9B99CCC568}"/>
    <cellStyle name="Comma 82 3 3 2 2 2" xfId="36256" xr:uid="{6B9CEE93-B16F-43DB-B290-55E408DE2E6B}"/>
    <cellStyle name="Comma 82 3 3 2 3" xfId="29886" xr:uid="{4845F7C7-F547-4A60-839D-E237548E1DAA}"/>
    <cellStyle name="Comma 82 3 3 3" xfId="10798" xr:uid="{46580533-EBED-44EF-95FD-4401D2EC0ECF}"/>
    <cellStyle name="Comma 82 3 3 3 2" xfId="26730" xr:uid="{3A64B4E4-74F1-4F48-877C-B0DF0DB66D2C}"/>
    <cellStyle name="Comma 82 3 3 4" xfId="17168" xr:uid="{F9D66A8B-F8B9-4C0D-A719-1BA37B394F29}"/>
    <cellStyle name="Comma 82 3 3 4 2" xfId="33100" xr:uid="{BDECFD91-D6A2-4075-A1BB-3512A9D99BCA}"/>
    <cellStyle name="Comma 82 3 3 5" xfId="23516" xr:uid="{4625DE43-B5A4-4209-A970-973A84413596}"/>
    <cellStyle name="Comma 82 3 4" xfId="12512" xr:uid="{221658EB-5BFC-40BB-BCC7-7E5CF54C7388}"/>
    <cellStyle name="Comma 82 3 4 2" xfId="18882" xr:uid="{7D1F0AB9-D452-4632-B149-C90BF475BC5E}"/>
    <cellStyle name="Comma 82 3 4 2 2" xfId="34814" xr:uid="{7F72B118-9E2F-4EE6-AF94-C74201AED0C2}"/>
    <cellStyle name="Comma 82 3 4 3" xfId="28444" xr:uid="{F1549C97-3333-430A-BED7-B80069119EDD}"/>
    <cellStyle name="Comma 82 3 5" xfId="9356" xr:uid="{10FD283A-B60E-4995-8685-F83F3095D6A5}"/>
    <cellStyle name="Comma 82 3 5 2" xfId="25288" xr:uid="{9559D3A3-92F6-4242-AA93-2929D7693A2E}"/>
    <cellStyle name="Comma 82 3 6" xfId="15726" xr:uid="{B710A20F-CFE1-426A-9856-EEB4AC93439D}"/>
    <cellStyle name="Comma 82 3 6 2" xfId="31658" xr:uid="{30192840-159F-4D36-9686-1E0F12B79B3E}"/>
    <cellStyle name="Comma 82 3 7" xfId="22074" xr:uid="{D5F9C67D-B28C-4ECF-8624-C301C960552F}"/>
    <cellStyle name="Comma 82 4" xfId="6622" xr:uid="{9CA02445-39EA-4513-AC78-B346C6FCFB2C}"/>
    <cellStyle name="Comma 82 4 2" xfId="8065" xr:uid="{21C21928-9008-465D-BDCC-7B37E8B7F1E9}"/>
    <cellStyle name="Comma 82 4 2 2" xfId="14435" xr:uid="{28870296-9A28-4C12-BF44-E994F6F76125}"/>
    <cellStyle name="Comma 82 4 2 2 2" xfId="20805" xr:uid="{E62F8097-6007-4C2B-AFAD-A3768361B386}"/>
    <cellStyle name="Comma 82 4 2 2 2 2" xfId="36737" xr:uid="{03E14383-3C7B-466C-B571-BAEA0FB31099}"/>
    <cellStyle name="Comma 82 4 2 2 3" xfId="30367" xr:uid="{80505462-3C79-4608-BCFE-09573F7B637C}"/>
    <cellStyle name="Comma 82 4 2 3" xfId="11279" xr:uid="{ED37A12E-6824-42DD-8EC4-0BF9807C347B}"/>
    <cellStyle name="Comma 82 4 2 3 2" xfId="27211" xr:uid="{7FE4F7C3-6A01-464E-99A5-4336F94C2FB1}"/>
    <cellStyle name="Comma 82 4 2 4" xfId="17649" xr:uid="{6E23636E-0BA1-409C-BA24-7863F61CA596}"/>
    <cellStyle name="Comma 82 4 2 4 2" xfId="33581" xr:uid="{15AC6ED5-0DCC-44CC-A881-799445D83EBC}"/>
    <cellStyle name="Comma 82 4 2 5" xfId="23997" xr:uid="{A7CF243E-2F38-4E72-B32B-1BF7344B1C3A}"/>
    <cellStyle name="Comma 82 4 3" xfId="12993" xr:uid="{1D105B44-0AE2-4E33-A397-FA627A41D22F}"/>
    <cellStyle name="Comma 82 4 3 2" xfId="19363" xr:uid="{57BE882A-5CB9-45FD-B706-DE9EBB321BA8}"/>
    <cellStyle name="Comma 82 4 3 2 2" xfId="35295" xr:uid="{081FEB69-F161-4335-BEE5-F898F5EEE432}"/>
    <cellStyle name="Comma 82 4 3 3" xfId="28925" xr:uid="{BBA658C5-51AD-47D4-86CF-449A000FE0D5}"/>
    <cellStyle name="Comma 82 4 4" xfId="9837" xr:uid="{294AD163-654D-44B5-99D7-0981BE2A13DB}"/>
    <cellStyle name="Comma 82 4 4 2" xfId="25769" xr:uid="{28E9AD14-39C2-445A-BCD8-0266E9AA5885}"/>
    <cellStyle name="Comma 82 4 5" xfId="16207" xr:uid="{C6CFC572-A652-4B97-9847-2CB0B273CEFD}"/>
    <cellStyle name="Comma 82 4 5 2" xfId="32139" xr:uid="{19DC1403-0689-4911-96A5-D9472246F54A}"/>
    <cellStyle name="Comma 82 4 6" xfId="22555" xr:uid="{450A0EA0-AFAB-4AFD-B5CB-DAD08B8DF947}"/>
    <cellStyle name="Comma 82 5" xfId="7344" xr:uid="{F70656F9-98BE-4B46-ADFD-03D765DDF1A0}"/>
    <cellStyle name="Comma 82 5 2" xfId="13714" xr:uid="{3F20E984-C3F4-446F-AB5B-E8360020CCAA}"/>
    <cellStyle name="Comma 82 5 2 2" xfId="20084" xr:uid="{66606DE9-34E8-476E-ADCA-4DF96C975C3F}"/>
    <cellStyle name="Comma 82 5 2 2 2" xfId="36016" xr:uid="{11925161-252D-41D3-8CCD-0351F3BD041C}"/>
    <cellStyle name="Comma 82 5 2 3" xfId="29646" xr:uid="{6AB28F6E-4A15-419F-8080-7C3073C60B46}"/>
    <cellStyle name="Comma 82 5 3" xfId="10558" xr:uid="{E2DF4FF9-2119-4467-86AB-C2C9E83F086D}"/>
    <cellStyle name="Comma 82 5 3 2" xfId="26490" xr:uid="{B5F021BC-AFE5-4093-869A-F1C7B54EB906}"/>
    <cellStyle name="Comma 82 5 4" xfId="16928" xr:uid="{B568EF26-025C-4F1F-8792-3B117F8381D3}"/>
    <cellStyle name="Comma 82 5 4 2" xfId="32860" xr:uid="{FBF908C5-1A52-439A-B320-20716DD0CC05}"/>
    <cellStyle name="Comma 82 5 5" xfId="23276" xr:uid="{0A5CD0C8-8002-4E77-8ABE-37C4F7F2212B}"/>
    <cellStyle name="Comma 82 6" xfId="12032" xr:uid="{595BF264-596A-42EB-B2D4-7CEC61C070D0}"/>
    <cellStyle name="Comma 82 6 2" xfId="18402" xr:uid="{21A4ACA8-6892-4776-B314-1F7FBAA66F48}"/>
    <cellStyle name="Comma 82 6 2 2" xfId="34334" xr:uid="{A156EF78-6E09-4D5C-BBF7-D7724CF532C4}"/>
    <cellStyle name="Comma 82 6 3" xfId="27964" xr:uid="{6C66F9AC-B91D-4587-B9B2-B8FB91C7CEC9}"/>
    <cellStyle name="Comma 82 7" xfId="8876" xr:uid="{CB2AC972-7713-43EF-B872-BA662BD06B4B}"/>
    <cellStyle name="Comma 82 7 2" xfId="24808" xr:uid="{E84A22A1-6FC2-402B-8ACE-3FAA8288F018}"/>
    <cellStyle name="Comma 82 8" xfId="15246" xr:uid="{47F3CB29-1A2B-4BCC-A54B-A03005AA38B4}"/>
    <cellStyle name="Comma 82 8 2" xfId="31178" xr:uid="{7F14BC9F-300D-4545-A9EF-140E44812523}"/>
    <cellStyle name="Comma 82 9" xfId="21594" xr:uid="{DD304260-53AB-45E2-8CEC-14899045A5AF}"/>
    <cellStyle name="Comma 83" xfId="5646" xr:uid="{DF177A18-769D-4775-9941-16F9C32B710C}"/>
    <cellStyle name="Comma 83 2" xfId="5889" xr:uid="{AF07A493-C479-4913-A66C-1C8AD68D7A8A}"/>
    <cellStyle name="Comma 83 2 2" xfId="6381" xr:uid="{38EE6BEA-039A-4369-B5B5-CAC1CAC78F10}"/>
    <cellStyle name="Comma 83 2 2 2" xfId="7104" xr:uid="{6B551C04-2096-4809-88B3-3ADBC78063B8}"/>
    <cellStyle name="Comma 83 2 2 2 2" xfId="8546" xr:uid="{0BC81A14-4606-49A2-9396-ED14BA60AB66}"/>
    <cellStyle name="Comma 83 2 2 2 2 2" xfId="14916" xr:uid="{8A43BEA5-A937-41C9-8840-B4E927B2C390}"/>
    <cellStyle name="Comma 83 2 2 2 2 2 2" xfId="21286" xr:uid="{2350114F-35E0-4A67-B566-3445CAAE501E}"/>
    <cellStyle name="Comma 83 2 2 2 2 2 2 2" xfId="37218" xr:uid="{6C273A85-2754-4BFC-BA34-FD953CC0FA84}"/>
    <cellStyle name="Comma 83 2 2 2 2 2 3" xfId="30848" xr:uid="{7FEDBB11-08AD-4C8C-9CBA-068DD375B95D}"/>
    <cellStyle name="Comma 83 2 2 2 2 3" xfId="11760" xr:uid="{B20DB48E-0E69-413D-A738-E8674B65FD9E}"/>
    <cellStyle name="Comma 83 2 2 2 2 3 2" xfId="27692" xr:uid="{B694E12D-9D15-4C01-8FEF-FCEAAEEA455A}"/>
    <cellStyle name="Comma 83 2 2 2 2 4" xfId="18130" xr:uid="{878D8CB9-817D-422A-98D1-07C58FC366E8}"/>
    <cellStyle name="Comma 83 2 2 2 2 4 2" xfId="34062" xr:uid="{FF643279-17A9-41FF-9FF8-4D85B321D00D}"/>
    <cellStyle name="Comma 83 2 2 2 2 5" xfId="24478" xr:uid="{ECB19E73-0F84-4204-BF4B-9B717C69E1D1}"/>
    <cellStyle name="Comma 83 2 2 2 3" xfId="13474" xr:uid="{47C355CB-F6CB-4C00-A831-78D7EC1C0E7B}"/>
    <cellStyle name="Comma 83 2 2 2 3 2" xfId="19844" xr:uid="{658687DF-DABF-4685-8F2E-47F1C835C517}"/>
    <cellStyle name="Comma 83 2 2 2 3 2 2" xfId="35776" xr:uid="{A6994A97-4275-48AE-88DD-62F5A87CA611}"/>
    <cellStyle name="Comma 83 2 2 2 3 3" xfId="29406" xr:uid="{C7E2C58C-DC37-484F-AD45-7B5DBB49CB82}"/>
    <cellStyle name="Comma 83 2 2 2 4" xfId="10318" xr:uid="{9EAB822D-0095-4A02-8B44-518266D1CF31}"/>
    <cellStyle name="Comma 83 2 2 2 4 2" xfId="26250" xr:uid="{82AE538C-1802-43E2-BC45-F34F14CEF51E}"/>
    <cellStyle name="Comma 83 2 2 2 5" xfId="16688" xr:uid="{32832A85-6E59-4399-9B0B-130432693A30}"/>
    <cellStyle name="Comma 83 2 2 2 5 2" xfId="32620" xr:uid="{E5D9F619-F7C3-4AEE-88C3-88A88EBA826A}"/>
    <cellStyle name="Comma 83 2 2 2 6" xfId="23036" xr:uid="{313E84BC-8AB7-45BE-9DA8-D23327C4AA30}"/>
    <cellStyle name="Comma 83 2 2 3" xfId="7825" xr:uid="{ECA84294-5679-49DB-940B-CC07072F6338}"/>
    <cellStyle name="Comma 83 2 2 3 2" xfId="14195" xr:uid="{0CA39026-9AC1-44EA-8373-753F4F95904D}"/>
    <cellStyle name="Comma 83 2 2 3 2 2" xfId="20565" xr:uid="{3CD37250-1DA2-4E23-8220-1988D135FE94}"/>
    <cellStyle name="Comma 83 2 2 3 2 2 2" xfId="36497" xr:uid="{CD1D890C-7584-4562-8B2B-341C1985951B}"/>
    <cellStyle name="Comma 83 2 2 3 2 3" xfId="30127" xr:uid="{2DCF9215-A9DD-4F59-94ED-958A0F80051A}"/>
    <cellStyle name="Comma 83 2 2 3 3" xfId="11039" xr:uid="{DAA7AAFE-0792-4B9C-AD9F-DE63E34E4FDD}"/>
    <cellStyle name="Comma 83 2 2 3 3 2" xfId="26971" xr:uid="{A1829C3A-3EE0-4C23-8B99-1E25D8E6D7D6}"/>
    <cellStyle name="Comma 83 2 2 3 4" xfId="17409" xr:uid="{DA265C75-24B0-4838-A5EA-0FC4F6903D79}"/>
    <cellStyle name="Comma 83 2 2 3 4 2" xfId="33341" xr:uid="{C8CA2FEA-7821-4AA0-AE23-FE3E03D91F43}"/>
    <cellStyle name="Comma 83 2 2 3 5" xfId="23757" xr:uid="{8C52293E-CFFB-4F79-AF86-DC9EC7C966B2}"/>
    <cellStyle name="Comma 83 2 2 4" xfId="12753" xr:uid="{033F2D72-A57E-4029-A0D6-EEBDF5763ADB}"/>
    <cellStyle name="Comma 83 2 2 4 2" xfId="19123" xr:uid="{9F4BB367-B000-41AF-AC12-51C45F303451}"/>
    <cellStyle name="Comma 83 2 2 4 2 2" xfId="35055" xr:uid="{A9FADB8C-A090-4EBC-BEC0-E2BE98B715CB}"/>
    <cellStyle name="Comma 83 2 2 4 3" xfId="28685" xr:uid="{E879F8F0-89C2-4126-9B07-1B26451BCCAA}"/>
    <cellStyle name="Comma 83 2 2 5" xfId="9597" xr:uid="{81B80D6F-468A-45BC-B951-9AC18091251F}"/>
    <cellStyle name="Comma 83 2 2 5 2" xfId="25529" xr:uid="{30433E5D-2662-4A20-A837-F4085C73BCD4}"/>
    <cellStyle name="Comma 83 2 2 6" xfId="15967" xr:uid="{0BC3C8E5-16C8-4B02-818D-D5F1EE0C11FE}"/>
    <cellStyle name="Comma 83 2 2 6 2" xfId="31899" xr:uid="{91A9EEAA-2E92-4912-AE41-D6FF3E5E7B47}"/>
    <cellStyle name="Comma 83 2 2 7" xfId="22315" xr:uid="{0E84307E-F18C-497E-9C51-04F49D52E71A}"/>
    <cellStyle name="Comma 83 2 3" xfId="12273" xr:uid="{D9530FCC-7E00-423C-AB11-2CBF7C415AB2}"/>
    <cellStyle name="Comma 83 2 3 2" xfId="18643" xr:uid="{8F83E9D9-F6C4-420F-8A68-13FBFCE3CC2F}"/>
    <cellStyle name="Comma 83 2 3 2 2" xfId="34575" xr:uid="{3D2E7B25-9B9B-4078-9375-C017F06C03AB}"/>
    <cellStyle name="Comma 83 2 3 3" xfId="28205" xr:uid="{8EA32BF5-8F40-4F5F-9453-C86D945D38C3}"/>
    <cellStyle name="Comma 83 2 4" xfId="9117" xr:uid="{E245CFD8-92B0-42FD-8877-AAEAC6849B5A}"/>
    <cellStyle name="Comma 83 2 4 2" xfId="25049" xr:uid="{9DD0E53B-348D-4209-A1C6-46088F124E1A}"/>
    <cellStyle name="Comma 83 2 5" xfId="15487" xr:uid="{C88DAAC9-55B3-41D3-A844-1F6E9DE0C7D7}"/>
    <cellStyle name="Comma 83 2 5 2" xfId="31419" xr:uid="{8BE1D4D6-83F6-4B46-98E3-D4A6C7B90D58}"/>
    <cellStyle name="Comma 83 2 6" xfId="21835" xr:uid="{324CAC1C-F633-49B8-8BE0-330F64210824}"/>
    <cellStyle name="Comma 83 3" xfId="6141" xr:uid="{5689862B-E294-427C-A6B5-57AF35E68D33}"/>
    <cellStyle name="Comma 83 3 2" xfId="6864" xr:uid="{5D2A8FC4-8504-4897-B610-6C3FF0294B77}"/>
    <cellStyle name="Comma 83 3 2 2" xfId="8306" xr:uid="{A600654C-34BC-4ECF-9EFA-52FDC8843520}"/>
    <cellStyle name="Comma 83 3 2 2 2" xfId="14676" xr:uid="{7CDFF779-239C-4E7A-ABB6-E81B4C96E0AE}"/>
    <cellStyle name="Comma 83 3 2 2 2 2" xfId="21046" xr:uid="{C1322525-EB07-4113-AD4E-086B18A5FA89}"/>
    <cellStyle name="Comma 83 3 2 2 2 2 2" xfId="36978" xr:uid="{18DBB45E-1F7A-4026-88D5-CAB83642A70C}"/>
    <cellStyle name="Comma 83 3 2 2 2 3" xfId="30608" xr:uid="{5CB61273-A86F-47DC-8ADF-B05C4BD18CFD}"/>
    <cellStyle name="Comma 83 3 2 2 3" xfId="11520" xr:uid="{2C65AEED-65E2-45AA-9ACA-42C43C0E3B8E}"/>
    <cellStyle name="Comma 83 3 2 2 3 2" xfId="27452" xr:uid="{FE862036-B521-4B93-A3A0-1186B76CF2C9}"/>
    <cellStyle name="Comma 83 3 2 2 4" xfId="17890" xr:uid="{B419011E-5747-4E05-BBF4-FA3DC2781CFD}"/>
    <cellStyle name="Comma 83 3 2 2 4 2" xfId="33822" xr:uid="{6BFE1C07-26C5-430D-A951-9BE8820A9F71}"/>
    <cellStyle name="Comma 83 3 2 2 5" xfId="24238" xr:uid="{E9A84F2E-9CCC-4C88-B94F-0647472AB655}"/>
    <cellStyle name="Comma 83 3 2 3" xfId="13234" xr:uid="{64C44A97-7873-43C8-B427-6CE3BC4F4F1F}"/>
    <cellStyle name="Comma 83 3 2 3 2" xfId="19604" xr:uid="{3F9FCF5B-AD1D-47B6-98C0-1B2793A7B977}"/>
    <cellStyle name="Comma 83 3 2 3 2 2" xfId="35536" xr:uid="{3335A6EF-CB9B-4986-AB4D-8FF3ACB1E6B9}"/>
    <cellStyle name="Comma 83 3 2 3 3" xfId="29166" xr:uid="{DAB09359-8AA1-4068-B47C-718CA4F7DBE4}"/>
    <cellStyle name="Comma 83 3 2 4" xfId="10078" xr:uid="{BA28542E-D103-46FF-BFD0-A65634AEF210}"/>
    <cellStyle name="Comma 83 3 2 4 2" xfId="26010" xr:uid="{3ED5AAE0-2AB7-49B9-A610-77CC7E750193}"/>
    <cellStyle name="Comma 83 3 2 5" xfId="16448" xr:uid="{CD229957-A540-4033-B739-0025500D01AA}"/>
    <cellStyle name="Comma 83 3 2 5 2" xfId="32380" xr:uid="{1B74C3D4-A102-4285-812E-A0B7170AA0F0}"/>
    <cellStyle name="Comma 83 3 2 6" xfId="22796" xr:uid="{CB6C86B9-9354-4CCF-BDDB-9FA06C449B0D}"/>
    <cellStyle name="Comma 83 3 3" xfId="7585" xr:uid="{4816F705-794C-4121-BDFD-44787F3C193A}"/>
    <cellStyle name="Comma 83 3 3 2" xfId="13955" xr:uid="{C6749BB7-5D69-40E1-8F52-693D93C890D8}"/>
    <cellStyle name="Comma 83 3 3 2 2" xfId="20325" xr:uid="{CDCD1222-648C-4149-9952-005770E3573A}"/>
    <cellStyle name="Comma 83 3 3 2 2 2" xfId="36257" xr:uid="{969B1B5A-8BBA-4857-85C1-77ED49A09725}"/>
    <cellStyle name="Comma 83 3 3 2 3" xfId="29887" xr:uid="{733F7E01-C004-4E2F-BA38-C526B69CE1D6}"/>
    <cellStyle name="Comma 83 3 3 3" xfId="10799" xr:uid="{94CDA727-8B56-4FC6-9FC2-DBBD3B6DF8BA}"/>
    <cellStyle name="Comma 83 3 3 3 2" xfId="26731" xr:uid="{2680E7B3-CC42-4DE6-AA17-7E26E81AB077}"/>
    <cellStyle name="Comma 83 3 3 4" xfId="17169" xr:uid="{7425ADEC-1D5C-4F4C-B311-5D1C6AFD6C87}"/>
    <cellStyle name="Comma 83 3 3 4 2" xfId="33101" xr:uid="{E12040A2-4B28-4F7C-99BC-1E85D74BDD34}"/>
    <cellStyle name="Comma 83 3 3 5" xfId="23517" xr:uid="{D06DC66E-77A6-4135-8833-4ADB9C2122E8}"/>
    <cellStyle name="Comma 83 3 4" xfId="12513" xr:uid="{60668359-F799-4567-B8B3-4D7CAA3493E2}"/>
    <cellStyle name="Comma 83 3 4 2" xfId="18883" xr:uid="{540BBA6B-FC74-4D27-8184-A1E0C2B11557}"/>
    <cellStyle name="Comma 83 3 4 2 2" xfId="34815" xr:uid="{9B7871C7-723A-41BB-B2E9-519FDD4316A7}"/>
    <cellStyle name="Comma 83 3 4 3" xfId="28445" xr:uid="{82D22242-4941-41FA-B677-96F9A6DE1827}"/>
    <cellStyle name="Comma 83 3 5" xfId="9357" xr:uid="{C5092B83-594E-4954-AE2A-BFEAD0A3DC8E}"/>
    <cellStyle name="Comma 83 3 5 2" xfId="25289" xr:uid="{40EA6BD4-5214-4E37-8F0C-E4A64ADC01DF}"/>
    <cellStyle name="Comma 83 3 6" xfId="15727" xr:uid="{46909409-0EF7-4E34-BB63-FD142F7EF41B}"/>
    <cellStyle name="Comma 83 3 6 2" xfId="31659" xr:uid="{FFEFC9C1-7CC7-45AA-AE77-2B5A311591D7}"/>
    <cellStyle name="Comma 83 3 7" xfId="22075" xr:uid="{04544177-33EE-4F87-9A14-4A4284082591}"/>
    <cellStyle name="Comma 83 4" xfId="6623" xr:uid="{B00F7137-C67F-4D90-9EC9-3F60891D9026}"/>
    <cellStyle name="Comma 83 4 2" xfId="8066" xr:uid="{A2F67824-7CDD-469B-A3CA-B9D1A29729F2}"/>
    <cellStyle name="Comma 83 4 2 2" xfId="14436" xr:uid="{26B65772-8DD0-4752-80AC-B4BF546451D9}"/>
    <cellStyle name="Comma 83 4 2 2 2" xfId="20806" xr:uid="{62E33B7B-7409-4752-A57B-E18675FF50D8}"/>
    <cellStyle name="Comma 83 4 2 2 2 2" xfId="36738" xr:uid="{295975B1-55CC-4836-A040-FA59F0FB2EA4}"/>
    <cellStyle name="Comma 83 4 2 2 3" xfId="30368" xr:uid="{8B396AD2-C128-49EB-9FC7-3625F6590475}"/>
    <cellStyle name="Comma 83 4 2 3" xfId="11280" xr:uid="{8C8AC8CF-DB4F-496B-9310-01ED10EF3893}"/>
    <cellStyle name="Comma 83 4 2 3 2" xfId="27212" xr:uid="{6E31AB99-827A-46E2-8A34-D54C4F639601}"/>
    <cellStyle name="Comma 83 4 2 4" xfId="17650" xr:uid="{9FA6BB4A-DB16-4727-B371-8E7BE4962911}"/>
    <cellStyle name="Comma 83 4 2 4 2" xfId="33582" xr:uid="{6DAB7D4D-1CBD-46FB-967B-2016A848F8B3}"/>
    <cellStyle name="Comma 83 4 2 5" xfId="23998" xr:uid="{80425F1E-F944-4E30-AFD3-A137C0F6383B}"/>
    <cellStyle name="Comma 83 4 3" xfId="12994" xr:uid="{B2F04934-FC0A-49DB-8709-91DCFF8C62E7}"/>
    <cellStyle name="Comma 83 4 3 2" xfId="19364" xr:uid="{A9AB3561-F065-4E6E-892F-D414C4159239}"/>
    <cellStyle name="Comma 83 4 3 2 2" xfId="35296" xr:uid="{4EEA39B1-C315-491B-B962-8D98AB3921B3}"/>
    <cellStyle name="Comma 83 4 3 3" xfId="28926" xr:uid="{81C3940D-3AD2-4E9B-9E96-0F14C92F742B}"/>
    <cellStyle name="Comma 83 4 4" xfId="9838" xr:uid="{3FB930E0-E260-46DC-9D7D-08733A29BDB4}"/>
    <cellStyle name="Comma 83 4 4 2" xfId="25770" xr:uid="{737C969F-659E-49FD-9505-B59F167FD449}"/>
    <cellStyle name="Comma 83 4 5" xfId="16208" xr:uid="{6D80C51B-91E3-4FF9-8BF4-507CFDC9777C}"/>
    <cellStyle name="Comma 83 4 5 2" xfId="32140" xr:uid="{3504A81A-BE7B-4AD3-9A9E-33599A13D0B2}"/>
    <cellStyle name="Comma 83 4 6" xfId="22556" xr:uid="{518BB3FF-A019-41B6-8EBC-C69146A35E25}"/>
    <cellStyle name="Comma 83 5" xfId="7345" xr:uid="{6B65B68A-9536-4AB9-8ED2-AA3AE60674EB}"/>
    <cellStyle name="Comma 83 5 2" xfId="13715" xr:uid="{8CC568F1-D1DD-41CF-9A96-064928A42A52}"/>
    <cellStyle name="Comma 83 5 2 2" xfId="20085" xr:uid="{C813F41B-F06B-40EE-A48C-4C24F4D48533}"/>
    <cellStyle name="Comma 83 5 2 2 2" xfId="36017" xr:uid="{253F0E21-1471-43FE-96F9-421CDA461A11}"/>
    <cellStyle name="Comma 83 5 2 3" xfId="29647" xr:uid="{8F33A2AC-5E38-4517-B115-0B2E43480734}"/>
    <cellStyle name="Comma 83 5 3" xfId="10559" xr:uid="{2F7A348E-1E90-4780-AF07-59B10A3FDB75}"/>
    <cellStyle name="Comma 83 5 3 2" xfId="26491" xr:uid="{D3E5E76A-2046-4151-A71E-22BECFC818D4}"/>
    <cellStyle name="Comma 83 5 4" xfId="16929" xr:uid="{EC7A9F85-F59E-472E-A56F-B5C32D892747}"/>
    <cellStyle name="Comma 83 5 4 2" xfId="32861" xr:uid="{6E48B222-02A6-4C39-A6B3-87691E2EAE87}"/>
    <cellStyle name="Comma 83 5 5" xfId="23277" xr:uid="{29884B99-AF8F-434F-AF6D-26D8EC061B6D}"/>
    <cellStyle name="Comma 83 6" xfId="12033" xr:uid="{13E84B4F-A3DD-45CD-A859-9644CDAB7B65}"/>
    <cellStyle name="Comma 83 6 2" xfId="18403" xr:uid="{33BFBEE2-CCF5-43C3-ABDA-707DD1BDD523}"/>
    <cellStyle name="Comma 83 6 2 2" xfId="34335" xr:uid="{02425D06-82D6-41D5-BF3F-6D706EC2200F}"/>
    <cellStyle name="Comma 83 6 3" xfId="27965" xr:uid="{F1315001-6AC5-4197-B270-A2D5F203C274}"/>
    <cellStyle name="Comma 83 7" xfId="8877" xr:uid="{F362DD5C-2977-483C-A115-65BC05C28026}"/>
    <cellStyle name="Comma 83 7 2" xfId="24809" xr:uid="{F5194E3F-C0C7-47F2-AE03-BCDE0BD4DDDE}"/>
    <cellStyle name="Comma 83 8" xfId="15247" xr:uid="{0D49561F-A146-4E2A-B69B-81EE8FA5FA22}"/>
    <cellStyle name="Comma 83 8 2" xfId="31179" xr:uid="{8D0D1044-12D8-4E74-A356-3CB93D30673A}"/>
    <cellStyle name="Comma 83 9" xfId="21595" xr:uid="{34F6803E-EB91-4F16-B99B-9D24E67F2252}"/>
    <cellStyle name="Comma 84" xfId="5647" xr:uid="{A25AB2E8-2771-485F-9A26-9CDDD726BAF2}"/>
    <cellStyle name="Comma 84 2" xfId="5890" xr:uid="{4EAAC852-4F40-4EED-83A1-243BAB0DE596}"/>
    <cellStyle name="Comma 84 2 2" xfId="6382" xr:uid="{E5F46FDD-DCC4-49F2-A22E-2FEFEBD5C66B}"/>
    <cellStyle name="Comma 84 2 2 2" xfId="7105" xr:uid="{6F959D17-3040-4E1A-A51D-2E8B06D77450}"/>
    <cellStyle name="Comma 84 2 2 2 2" xfId="8547" xr:uid="{0CE97156-A88C-447C-9155-4563D4BB31C1}"/>
    <cellStyle name="Comma 84 2 2 2 2 2" xfId="14917" xr:uid="{B629CE3D-252F-4B60-ABFA-D83327711509}"/>
    <cellStyle name="Comma 84 2 2 2 2 2 2" xfId="21287" xr:uid="{F0EE1437-8A1B-4584-9408-3D2E65C50C81}"/>
    <cellStyle name="Comma 84 2 2 2 2 2 2 2" xfId="37219" xr:uid="{9207DF68-62EA-4F55-987B-21E4D7DDA2A1}"/>
    <cellStyle name="Comma 84 2 2 2 2 2 3" xfId="30849" xr:uid="{87587DCF-C629-4176-8257-629300EFD1CF}"/>
    <cellStyle name="Comma 84 2 2 2 2 3" xfId="11761" xr:uid="{B9FD5B80-6886-416F-9508-C06587338CB8}"/>
    <cellStyle name="Comma 84 2 2 2 2 3 2" xfId="27693" xr:uid="{B579C699-6DF5-447B-8CC7-0DDF88A9D95B}"/>
    <cellStyle name="Comma 84 2 2 2 2 4" xfId="18131" xr:uid="{24395E76-5937-4D2B-A044-F98A6C6F0EEF}"/>
    <cellStyle name="Comma 84 2 2 2 2 4 2" xfId="34063" xr:uid="{852B3AA8-AA6E-4AC9-881A-8CE87C5A039E}"/>
    <cellStyle name="Comma 84 2 2 2 2 5" xfId="24479" xr:uid="{838FD964-22BD-4CCD-8339-3D8AB9F34573}"/>
    <cellStyle name="Comma 84 2 2 2 3" xfId="13475" xr:uid="{A7FEFD7B-F682-45F5-A56E-CDBD175F8A36}"/>
    <cellStyle name="Comma 84 2 2 2 3 2" xfId="19845" xr:uid="{B194F734-B74F-4D10-A79A-E2BF91057D50}"/>
    <cellStyle name="Comma 84 2 2 2 3 2 2" xfId="35777" xr:uid="{947E5F90-1FAF-46DC-ADEA-201E97174A07}"/>
    <cellStyle name="Comma 84 2 2 2 3 3" xfId="29407" xr:uid="{146B4105-ABA2-4054-8039-89F4ACABBD23}"/>
    <cellStyle name="Comma 84 2 2 2 4" xfId="10319" xr:uid="{CCFD4F15-ED1A-4680-923D-B2E14AA28032}"/>
    <cellStyle name="Comma 84 2 2 2 4 2" xfId="26251" xr:uid="{874F2086-0739-4905-8C1B-F8BF05C8CE35}"/>
    <cellStyle name="Comma 84 2 2 2 5" xfId="16689" xr:uid="{A81AA105-8632-4972-9C85-3F58EB8EEA60}"/>
    <cellStyle name="Comma 84 2 2 2 5 2" xfId="32621" xr:uid="{666B27C0-6813-4049-932A-04AB19A59E30}"/>
    <cellStyle name="Comma 84 2 2 2 6" xfId="23037" xr:uid="{710A38EC-4FBE-4C33-BD10-925E384DAA8B}"/>
    <cellStyle name="Comma 84 2 2 3" xfId="7826" xr:uid="{3AF99D53-63F7-4E92-9F5F-D475652E5852}"/>
    <cellStyle name="Comma 84 2 2 3 2" xfId="14196" xr:uid="{AB7D818E-25C6-4EA4-BAB7-170BB26307D8}"/>
    <cellStyle name="Comma 84 2 2 3 2 2" xfId="20566" xr:uid="{E434EF6A-FFD6-4964-B107-383715997AE6}"/>
    <cellStyle name="Comma 84 2 2 3 2 2 2" xfId="36498" xr:uid="{3ABAB2FA-D3DB-486F-ACF5-8CB3B65BB055}"/>
    <cellStyle name="Comma 84 2 2 3 2 3" xfId="30128" xr:uid="{C2F3282F-0F8C-4CDB-831D-292BB4B4B506}"/>
    <cellStyle name="Comma 84 2 2 3 3" xfId="11040" xr:uid="{E912B39C-5A32-4B92-B9BB-AD3E11F22101}"/>
    <cellStyle name="Comma 84 2 2 3 3 2" xfId="26972" xr:uid="{E0E7F4A3-0E6E-4F10-8693-739854064FE2}"/>
    <cellStyle name="Comma 84 2 2 3 4" xfId="17410" xr:uid="{E915B2D3-47E5-4747-8DB9-2FA72D6EC9B6}"/>
    <cellStyle name="Comma 84 2 2 3 4 2" xfId="33342" xr:uid="{42EC8CB2-1FDF-408F-8EED-8259831241BB}"/>
    <cellStyle name="Comma 84 2 2 3 5" xfId="23758" xr:uid="{58C313BA-4C1A-4A72-BA52-1AF79212FEB5}"/>
    <cellStyle name="Comma 84 2 2 4" xfId="12754" xr:uid="{59E8502F-2049-4ACD-8FDC-FCE92B57560E}"/>
    <cellStyle name="Comma 84 2 2 4 2" xfId="19124" xr:uid="{3C6D3919-7792-4D50-AE2A-20933B1B60EA}"/>
    <cellStyle name="Comma 84 2 2 4 2 2" xfId="35056" xr:uid="{76759FD7-FFE9-4672-B712-851C9696B52A}"/>
    <cellStyle name="Comma 84 2 2 4 3" xfId="28686" xr:uid="{FC72B783-2844-48D4-BBE6-4B6CBFE9566D}"/>
    <cellStyle name="Comma 84 2 2 5" xfId="9598" xr:uid="{A74595C1-F859-48F9-B5A3-1E7A452CE366}"/>
    <cellStyle name="Comma 84 2 2 5 2" xfId="25530" xr:uid="{1570EC02-9CB9-4F12-840B-042B18220B17}"/>
    <cellStyle name="Comma 84 2 2 6" xfId="15968" xr:uid="{F8B1E687-4EAC-4504-9832-2AC3F8F1AD12}"/>
    <cellStyle name="Comma 84 2 2 6 2" xfId="31900" xr:uid="{FCE929DA-4C27-4145-AC05-9C7F05E4FEDC}"/>
    <cellStyle name="Comma 84 2 2 7" xfId="22316" xr:uid="{AC6ED617-770D-4719-B8F7-9A2B2B3C07C5}"/>
    <cellStyle name="Comma 84 2 3" xfId="12274" xr:uid="{60FC4BCB-BD46-4855-B58A-54B316F87B47}"/>
    <cellStyle name="Comma 84 2 3 2" xfId="18644" xr:uid="{FAC0ABFC-1ABA-4516-94C0-7F42045F5D6C}"/>
    <cellStyle name="Comma 84 2 3 2 2" xfId="34576" xr:uid="{D799C22E-6853-4059-B6E5-8C3A21E28231}"/>
    <cellStyle name="Comma 84 2 3 3" xfId="28206" xr:uid="{D6FB146F-1B36-47D6-B640-C01ADDA9B722}"/>
    <cellStyle name="Comma 84 2 4" xfId="9118" xr:uid="{3D614BAB-41F5-460B-A2FA-65E5CA8FF857}"/>
    <cellStyle name="Comma 84 2 4 2" xfId="25050" xr:uid="{E631989F-6078-4A86-A272-6017F90592BB}"/>
    <cellStyle name="Comma 84 2 5" xfId="15488" xr:uid="{DFACEABB-9745-4F46-B7C0-AB56870C5700}"/>
    <cellStyle name="Comma 84 2 5 2" xfId="31420" xr:uid="{58B53C67-5646-4967-BB14-BED6D3EC8230}"/>
    <cellStyle name="Comma 84 2 6" xfId="21836" xr:uid="{01EF7884-5B78-4B05-9EFA-695FA234DBF1}"/>
    <cellStyle name="Comma 84 3" xfId="6142" xr:uid="{79E29D00-DF9E-4DEF-896F-600D1451805F}"/>
    <cellStyle name="Comma 84 3 2" xfId="6865" xr:uid="{43479BEC-EFC1-4910-AE5A-EA7D1CB4A83B}"/>
    <cellStyle name="Comma 84 3 2 2" xfId="8307" xr:uid="{269C67DE-19F7-45EB-9E60-6C5814435D24}"/>
    <cellStyle name="Comma 84 3 2 2 2" xfId="14677" xr:uid="{D1AE2792-F6B6-44C0-B99D-F671A11792D7}"/>
    <cellStyle name="Comma 84 3 2 2 2 2" xfId="21047" xr:uid="{5A1A9174-4A56-407E-AFCA-23A1F92DDB87}"/>
    <cellStyle name="Comma 84 3 2 2 2 2 2" xfId="36979" xr:uid="{6B9B31AB-B721-4488-B789-62147B2C1AB3}"/>
    <cellStyle name="Comma 84 3 2 2 2 3" xfId="30609" xr:uid="{49E28897-086B-4DDA-8F6D-82C04C94EA05}"/>
    <cellStyle name="Comma 84 3 2 2 3" xfId="11521" xr:uid="{ED03D4D0-AA9F-4A45-89AE-39D0A2FC7CC6}"/>
    <cellStyle name="Comma 84 3 2 2 3 2" xfId="27453" xr:uid="{B8219509-6A73-4103-A605-C251F073B203}"/>
    <cellStyle name="Comma 84 3 2 2 4" xfId="17891" xr:uid="{18AAE627-5431-4902-A747-F880E63000C2}"/>
    <cellStyle name="Comma 84 3 2 2 4 2" xfId="33823" xr:uid="{F5DCE141-92CE-49C1-BE3B-212BDBD34346}"/>
    <cellStyle name="Comma 84 3 2 2 5" xfId="24239" xr:uid="{3D4E16A5-78E4-4DBF-8C96-B9208DE76B44}"/>
    <cellStyle name="Comma 84 3 2 3" xfId="13235" xr:uid="{EF4ACF63-913F-43EA-A00E-1D8410852E1E}"/>
    <cellStyle name="Comma 84 3 2 3 2" xfId="19605" xr:uid="{DF6166C9-B9EC-4E14-9EE2-2A2EFC0ABAB5}"/>
    <cellStyle name="Comma 84 3 2 3 2 2" xfId="35537" xr:uid="{EB41A0CB-3B06-40F7-B365-540FD1CE6014}"/>
    <cellStyle name="Comma 84 3 2 3 3" xfId="29167" xr:uid="{7C13A30A-2EF7-4256-AB86-5DAABDFCC396}"/>
    <cellStyle name="Comma 84 3 2 4" xfId="10079" xr:uid="{86235D49-9A61-4208-8C91-6445C036FD91}"/>
    <cellStyle name="Comma 84 3 2 4 2" xfId="26011" xr:uid="{46EA690C-48D2-487B-B3B0-C905D0D8B442}"/>
    <cellStyle name="Comma 84 3 2 5" xfId="16449" xr:uid="{7E3AD996-77A1-44C2-8A7E-80743716BC97}"/>
    <cellStyle name="Comma 84 3 2 5 2" xfId="32381" xr:uid="{56B37699-6C98-45F0-835A-D045812053D5}"/>
    <cellStyle name="Comma 84 3 2 6" xfId="22797" xr:uid="{0B52DCB4-536E-4E24-BCA3-2F583A7F0E44}"/>
    <cellStyle name="Comma 84 3 3" xfId="7586" xr:uid="{CEAA8AB6-C93F-4267-A866-79D3512EBAA1}"/>
    <cellStyle name="Comma 84 3 3 2" xfId="13956" xr:uid="{CB86CBDB-4D91-4A47-826A-4DB9F0A16758}"/>
    <cellStyle name="Comma 84 3 3 2 2" xfId="20326" xr:uid="{C0D26B0F-E145-4DF7-9C1F-07C8B33580BE}"/>
    <cellStyle name="Comma 84 3 3 2 2 2" xfId="36258" xr:uid="{75AEA17E-321B-419C-B3D9-11A83FEEF738}"/>
    <cellStyle name="Comma 84 3 3 2 3" xfId="29888" xr:uid="{9E0C8A67-CAF9-491F-8762-5A4C0FAE2B0B}"/>
    <cellStyle name="Comma 84 3 3 3" xfId="10800" xr:uid="{6DFD4BA2-5FE9-426F-A5EB-E08ED8F45919}"/>
    <cellStyle name="Comma 84 3 3 3 2" xfId="26732" xr:uid="{7E3FA510-8D51-4A4B-982B-E48EF796AD75}"/>
    <cellStyle name="Comma 84 3 3 4" xfId="17170" xr:uid="{0BD10A63-0419-41A3-AE8A-389B8883D940}"/>
    <cellStyle name="Comma 84 3 3 4 2" xfId="33102" xr:uid="{1B668BCE-35DA-4B96-9E35-22D6EC786A53}"/>
    <cellStyle name="Comma 84 3 3 5" xfId="23518" xr:uid="{AA4A57F7-93BF-42F4-9AC4-BC3B95746E2E}"/>
    <cellStyle name="Comma 84 3 4" xfId="12514" xr:uid="{D0D62AAF-D073-444D-9AC4-51BA01F2882A}"/>
    <cellStyle name="Comma 84 3 4 2" xfId="18884" xr:uid="{F0F120DD-F4C6-41D9-8D49-13DE9A4ED7A5}"/>
    <cellStyle name="Comma 84 3 4 2 2" xfId="34816" xr:uid="{F717AEBF-37A1-4472-B16B-E5E98ECEA2C9}"/>
    <cellStyle name="Comma 84 3 4 3" xfId="28446" xr:uid="{05BA543D-7392-4F70-9F9F-2DD1878AC6C4}"/>
    <cellStyle name="Comma 84 3 5" xfId="9358" xr:uid="{5D56BD39-A3C7-41D1-BEAD-6555A21DA0F7}"/>
    <cellStyle name="Comma 84 3 5 2" xfId="25290" xr:uid="{BD6B4E2B-D5D5-4F8C-9E4F-0510D769A731}"/>
    <cellStyle name="Comma 84 3 6" xfId="15728" xr:uid="{D63E550B-289E-43D8-96B3-920FA7D54EA5}"/>
    <cellStyle name="Comma 84 3 6 2" xfId="31660" xr:uid="{2179357F-78FB-4AB5-9D85-1BDFC65891C0}"/>
    <cellStyle name="Comma 84 3 7" xfId="22076" xr:uid="{EE02EC15-49D0-4497-A8DC-4817B4719EB2}"/>
    <cellStyle name="Comma 84 4" xfId="6624" xr:uid="{A9BAC64D-858B-4D6D-8DD6-D0302C02274A}"/>
    <cellStyle name="Comma 84 4 2" xfId="8067" xr:uid="{5348CD71-B3A4-4DB1-91F0-58803E21A16A}"/>
    <cellStyle name="Comma 84 4 2 2" xfId="14437" xr:uid="{5B2240A9-8D4B-4D9B-929B-03A103328910}"/>
    <cellStyle name="Comma 84 4 2 2 2" xfId="20807" xr:uid="{E4B80FF0-3494-4BE8-8531-EB619BB268D5}"/>
    <cellStyle name="Comma 84 4 2 2 2 2" xfId="36739" xr:uid="{9F344476-D1A9-4BCA-9ED2-39D5A97FC702}"/>
    <cellStyle name="Comma 84 4 2 2 3" xfId="30369" xr:uid="{3BFE4944-7789-4012-846B-45C8A3336702}"/>
    <cellStyle name="Comma 84 4 2 3" xfId="11281" xr:uid="{CB096E2E-5028-4633-9DEA-18D9C388AB4D}"/>
    <cellStyle name="Comma 84 4 2 3 2" xfId="27213" xr:uid="{DF8DE3DD-EFC1-48A7-93DA-E65B09DAC362}"/>
    <cellStyle name="Comma 84 4 2 4" xfId="17651" xr:uid="{F83504C8-E9CA-4683-912A-2239A10C6F8D}"/>
    <cellStyle name="Comma 84 4 2 4 2" xfId="33583" xr:uid="{57959150-CAB5-484D-AB4B-D654BE0F5F54}"/>
    <cellStyle name="Comma 84 4 2 5" xfId="23999" xr:uid="{2108CD26-D1F6-45FA-AB16-6DCDAF854ADC}"/>
    <cellStyle name="Comma 84 4 3" xfId="12995" xr:uid="{3CDF5CE7-EA00-4077-919E-2B233DC2B2D5}"/>
    <cellStyle name="Comma 84 4 3 2" xfId="19365" xr:uid="{2BDBCD84-EBF4-43BA-BC0E-48426ED07E32}"/>
    <cellStyle name="Comma 84 4 3 2 2" xfId="35297" xr:uid="{CC508572-9866-4F69-90E8-AACDAEFB0A6B}"/>
    <cellStyle name="Comma 84 4 3 3" xfId="28927" xr:uid="{6D346ED0-5462-414C-8BFB-CD811C616028}"/>
    <cellStyle name="Comma 84 4 4" xfId="9839" xr:uid="{733B1EA4-3D05-4F60-8100-0D933FEAC45F}"/>
    <cellStyle name="Comma 84 4 4 2" xfId="25771" xr:uid="{C91BC770-80C3-4688-AEB0-5888050611B8}"/>
    <cellStyle name="Comma 84 4 5" xfId="16209" xr:uid="{815F24CB-71EA-4AA7-9178-71EA7BF8E884}"/>
    <cellStyle name="Comma 84 4 5 2" xfId="32141" xr:uid="{417852A7-6FA3-4204-8E89-F4A510AC8DCF}"/>
    <cellStyle name="Comma 84 4 6" xfId="22557" xr:uid="{BECE4AE8-6176-4BCC-B830-6D5D4E652033}"/>
    <cellStyle name="Comma 84 5" xfId="7346" xr:uid="{6D5FCCB2-F37B-45C6-9C73-FB687D8BCD6D}"/>
    <cellStyle name="Comma 84 5 2" xfId="13716" xr:uid="{4ED97828-4417-41B9-B361-6333ECCA65D6}"/>
    <cellStyle name="Comma 84 5 2 2" xfId="20086" xr:uid="{9796E94A-54D8-4C39-B732-34B832E8403E}"/>
    <cellStyle name="Comma 84 5 2 2 2" xfId="36018" xr:uid="{F876028E-92B5-4F00-8ED3-5AE5B6650896}"/>
    <cellStyle name="Comma 84 5 2 3" xfId="29648" xr:uid="{AFCBCA74-28DC-46E8-8734-5A5AF9D25631}"/>
    <cellStyle name="Comma 84 5 3" xfId="10560" xr:uid="{CF317E2B-7950-4A34-9989-642D4318A3D1}"/>
    <cellStyle name="Comma 84 5 3 2" xfId="26492" xr:uid="{D5EC9BFD-1565-4167-88F9-4A1D6BE584AE}"/>
    <cellStyle name="Comma 84 5 4" xfId="16930" xr:uid="{509D99DE-8066-4971-810C-4F6D80D95CBE}"/>
    <cellStyle name="Comma 84 5 4 2" xfId="32862" xr:uid="{DE42816D-88C7-4C9F-8785-CF4278FA1AA3}"/>
    <cellStyle name="Comma 84 5 5" xfId="23278" xr:uid="{0DCD9276-706D-4BD7-9DA7-36929CA4F79C}"/>
    <cellStyle name="Comma 84 6" xfId="12034" xr:uid="{E617C866-2649-4549-AC10-3A2B166A3A39}"/>
    <cellStyle name="Comma 84 6 2" xfId="18404" xr:uid="{B1819562-4040-493E-8FD2-E9578667F54A}"/>
    <cellStyle name="Comma 84 6 2 2" xfId="34336" xr:uid="{54DF726B-7D9C-468D-93B0-39D3C296B6C5}"/>
    <cellStyle name="Comma 84 6 3" xfId="27966" xr:uid="{CB865A2A-4DC5-47D6-AC09-B821CA8C936F}"/>
    <cellStyle name="Comma 84 7" xfId="8878" xr:uid="{E538E8E5-A661-49FE-BA4E-8DE62FB51947}"/>
    <cellStyle name="Comma 84 7 2" xfId="24810" xr:uid="{62EE4DC5-675A-43AE-A28B-EE647F439405}"/>
    <cellStyle name="Comma 84 8" xfId="15248" xr:uid="{9CE7F055-5B9B-4802-A325-D5D98545FC68}"/>
    <cellStyle name="Comma 84 8 2" xfId="31180" xr:uid="{BB8A6700-8010-4F78-B9E5-D495101E62F7}"/>
    <cellStyle name="Comma 84 9" xfId="21596" xr:uid="{78FAF4C8-85A9-4F30-AF82-15E76431CCEA}"/>
    <cellStyle name="Comma 85" xfId="5648" xr:uid="{F2612F14-9E88-458D-A3F7-7C364BD799F3}"/>
    <cellStyle name="Comma 85 2" xfId="5891" xr:uid="{70B17239-AACB-4AFD-A84F-F073ACA02F19}"/>
    <cellStyle name="Comma 85 2 2" xfId="6383" xr:uid="{A8F5633A-02D7-47E0-A9DF-6C380479B32D}"/>
    <cellStyle name="Comma 85 2 2 2" xfId="7106" xr:uid="{B4562D83-397F-4D7E-A518-4C3D3FDB9B63}"/>
    <cellStyle name="Comma 85 2 2 2 2" xfId="8548" xr:uid="{12182AE8-7B9D-4168-879B-AE5580274278}"/>
    <cellStyle name="Comma 85 2 2 2 2 2" xfId="14918" xr:uid="{3E9A51DF-C639-4B35-8024-4A4BB26FBB8E}"/>
    <cellStyle name="Comma 85 2 2 2 2 2 2" xfId="21288" xr:uid="{0A20A543-BEC8-4458-8BAB-7177B739DD3B}"/>
    <cellStyle name="Comma 85 2 2 2 2 2 2 2" xfId="37220" xr:uid="{D240AB7E-0556-486C-AAC1-3BAB862BB757}"/>
    <cellStyle name="Comma 85 2 2 2 2 2 3" xfId="30850" xr:uid="{E85CBCE3-D272-40B6-964A-1E84170EF847}"/>
    <cellStyle name="Comma 85 2 2 2 2 3" xfId="11762" xr:uid="{D617AFCA-0AB7-4BA6-8955-E0B865B0A998}"/>
    <cellStyle name="Comma 85 2 2 2 2 3 2" xfId="27694" xr:uid="{38D121C1-60AA-40DE-8D4B-F5586EA70BE8}"/>
    <cellStyle name="Comma 85 2 2 2 2 4" xfId="18132" xr:uid="{0F222345-1322-4069-A435-4C57187C3038}"/>
    <cellStyle name="Comma 85 2 2 2 2 4 2" xfId="34064" xr:uid="{66621040-15D0-47C3-9A4F-4DCFF46E92E9}"/>
    <cellStyle name="Comma 85 2 2 2 2 5" xfId="24480" xr:uid="{67A9AD33-BFBE-44C5-A65C-BFC449AD7AA6}"/>
    <cellStyle name="Comma 85 2 2 2 3" xfId="13476" xr:uid="{CE256DE2-1E39-4CB3-83E4-1F285CA7234C}"/>
    <cellStyle name="Comma 85 2 2 2 3 2" xfId="19846" xr:uid="{2F20BB99-EBEB-4B8C-BB2B-DEDDCAF900E4}"/>
    <cellStyle name="Comma 85 2 2 2 3 2 2" xfId="35778" xr:uid="{3853EFA5-B7E2-4053-BC78-E9F0F17AFF6C}"/>
    <cellStyle name="Comma 85 2 2 2 3 3" xfId="29408" xr:uid="{015CF684-BAC4-4D75-A7C5-62E5AB5C2223}"/>
    <cellStyle name="Comma 85 2 2 2 4" xfId="10320" xr:uid="{9963E597-9F0A-4731-86CC-4B7DFAADA433}"/>
    <cellStyle name="Comma 85 2 2 2 4 2" xfId="26252" xr:uid="{4FC609F3-DF59-4677-B251-2C08C937A7D5}"/>
    <cellStyle name="Comma 85 2 2 2 5" xfId="16690" xr:uid="{1DA17285-D0D5-480A-821D-1BB6DD12BD2A}"/>
    <cellStyle name="Comma 85 2 2 2 5 2" xfId="32622" xr:uid="{F7165241-3A47-4E3C-A4DF-B4DD4855746F}"/>
    <cellStyle name="Comma 85 2 2 2 6" xfId="23038" xr:uid="{546ECB3A-577C-4248-BFF0-2D4E2D09790C}"/>
    <cellStyle name="Comma 85 2 2 3" xfId="7827" xr:uid="{0DD97196-D161-4820-9E4E-CE9CE10AAED0}"/>
    <cellStyle name="Comma 85 2 2 3 2" xfId="14197" xr:uid="{BBA3EF83-0038-43DF-AD50-95A862FDB358}"/>
    <cellStyle name="Comma 85 2 2 3 2 2" xfId="20567" xr:uid="{B4768C1F-C88F-4F34-94D6-5636D552B344}"/>
    <cellStyle name="Comma 85 2 2 3 2 2 2" xfId="36499" xr:uid="{8F6D7B00-AF47-45FB-84CA-1B05DD830B2B}"/>
    <cellStyle name="Comma 85 2 2 3 2 3" xfId="30129" xr:uid="{47E3DF07-B9DB-4072-9A15-B882FB500294}"/>
    <cellStyle name="Comma 85 2 2 3 3" xfId="11041" xr:uid="{5833129C-148D-4DEF-9D2D-5FD29B3716DA}"/>
    <cellStyle name="Comma 85 2 2 3 3 2" xfId="26973" xr:uid="{037BC96A-1451-4268-A5D1-7068AB932F3D}"/>
    <cellStyle name="Comma 85 2 2 3 4" xfId="17411" xr:uid="{2142299E-8F14-472B-8A77-F1A2CF144D42}"/>
    <cellStyle name="Comma 85 2 2 3 4 2" xfId="33343" xr:uid="{14BCC385-17BC-4A4F-A924-5C2E80B2CC66}"/>
    <cellStyle name="Comma 85 2 2 3 5" xfId="23759" xr:uid="{98690B9F-8C07-41EF-A149-92BC0B568C7F}"/>
    <cellStyle name="Comma 85 2 2 4" xfId="12755" xr:uid="{E7D75F9D-646F-44A5-9AF5-57FF307D469E}"/>
    <cellStyle name="Comma 85 2 2 4 2" xfId="19125" xr:uid="{05A1EB15-D921-408E-BE50-9B278F27C0EF}"/>
    <cellStyle name="Comma 85 2 2 4 2 2" xfId="35057" xr:uid="{259EE24D-BF74-471E-BEAE-861883964541}"/>
    <cellStyle name="Comma 85 2 2 4 3" xfId="28687" xr:uid="{B13B4BE0-7C1B-4CF1-AEAC-638079BFFE3B}"/>
    <cellStyle name="Comma 85 2 2 5" xfId="9599" xr:uid="{E07694A7-BEE1-486E-AF74-64611EFD9EDC}"/>
    <cellStyle name="Comma 85 2 2 5 2" xfId="25531" xr:uid="{48A75DF1-40C4-4871-AE63-D7D4EFCDDBC6}"/>
    <cellStyle name="Comma 85 2 2 6" xfId="15969" xr:uid="{306F7B63-E877-43D6-B05D-64DCC1410C14}"/>
    <cellStyle name="Comma 85 2 2 6 2" xfId="31901" xr:uid="{B1EBB570-08CD-4BA0-9192-7E67A57E2454}"/>
    <cellStyle name="Comma 85 2 2 7" xfId="22317" xr:uid="{86D11C73-F8EB-424D-818C-A50A97A8120D}"/>
    <cellStyle name="Comma 85 2 3" xfId="12275" xr:uid="{781A2E13-DDFF-484E-9A81-6E6AFE04C19D}"/>
    <cellStyle name="Comma 85 2 3 2" xfId="18645" xr:uid="{1A8D9824-3D3D-4B16-B0D2-8E17992C8870}"/>
    <cellStyle name="Comma 85 2 3 2 2" xfId="34577" xr:uid="{48B75016-9097-466F-8672-2ADA6267A9D8}"/>
    <cellStyle name="Comma 85 2 3 3" xfId="28207" xr:uid="{6758CE60-C64A-4B5E-8644-639AD813EECD}"/>
    <cellStyle name="Comma 85 2 4" xfId="9119" xr:uid="{1F3BAFFA-997E-4EE2-ADC0-7FB86C7B1ECB}"/>
    <cellStyle name="Comma 85 2 4 2" xfId="25051" xr:uid="{CEC9E4C2-56AC-40D2-8F1C-F9E988C80473}"/>
    <cellStyle name="Comma 85 2 5" xfId="15489" xr:uid="{1C816967-9889-4EED-9ADE-135DA2A80286}"/>
    <cellStyle name="Comma 85 2 5 2" xfId="31421" xr:uid="{7686FB7F-3CFC-424D-9396-3DA187C7DE83}"/>
    <cellStyle name="Comma 85 2 6" xfId="21837" xr:uid="{D4527BFD-6371-473D-8BFD-D53F7C22667A}"/>
    <cellStyle name="Comma 85 3" xfId="6143" xr:uid="{5F3C460B-D0DA-4EE3-894E-21B2C5B9DF13}"/>
    <cellStyle name="Comma 85 3 2" xfId="6866" xr:uid="{5D455C67-6AD3-4D25-9087-77B3C61BF9AD}"/>
    <cellStyle name="Comma 85 3 2 2" xfId="8308" xr:uid="{D9726776-0E7D-4ED9-8C4C-7721E156D593}"/>
    <cellStyle name="Comma 85 3 2 2 2" xfId="14678" xr:uid="{E108BADC-1F4A-4432-9DD4-3CACDC75AC16}"/>
    <cellStyle name="Comma 85 3 2 2 2 2" xfId="21048" xr:uid="{B59E403B-00EA-4E1F-8AFF-97B53A085C6C}"/>
    <cellStyle name="Comma 85 3 2 2 2 2 2" xfId="36980" xr:uid="{D8DB6D7F-3C40-48B8-9311-68F65CA57D47}"/>
    <cellStyle name="Comma 85 3 2 2 2 3" xfId="30610" xr:uid="{077364A5-4BE1-4C32-B0B8-255242C9A74F}"/>
    <cellStyle name="Comma 85 3 2 2 3" xfId="11522" xr:uid="{31D313AE-2C3C-48F7-852C-9382032E32CD}"/>
    <cellStyle name="Comma 85 3 2 2 3 2" xfId="27454" xr:uid="{4E1600C5-D593-4C2F-9287-3D20A394F140}"/>
    <cellStyle name="Comma 85 3 2 2 4" xfId="17892" xr:uid="{9791BE27-D7CA-4165-B874-AC90902924A5}"/>
    <cellStyle name="Comma 85 3 2 2 4 2" xfId="33824" xr:uid="{E337D199-8F0A-437B-808C-0B8D6637F1B8}"/>
    <cellStyle name="Comma 85 3 2 2 5" xfId="24240" xr:uid="{2BF7245D-EFF0-494E-9734-63113D1EDB61}"/>
    <cellStyle name="Comma 85 3 2 3" xfId="13236" xr:uid="{1D991144-ECCB-4858-B104-FAA3F8FE1F06}"/>
    <cellStyle name="Comma 85 3 2 3 2" xfId="19606" xr:uid="{C5693C17-D5F0-49F2-97FD-39C71BCA07BA}"/>
    <cellStyle name="Comma 85 3 2 3 2 2" xfId="35538" xr:uid="{EDFAB3E8-3D01-40BF-92FF-3938F0C33061}"/>
    <cellStyle name="Comma 85 3 2 3 3" xfId="29168" xr:uid="{4B318C4B-6B44-41E7-962B-9274BA91B778}"/>
    <cellStyle name="Comma 85 3 2 4" xfId="10080" xr:uid="{DA1DB4FD-CC0E-4E1A-9F39-8A224EA2E478}"/>
    <cellStyle name="Comma 85 3 2 4 2" xfId="26012" xr:uid="{9F661B2B-2FF3-4842-B76B-FB7BAE6B714E}"/>
    <cellStyle name="Comma 85 3 2 5" xfId="16450" xr:uid="{824682D1-F625-4EA4-9A50-57B04CE3E677}"/>
    <cellStyle name="Comma 85 3 2 5 2" xfId="32382" xr:uid="{023401C5-C294-4077-B5D6-4F051995DB56}"/>
    <cellStyle name="Comma 85 3 2 6" xfId="22798" xr:uid="{0FE2BBA3-F766-4EB2-A6CC-7A9AC00C40C6}"/>
    <cellStyle name="Comma 85 3 3" xfId="7587" xr:uid="{F1DFBF5D-1FCD-48B2-91FE-D851E3889A25}"/>
    <cellStyle name="Comma 85 3 3 2" xfId="13957" xr:uid="{86DF3137-827B-4943-8850-54DEA16C483E}"/>
    <cellStyle name="Comma 85 3 3 2 2" xfId="20327" xr:uid="{A29B1B92-4CF4-4DDF-A3AF-963839922C2F}"/>
    <cellStyle name="Comma 85 3 3 2 2 2" xfId="36259" xr:uid="{4BE85267-DCFB-43D0-BD55-DD8497BD2D3A}"/>
    <cellStyle name="Comma 85 3 3 2 3" xfId="29889" xr:uid="{0A4065C1-5674-48E2-8DC6-5F54749BD54D}"/>
    <cellStyle name="Comma 85 3 3 3" xfId="10801" xr:uid="{CEA34AEC-051A-40C4-BDC2-ECA892A57890}"/>
    <cellStyle name="Comma 85 3 3 3 2" xfId="26733" xr:uid="{1D84DBBB-02E1-400C-9C01-14F42B26957B}"/>
    <cellStyle name="Comma 85 3 3 4" xfId="17171" xr:uid="{613C4AE9-ABB5-43F5-99C2-C877513F68D3}"/>
    <cellStyle name="Comma 85 3 3 4 2" xfId="33103" xr:uid="{D89E74A6-D2DE-43E3-8603-110095597A97}"/>
    <cellStyle name="Comma 85 3 3 5" xfId="23519" xr:uid="{48C57C0B-C162-4DA2-B01F-92E73920B186}"/>
    <cellStyle name="Comma 85 3 4" xfId="12515" xr:uid="{1CDFC85F-D0D0-48EE-901A-4907FD5D8030}"/>
    <cellStyle name="Comma 85 3 4 2" xfId="18885" xr:uid="{35499DB1-57B2-4E47-A8F3-2BB2FB122C89}"/>
    <cellStyle name="Comma 85 3 4 2 2" xfId="34817" xr:uid="{7E804DA0-DF75-48FC-A541-AE7B1B0DCEA2}"/>
    <cellStyle name="Comma 85 3 4 3" xfId="28447" xr:uid="{D6D21A61-E02C-42A1-821C-5B4AE4180FF7}"/>
    <cellStyle name="Comma 85 3 5" xfId="9359" xr:uid="{0A288F62-4295-44E0-882C-A658B8A85B2F}"/>
    <cellStyle name="Comma 85 3 5 2" xfId="25291" xr:uid="{4627D275-DD35-4DFA-96F1-C253DBBBAD40}"/>
    <cellStyle name="Comma 85 3 6" xfId="15729" xr:uid="{B2118E28-A617-4280-94FA-B7C4238A2CA0}"/>
    <cellStyle name="Comma 85 3 6 2" xfId="31661" xr:uid="{5FCE0340-11D1-4287-B01A-0C919A9BB3FE}"/>
    <cellStyle name="Comma 85 3 7" xfId="22077" xr:uid="{06B9E5BD-AAB5-4C21-B100-09860141296A}"/>
    <cellStyle name="Comma 85 4" xfId="6625" xr:uid="{251362E6-0942-45AC-9405-B92A6C0D5AC2}"/>
    <cellStyle name="Comma 85 4 2" xfId="8068" xr:uid="{9729A276-456C-4917-944E-8AFC1CD393ED}"/>
    <cellStyle name="Comma 85 4 2 2" xfId="14438" xr:uid="{6FFA1AC9-8175-4D05-A384-33349D123AC9}"/>
    <cellStyle name="Comma 85 4 2 2 2" xfId="20808" xr:uid="{7BE2D043-8E7D-466C-A946-64F29CD1D9D4}"/>
    <cellStyle name="Comma 85 4 2 2 2 2" xfId="36740" xr:uid="{194C9678-B692-4CA9-A6E9-C82806332C0B}"/>
    <cellStyle name="Comma 85 4 2 2 3" xfId="30370" xr:uid="{B7F4844D-389D-40FC-AA20-41473C84F840}"/>
    <cellStyle name="Comma 85 4 2 3" xfId="11282" xr:uid="{B742C379-B312-4E08-AEE0-F737E0225EB0}"/>
    <cellStyle name="Comma 85 4 2 3 2" xfId="27214" xr:uid="{541BA852-85B2-46BC-A3FB-F28F72A68240}"/>
    <cellStyle name="Comma 85 4 2 4" xfId="17652" xr:uid="{8530F95F-0083-4985-A5D9-BF6222286D40}"/>
    <cellStyle name="Comma 85 4 2 4 2" xfId="33584" xr:uid="{0EB66ED5-F1F8-4FAB-8E9D-3AD1DC044D58}"/>
    <cellStyle name="Comma 85 4 2 5" xfId="24000" xr:uid="{88050C72-BE46-45D2-B4F3-C24073934BEB}"/>
    <cellStyle name="Comma 85 4 3" xfId="12996" xr:uid="{E9F3139A-1612-467D-A9A2-B6D79637C9B0}"/>
    <cellStyle name="Comma 85 4 3 2" xfId="19366" xr:uid="{529360E3-892B-400E-AE36-DF6E13BB227B}"/>
    <cellStyle name="Comma 85 4 3 2 2" xfId="35298" xr:uid="{B00AFE79-D009-4D4A-A6AB-F304DA900765}"/>
    <cellStyle name="Comma 85 4 3 3" xfId="28928" xr:uid="{B82D8888-3D5C-4B00-B1ED-B052FEFAB7D1}"/>
    <cellStyle name="Comma 85 4 4" xfId="9840" xr:uid="{D97E0B71-3E32-4C7C-8C55-A5451F4A04E7}"/>
    <cellStyle name="Comma 85 4 4 2" xfId="25772" xr:uid="{3A7C058C-717B-4E0E-A874-25A2BCABEAE5}"/>
    <cellStyle name="Comma 85 4 5" xfId="16210" xr:uid="{34E0060A-A63A-4F49-9388-004ADCA035AA}"/>
    <cellStyle name="Comma 85 4 5 2" xfId="32142" xr:uid="{68ADA65B-F02A-4A78-984C-29BE5E0B6E4E}"/>
    <cellStyle name="Comma 85 4 6" xfId="22558" xr:uid="{987A7618-1D9F-4E72-8058-EEE7D9C49206}"/>
    <cellStyle name="Comma 85 5" xfId="7347" xr:uid="{B50AD990-40F4-41B5-8332-18641387A784}"/>
    <cellStyle name="Comma 85 5 2" xfId="13717" xr:uid="{F1CE8DE1-E0ED-4279-81A6-CA47E5952796}"/>
    <cellStyle name="Comma 85 5 2 2" xfId="20087" xr:uid="{2CEB18C7-2441-475D-87BF-765DF15C8FA3}"/>
    <cellStyle name="Comma 85 5 2 2 2" xfId="36019" xr:uid="{41721753-2136-470A-9D64-8CF30DBCE23E}"/>
    <cellStyle name="Comma 85 5 2 3" xfId="29649" xr:uid="{9DADBD78-6421-4089-94FD-C162F5E5ACED}"/>
    <cellStyle name="Comma 85 5 3" xfId="10561" xr:uid="{A2F14E4E-3DB7-486C-9694-026558847AED}"/>
    <cellStyle name="Comma 85 5 3 2" xfId="26493" xr:uid="{2736CDB5-403E-4D1E-9DF1-DF4F49ED89D6}"/>
    <cellStyle name="Comma 85 5 4" xfId="16931" xr:uid="{4D8359A9-866F-4E8A-A775-55B983F1C635}"/>
    <cellStyle name="Comma 85 5 4 2" xfId="32863" xr:uid="{747D0717-9309-4FDF-84E4-2B65ACE23A90}"/>
    <cellStyle name="Comma 85 5 5" xfId="23279" xr:uid="{89A4A194-82C6-4854-BEA9-8330FD9BC9A9}"/>
    <cellStyle name="Comma 85 6" xfId="12035" xr:uid="{4EC75179-2CF6-4E4A-B830-728E5B5656F9}"/>
    <cellStyle name="Comma 85 6 2" xfId="18405" xr:uid="{5FF95DA1-1C48-4ACC-BA3D-9EEFB2C2D7F1}"/>
    <cellStyle name="Comma 85 6 2 2" xfId="34337" xr:uid="{B6759CB2-F524-4D27-8AF2-D6CA1FFFB547}"/>
    <cellStyle name="Comma 85 6 3" xfId="27967" xr:uid="{2BB395AC-65A5-4E41-9E4B-8BB057016CCC}"/>
    <cellStyle name="Comma 85 7" xfId="8879" xr:uid="{4F358D56-BF55-4902-805A-D8AA92E457CB}"/>
    <cellStyle name="Comma 85 7 2" xfId="24811" xr:uid="{1EC91176-032B-417A-B236-8FF6D95CA780}"/>
    <cellStyle name="Comma 85 8" xfId="15249" xr:uid="{47CF540B-BD2F-45FE-96A0-CE0E80E4BA99}"/>
    <cellStyle name="Comma 85 8 2" xfId="31181" xr:uid="{D5FC2466-B94C-44A1-9B3E-879ED1A363B4}"/>
    <cellStyle name="Comma 85 9" xfId="21597" xr:uid="{1C57CC77-F154-41B9-AC92-8FB7639C7119}"/>
    <cellStyle name="Comma 86" xfId="5649" xr:uid="{BEA29F44-7D84-4AC5-B9EE-BB1AE592CFD6}"/>
    <cellStyle name="Comma 86 2" xfId="5892" xr:uid="{5426A69A-E487-40BB-855B-8A15B1F2E95E}"/>
    <cellStyle name="Comma 86 2 2" xfId="6384" xr:uid="{155744DE-B092-4F13-88E2-DE41AD0BC6D5}"/>
    <cellStyle name="Comma 86 2 2 2" xfId="7107" xr:uid="{7B16F719-90F0-4FA8-9874-D896994F82DA}"/>
    <cellStyle name="Comma 86 2 2 2 2" xfId="8549" xr:uid="{897AFEF8-E72B-4A0C-8D61-EB3B87D06279}"/>
    <cellStyle name="Comma 86 2 2 2 2 2" xfId="14919" xr:uid="{099FF157-6275-4710-9D94-70BDBE567717}"/>
    <cellStyle name="Comma 86 2 2 2 2 2 2" xfId="21289" xr:uid="{C15F5E80-1C33-4AE4-9385-F2324143D102}"/>
    <cellStyle name="Comma 86 2 2 2 2 2 2 2" xfId="37221" xr:uid="{BE1098F7-BE02-497F-ADAE-47EB66E5D256}"/>
    <cellStyle name="Comma 86 2 2 2 2 2 3" xfId="30851" xr:uid="{111CB89E-A74B-4A50-9247-C0B79C87041A}"/>
    <cellStyle name="Comma 86 2 2 2 2 3" xfId="11763" xr:uid="{A55FDF2F-51D9-4073-B7DF-5313D21DE197}"/>
    <cellStyle name="Comma 86 2 2 2 2 3 2" xfId="27695" xr:uid="{6E18A61A-6EC2-42B5-A5EB-2659B338C34D}"/>
    <cellStyle name="Comma 86 2 2 2 2 4" xfId="18133" xr:uid="{242774D5-A256-481C-AB0C-B87010D67D9B}"/>
    <cellStyle name="Comma 86 2 2 2 2 4 2" xfId="34065" xr:uid="{4C04AE57-B680-4583-824F-197C72DC5573}"/>
    <cellStyle name="Comma 86 2 2 2 2 5" xfId="24481" xr:uid="{ED453899-BB4A-4A1D-B67C-DF324C4F1E88}"/>
    <cellStyle name="Comma 86 2 2 2 3" xfId="13477" xr:uid="{7B405D5F-AD63-451C-8DCF-173CA8E3311D}"/>
    <cellStyle name="Comma 86 2 2 2 3 2" xfId="19847" xr:uid="{99341E66-97C3-46FF-A0F1-B2332E896E5C}"/>
    <cellStyle name="Comma 86 2 2 2 3 2 2" xfId="35779" xr:uid="{F336B814-9DE0-4F88-94D6-5DE78BDAC7F2}"/>
    <cellStyle name="Comma 86 2 2 2 3 3" xfId="29409" xr:uid="{B42A5A2B-8E98-4F4D-A803-E889D8292D54}"/>
    <cellStyle name="Comma 86 2 2 2 4" xfId="10321" xr:uid="{B782A92B-69D1-4CEB-9E50-0941D60CE6A0}"/>
    <cellStyle name="Comma 86 2 2 2 4 2" xfId="26253" xr:uid="{1CF40655-1FB0-4DF2-A59F-CB5DEC4F256D}"/>
    <cellStyle name="Comma 86 2 2 2 5" xfId="16691" xr:uid="{28424010-50FE-4A76-B12F-B913C7D28CDA}"/>
    <cellStyle name="Comma 86 2 2 2 5 2" xfId="32623" xr:uid="{81E6A1F0-7629-48BD-B57C-EB7E99540A9E}"/>
    <cellStyle name="Comma 86 2 2 2 6" xfId="23039" xr:uid="{19DCB2BD-904A-4C0C-A7C1-F84D066312A1}"/>
    <cellStyle name="Comma 86 2 2 3" xfId="7828" xr:uid="{3B39E265-4C6A-472D-B153-9139139BBDBF}"/>
    <cellStyle name="Comma 86 2 2 3 2" xfId="14198" xr:uid="{2D1F8F64-7C1C-45E9-8198-5969864237EF}"/>
    <cellStyle name="Comma 86 2 2 3 2 2" xfId="20568" xr:uid="{FE9B516E-6424-4A1F-A537-C90671A7F693}"/>
    <cellStyle name="Comma 86 2 2 3 2 2 2" xfId="36500" xr:uid="{C6B92123-8753-4BAF-B042-8D0D353540D2}"/>
    <cellStyle name="Comma 86 2 2 3 2 3" xfId="30130" xr:uid="{A2DE2DCA-0C0E-49CF-9CBA-6083A7AE92A1}"/>
    <cellStyle name="Comma 86 2 2 3 3" xfId="11042" xr:uid="{9F655BE4-8EB1-4EFF-87A5-1BD0CAE66ECC}"/>
    <cellStyle name="Comma 86 2 2 3 3 2" xfId="26974" xr:uid="{26DEBDEF-98F1-4554-A086-D60597BFC13C}"/>
    <cellStyle name="Comma 86 2 2 3 4" xfId="17412" xr:uid="{BBD45E3E-EF77-4C80-A89B-95D3060A080E}"/>
    <cellStyle name="Comma 86 2 2 3 4 2" xfId="33344" xr:uid="{63568386-6FFA-4D05-AC34-832DEBF100D1}"/>
    <cellStyle name="Comma 86 2 2 3 5" xfId="23760" xr:uid="{5A5E3EE3-ECBC-47AF-BE3A-F98E1256916C}"/>
    <cellStyle name="Comma 86 2 2 4" xfId="12756" xr:uid="{7DDC2D5B-D85E-4C41-BFF9-A49E84E6203E}"/>
    <cellStyle name="Comma 86 2 2 4 2" xfId="19126" xr:uid="{023C13BC-C1B2-45F0-878C-F5A5FD6A6B35}"/>
    <cellStyle name="Comma 86 2 2 4 2 2" xfId="35058" xr:uid="{DA8F27E2-CEA3-4DEA-9347-19FA7B271619}"/>
    <cellStyle name="Comma 86 2 2 4 3" xfId="28688" xr:uid="{135D148C-7DB4-420F-9AB1-38D09323FC66}"/>
    <cellStyle name="Comma 86 2 2 5" xfId="9600" xr:uid="{C53334C4-1284-4D2B-A263-C6D4F40FE03A}"/>
    <cellStyle name="Comma 86 2 2 5 2" xfId="25532" xr:uid="{9DD247D9-D74A-4C5B-895E-11E910E731C6}"/>
    <cellStyle name="Comma 86 2 2 6" xfId="15970" xr:uid="{304F84D3-FBD8-4884-9ACB-45426252DA1F}"/>
    <cellStyle name="Comma 86 2 2 6 2" xfId="31902" xr:uid="{1959F1E2-C799-45BA-98FF-37E25385165A}"/>
    <cellStyle name="Comma 86 2 2 7" xfId="22318" xr:uid="{273C6556-19C4-4A4D-A6C6-90B4681F6DD7}"/>
    <cellStyle name="Comma 86 2 3" xfId="12276" xr:uid="{C586F013-B65A-456B-8482-2458D2E52A1D}"/>
    <cellStyle name="Comma 86 2 3 2" xfId="18646" xr:uid="{05CEBC65-8625-4198-AE06-14DEADAFC68B}"/>
    <cellStyle name="Comma 86 2 3 2 2" xfId="34578" xr:uid="{2E8E96F6-F922-4E50-8387-FBF334A3A893}"/>
    <cellStyle name="Comma 86 2 3 3" xfId="28208" xr:uid="{01FE6D32-DD84-44DC-A44D-2E8789058546}"/>
    <cellStyle name="Comma 86 2 4" xfId="9120" xr:uid="{073AF883-A66A-4A8A-81AB-8C9E9B925880}"/>
    <cellStyle name="Comma 86 2 4 2" xfId="25052" xr:uid="{55DDDDC4-1A03-4FBF-A8A9-1C07939AD394}"/>
    <cellStyle name="Comma 86 2 5" xfId="15490" xr:uid="{9A296FB7-57BF-44D8-82F0-F9C204EDEECF}"/>
    <cellStyle name="Comma 86 2 5 2" xfId="31422" xr:uid="{12B318DD-FABE-4ADE-889F-E2351D86B618}"/>
    <cellStyle name="Comma 86 2 6" xfId="21838" xr:uid="{C8486574-B907-4838-B5C2-7DD8A6490218}"/>
    <cellStyle name="Comma 86 3" xfId="6144" xr:uid="{A5AD5B9A-3A96-4E5C-856A-E398D2CEE76B}"/>
    <cellStyle name="Comma 86 3 2" xfId="6867" xr:uid="{10BBA99F-465D-42A2-883C-EF9ADA203DC3}"/>
    <cellStyle name="Comma 86 3 2 2" xfId="8309" xr:uid="{B036C133-4774-41A9-8C12-9E2319115240}"/>
    <cellStyle name="Comma 86 3 2 2 2" xfId="14679" xr:uid="{6DCB60EE-45B3-48B3-B879-2A5E6CA137AC}"/>
    <cellStyle name="Comma 86 3 2 2 2 2" xfId="21049" xr:uid="{B47CD9FA-80EE-4671-84DF-CDDDC73783B3}"/>
    <cellStyle name="Comma 86 3 2 2 2 2 2" xfId="36981" xr:uid="{95FE9C8F-771E-48AF-B0F1-948BF621B141}"/>
    <cellStyle name="Comma 86 3 2 2 2 3" xfId="30611" xr:uid="{7B5E0E2D-6509-4A5E-9B16-94C033F9E6CE}"/>
    <cellStyle name="Comma 86 3 2 2 3" xfId="11523" xr:uid="{5B12A650-0787-4D0B-8C6F-3FB57FECEBA9}"/>
    <cellStyle name="Comma 86 3 2 2 3 2" xfId="27455" xr:uid="{6797106B-1C8C-475C-8B0A-154B4E0675ED}"/>
    <cellStyle name="Comma 86 3 2 2 4" xfId="17893" xr:uid="{8696607A-5466-4783-A1F3-A2B43D03A371}"/>
    <cellStyle name="Comma 86 3 2 2 4 2" xfId="33825" xr:uid="{DAADE2FE-BC49-4F1D-9EB0-F3E2F250FA28}"/>
    <cellStyle name="Comma 86 3 2 2 5" xfId="24241" xr:uid="{DAC485E2-F2AF-4EF8-8270-1AD03F5842B4}"/>
    <cellStyle name="Comma 86 3 2 3" xfId="13237" xr:uid="{D4E7982A-4FBD-439C-B30B-A06A6D166873}"/>
    <cellStyle name="Comma 86 3 2 3 2" xfId="19607" xr:uid="{E4D8DBDD-5314-4055-B22C-84B75A0C380F}"/>
    <cellStyle name="Comma 86 3 2 3 2 2" xfId="35539" xr:uid="{0A2CE2F6-1C94-4E2C-B1F4-D0FB5529FD49}"/>
    <cellStyle name="Comma 86 3 2 3 3" xfId="29169" xr:uid="{F0D79694-0BBD-41B8-A221-3B7D0CFFE552}"/>
    <cellStyle name="Comma 86 3 2 4" xfId="10081" xr:uid="{0C1B6DF4-912F-4CA5-B3B1-3BB65F1877F6}"/>
    <cellStyle name="Comma 86 3 2 4 2" xfId="26013" xr:uid="{27ED8CDB-A43D-4344-BC4A-BA3BA719BD5D}"/>
    <cellStyle name="Comma 86 3 2 5" xfId="16451" xr:uid="{821E16C7-23AB-4AA5-9BA8-968F693B1156}"/>
    <cellStyle name="Comma 86 3 2 5 2" xfId="32383" xr:uid="{83809687-548C-48B1-B4B5-09F6EF474B21}"/>
    <cellStyle name="Comma 86 3 2 6" xfId="22799" xr:uid="{57403A3B-F9E9-44B8-9DA3-01F882F497ED}"/>
    <cellStyle name="Comma 86 3 3" xfId="7588" xr:uid="{4E65A28B-35C2-4C58-BBF2-E6C17BDADFBB}"/>
    <cellStyle name="Comma 86 3 3 2" xfId="13958" xr:uid="{DDDEFE2E-FD4C-49E2-AF87-804B67BFF979}"/>
    <cellStyle name="Comma 86 3 3 2 2" xfId="20328" xr:uid="{27FBA84D-18E9-400D-9810-32B280329133}"/>
    <cellStyle name="Comma 86 3 3 2 2 2" xfId="36260" xr:uid="{1C64EE27-F207-4AAA-A1B2-89E5C11C2F2C}"/>
    <cellStyle name="Comma 86 3 3 2 3" xfId="29890" xr:uid="{27CB7C46-680D-4FC4-A027-F75840222B12}"/>
    <cellStyle name="Comma 86 3 3 3" xfId="10802" xr:uid="{70495243-52DB-41FF-B9B7-9E68C12CB489}"/>
    <cellStyle name="Comma 86 3 3 3 2" xfId="26734" xr:uid="{B3C33940-F31F-4258-93E5-47C278176332}"/>
    <cellStyle name="Comma 86 3 3 4" xfId="17172" xr:uid="{27E40FE8-7D4D-41C1-BC76-4287911CD21B}"/>
    <cellStyle name="Comma 86 3 3 4 2" xfId="33104" xr:uid="{DCF659EC-E085-4D10-9BAB-9574B77F8451}"/>
    <cellStyle name="Comma 86 3 3 5" xfId="23520" xr:uid="{0AB27314-11EA-4788-A304-BEE789DCD11D}"/>
    <cellStyle name="Comma 86 3 4" xfId="12516" xr:uid="{673A1D00-3ED9-4E55-9AA7-65DA8ADBCF97}"/>
    <cellStyle name="Comma 86 3 4 2" xfId="18886" xr:uid="{7994362A-52E5-4A23-BE29-4F4B8EE9DBFF}"/>
    <cellStyle name="Comma 86 3 4 2 2" xfId="34818" xr:uid="{A09ECDB8-7CAA-406D-8268-636CF871706B}"/>
    <cellStyle name="Comma 86 3 4 3" xfId="28448" xr:uid="{A9215F8D-DCAE-4BFF-A9C3-CB8CAB8E1414}"/>
    <cellStyle name="Comma 86 3 5" xfId="9360" xr:uid="{442233A3-BBFE-4CE5-81AC-D15F56B744DD}"/>
    <cellStyle name="Comma 86 3 5 2" xfId="25292" xr:uid="{8C5DC260-24FA-4AB8-A77F-F3F6CEBB5EFB}"/>
    <cellStyle name="Comma 86 3 6" xfId="15730" xr:uid="{8BCE351F-0F10-4C2D-AC89-48B2F1E51837}"/>
    <cellStyle name="Comma 86 3 6 2" xfId="31662" xr:uid="{E23D0CEC-CEEE-4506-9E34-88882C551421}"/>
    <cellStyle name="Comma 86 3 7" xfId="22078" xr:uid="{019CF2FE-5EBF-46BD-8500-1BD54A9519A7}"/>
    <cellStyle name="Comma 86 4" xfId="6626" xr:uid="{7C4E3695-77F6-42FA-9F64-64324C26BCC2}"/>
    <cellStyle name="Comma 86 4 2" xfId="8069" xr:uid="{0126B891-9F8E-4BCC-BC73-EAD10FD88EF8}"/>
    <cellStyle name="Comma 86 4 2 2" xfId="14439" xr:uid="{F72332B6-FC53-42EF-B963-CBCCBBF977D5}"/>
    <cellStyle name="Comma 86 4 2 2 2" xfId="20809" xr:uid="{783EB38A-B75F-422E-ADDF-FA2C138267DC}"/>
    <cellStyle name="Comma 86 4 2 2 2 2" xfId="36741" xr:uid="{BF35B543-54C4-45A2-832F-946202AF78DE}"/>
    <cellStyle name="Comma 86 4 2 2 3" xfId="30371" xr:uid="{9ADDB6E9-AE69-4C0E-8453-84C8C265379A}"/>
    <cellStyle name="Comma 86 4 2 3" xfId="11283" xr:uid="{42E321B6-AD15-4630-B1BF-89CD117E7963}"/>
    <cellStyle name="Comma 86 4 2 3 2" xfId="27215" xr:uid="{E12028BA-FC50-410E-BC58-3903785C669C}"/>
    <cellStyle name="Comma 86 4 2 4" xfId="17653" xr:uid="{5FE43ED0-A312-480F-9CC8-0844E5038071}"/>
    <cellStyle name="Comma 86 4 2 4 2" xfId="33585" xr:uid="{4DC90FE8-352D-4C2C-A490-0D4BBAF1C5BD}"/>
    <cellStyle name="Comma 86 4 2 5" xfId="24001" xr:uid="{49B083FA-96AC-4E9B-8CB0-8764ACFA8D30}"/>
    <cellStyle name="Comma 86 4 3" xfId="12997" xr:uid="{9B2630BC-0AB4-4B5C-8C8A-BCBF93724990}"/>
    <cellStyle name="Comma 86 4 3 2" xfId="19367" xr:uid="{3C43A615-A63F-4447-A16E-DE5502330607}"/>
    <cellStyle name="Comma 86 4 3 2 2" xfId="35299" xr:uid="{D04A909C-C0E8-474C-976D-318BBC721C6A}"/>
    <cellStyle name="Comma 86 4 3 3" xfId="28929" xr:uid="{7954E84C-303A-42FD-992D-5E697BB29CC7}"/>
    <cellStyle name="Comma 86 4 4" xfId="9841" xr:uid="{A668E9DC-9E32-47F0-944D-AC282CF7453C}"/>
    <cellStyle name="Comma 86 4 4 2" xfId="25773" xr:uid="{CDA4F0F3-02FF-452B-8004-C535F164D223}"/>
    <cellStyle name="Comma 86 4 5" xfId="16211" xr:uid="{A871FDD5-BE4C-4FB1-9381-DEB62F73499A}"/>
    <cellStyle name="Comma 86 4 5 2" xfId="32143" xr:uid="{C78B74E3-6BA4-48A1-8ECA-61AC0F368923}"/>
    <cellStyle name="Comma 86 4 6" xfId="22559" xr:uid="{A007172F-60B0-4013-8FA5-E9A429BBF594}"/>
    <cellStyle name="Comma 86 5" xfId="7348" xr:uid="{EF416FCB-42BC-4165-B4DF-A0F5289BEA31}"/>
    <cellStyle name="Comma 86 5 2" xfId="13718" xr:uid="{D8727B31-C362-46D3-9EF6-4D577E025AC0}"/>
    <cellStyle name="Comma 86 5 2 2" xfId="20088" xr:uid="{F695430B-DCBD-4FCD-9BAB-3D498E5938B3}"/>
    <cellStyle name="Comma 86 5 2 2 2" xfId="36020" xr:uid="{F7E8348A-2DE6-4988-8D4B-C048B91BCF27}"/>
    <cellStyle name="Comma 86 5 2 3" xfId="29650" xr:uid="{D9F43B1C-12D9-4AA2-A912-4B7AE137EB86}"/>
    <cellStyle name="Comma 86 5 3" xfId="10562" xr:uid="{C76AEB7B-D114-4B24-9A60-B76FB5A155B4}"/>
    <cellStyle name="Comma 86 5 3 2" xfId="26494" xr:uid="{9B48AE47-A4A3-4C19-950A-64498BED51AC}"/>
    <cellStyle name="Comma 86 5 4" xfId="16932" xr:uid="{77D11A0D-B11D-4B82-9817-40EADCC25075}"/>
    <cellStyle name="Comma 86 5 4 2" xfId="32864" xr:uid="{15C24F42-F5B4-489D-822F-3F899BEA924E}"/>
    <cellStyle name="Comma 86 5 5" xfId="23280" xr:uid="{6A13D614-2962-4A2C-B893-57C3B6A51292}"/>
    <cellStyle name="Comma 86 6" xfId="12036" xr:uid="{B8760C51-586E-4E14-9D30-28B771C8EE1C}"/>
    <cellStyle name="Comma 86 6 2" xfId="18406" xr:uid="{41C82B00-25B1-4EF5-987E-CF685446BCBD}"/>
    <cellStyle name="Comma 86 6 2 2" xfId="34338" xr:uid="{446F3491-7949-4B94-8431-0462C2D7766C}"/>
    <cellStyle name="Comma 86 6 3" xfId="27968" xr:uid="{8C95FAF8-5834-458D-BB83-16FCF2DDCCED}"/>
    <cellStyle name="Comma 86 7" xfId="8880" xr:uid="{1B32A4F4-B4D7-4CAE-94F8-79AA1C59C055}"/>
    <cellStyle name="Comma 86 7 2" xfId="24812" xr:uid="{8D510011-62BE-471A-8908-2E5B42AF6E6C}"/>
    <cellStyle name="Comma 86 8" xfId="15250" xr:uid="{85CD11F7-55DD-43B1-97C5-1D0942BACEAE}"/>
    <cellStyle name="Comma 86 8 2" xfId="31182" xr:uid="{DEC44230-E553-46B6-9C0B-ABC614079CEC}"/>
    <cellStyle name="Comma 86 9" xfId="21598" xr:uid="{F8995705-B26C-4AE5-B98C-2E774D73F660}"/>
    <cellStyle name="Comma 87" xfId="5650" xr:uid="{DA8800D2-DE99-49DF-BB33-AA5AD0AC4716}"/>
    <cellStyle name="Comma 87 2" xfId="5893" xr:uid="{48C008F3-AE8F-4B86-9988-A5DB412CD0B3}"/>
    <cellStyle name="Comma 87 2 2" xfId="6385" xr:uid="{2C8A197A-2EC7-47D7-8A56-581A22F38509}"/>
    <cellStyle name="Comma 87 2 2 2" xfId="7108" xr:uid="{3B1DAD86-25F9-4232-A2B9-DD341039DAE8}"/>
    <cellStyle name="Comma 87 2 2 2 2" xfId="8550" xr:uid="{AA3BA543-687D-48B0-B71A-DBC699F3961F}"/>
    <cellStyle name="Comma 87 2 2 2 2 2" xfId="14920" xr:uid="{5DEB914A-FF48-42FE-8384-AFE223BF2AB6}"/>
    <cellStyle name="Comma 87 2 2 2 2 2 2" xfId="21290" xr:uid="{EA63004F-58A9-415E-A1F9-F045D62B5D06}"/>
    <cellStyle name="Comma 87 2 2 2 2 2 2 2" xfId="37222" xr:uid="{32279411-801D-4438-8A66-E64AF25E9B6D}"/>
    <cellStyle name="Comma 87 2 2 2 2 2 3" xfId="30852" xr:uid="{CDBF4EF8-48DD-418F-AE6F-97A5606B4657}"/>
    <cellStyle name="Comma 87 2 2 2 2 3" xfId="11764" xr:uid="{B11DCB4B-05B1-4681-9CCA-77108967CB72}"/>
    <cellStyle name="Comma 87 2 2 2 2 3 2" xfId="27696" xr:uid="{23BEAF4D-CD52-4B1F-A124-01579C33397A}"/>
    <cellStyle name="Comma 87 2 2 2 2 4" xfId="18134" xr:uid="{A4EC0EF1-385D-4620-80C2-6C92B791E4C5}"/>
    <cellStyle name="Comma 87 2 2 2 2 4 2" xfId="34066" xr:uid="{4C02DB69-B0B7-417A-A395-9136B3855492}"/>
    <cellStyle name="Comma 87 2 2 2 2 5" xfId="24482" xr:uid="{9AC85782-AEFB-4C74-B67A-8AEEBC3C6EBC}"/>
    <cellStyle name="Comma 87 2 2 2 3" xfId="13478" xr:uid="{0DED86A5-2C24-4C90-83DD-0063E1B679B7}"/>
    <cellStyle name="Comma 87 2 2 2 3 2" xfId="19848" xr:uid="{47A76302-B0E8-4107-AD8E-5E46E807D67B}"/>
    <cellStyle name="Comma 87 2 2 2 3 2 2" xfId="35780" xr:uid="{29CB4AE7-9DBE-46CC-AF3F-CE4D6DA13D1B}"/>
    <cellStyle name="Comma 87 2 2 2 3 3" xfId="29410" xr:uid="{04CDD2D7-97E5-476C-A48C-541290CDD766}"/>
    <cellStyle name="Comma 87 2 2 2 4" xfId="10322" xr:uid="{20F97996-1773-4BAA-A993-BE1F7B1A29A2}"/>
    <cellStyle name="Comma 87 2 2 2 4 2" xfId="26254" xr:uid="{BA84C26D-1B2D-4776-B727-AFCD9B4B0C1D}"/>
    <cellStyle name="Comma 87 2 2 2 5" xfId="16692" xr:uid="{83F82667-9D46-4102-865B-5BEB233A6630}"/>
    <cellStyle name="Comma 87 2 2 2 5 2" xfId="32624" xr:uid="{3CEDAABA-ABBD-4FFB-B41F-6C5E0E69F247}"/>
    <cellStyle name="Comma 87 2 2 2 6" xfId="23040" xr:uid="{0449E6D5-1198-4413-9B1A-5DF9376FC27F}"/>
    <cellStyle name="Comma 87 2 2 3" xfId="7829" xr:uid="{7F42D862-E164-425C-8367-474E1F31A1DC}"/>
    <cellStyle name="Comma 87 2 2 3 2" xfId="14199" xr:uid="{0FE4B23E-6A18-4D2E-BD28-E8AEBED5E1A0}"/>
    <cellStyle name="Comma 87 2 2 3 2 2" xfId="20569" xr:uid="{561543DC-8ED5-453A-B831-720480022F01}"/>
    <cellStyle name="Comma 87 2 2 3 2 2 2" xfId="36501" xr:uid="{EAE12855-CAF9-4610-AD4B-5C061FBB4E01}"/>
    <cellStyle name="Comma 87 2 2 3 2 3" xfId="30131" xr:uid="{6A0281A5-1CEB-4680-A7D1-34EB5CE9E25D}"/>
    <cellStyle name="Comma 87 2 2 3 3" xfId="11043" xr:uid="{CC1C6D78-5A96-4EC0-A35C-9ACB5F6AD353}"/>
    <cellStyle name="Comma 87 2 2 3 3 2" xfId="26975" xr:uid="{A89EFB61-AD52-4EE8-9985-C86113C02578}"/>
    <cellStyle name="Comma 87 2 2 3 4" xfId="17413" xr:uid="{BF072341-DABE-4674-8E5D-71EFD2877454}"/>
    <cellStyle name="Comma 87 2 2 3 4 2" xfId="33345" xr:uid="{B73F19C7-E44E-4946-ABAF-60D917A8DCDF}"/>
    <cellStyle name="Comma 87 2 2 3 5" xfId="23761" xr:uid="{FF877327-F90F-411D-8C90-2A56063B80AD}"/>
    <cellStyle name="Comma 87 2 2 4" xfId="12757" xr:uid="{2BC09F25-8F73-4E2B-8765-1636A4BB20BC}"/>
    <cellStyle name="Comma 87 2 2 4 2" xfId="19127" xr:uid="{B6AB7CB6-66CF-4FF3-B75F-4C25F4DD188A}"/>
    <cellStyle name="Comma 87 2 2 4 2 2" xfId="35059" xr:uid="{BD9149E3-2847-4228-8997-39C0223FF4C5}"/>
    <cellStyle name="Comma 87 2 2 4 3" xfId="28689" xr:uid="{2D335EDB-9D43-4AB8-A905-31ADA14990F9}"/>
    <cellStyle name="Comma 87 2 2 5" xfId="9601" xr:uid="{EA820EE5-9A6C-4A03-B136-CB84AD8B3D17}"/>
    <cellStyle name="Comma 87 2 2 5 2" xfId="25533" xr:uid="{D3E0336C-7A8B-4C4E-B9E5-2873211D9779}"/>
    <cellStyle name="Comma 87 2 2 6" xfId="15971" xr:uid="{FF766CA3-6D95-4DC6-B4EB-571D962B0A17}"/>
    <cellStyle name="Comma 87 2 2 6 2" xfId="31903" xr:uid="{D0B77BB6-B6F9-43E6-A678-02CEBFF280CD}"/>
    <cellStyle name="Comma 87 2 2 7" xfId="22319" xr:uid="{37F3470B-1B34-4250-9F79-0205537D06C9}"/>
    <cellStyle name="Comma 87 2 3" xfId="12277" xr:uid="{D04CDB3A-9307-4C15-9AE8-C140FC27A7FF}"/>
    <cellStyle name="Comma 87 2 3 2" xfId="18647" xr:uid="{7D1FB751-3706-4946-9F0C-5844FF1FE40B}"/>
    <cellStyle name="Comma 87 2 3 2 2" xfId="34579" xr:uid="{81FEE50E-7EEA-4B9A-9306-71F0F94DCD94}"/>
    <cellStyle name="Comma 87 2 3 3" xfId="28209" xr:uid="{A7A43171-62DB-41E3-8AF6-0FC545ED2CA9}"/>
    <cellStyle name="Comma 87 2 4" xfId="9121" xr:uid="{3D458A81-0077-4E2C-9AD8-F309ED0E3DBB}"/>
    <cellStyle name="Comma 87 2 4 2" xfId="25053" xr:uid="{82329F7B-6DB2-43CB-87B7-4A5A1B253EA0}"/>
    <cellStyle name="Comma 87 2 5" xfId="15491" xr:uid="{98F43671-ECDC-4638-9B06-F39643432F7A}"/>
    <cellStyle name="Comma 87 2 5 2" xfId="31423" xr:uid="{BC02C68C-F80F-4D1F-B5D9-330304C28228}"/>
    <cellStyle name="Comma 87 2 6" xfId="21839" xr:uid="{695C512B-8C03-4A41-9470-258AE8D2CA55}"/>
    <cellStyle name="Comma 87 3" xfId="6145" xr:uid="{AE9EFF6F-F90C-4176-A119-AD866ADB36E5}"/>
    <cellStyle name="Comma 87 3 2" xfId="6868" xr:uid="{28016F18-A0FF-4E22-916C-D0CF45AAAA10}"/>
    <cellStyle name="Comma 87 3 2 2" xfId="8310" xr:uid="{67385E52-0C0A-439B-BFE3-1D290BF508D1}"/>
    <cellStyle name="Comma 87 3 2 2 2" xfId="14680" xr:uid="{9BA39855-96D0-40FA-A1C4-A785B088628C}"/>
    <cellStyle name="Comma 87 3 2 2 2 2" xfId="21050" xr:uid="{4D77F7A7-0116-441E-BD8C-3C83A79BFCF7}"/>
    <cellStyle name="Comma 87 3 2 2 2 2 2" xfId="36982" xr:uid="{63A74B2E-174B-4665-BFB1-EE157F6EA7A2}"/>
    <cellStyle name="Comma 87 3 2 2 2 3" xfId="30612" xr:uid="{EEAE0DC7-CDA9-4265-8E84-25E9E89DC1A7}"/>
    <cellStyle name="Comma 87 3 2 2 3" xfId="11524" xr:uid="{E862AF4C-1959-4FDD-A5AE-0E10F6E4547A}"/>
    <cellStyle name="Comma 87 3 2 2 3 2" xfId="27456" xr:uid="{D8F43F5C-8671-42D5-A7A7-DE87FE5E5663}"/>
    <cellStyle name="Comma 87 3 2 2 4" xfId="17894" xr:uid="{5F844857-3404-4F70-81C3-200CB048C439}"/>
    <cellStyle name="Comma 87 3 2 2 4 2" xfId="33826" xr:uid="{65741AA3-2B8F-4297-A0AD-9BE56F079CAD}"/>
    <cellStyle name="Comma 87 3 2 2 5" xfId="24242" xr:uid="{9522182A-C521-46AC-8011-5FEB6B74ADE1}"/>
    <cellStyle name="Comma 87 3 2 3" xfId="13238" xr:uid="{03570C2A-5869-4F7B-A15D-E694EF102264}"/>
    <cellStyle name="Comma 87 3 2 3 2" xfId="19608" xr:uid="{2383047C-824F-45BC-955E-FDBB9617C468}"/>
    <cellStyle name="Comma 87 3 2 3 2 2" xfId="35540" xr:uid="{CE895F5D-A047-425B-A69C-E4A9EE04C485}"/>
    <cellStyle name="Comma 87 3 2 3 3" xfId="29170" xr:uid="{D70D7728-DDAE-4351-88D4-5A1398C8CA89}"/>
    <cellStyle name="Comma 87 3 2 4" xfId="10082" xr:uid="{ED7DC3EC-C8BB-41A8-BD84-C199E5643414}"/>
    <cellStyle name="Comma 87 3 2 4 2" xfId="26014" xr:uid="{926B0CD6-0AFA-4501-8048-60299A7AF3A8}"/>
    <cellStyle name="Comma 87 3 2 5" xfId="16452" xr:uid="{F079B174-88D1-4CEF-9EAD-FB06924D67D6}"/>
    <cellStyle name="Comma 87 3 2 5 2" xfId="32384" xr:uid="{F14CCA5D-ABAE-413D-B150-8E04F4929E29}"/>
    <cellStyle name="Comma 87 3 2 6" xfId="22800" xr:uid="{329D795A-2F91-4B21-9111-619286F2A96E}"/>
    <cellStyle name="Comma 87 3 3" xfId="7589" xr:uid="{E8297FE7-8FF0-4209-B54F-79FCD6A83C98}"/>
    <cellStyle name="Comma 87 3 3 2" xfId="13959" xr:uid="{7FD7CC83-2861-42BD-A8E9-2D6896BCE558}"/>
    <cellStyle name="Comma 87 3 3 2 2" xfId="20329" xr:uid="{F891699C-03E6-4702-BB5A-AC0BA1DF4D07}"/>
    <cellStyle name="Comma 87 3 3 2 2 2" xfId="36261" xr:uid="{143DC4DE-7661-48E6-BC16-6D2B310E0061}"/>
    <cellStyle name="Comma 87 3 3 2 3" xfId="29891" xr:uid="{C45E12A4-4182-4FEF-9312-B9595DB31219}"/>
    <cellStyle name="Comma 87 3 3 3" xfId="10803" xr:uid="{B8485965-85C1-4749-8B9C-93A97328FED8}"/>
    <cellStyle name="Comma 87 3 3 3 2" xfId="26735" xr:uid="{43223AA0-12C8-42FB-A573-EA3F038D134D}"/>
    <cellStyle name="Comma 87 3 3 4" xfId="17173" xr:uid="{C5ECB39F-4B8A-46D4-B81D-BD59F13DF116}"/>
    <cellStyle name="Comma 87 3 3 4 2" xfId="33105" xr:uid="{DC3149D0-4B7B-4859-A544-73C49EDFF4FB}"/>
    <cellStyle name="Comma 87 3 3 5" xfId="23521" xr:uid="{8E9D8630-494F-447E-B9B1-B6D5E458BC6A}"/>
    <cellStyle name="Comma 87 3 4" xfId="12517" xr:uid="{B9E3CCDA-87BA-4FAB-9860-507B8A4E48FE}"/>
    <cellStyle name="Comma 87 3 4 2" xfId="18887" xr:uid="{3384CEAC-253C-4E4E-B9B3-4F6095452B6A}"/>
    <cellStyle name="Comma 87 3 4 2 2" xfId="34819" xr:uid="{7381335F-373A-4418-85DD-ECAF55211325}"/>
    <cellStyle name="Comma 87 3 4 3" xfId="28449" xr:uid="{BC42716D-ACBD-421C-890F-B546D383FD20}"/>
    <cellStyle name="Comma 87 3 5" xfId="9361" xr:uid="{D5325CD9-8C90-4E1E-A156-EEF39292672B}"/>
    <cellStyle name="Comma 87 3 5 2" xfId="25293" xr:uid="{BE3D2184-F4C4-4D43-9AFF-C4268B86E6E9}"/>
    <cellStyle name="Comma 87 3 6" xfId="15731" xr:uid="{C9AB8759-E53E-4E5A-9538-D777D820BAAF}"/>
    <cellStyle name="Comma 87 3 6 2" xfId="31663" xr:uid="{8532B05D-2A95-432F-9156-4B90E37B6768}"/>
    <cellStyle name="Comma 87 3 7" xfId="22079" xr:uid="{72E38882-8EBB-40CB-B9AA-AB1026AADAA7}"/>
    <cellStyle name="Comma 87 4" xfId="6627" xr:uid="{751A28D1-4B30-4D47-B203-B32325A1BDD2}"/>
    <cellStyle name="Comma 87 4 2" xfId="8070" xr:uid="{81523842-CDDB-4CED-909F-F465E28CA1B2}"/>
    <cellStyle name="Comma 87 4 2 2" xfId="14440" xr:uid="{B2180B49-648A-402E-AB1E-545C284C9EDE}"/>
    <cellStyle name="Comma 87 4 2 2 2" xfId="20810" xr:uid="{BCFACB28-EC7C-4454-B344-5CC57E343BE4}"/>
    <cellStyle name="Comma 87 4 2 2 2 2" xfId="36742" xr:uid="{27527A4A-EC2B-41F1-8C2F-F2122C8EDDCA}"/>
    <cellStyle name="Comma 87 4 2 2 3" xfId="30372" xr:uid="{0975C7E1-72DC-4596-8BDB-06D48D21E113}"/>
    <cellStyle name="Comma 87 4 2 3" xfId="11284" xr:uid="{5C0C8CF9-8C52-497C-B7CB-F0403CF99CE7}"/>
    <cellStyle name="Comma 87 4 2 3 2" xfId="27216" xr:uid="{8F7709FE-55B9-4E67-BBA5-44FA4AC3C77A}"/>
    <cellStyle name="Comma 87 4 2 4" xfId="17654" xr:uid="{A8A90172-4118-43E0-A6CF-E08BAAF37635}"/>
    <cellStyle name="Comma 87 4 2 4 2" xfId="33586" xr:uid="{7E2BCA92-BAD5-4918-80A5-0732D4723743}"/>
    <cellStyle name="Comma 87 4 2 5" xfId="24002" xr:uid="{94AB96FD-B4EB-4049-859E-B6056965AF95}"/>
    <cellStyle name="Comma 87 4 3" xfId="12998" xr:uid="{273CE3DB-87FD-4D3F-B999-D1D29042263F}"/>
    <cellStyle name="Comma 87 4 3 2" xfId="19368" xr:uid="{06E4C3F8-7ED0-47BD-AAD6-1115B04A0C34}"/>
    <cellStyle name="Comma 87 4 3 2 2" xfId="35300" xr:uid="{81872902-52B3-4985-85AD-128E9029379A}"/>
    <cellStyle name="Comma 87 4 3 3" xfId="28930" xr:uid="{907F858A-9B0A-46F5-8654-D0FA5A4A6865}"/>
    <cellStyle name="Comma 87 4 4" xfId="9842" xr:uid="{09EFB293-7D02-48E9-8051-C3AE66986043}"/>
    <cellStyle name="Comma 87 4 4 2" xfId="25774" xr:uid="{EAC889C5-09E5-451D-BC17-AC4B90B1F6AC}"/>
    <cellStyle name="Comma 87 4 5" xfId="16212" xr:uid="{CF46E923-AA0F-45E3-B13D-A5A32BE6A3D2}"/>
    <cellStyle name="Comma 87 4 5 2" xfId="32144" xr:uid="{1EA14BA9-1870-4120-A819-4B17A235A045}"/>
    <cellStyle name="Comma 87 4 6" xfId="22560" xr:uid="{390C38C9-0EF1-4D70-89E0-CC10703F62AC}"/>
    <cellStyle name="Comma 87 5" xfId="7349" xr:uid="{72838F31-CF35-4523-9AE3-F9BC40C832F5}"/>
    <cellStyle name="Comma 87 5 2" xfId="13719" xr:uid="{071509A5-03AD-4FCB-99EF-497749556231}"/>
    <cellStyle name="Comma 87 5 2 2" xfId="20089" xr:uid="{A91DF4D8-B53B-4FFA-BA71-0E1A5A758133}"/>
    <cellStyle name="Comma 87 5 2 2 2" xfId="36021" xr:uid="{29BA6037-3A19-4114-BDE9-9A74955786DA}"/>
    <cellStyle name="Comma 87 5 2 3" xfId="29651" xr:uid="{DAA52FA7-86F9-408C-9A83-CABD444465EE}"/>
    <cellStyle name="Comma 87 5 3" xfId="10563" xr:uid="{A41A158E-74D1-4346-A3AA-F144C8561D86}"/>
    <cellStyle name="Comma 87 5 3 2" xfId="26495" xr:uid="{8BA43442-46A4-4592-83E9-830E4170094D}"/>
    <cellStyle name="Comma 87 5 4" xfId="16933" xr:uid="{812D3382-6A47-4629-8E43-43D355B6CFF2}"/>
    <cellStyle name="Comma 87 5 4 2" xfId="32865" xr:uid="{57581809-CF3A-4285-B560-8211573C2D77}"/>
    <cellStyle name="Comma 87 5 5" xfId="23281" xr:uid="{4767CECB-D3B4-4302-A85D-9130BE996BB3}"/>
    <cellStyle name="Comma 87 6" xfId="12037" xr:uid="{9D0565AD-8254-4C7E-A2CC-8EA47D2848C8}"/>
    <cellStyle name="Comma 87 6 2" xfId="18407" xr:uid="{BEFF0DE2-B5F1-4F2F-8CA4-201D1D0976E3}"/>
    <cellStyle name="Comma 87 6 2 2" xfId="34339" xr:uid="{1AEF93B3-AB99-43B6-A688-3029058B546F}"/>
    <cellStyle name="Comma 87 6 3" xfId="27969" xr:uid="{CCFC2AEC-4B1E-4DF2-9ECA-74F3E5D20DAC}"/>
    <cellStyle name="Comma 87 7" xfId="8881" xr:uid="{85372EE6-F663-42CB-8E20-ABBA3A27AA1E}"/>
    <cellStyle name="Comma 87 7 2" xfId="24813" xr:uid="{A252DF3B-00EA-4F1F-89AE-D03B218478FE}"/>
    <cellStyle name="Comma 87 8" xfId="15251" xr:uid="{F9F21268-51E3-4C06-B67D-97A8B23CEDEC}"/>
    <cellStyle name="Comma 87 8 2" xfId="31183" xr:uid="{25C76E76-1293-495A-BA1B-7815A2EC3DC4}"/>
    <cellStyle name="Comma 87 9" xfId="21599" xr:uid="{2A1E47FF-08FD-49E0-845B-21F502268051}"/>
    <cellStyle name="Comma 88" xfId="5651" xr:uid="{015C04FA-6E59-4103-BBAC-49BA6B8EB684}"/>
    <cellStyle name="Comma 88 2" xfId="5894" xr:uid="{E0787AB2-58F5-4DA2-9D22-F53BC2D14182}"/>
    <cellStyle name="Comma 88 2 2" xfId="6386" xr:uid="{5D5BA607-54D7-4DFD-9690-839CA41C0FED}"/>
    <cellStyle name="Comma 88 2 2 2" xfId="7109" xr:uid="{7C318862-B0C3-4990-9138-C2E6C4FDD626}"/>
    <cellStyle name="Comma 88 2 2 2 2" xfId="8551" xr:uid="{A3DA88BD-85DF-407A-89BB-861FB2103723}"/>
    <cellStyle name="Comma 88 2 2 2 2 2" xfId="14921" xr:uid="{82BB157B-CDF6-4ACE-BA58-F763088EFCF4}"/>
    <cellStyle name="Comma 88 2 2 2 2 2 2" xfId="21291" xr:uid="{9ECF38C8-B9E7-4DD5-A309-814E84DDDB99}"/>
    <cellStyle name="Comma 88 2 2 2 2 2 2 2" xfId="37223" xr:uid="{324E998C-7129-4984-87C6-AFB73648071B}"/>
    <cellStyle name="Comma 88 2 2 2 2 2 3" xfId="30853" xr:uid="{7A2D20E8-049B-42BC-8579-A1E8ED84BC0A}"/>
    <cellStyle name="Comma 88 2 2 2 2 3" xfId="11765" xr:uid="{D173A2DA-09B2-4D94-88B4-90DA6BEDC400}"/>
    <cellStyle name="Comma 88 2 2 2 2 3 2" xfId="27697" xr:uid="{E086C497-3ED1-401B-AFCA-1790E2DB527A}"/>
    <cellStyle name="Comma 88 2 2 2 2 4" xfId="18135" xr:uid="{068F05F9-3AE1-4884-9C8D-FCB4FB9242AC}"/>
    <cellStyle name="Comma 88 2 2 2 2 4 2" xfId="34067" xr:uid="{15FCF9D2-EE4F-4B81-A197-CB9AEB0D199E}"/>
    <cellStyle name="Comma 88 2 2 2 2 5" xfId="24483" xr:uid="{0B3FE1E4-1C2C-4DFB-B494-AFFE261584FF}"/>
    <cellStyle name="Comma 88 2 2 2 3" xfId="13479" xr:uid="{597FC7A1-A010-4E05-9E40-33EC45912EBC}"/>
    <cellStyle name="Comma 88 2 2 2 3 2" xfId="19849" xr:uid="{35733A14-C755-4304-BC19-0D0D7C0689A9}"/>
    <cellStyle name="Comma 88 2 2 2 3 2 2" xfId="35781" xr:uid="{3A69EC9A-AADA-4D32-A331-F67834C05F81}"/>
    <cellStyle name="Comma 88 2 2 2 3 3" xfId="29411" xr:uid="{23F83662-1656-49BA-8E28-A1599A8F2685}"/>
    <cellStyle name="Comma 88 2 2 2 4" xfId="10323" xr:uid="{D7AD1807-66D7-496C-B130-0D369FDAA36E}"/>
    <cellStyle name="Comma 88 2 2 2 4 2" xfId="26255" xr:uid="{9BB72B59-A8A8-4679-9BAD-EA10DF0D508F}"/>
    <cellStyle name="Comma 88 2 2 2 5" xfId="16693" xr:uid="{B159D5E5-B16C-44C6-942B-1489814039E2}"/>
    <cellStyle name="Comma 88 2 2 2 5 2" xfId="32625" xr:uid="{477631D7-8D3F-4802-9B4E-E26FAB942D26}"/>
    <cellStyle name="Comma 88 2 2 2 6" xfId="23041" xr:uid="{B2D84338-964A-42EE-A64F-CF8AD3FAA0C4}"/>
    <cellStyle name="Comma 88 2 2 3" xfId="7830" xr:uid="{9A2C5B18-E56C-4B43-87C1-6B3E90178D10}"/>
    <cellStyle name="Comma 88 2 2 3 2" xfId="14200" xr:uid="{CC4A4D6E-37BB-420A-8EC9-F449AB93C097}"/>
    <cellStyle name="Comma 88 2 2 3 2 2" xfId="20570" xr:uid="{244A8211-C4B6-4134-930D-C652D4478896}"/>
    <cellStyle name="Comma 88 2 2 3 2 2 2" xfId="36502" xr:uid="{4E9A1EFE-7399-4C9C-B8F3-46EF4FE98308}"/>
    <cellStyle name="Comma 88 2 2 3 2 3" xfId="30132" xr:uid="{AAAC9398-D787-400E-B567-EDB5734E3CB1}"/>
    <cellStyle name="Comma 88 2 2 3 3" xfId="11044" xr:uid="{BFEFE3B6-EA52-4D01-A2DB-4417A2E010EA}"/>
    <cellStyle name="Comma 88 2 2 3 3 2" xfId="26976" xr:uid="{B5184229-6ED0-45AF-8C3C-AE751129C4C5}"/>
    <cellStyle name="Comma 88 2 2 3 4" xfId="17414" xr:uid="{CBC75F71-DE9F-4E86-9CF7-B05F63A44FD5}"/>
    <cellStyle name="Comma 88 2 2 3 4 2" xfId="33346" xr:uid="{01549BA3-F094-4C3F-BAB2-ED4AA946C405}"/>
    <cellStyle name="Comma 88 2 2 3 5" xfId="23762" xr:uid="{8AC2E5C5-74AA-4ADE-AEE6-96E94869B7C3}"/>
    <cellStyle name="Comma 88 2 2 4" xfId="12758" xr:uid="{09834818-AC8A-458C-801D-9BB5800B5BEA}"/>
    <cellStyle name="Comma 88 2 2 4 2" xfId="19128" xr:uid="{C8CF1089-5029-4813-A6F9-D58D57FE5012}"/>
    <cellStyle name="Comma 88 2 2 4 2 2" xfId="35060" xr:uid="{647AA9DD-D964-4FC3-8B63-8D7F7377B4D4}"/>
    <cellStyle name="Comma 88 2 2 4 3" xfId="28690" xr:uid="{D67A8315-F5AE-4D5B-91D5-30413AC06E90}"/>
    <cellStyle name="Comma 88 2 2 5" xfId="9602" xr:uid="{47A574E7-C5B5-4666-BDFB-C5C2AEA4BF8B}"/>
    <cellStyle name="Comma 88 2 2 5 2" xfId="25534" xr:uid="{F82501BD-485B-43A2-9986-60AC7C17B2B4}"/>
    <cellStyle name="Comma 88 2 2 6" xfId="15972" xr:uid="{E1BCA722-8FC7-4232-B21F-E3F319419DDD}"/>
    <cellStyle name="Comma 88 2 2 6 2" xfId="31904" xr:uid="{582D2810-AAB9-4446-9D08-D871AB594229}"/>
    <cellStyle name="Comma 88 2 2 7" xfId="22320" xr:uid="{E46C49EF-5DD1-47D5-8629-CB1D5706997E}"/>
    <cellStyle name="Comma 88 2 3" xfId="12278" xr:uid="{5B99CA05-61B4-4B78-AA8F-CBAA70203EF8}"/>
    <cellStyle name="Comma 88 2 3 2" xfId="18648" xr:uid="{93ECE349-BD33-4A80-A083-74A0239EAFBC}"/>
    <cellStyle name="Comma 88 2 3 2 2" xfId="34580" xr:uid="{A34DCB81-D243-484A-815F-A1290AA1A888}"/>
    <cellStyle name="Comma 88 2 3 3" xfId="28210" xr:uid="{67A1801D-199B-4089-8FAE-B1E056C8C848}"/>
    <cellStyle name="Comma 88 2 4" xfId="9122" xr:uid="{0636E1EF-FB36-438E-9A84-E4C4EDAFBC90}"/>
    <cellStyle name="Comma 88 2 4 2" xfId="25054" xr:uid="{7CBBA894-CCE4-439E-B032-F1FF465A4442}"/>
    <cellStyle name="Comma 88 2 5" xfId="15492" xr:uid="{4FA08545-CB3F-4579-A558-91A450B3026E}"/>
    <cellStyle name="Comma 88 2 5 2" xfId="31424" xr:uid="{0773321D-AE21-464D-AEA4-87FCFFD64482}"/>
    <cellStyle name="Comma 88 2 6" xfId="21840" xr:uid="{46CBD327-F227-47ED-9F08-D15009E97FC3}"/>
    <cellStyle name="Comma 88 3" xfId="6146" xr:uid="{CDDFDC24-E05E-4261-8B1F-A900237B3133}"/>
    <cellStyle name="Comma 88 3 2" xfId="6869" xr:uid="{FD7759B5-A11A-4129-BECD-8182E3729306}"/>
    <cellStyle name="Comma 88 3 2 2" xfId="8311" xr:uid="{0085835A-A9B4-4289-8EFE-8C151B537BE6}"/>
    <cellStyle name="Comma 88 3 2 2 2" xfId="14681" xr:uid="{13E9008F-B579-4F14-ADFE-A9B6E3A62749}"/>
    <cellStyle name="Comma 88 3 2 2 2 2" xfId="21051" xr:uid="{C1FD86BB-903A-4C9E-B35F-02BBCD29A0C7}"/>
    <cellStyle name="Comma 88 3 2 2 2 2 2" xfId="36983" xr:uid="{87367A67-8618-4A58-93A7-1CDF14DD998B}"/>
    <cellStyle name="Comma 88 3 2 2 2 3" xfId="30613" xr:uid="{3D7B1F58-7CFA-4BBA-B49B-7D9337C8D7A9}"/>
    <cellStyle name="Comma 88 3 2 2 3" xfId="11525" xr:uid="{E5DE0CA7-0C70-4ED1-A979-F8F535506D1A}"/>
    <cellStyle name="Comma 88 3 2 2 3 2" xfId="27457" xr:uid="{8CF13A34-4A1A-446B-8896-FA43A8C93C78}"/>
    <cellStyle name="Comma 88 3 2 2 4" xfId="17895" xr:uid="{FC137374-5CD8-4ECC-AE0D-956D2768D73B}"/>
    <cellStyle name="Comma 88 3 2 2 4 2" xfId="33827" xr:uid="{FB798E63-03CA-430E-867F-782CAA3B0CCC}"/>
    <cellStyle name="Comma 88 3 2 2 5" xfId="24243" xr:uid="{8C8CE0D1-0350-4D52-9DF4-432935B08FE9}"/>
    <cellStyle name="Comma 88 3 2 3" xfId="13239" xr:uid="{0AE6D984-4E39-4768-A7B1-F466851EFAA6}"/>
    <cellStyle name="Comma 88 3 2 3 2" xfId="19609" xr:uid="{BE54E64C-096E-44F1-9879-15295D3CCD13}"/>
    <cellStyle name="Comma 88 3 2 3 2 2" xfId="35541" xr:uid="{DC0796A5-C37B-4D2B-BE34-6DF390C9022A}"/>
    <cellStyle name="Comma 88 3 2 3 3" xfId="29171" xr:uid="{3C5CC6E2-161C-46C4-A61D-7F18326D2805}"/>
    <cellStyle name="Comma 88 3 2 4" xfId="10083" xr:uid="{3C8AA2DB-8D93-4F39-AFB7-25BBE1A067E5}"/>
    <cellStyle name="Comma 88 3 2 4 2" xfId="26015" xr:uid="{5FDC9705-E3AB-4031-AAAC-EF17BD88005B}"/>
    <cellStyle name="Comma 88 3 2 5" xfId="16453" xr:uid="{BCF96176-8C01-42BE-821C-6ADF408B3C43}"/>
    <cellStyle name="Comma 88 3 2 5 2" xfId="32385" xr:uid="{E2735265-7056-4BB4-A920-F8B5A0C47475}"/>
    <cellStyle name="Comma 88 3 2 6" xfId="22801" xr:uid="{1F88C998-F5A5-4A60-BA16-B70232C51EC3}"/>
    <cellStyle name="Comma 88 3 3" xfId="7590" xr:uid="{ED6214D6-54D4-4987-8B15-9DA8460D2B14}"/>
    <cellStyle name="Comma 88 3 3 2" xfId="13960" xr:uid="{AB80BDFF-F18B-4736-B385-215F069E7574}"/>
    <cellStyle name="Comma 88 3 3 2 2" xfId="20330" xr:uid="{AB90D9D8-952A-4717-ADA3-7018355F5AE4}"/>
    <cellStyle name="Comma 88 3 3 2 2 2" xfId="36262" xr:uid="{5A02E935-902C-4235-992D-B1858CAE38C8}"/>
    <cellStyle name="Comma 88 3 3 2 3" xfId="29892" xr:uid="{FE9436A9-62D0-4AB0-B917-71E370A91652}"/>
    <cellStyle name="Comma 88 3 3 3" xfId="10804" xr:uid="{93E6442A-CE61-4EB6-A70B-2244463C6864}"/>
    <cellStyle name="Comma 88 3 3 3 2" xfId="26736" xr:uid="{0A4231F8-EA46-4671-BB13-977172ADB0C3}"/>
    <cellStyle name="Comma 88 3 3 4" xfId="17174" xr:uid="{4C01EB46-569F-4767-A431-BDD47942B2B5}"/>
    <cellStyle name="Comma 88 3 3 4 2" xfId="33106" xr:uid="{8086DD92-0542-40D2-BEE1-AE561973CF85}"/>
    <cellStyle name="Comma 88 3 3 5" xfId="23522" xr:uid="{7E28E68C-D73F-4941-9FD5-F17EE140DB00}"/>
    <cellStyle name="Comma 88 3 4" xfId="12518" xr:uid="{263116C7-0775-48F7-96E7-CC6A137C25DC}"/>
    <cellStyle name="Comma 88 3 4 2" xfId="18888" xr:uid="{45B76C6F-9573-4120-8B8F-2498E34F6BD1}"/>
    <cellStyle name="Comma 88 3 4 2 2" xfId="34820" xr:uid="{56C1F748-27E1-44F4-AF2C-BC445F12945E}"/>
    <cellStyle name="Comma 88 3 4 3" xfId="28450" xr:uid="{F13A77EC-B581-47E1-B8F9-E6E8716AF350}"/>
    <cellStyle name="Comma 88 3 5" xfId="9362" xr:uid="{7B2AAB78-F553-4C86-B0E0-82A986125543}"/>
    <cellStyle name="Comma 88 3 5 2" xfId="25294" xr:uid="{8CFBA464-9870-4AE8-B047-E8E696D2857E}"/>
    <cellStyle name="Comma 88 3 6" xfId="15732" xr:uid="{73FFE309-8003-44DE-9227-BDA4EA291CB9}"/>
    <cellStyle name="Comma 88 3 6 2" xfId="31664" xr:uid="{3BDDC560-4496-41D7-BE4A-236363DA6D61}"/>
    <cellStyle name="Comma 88 3 7" xfId="22080" xr:uid="{2359C46B-4AEF-402B-9BF6-190A0E6DB0B6}"/>
    <cellStyle name="Comma 88 4" xfId="6628" xr:uid="{702565D0-B3A4-4E3B-B7CC-D77B4565D35D}"/>
    <cellStyle name="Comma 88 4 2" xfId="8071" xr:uid="{FFCC7F2D-2284-4BBE-A918-278DCB95EF6F}"/>
    <cellStyle name="Comma 88 4 2 2" xfId="14441" xr:uid="{CC0FDAD9-39A1-4F4F-B2FB-712F8449D1AE}"/>
    <cellStyle name="Comma 88 4 2 2 2" xfId="20811" xr:uid="{502E7631-AB1F-4C8B-979E-6D9CE1357783}"/>
    <cellStyle name="Comma 88 4 2 2 2 2" xfId="36743" xr:uid="{B0E0C499-8CE9-4BD0-8641-2433527F531F}"/>
    <cellStyle name="Comma 88 4 2 2 3" xfId="30373" xr:uid="{2E63B37D-35DD-4D4F-8E49-0D75F0C6AC4E}"/>
    <cellStyle name="Comma 88 4 2 3" xfId="11285" xr:uid="{C5933B29-71CA-470B-A74E-FC8952468430}"/>
    <cellStyle name="Comma 88 4 2 3 2" xfId="27217" xr:uid="{8E1E5919-D272-49C5-A508-847A1BFA7565}"/>
    <cellStyle name="Comma 88 4 2 4" xfId="17655" xr:uid="{FD9D6DEE-1CDE-44AF-8048-50471906B650}"/>
    <cellStyle name="Comma 88 4 2 4 2" xfId="33587" xr:uid="{D89CE40D-07CE-4FB0-9895-D4EC0EBB4860}"/>
    <cellStyle name="Comma 88 4 2 5" xfId="24003" xr:uid="{0EE61E76-0020-4167-B054-D0C759E77B7E}"/>
    <cellStyle name="Comma 88 4 3" xfId="12999" xr:uid="{E95E44FE-2BF8-44E3-9052-37C1C625F22E}"/>
    <cellStyle name="Comma 88 4 3 2" xfId="19369" xr:uid="{9B228AEC-D775-4C10-BE8F-F67EDE836F7F}"/>
    <cellStyle name="Comma 88 4 3 2 2" xfId="35301" xr:uid="{E8E55E99-608C-49AE-B75A-03910CEFF895}"/>
    <cellStyle name="Comma 88 4 3 3" xfId="28931" xr:uid="{63E5EE1B-8830-4E4A-80E5-A0A2549B766A}"/>
    <cellStyle name="Comma 88 4 4" xfId="9843" xr:uid="{F52C5D54-D04C-458C-ADCA-3D295542743B}"/>
    <cellStyle name="Comma 88 4 4 2" xfId="25775" xr:uid="{9762CEDE-2ED6-47B3-AE55-2390B2545B2E}"/>
    <cellStyle name="Comma 88 4 5" xfId="16213" xr:uid="{4944A179-116B-4598-AF0C-071B745BC659}"/>
    <cellStyle name="Comma 88 4 5 2" xfId="32145" xr:uid="{FD5E154C-3854-45B2-AF6B-69004B3197F0}"/>
    <cellStyle name="Comma 88 4 6" xfId="22561" xr:uid="{E5206C58-4DCA-41F0-8085-0D33FCF8E66C}"/>
    <cellStyle name="Comma 88 5" xfId="7350" xr:uid="{84B2F68C-B9D7-4DD3-8F1A-13CD0E5D4C76}"/>
    <cellStyle name="Comma 88 5 2" xfId="13720" xr:uid="{6C47EE4D-54A5-4FA0-828B-518BD14C29A0}"/>
    <cellStyle name="Comma 88 5 2 2" xfId="20090" xr:uid="{F71E48DB-7672-4DEA-910F-B02B1709D3DB}"/>
    <cellStyle name="Comma 88 5 2 2 2" xfId="36022" xr:uid="{3B2BA8BD-422C-42E6-936D-7BEB19BFE659}"/>
    <cellStyle name="Comma 88 5 2 3" xfId="29652" xr:uid="{953765AD-A354-41F6-B08E-0A89800B28D2}"/>
    <cellStyle name="Comma 88 5 3" xfId="10564" xr:uid="{24CCA9C2-D185-4119-B3A1-5636EED97B79}"/>
    <cellStyle name="Comma 88 5 3 2" xfId="26496" xr:uid="{63A9AB86-8F53-4D26-AB7F-628C4EC53001}"/>
    <cellStyle name="Comma 88 5 4" xfId="16934" xr:uid="{0C0D1A9B-E637-440A-9E57-95902F60BD3D}"/>
    <cellStyle name="Comma 88 5 4 2" xfId="32866" xr:uid="{76FF6D9F-68B6-4B24-8681-90BAFDFC8470}"/>
    <cellStyle name="Comma 88 5 5" xfId="23282" xr:uid="{2FBCDD49-2BE4-41B6-B3D7-33F4AEF3DF1D}"/>
    <cellStyle name="Comma 88 6" xfId="12038" xr:uid="{29B21D4A-C630-4600-8072-2EDB707391C5}"/>
    <cellStyle name="Comma 88 6 2" xfId="18408" xr:uid="{6941CE31-1D40-4A0F-93EB-F18164E94782}"/>
    <cellStyle name="Comma 88 6 2 2" xfId="34340" xr:uid="{F440823B-C3C1-4842-959C-2C2E3FD7656B}"/>
    <cellStyle name="Comma 88 6 3" xfId="27970" xr:uid="{9EA65EDD-1E8D-43B2-87DB-2302C2F9E720}"/>
    <cellStyle name="Comma 88 7" xfId="8882" xr:uid="{DEC2B700-2681-4C28-B472-EB204C228012}"/>
    <cellStyle name="Comma 88 7 2" xfId="24814" xr:uid="{05054215-1285-41BD-B8DF-FE99BC88A228}"/>
    <cellStyle name="Comma 88 8" xfId="15252" xr:uid="{71D39E05-563B-44E2-BAF0-FF0563D0DF92}"/>
    <cellStyle name="Comma 88 8 2" xfId="31184" xr:uid="{DA3E01AE-5077-4E00-95BC-F89A4C164B6D}"/>
    <cellStyle name="Comma 88 9" xfId="21600" xr:uid="{C2286183-4E72-4AEE-A87B-C2C4387DDEC5}"/>
    <cellStyle name="Comma 89" xfId="5652" xr:uid="{F91EF06F-A1C6-445A-922D-764758D8BB49}"/>
    <cellStyle name="Comma 89 2" xfId="5895" xr:uid="{D02ABA55-9DC4-46EC-8E6A-433FC8076057}"/>
    <cellStyle name="Comma 89 2 2" xfId="6387" xr:uid="{1AF2E6BA-A162-4F83-94B1-6A176D8ABE1C}"/>
    <cellStyle name="Comma 89 2 2 2" xfId="7110" xr:uid="{9D659DC5-0C1D-49BD-B873-5B10607E003C}"/>
    <cellStyle name="Comma 89 2 2 2 2" xfId="8552" xr:uid="{95C9E297-7223-4A2B-9AB5-F69C5C48E765}"/>
    <cellStyle name="Comma 89 2 2 2 2 2" xfId="14922" xr:uid="{BE80EE97-EE5A-4D1A-960F-B6954BF12BA4}"/>
    <cellStyle name="Comma 89 2 2 2 2 2 2" xfId="21292" xr:uid="{191C3104-3F29-45E0-BF70-C06112D86668}"/>
    <cellStyle name="Comma 89 2 2 2 2 2 2 2" xfId="37224" xr:uid="{36D79CEA-3792-49C5-BA3E-CBA2B2B49897}"/>
    <cellStyle name="Comma 89 2 2 2 2 2 3" xfId="30854" xr:uid="{5ED3EE4D-B1CD-4500-B1CC-A852BC60FD4B}"/>
    <cellStyle name="Comma 89 2 2 2 2 3" xfId="11766" xr:uid="{ED6B2B22-3310-4817-A78D-B9D47925CC6B}"/>
    <cellStyle name="Comma 89 2 2 2 2 3 2" xfId="27698" xr:uid="{0C542E57-5004-4E67-ADF3-576B61984C2F}"/>
    <cellStyle name="Comma 89 2 2 2 2 4" xfId="18136" xr:uid="{CA676AE3-045C-4BC5-BEE7-593653BF7FC4}"/>
    <cellStyle name="Comma 89 2 2 2 2 4 2" xfId="34068" xr:uid="{8BE5E099-4FCD-4F5F-B12B-051A29652CD5}"/>
    <cellStyle name="Comma 89 2 2 2 2 5" xfId="24484" xr:uid="{E80CC5EC-4123-4E22-AAF7-9CD751C2F078}"/>
    <cellStyle name="Comma 89 2 2 2 3" xfId="13480" xr:uid="{5374DEA8-F5F8-4CA5-880A-605B55708A3E}"/>
    <cellStyle name="Comma 89 2 2 2 3 2" xfId="19850" xr:uid="{5DACAF3F-05F4-4C18-83AE-9097BFD2033D}"/>
    <cellStyle name="Comma 89 2 2 2 3 2 2" xfId="35782" xr:uid="{278E84D7-E692-42B2-826F-24E7931817B5}"/>
    <cellStyle name="Comma 89 2 2 2 3 3" xfId="29412" xr:uid="{510D9D90-F0D3-45F9-B570-3BA5032C43D1}"/>
    <cellStyle name="Comma 89 2 2 2 4" xfId="10324" xr:uid="{1ACFFA0E-B545-48FA-A4A2-0AEF21CF29E9}"/>
    <cellStyle name="Comma 89 2 2 2 4 2" xfId="26256" xr:uid="{0FD874D2-42E4-4424-AEC1-7238D97BF09E}"/>
    <cellStyle name="Comma 89 2 2 2 5" xfId="16694" xr:uid="{001ACE62-F523-42A1-9481-B7092BE5C38D}"/>
    <cellStyle name="Comma 89 2 2 2 5 2" xfId="32626" xr:uid="{3B39DC2E-FE4A-4A83-AB1C-6899F0DDDDE4}"/>
    <cellStyle name="Comma 89 2 2 2 6" xfId="23042" xr:uid="{E6F90A78-1DEE-4E94-8639-592B56BC9AC3}"/>
    <cellStyle name="Comma 89 2 2 3" xfId="7831" xr:uid="{8010863C-A7E4-4BA6-9895-DA759B6EB7D9}"/>
    <cellStyle name="Comma 89 2 2 3 2" xfId="14201" xr:uid="{7A86AC0D-1901-46D7-8907-5C853687E286}"/>
    <cellStyle name="Comma 89 2 2 3 2 2" xfId="20571" xr:uid="{58AD1381-7AEF-458B-A0F1-0F23494085DC}"/>
    <cellStyle name="Comma 89 2 2 3 2 2 2" xfId="36503" xr:uid="{B9FB6DE5-CAFB-4E49-A994-EE17EB39463F}"/>
    <cellStyle name="Comma 89 2 2 3 2 3" xfId="30133" xr:uid="{D9CB99D9-8860-4F4D-81D5-EDA10ECDAA58}"/>
    <cellStyle name="Comma 89 2 2 3 3" xfId="11045" xr:uid="{EDBC12AE-1AA8-4E8F-BD44-09BEE336CCF5}"/>
    <cellStyle name="Comma 89 2 2 3 3 2" xfId="26977" xr:uid="{81F64AE3-2456-4C6A-8091-07D35D429639}"/>
    <cellStyle name="Comma 89 2 2 3 4" xfId="17415" xr:uid="{00F757E5-574D-4127-94BB-34F1175B186A}"/>
    <cellStyle name="Comma 89 2 2 3 4 2" xfId="33347" xr:uid="{07D50FA6-F27C-416A-8C3D-336AE1F65266}"/>
    <cellStyle name="Comma 89 2 2 3 5" xfId="23763" xr:uid="{478B0D85-6CD9-4659-9FDD-9DD9336B408C}"/>
    <cellStyle name="Comma 89 2 2 4" xfId="12759" xr:uid="{0988E504-8378-4315-9116-24CDCF4DEEFF}"/>
    <cellStyle name="Comma 89 2 2 4 2" xfId="19129" xr:uid="{F20016A9-141F-4007-B13A-932764D7B784}"/>
    <cellStyle name="Comma 89 2 2 4 2 2" xfId="35061" xr:uid="{FB6A9746-94C6-49EB-AFD6-7FBCC4B90602}"/>
    <cellStyle name="Comma 89 2 2 4 3" xfId="28691" xr:uid="{6F751198-C81C-42EA-986E-B41CC15A365B}"/>
    <cellStyle name="Comma 89 2 2 5" xfId="9603" xr:uid="{080F9D61-4DE6-43F6-A982-0CD12E5279C3}"/>
    <cellStyle name="Comma 89 2 2 5 2" xfId="25535" xr:uid="{A487D926-F769-4740-A005-EEB41A5C4F88}"/>
    <cellStyle name="Comma 89 2 2 6" xfId="15973" xr:uid="{9B73F13E-2E97-4187-83BE-41160FCC30BB}"/>
    <cellStyle name="Comma 89 2 2 6 2" xfId="31905" xr:uid="{8FFD3ED1-E52E-4D5E-89D3-74B114008D3A}"/>
    <cellStyle name="Comma 89 2 2 7" xfId="22321" xr:uid="{A250727F-BDD8-479E-AC0A-CD065A5BCF65}"/>
    <cellStyle name="Comma 89 2 3" xfId="12279" xr:uid="{278C3D2C-89ED-4D4A-B935-BF573ADDAEB1}"/>
    <cellStyle name="Comma 89 2 3 2" xfId="18649" xr:uid="{78ED77FD-28E1-4983-8100-3D2B36B0E423}"/>
    <cellStyle name="Comma 89 2 3 2 2" xfId="34581" xr:uid="{6FBDD0F1-9ED1-4878-8B73-1BB31D98CBAE}"/>
    <cellStyle name="Comma 89 2 3 3" xfId="28211" xr:uid="{607116C2-AC80-4C58-B7BA-1C95C2C01CA2}"/>
    <cellStyle name="Comma 89 2 4" xfId="9123" xr:uid="{378C7CDC-99CE-4E46-9B2C-9434E6FD9280}"/>
    <cellStyle name="Comma 89 2 4 2" xfId="25055" xr:uid="{5581EC9F-D57E-4902-A5C8-81ACA4E57697}"/>
    <cellStyle name="Comma 89 2 5" xfId="15493" xr:uid="{5F9989B3-0572-481C-BE3D-C064DD34A4B1}"/>
    <cellStyle name="Comma 89 2 5 2" xfId="31425" xr:uid="{7B21F6CF-1766-4326-B803-DBBA9C9C9500}"/>
    <cellStyle name="Comma 89 2 6" xfId="21841" xr:uid="{8099A348-81E5-427F-A2F0-AB5E0A16C2D7}"/>
    <cellStyle name="Comma 89 3" xfId="6147" xr:uid="{45A065D9-1834-440A-B576-1F4512DF5EAB}"/>
    <cellStyle name="Comma 89 3 2" xfId="6870" xr:uid="{1BDE67A7-5082-4E9D-8DB4-0D45C7984BF5}"/>
    <cellStyle name="Comma 89 3 2 2" xfId="8312" xr:uid="{7645700A-EBF1-49BB-BDFA-90C35AA11A12}"/>
    <cellStyle name="Comma 89 3 2 2 2" xfId="14682" xr:uid="{217B410F-9CAC-4A38-94D8-57B62E7236A1}"/>
    <cellStyle name="Comma 89 3 2 2 2 2" xfId="21052" xr:uid="{C4637D47-80E9-4B2A-AFBB-1D2EB1A6F14D}"/>
    <cellStyle name="Comma 89 3 2 2 2 2 2" xfId="36984" xr:uid="{1E9EEECD-C4C3-4F9D-AF58-DADBC27068EC}"/>
    <cellStyle name="Comma 89 3 2 2 2 3" xfId="30614" xr:uid="{DFC51A4B-C7F0-4D65-B992-F7D036DAA8BE}"/>
    <cellStyle name="Comma 89 3 2 2 3" xfId="11526" xr:uid="{0F12DCEB-3FA0-4359-8B15-9DADD3C4C2A7}"/>
    <cellStyle name="Comma 89 3 2 2 3 2" xfId="27458" xr:uid="{E77160CF-C2BB-49C8-979A-1CB261F0F85F}"/>
    <cellStyle name="Comma 89 3 2 2 4" xfId="17896" xr:uid="{D9517860-0D30-46E3-A086-18DF869176C9}"/>
    <cellStyle name="Comma 89 3 2 2 4 2" xfId="33828" xr:uid="{BEB1396D-5B81-4AA7-81E1-C890ACE65B5A}"/>
    <cellStyle name="Comma 89 3 2 2 5" xfId="24244" xr:uid="{0F6D7CE5-51FC-4449-83F5-ACDF63CFD16B}"/>
    <cellStyle name="Comma 89 3 2 3" xfId="13240" xr:uid="{9E187DF2-51B1-4F4B-9B1B-A0E8A4520045}"/>
    <cellStyle name="Comma 89 3 2 3 2" xfId="19610" xr:uid="{C73A0EB0-F7AF-4171-99BA-8F8564CA1898}"/>
    <cellStyle name="Comma 89 3 2 3 2 2" xfId="35542" xr:uid="{F4C12191-D321-4932-99F6-ECA961B282B6}"/>
    <cellStyle name="Comma 89 3 2 3 3" xfId="29172" xr:uid="{42E33E34-0AFF-45C7-8841-591F324DACF7}"/>
    <cellStyle name="Comma 89 3 2 4" xfId="10084" xr:uid="{31CA3C07-C7B7-4396-A549-489251AA8209}"/>
    <cellStyle name="Comma 89 3 2 4 2" xfId="26016" xr:uid="{3C8835F3-8E07-4D15-B87B-8F727C29C5E6}"/>
    <cellStyle name="Comma 89 3 2 5" xfId="16454" xr:uid="{23F7DB34-3B85-49AD-B3AF-097F605F6CBC}"/>
    <cellStyle name="Comma 89 3 2 5 2" xfId="32386" xr:uid="{8C13695B-6095-4E0B-8832-301BC07C5493}"/>
    <cellStyle name="Comma 89 3 2 6" xfId="22802" xr:uid="{F2DA98B0-6CA7-456B-BFAF-52F858D24C91}"/>
    <cellStyle name="Comma 89 3 3" xfId="7591" xr:uid="{99E25538-BEF9-4670-9E3E-65C8C1076104}"/>
    <cellStyle name="Comma 89 3 3 2" xfId="13961" xr:uid="{B1FBB5A0-87A2-42C9-977B-9F997ADE584A}"/>
    <cellStyle name="Comma 89 3 3 2 2" xfId="20331" xr:uid="{FDD76FFA-F817-4201-B2A8-5C08DB1270FC}"/>
    <cellStyle name="Comma 89 3 3 2 2 2" xfId="36263" xr:uid="{4BB21C16-7E0A-47C3-8711-C8E01FBBB151}"/>
    <cellStyle name="Comma 89 3 3 2 3" xfId="29893" xr:uid="{7120A608-E2E2-4CA8-A1B7-7904280804C6}"/>
    <cellStyle name="Comma 89 3 3 3" xfId="10805" xr:uid="{3B604217-A3FB-4F99-BA41-8972CA51A452}"/>
    <cellStyle name="Comma 89 3 3 3 2" xfId="26737" xr:uid="{2A07C5EC-8030-4F19-95F0-95000E0681D8}"/>
    <cellStyle name="Comma 89 3 3 4" xfId="17175" xr:uid="{42D554D6-EDBA-4419-8EB3-02D6CCBA6DC8}"/>
    <cellStyle name="Comma 89 3 3 4 2" xfId="33107" xr:uid="{BCC4551F-CFA0-4F74-B6AA-F3D824F2A34C}"/>
    <cellStyle name="Comma 89 3 3 5" xfId="23523" xr:uid="{5E1B9009-BCEE-43C7-A8CB-A7014DE242E5}"/>
    <cellStyle name="Comma 89 3 4" xfId="12519" xr:uid="{39E5F17C-DC9D-419E-906E-4177D98C4F07}"/>
    <cellStyle name="Comma 89 3 4 2" xfId="18889" xr:uid="{998F3B3F-D0D0-4077-947C-00D2AF388CCE}"/>
    <cellStyle name="Comma 89 3 4 2 2" xfId="34821" xr:uid="{91DBCB71-0F41-4EC9-BA0C-74D5DB8ACDBC}"/>
    <cellStyle name="Comma 89 3 4 3" xfId="28451" xr:uid="{0C33701C-3384-41D0-97D4-FE854D736B7A}"/>
    <cellStyle name="Comma 89 3 5" xfId="9363" xr:uid="{B2174CFD-6AD0-4EAA-AA24-0D5394FBCA65}"/>
    <cellStyle name="Comma 89 3 5 2" xfId="25295" xr:uid="{777DE7D8-84F2-4ED3-88C3-49A901F13DE4}"/>
    <cellStyle name="Comma 89 3 6" xfId="15733" xr:uid="{ACE72B98-A387-4AC8-A7DB-6FE710A0F261}"/>
    <cellStyle name="Comma 89 3 6 2" xfId="31665" xr:uid="{85C02ACA-A40C-4AD3-86EE-BBBDA4227FFB}"/>
    <cellStyle name="Comma 89 3 7" xfId="22081" xr:uid="{9E60713D-F19B-424C-9AA7-70EF11465728}"/>
    <cellStyle name="Comma 89 4" xfId="6629" xr:uid="{DF89DD18-80B8-48B5-BAEE-3D76865C5763}"/>
    <cellStyle name="Comma 89 4 2" xfId="8072" xr:uid="{5DAED3C5-CC26-41EE-B33B-0CABF9C5104A}"/>
    <cellStyle name="Comma 89 4 2 2" xfId="14442" xr:uid="{D7D605E3-8440-4972-85F8-F3A552FA9B55}"/>
    <cellStyle name="Comma 89 4 2 2 2" xfId="20812" xr:uid="{F9B1490D-52E5-46C8-9427-95FC2B596A66}"/>
    <cellStyle name="Comma 89 4 2 2 2 2" xfId="36744" xr:uid="{929E4DF5-2C5C-40A7-9DB9-70C96718AFF8}"/>
    <cellStyle name="Comma 89 4 2 2 3" xfId="30374" xr:uid="{35B9D5C2-285D-43B5-A21C-4A3FC4694B21}"/>
    <cellStyle name="Comma 89 4 2 3" xfId="11286" xr:uid="{A105B8B8-5B68-44F9-8AB6-5E64B4E7D807}"/>
    <cellStyle name="Comma 89 4 2 3 2" xfId="27218" xr:uid="{2370417B-828A-476F-8BAE-8FCE03927137}"/>
    <cellStyle name="Comma 89 4 2 4" xfId="17656" xr:uid="{01261F19-3E45-43C4-A607-9FDDE4C3633A}"/>
    <cellStyle name="Comma 89 4 2 4 2" xfId="33588" xr:uid="{9CE86583-16D2-46C1-875A-3C2ECC4EBB9F}"/>
    <cellStyle name="Comma 89 4 2 5" xfId="24004" xr:uid="{FD4DF07E-761B-42BC-B795-2BF5E55ABC3D}"/>
    <cellStyle name="Comma 89 4 3" xfId="13000" xr:uid="{48E2B85A-8123-4A96-9950-F52F0FBD9E9C}"/>
    <cellStyle name="Comma 89 4 3 2" xfId="19370" xr:uid="{EFC8B160-9763-4B6A-8BE9-E1C86FD7E03B}"/>
    <cellStyle name="Comma 89 4 3 2 2" xfId="35302" xr:uid="{4478F3A9-D4BC-42A8-8E09-021F166CFE24}"/>
    <cellStyle name="Comma 89 4 3 3" xfId="28932" xr:uid="{82D8678F-9168-4A23-B5EE-4948AF971427}"/>
    <cellStyle name="Comma 89 4 4" xfId="9844" xr:uid="{D1F6F4FE-528D-494B-9CE7-492A49383AF2}"/>
    <cellStyle name="Comma 89 4 4 2" xfId="25776" xr:uid="{432A88E9-747F-4FF3-9556-D163CCEA8604}"/>
    <cellStyle name="Comma 89 4 5" xfId="16214" xr:uid="{3215941A-5962-42F1-A330-60B9C45AB276}"/>
    <cellStyle name="Comma 89 4 5 2" xfId="32146" xr:uid="{B6ACF2F6-4D34-4F77-80BD-ED37F1124AFD}"/>
    <cellStyle name="Comma 89 4 6" xfId="22562" xr:uid="{F19F2AD0-3814-45FA-BAAE-9DAD13360096}"/>
    <cellStyle name="Comma 89 5" xfId="7351" xr:uid="{3D960006-6705-4CA1-871B-4C251D59B2D0}"/>
    <cellStyle name="Comma 89 5 2" xfId="13721" xr:uid="{67E8EA06-FA90-4D8F-BD45-732B5DAFE346}"/>
    <cellStyle name="Comma 89 5 2 2" xfId="20091" xr:uid="{3A960880-2ADC-4FAB-9770-909AE6CECC2C}"/>
    <cellStyle name="Comma 89 5 2 2 2" xfId="36023" xr:uid="{ED47E14F-163E-4BE5-A4B8-972BCBF21682}"/>
    <cellStyle name="Comma 89 5 2 3" xfId="29653" xr:uid="{87AD46A5-3341-4F88-8A42-25ACCC655849}"/>
    <cellStyle name="Comma 89 5 3" xfId="10565" xr:uid="{A805CF89-7B83-46D3-8F20-D0F3BD87FF73}"/>
    <cellStyle name="Comma 89 5 3 2" xfId="26497" xr:uid="{35B06466-A22D-4F63-A2FE-DCC2E1BEE192}"/>
    <cellStyle name="Comma 89 5 4" xfId="16935" xr:uid="{0EDBBDBF-808C-41A4-999B-AA1084340EF0}"/>
    <cellStyle name="Comma 89 5 4 2" xfId="32867" xr:uid="{2A6ABFCC-0763-4110-B968-085CEB88D9EA}"/>
    <cellStyle name="Comma 89 5 5" xfId="23283" xr:uid="{5554B9DA-215C-4891-BC77-85B3D33B53BF}"/>
    <cellStyle name="Comma 89 6" xfId="12039" xr:uid="{BF28F744-8CE3-4315-BDEF-04C9AF2AFEEA}"/>
    <cellStyle name="Comma 89 6 2" xfId="18409" xr:uid="{E04256FA-3613-4A2A-9D87-847772519F71}"/>
    <cellStyle name="Comma 89 6 2 2" xfId="34341" xr:uid="{997D9D8D-267F-4811-A702-B9D13EFB41BF}"/>
    <cellStyle name="Comma 89 6 3" xfId="27971" xr:uid="{8E9C287A-7B3F-4081-8AFE-73F663B23837}"/>
    <cellStyle name="Comma 89 7" xfId="8883" xr:uid="{2949AE43-465D-4FEA-A695-0394EA202370}"/>
    <cellStyle name="Comma 89 7 2" xfId="24815" xr:uid="{689069DF-7038-4C94-8D43-4C8E61DB4C39}"/>
    <cellStyle name="Comma 89 8" xfId="15253" xr:uid="{CFC06A45-F403-488B-9D0B-6F1D4238B272}"/>
    <cellStyle name="Comma 89 8 2" xfId="31185" xr:uid="{F9A50345-DAA2-48B9-8166-B0A7DAB61BD7}"/>
    <cellStyle name="Comma 89 9" xfId="21601" xr:uid="{8F384AAE-7069-40BE-872B-A4C66F58648E}"/>
    <cellStyle name="Comma 9" xfId="5653" xr:uid="{758E24E5-CD1E-4808-B824-FDFF93C5BB48}"/>
    <cellStyle name="Comma 9 2" xfId="5896" xr:uid="{4A3E7801-675A-4FDB-B401-A1EE8607CBC2}"/>
    <cellStyle name="Comma 9 2 2" xfId="6388" xr:uid="{C2A9D4A5-7B43-4E5C-BC22-34BB3F91E8C6}"/>
    <cellStyle name="Comma 9 2 2 2" xfId="7111" xr:uid="{D4F02349-CA2D-4B15-AC74-61BDE94DE733}"/>
    <cellStyle name="Comma 9 2 2 2 2" xfId="8553" xr:uid="{C2071CA6-AC67-4722-96A0-6F271DE53DFB}"/>
    <cellStyle name="Comma 9 2 2 2 2 2" xfId="14923" xr:uid="{CDF2CB6D-5300-4B94-81CD-D7EEA4941810}"/>
    <cellStyle name="Comma 9 2 2 2 2 2 2" xfId="21293" xr:uid="{9F03A1BB-E380-4E90-B866-472C1C053936}"/>
    <cellStyle name="Comma 9 2 2 2 2 2 2 2" xfId="37225" xr:uid="{3A532971-45D0-44ED-91DB-A9DAD56018F7}"/>
    <cellStyle name="Comma 9 2 2 2 2 2 3" xfId="30855" xr:uid="{60471D0B-0C3A-401E-B068-9382312CCDAE}"/>
    <cellStyle name="Comma 9 2 2 2 2 3" xfId="11767" xr:uid="{D37B5A10-B215-40EE-B201-4C1F1DAD1929}"/>
    <cellStyle name="Comma 9 2 2 2 2 3 2" xfId="27699" xr:uid="{878DEFC8-C77E-49F9-9D9F-3F3615B481C3}"/>
    <cellStyle name="Comma 9 2 2 2 2 4" xfId="18137" xr:uid="{BB927DF1-1450-43DE-99E3-8E2A988023A9}"/>
    <cellStyle name="Comma 9 2 2 2 2 4 2" xfId="34069" xr:uid="{9A844892-B3E5-438A-BCBD-CF9E3C923424}"/>
    <cellStyle name="Comma 9 2 2 2 2 5" xfId="24485" xr:uid="{2963A174-1929-4834-A860-6E5EA7847179}"/>
    <cellStyle name="Comma 9 2 2 2 3" xfId="13481" xr:uid="{18EDF692-B475-4C77-A1F3-6C808656B728}"/>
    <cellStyle name="Comma 9 2 2 2 3 2" xfId="19851" xr:uid="{5DE222A9-1D7C-4A09-9D0F-AB8FED26CE5A}"/>
    <cellStyle name="Comma 9 2 2 2 3 2 2" xfId="35783" xr:uid="{F0D96B1E-936A-441D-A3D8-6CA87E5E0CA9}"/>
    <cellStyle name="Comma 9 2 2 2 3 3" xfId="29413" xr:uid="{12597BDE-B785-46A0-8F44-286856DA3115}"/>
    <cellStyle name="Comma 9 2 2 2 4" xfId="10325" xr:uid="{200EAAC0-538D-4717-8FB6-DEEDC120E4B3}"/>
    <cellStyle name="Comma 9 2 2 2 4 2" xfId="26257" xr:uid="{D633C873-B536-4611-A9DF-DA337D030BE9}"/>
    <cellStyle name="Comma 9 2 2 2 5" xfId="16695" xr:uid="{7F72DB47-9C85-4CDA-A0BD-FF6B63BAC9FB}"/>
    <cellStyle name="Comma 9 2 2 2 5 2" xfId="32627" xr:uid="{E21A127D-A9E3-41D7-8D5F-7B9BA62FDA43}"/>
    <cellStyle name="Comma 9 2 2 2 6" xfId="23043" xr:uid="{B89E45F9-B6F3-4889-A2E6-38BCD4266B25}"/>
    <cellStyle name="Comma 9 2 2 3" xfId="7832" xr:uid="{C63C60A2-139B-4C04-842E-AADC1B7DB056}"/>
    <cellStyle name="Comma 9 2 2 3 2" xfId="14202" xr:uid="{41285324-9E15-4AF2-BE56-BED1E9D2331C}"/>
    <cellStyle name="Comma 9 2 2 3 2 2" xfId="20572" xr:uid="{ADBFB22C-E69D-4B1E-A838-B934D26C966E}"/>
    <cellStyle name="Comma 9 2 2 3 2 2 2" xfId="36504" xr:uid="{AD528A8B-A037-4488-814A-2D04CDCBBE83}"/>
    <cellStyle name="Comma 9 2 2 3 2 3" xfId="30134" xr:uid="{8510A91E-E715-4871-89C2-2ADB6D20399E}"/>
    <cellStyle name="Comma 9 2 2 3 3" xfId="11046" xr:uid="{FA9FC78B-6697-43D1-93D8-057160276BFA}"/>
    <cellStyle name="Comma 9 2 2 3 3 2" xfId="26978" xr:uid="{E0ACA2F3-DB44-4707-9797-2E663C9BC9E4}"/>
    <cellStyle name="Comma 9 2 2 3 4" xfId="17416" xr:uid="{22423C04-8FED-4C40-8562-3123420F5F4C}"/>
    <cellStyle name="Comma 9 2 2 3 4 2" xfId="33348" xr:uid="{B93EDE05-A4F4-4646-8FD0-D21D4454D7E5}"/>
    <cellStyle name="Comma 9 2 2 3 5" xfId="23764" xr:uid="{E9073DA7-947F-464F-8DC7-C2D756C863D2}"/>
    <cellStyle name="Comma 9 2 2 4" xfId="12760" xr:uid="{2BA59ACA-E1FB-44CF-8AEC-D97AA5B700F4}"/>
    <cellStyle name="Comma 9 2 2 4 2" xfId="19130" xr:uid="{43CF7C4B-4B5D-49BC-A168-DB00AD0E3DE8}"/>
    <cellStyle name="Comma 9 2 2 4 2 2" xfId="35062" xr:uid="{9EA6C854-E150-4C0F-BD79-9BD052E9D884}"/>
    <cellStyle name="Comma 9 2 2 4 3" xfId="28692" xr:uid="{12A4DE1C-0B60-478D-B76E-603C7FBACEA3}"/>
    <cellStyle name="Comma 9 2 2 5" xfId="9604" xr:uid="{31357348-9E4C-43FA-9DA1-457135966A47}"/>
    <cellStyle name="Comma 9 2 2 5 2" xfId="25536" xr:uid="{587FF9A9-D805-4500-8845-EE0BF71EB5C0}"/>
    <cellStyle name="Comma 9 2 2 6" xfId="15974" xr:uid="{87EEDECD-F254-45F5-9514-7E0465746AB2}"/>
    <cellStyle name="Comma 9 2 2 6 2" xfId="31906" xr:uid="{8AD431EC-35AC-457B-8657-6CAAC4AF9CC0}"/>
    <cellStyle name="Comma 9 2 2 7" xfId="22322" xr:uid="{B7848EA1-473C-4A11-8D23-4455A32A91E9}"/>
    <cellStyle name="Comma 9 2 3" xfId="12280" xr:uid="{467D3051-804F-468A-9980-2D17EF4AE9CB}"/>
    <cellStyle name="Comma 9 2 3 2" xfId="18650" xr:uid="{98328667-A237-4FBC-AD7A-6F54E6B3F865}"/>
    <cellStyle name="Comma 9 2 3 2 2" xfId="34582" xr:uid="{152F0E3E-4CD7-4202-B3CB-D088FA862B7E}"/>
    <cellStyle name="Comma 9 2 3 3" xfId="28212" xr:uid="{67B374EF-A304-4CAC-95EF-6769D57637C3}"/>
    <cellStyle name="Comma 9 2 4" xfId="9124" xr:uid="{AA0A1DD4-D217-42AB-B74A-511C33114DBE}"/>
    <cellStyle name="Comma 9 2 4 2" xfId="25056" xr:uid="{D42158F1-F714-4D43-8B0C-A63CD64E7326}"/>
    <cellStyle name="Comma 9 2 5" xfId="15494" xr:uid="{B29D849B-965D-4885-BC49-AE0556103197}"/>
    <cellStyle name="Comma 9 2 5 2" xfId="31426" xr:uid="{1F107A1C-45CF-481A-99BB-B07F10636C4E}"/>
    <cellStyle name="Comma 9 2 6" xfId="21842" xr:uid="{FAA0BF1B-77A0-447C-9DF3-010CD9A39D31}"/>
    <cellStyle name="Comma 9 3" xfId="6148" xr:uid="{1B061325-6C1A-402C-8C26-14C7CE8AB585}"/>
    <cellStyle name="Comma 9 3 2" xfId="6871" xr:uid="{97CF0991-FB0B-4A84-84C3-05DCE0C5B4FF}"/>
    <cellStyle name="Comma 9 3 2 2" xfId="8313" xr:uid="{3384F285-C6EB-4425-8390-93CF6721114D}"/>
    <cellStyle name="Comma 9 3 2 2 2" xfId="14683" xr:uid="{426DFDA3-D7AD-49F8-B0DB-44B3720B6F7E}"/>
    <cellStyle name="Comma 9 3 2 2 2 2" xfId="21053" xr:uid="{1A43B2E2-82B8-4C09-A54D-EB20F475181B}"/>
    <cellStyle name="Comma 9 3 2 2 2 2 2" xfId="36985" xr:uid="{5FC59CCF-5960-4C7F-89C0-B4A0A7D93B6E}"/>
    <cellStyle name="Comma 9 3 2 2 2 3" xfId="30615" xr:uid="{9FAB7B3D-3CA4-436D-835A-8275F4ED9B1C}"/>
    <cellStyle name="Comma 9 3 2 2 3" xfId="11527" xr:uid="{7C82310B-222A-44CC-A808-D374350101F7}"/>
    <cellStyle name="Comma 9 3 2 2 3 2" xfId="27459" xr:uid="{A73201DE-0BF7-4C97-B21C-487FD0D2E780}"/>
    <cellStyle name="Comma 9 3 2 2 4" xfId="17897" xr:uid="{CCA3B2D1-6829-420A-8F10-A4039592350C}"/>
    <cellStyle name="Comma 9 3 2 2 4 2" xfId="33829" xr:uid="{7FD13B1C-FEC1-4F87-AA6A-4C339A161715}"/>
    <cellStyle name="Comma 9 3 2 2 5" xfId="24245" xr:uid="{9BE07D2C-52D3-4C3A-9BD8-CB5311A42360}"/>
    <cellStyle name="Comma 9 3 2 3" xfId="13241" xr:uid="{FF12FE28-2514-44AE-986D-CCDA349E1980}"/>
    <cellStyle name="Comma 9 3 2 3 2" xfId="19611" xr:uid="{E68D2C40-F301-4644-9635-7DAF0D1898FC}"/>
    <cellStyle name="Comma 9 3 2 3 2 2" xfId="35543" xr:uid="{978A3B93-4000-4535-9775-D0AA9FB8CE03}"/>
    <cellStyle name="Comma 9 3 2 3 3" xfId="29173" xr:uid="{478E6F82-9475-4E09-A267-D6A52D11E6E3}"/>
    <cellStyle name="Comma 9 3 2 4" xfId="10085" xr:uid="{ADED6BAB-E8D5-4B32-BB3F-155D168F21DB}"/>
    <cellStyle name="Comma 9 3 2 4 2" xfId="26017" xr:uid="{00244522-7983-4D13-BDBA-ACBFAB3408E6}"/>
    <cellStyle name="Comma 9 3 2 5" xfId="16455" xr:uid="{44EE8209-E37D-42E2-9C70-54FD691E01DD}"/>
    <cellStyle name="Comma 9 3 2 5 2" xfId="32387" xr:uid="{3E259874-7B4F-42FF-8258-6843E1EAEE41}"/>
    <cellStyle name="Comma 9 3 2 6" xfId="22803" xr:uid="{AD9DBF8D-A093-4107-9AE9-61D52B96418A}"/>
    <cellStyle name="Comma 9 3 3" xfId="7592" xr:uid="{BFDF393B-01EA-49AF-94FC-263EB15E9A5E}"/>
    <cellStyle name="Comma 9 3 3 2" xfId="13962" xr:uid="{A96BB946-4438-42D4-A4EA-454614AEDB78}"/>
    <cellStyle name="Comma 9 3 3 2 2" xfId="20332" xr:uid="{59D1A9A7-1252-4C37-B9CD-9B794DA5AC03}"/>
    <cellStyle name="Comma 9 3 3 2 2 2" xfId="36264" xr:uid="{46D15A9D-95BD-4F18-9F63-3B51C91D301D}"/>
    <cellStyle name="Comma 9 3 3 2 3" xfId="29894" xr:uid="{1443670B-E5C3-4AA5-A369-DFAB17111B8C}"/>
    <cellStyle name="Comma 9 3 3 3" xfId="10806" xr:uid="{BDFD4E04-3672-4CBE-8601-959E22F184D2}"/>
    <cellStyle name="Comma 9 3 3 3 2" xfId="26738" xr:uid="{32DB7D19-C87C-4891-B880-46F851593460}"/>
    <cellStyle name="Comma 9 3 3 4" xfId="17176" xr:uid="{E19592FD-F8FA-4BC3-840D-4EEBD4DFD3E4}"/>
    <cellStyle name="Comma 9 3 3 4 2" xfId="33108" xr:uid="{A3CA5ABA-9FCB-48F7-976B-8AA35CBACA0A}"/>
    <cellStyle name="Comma 9 3 3 5" xfId="23524" xr:uid="{ADB48F3E-703A-4A89-AF06-E21B608D7496}"/>
    <cellStyle name="Comma 9 3 4" xfId="12520" xr:uid="{12C7A3BE-6A72-4266-9573-8AED6C849DCE}"/>
    <cellStyle name="Comma 9 3 4 2" xfId="18890" xr:uid="{44CE60D7-C744-4E52-96EE-26AE663CA380}"/>
    <cellStyle name="Comma 9 3 4 2 2" xfId="34822" xr:uid="{D62DEB9B-2737-444B-B606-4F32127A56C1}"/>
    <cellStyle name="Comma 9 3 4 3" xfId="28452" xr:uid="{D6D350CF-DB57-46C2-BC25-FA5D9DE2DF38}"/>
    <cellStyle name="Comma 9 3 5" xfId="9364" xr:uid="{6B3B3E63-EBA5-48A1-ABE7-560D0973DBFC}"/>
    <cellStyle name="Comma 9 3 5 2" xfId="25296" xr:uid="{7EC2DA71-7D2B-4902-B101-DF8D78176883}"/>
    <cellStyle name="Comma 9 3 6" xfId="15734" xr:uid="{FEE7AB84-9BB6-4CB2-AB55-7C06B0D59BAE}"/>
    <cellStyle name="Comma 9 3 6 2" xfId="31666" xr:uid="{8EC59439-2ABA-4534-8871-7BF0737EE180}"/>
    <cellStyle name="Comma 9 3 7" xfId="22082" xr:uid="{67DEE6AD-9616-426C-A3D8-7DF2D3099C0C}"/>
    <cellStyle name="Comma 9 4" xfId="6630" xr:uid="{902E4B4E-BCC7-437E-850D-4260C031B7A5}"/>
    <cellStyle name="Comma 9 4 2" xfId="8073" xr:uid="{7E959710-95DB-41F7-9205-154B7CDCA2B6}"/>
    <cellStyle name="Comma 9 4 2 2" xfId="14443" xr:uid="{16B96F69-651F-4FDE-BFBE-1A98D57DAC64}"/>
    <cellStyle name="Comma 9 4 2 2 2" xfId="20813" xr:uid="{D58305D2-759B-41AD-B7AB-184E918EED64}"/>
    <cellStyle name="Comma 9 4 2 2 2 2" xfId="36745" xr:uid="{9CB1ACE3-31C7-463A-9710-78688E1A0FF1}"/>
    <cellStyle name="Comma 9 4 2 2 3" xfId="30375" xr:uid="{A53F1DDD-0DA1-4B6B-B2FB-9C3AF1EED5A3}"/>
    <cellStyle name="Comma 9 4 2 3" xfId="11287" xr:uid="{FC34DDB2-B175-47CC-B630-22D4DB155485}"/>
    <cellStyle name="Comma 9 4 2 3 2" xfId="27219" xr:uid="{054ACDB8-26DF-4F19-841E-D30E18D69D04}"/>
    <cellStyle name="Comma 9 4 2 4" xfId="17657" xr:uid="{9ABB0F8B-01EA-4E0D-AA00-BCB932CFE307}"/>
    <cellStyle name="Comma 9 4 2 4 2" xfId="33589" xr:uid="{986FDD87-E955-4377-9E9D-404D83D3A1F9}"/>
    <cellStyle name="Comma 9 4 2 5" xfId="24005" xr:uid="{72FC7092-D061-4A9C-8183-5D213C33859B}"/>
    <cellStyle name="Comma 9 4 3" xfId="13001" xr:uid="{795FE217-7994-418B-A491-65541E605FD8}"/>
    <cellStyle name="Comma 9 4 3 2" xfId="19371" xr:uid="{A99A29DB-D441-439E-8EAD-1D145B3A86B1}"/>
    <cellStyle name="Comma 9 4 3 2 2" xfId="35303" xr:uid="{EAE662C2-39A9-4CA7-AB54-E834362C6064}"/>
    <cellStyle name="Comma 9 4 3 3" xfId="28933" xr:uid="{DA6EC15D-52C2-4202-B823-BB114E8D0910}"/>
    <cellStyle name="Comma 9 4 4" xfId="9845" xr:uid="{A79CFFE4-04E8-456F-8914-BEE8F7C7D65D}"/>
    <cellStyle name="Comma 9 4 4 2" xfId="25777" xr:uid="{D121634C-A8B8-4B6A-B2D5-C56B8AFE6D71}"/>
    <cellStyle name="Comma 9 4 5" xfId="16215" xr:uid="{D32E0B7B-0542-4B1D-A970-FBF4E7FD6463}"/>
    <cellStyle name="Comma 9 4 5 2" xfId="32147" xr:uid="{2C3A3E28-3675-48C2-AD25-16AEB9F034A0}"/>
    <cellStyle name="Comma 9 4 6" xfId="22563" xr:uid="{48C92916-3454-4F09-8F59-79B204308326}"/>
    <cellStyle name="Comma 9 5" xfId="7352" xr:uid="{90F94D80-561D-4553-86A5-EDE57A185DDE}"/>
    <cellStyle name="Comma 9 5 2" xfId="13722" xr:uid="{0D584C57-DA75-4709-83B8-8164D548A1CC}"/>
    <cellStyle name="Comma 9 5 2 2" xfId="20092" xr:uid="{DD657BCD-4DAC-4F0D-850F-7C359D925B1A}"/>
    <cellStyle name="Comma 9 5 2 2 2" xfId="36024" xr:uid="{99F4E1B7-E9C3-4CCE-B656-3E6E1386EC7C}"/>
    <cellStyle name="Comma 9 5 2 3" xfId="29654" xr:uid="{BE4DF9C4-FC48-4C30-B6E4-94AF5FF85612}"/>
    <cellStyle name="Comma 9 5 3" xfId="10566" xr:uid="{70A29531-59E7-447C-AB6A-5890FEC80A32}"/>
    <cellStyle name="Comma 9 5 3 2" xfId="26498" xr:uid="{10DFE6F2-8F6D-44EF-9B16-0C4BD19534A9}"/>
    <cellStyle name="Comma 9 5 4" xfId="16936" xr:uid="{C9F1CE82-65E2-4FD2-93CE-06AAAC274D03}"/>
    <cellStyle name="Comma 9 5 4 2" xfId="32868" xr:uid="{4B83A951-C922-46C8-AC60-E906E0996DA5}"/>
    <cellStyle name="Comma 9 5 5" xfId="23284" xr:uid="{4404432F-EEE5-4116-8264-C0230FC61CD9}"/>
    <cellStyle name="Comma 9 6" xfId="12040" xr:uid="{2A0D3A32-6052-4F0E-8A2A-7551ED779410}"/>
    <cellStyle name="Comma 9 6 2" xfId="18410" xr:uid="{F44470E3-4193-45E0-BCBE-01B2C1A837D0}"/>
    <cellStyle name="Comma 9 6 2 2" xfId="34342" xr:uid="{A2D4BD0A-C980-4046-9580-28DDD0CA8758}"/>
    <cellStyle name="Comma 9 6 3" xfId="27972" xr:uid="{67AD12E1-BD93-4FAA-83CD-F7741FBFD74D}"/>
    <cellStyle name="Comma 9 7" xfId="8884" xr:uid="{4194C5FC-D8D1-4858-A83B-F2185C60600E}"/>
    <cellStyle name="Comma 9 7 2" xfId="24816" xr:uid="{C97AA42A-37D4-4536-954C-60C8FC7D29E3}"/>
    <cellStyle name="Comma 9 8" xfId="15254" xr:uid="{36EFF720-E757-4180-B0D0-A52CE3EFBBCC}"/>
    <cellStyle name="Comma 9 8 2" xfId="31186" xr:uid="{657BB399-3881-4AB7-A382-96E3870DFD63}"/>
    <cellStyle name="Comma 9 9" xfId="21602" xr:uid="{DD23A07B-8969-46C1-B1BD-C7C17FC976B2}"/>
    <cellStyle name="Comma 90" xfId="5654" xr:uid="{A7E727BC-4EE8-42FC-9DA5-5426AD3905A6}"/>
    <cellStyle name="Comma 90 2" xfId="5897" xr:uid="{DF004092-0B31-426F-A010-F92EA1AECC86}"/>
    <cellStyle name="Comma 90 2 2" xfId="6389" xr:uid="{A49477C3-A0E5-4060-AB82-B65A3A31AFA4}"/>
    <cellStyle name="Comma 90 2 2 2" xfId="7112" xr:uid="{2A6B9161-9532-4B80-A849-103C1F4B0583}"/>
    <cellStyle name="Comma 90 2 2 2 2" xfId="8554" xr:uid="{1F79EC92-5D1D-463E-8978-33E4F4683EC6}"/>
    <cellStyle name="Comma 90 2 2 2 2 2" xfId="14924" xr:uid="{045E94F6-B357-45AA-AE77-8E15B20E679C}"/>
    <cellStyle name="Comma 90 2 2 2 2 2 2" xfId="21294" xr:uid="{69A93AE7-A301-4949-9750-87DFE9E08945}"/>
    <cellStyle name="Comma 90 2 2 2 2 2 2 2" xfId="37226" xr:uid="{5505A699-1DBA-4DE0-A8D2-9425959DB752}"/>
    <cellStyle name="Comma 90 2 2 2 2 2 3" xfId="30856" xr:uid="{F55AFF36-7EA4-43F8-94BB-FC2D334D4A2A}"/>
    <cellStyle name="Comma 90 2 2 2 2 3" xfId="11768" xr:uid="{3DD53677-5ECF-4431-B020-2EBBDDB26FA9}"/>
    <cellStyle name="Comma 90 2 2 2 2 3 2" xfId="27700" xr:uid="{A64E39C8-E871-461C-9C60-42F10D3CE3D4}"/>
    <cellStyle name="Comma 90 2 2 2 2 4" xfId="18138" xr:uid="{49F72D9D-1F91-4DE9-82B0-60732A50627C}"/>
    <cellStyle name="Comma 90 2 2 2 2 4 2" xfId="34070" xr:uid="{4A669BC9-5B08-4587-80E6-222E02D71FFF}"/>
    <cellStyle name="Comma 90 2 2 2 2 5" xfId="24486" xr:uid="{FF57AA99-18E9-49A7-BC60-3881945F5CBB}"/>
    <cellStyle name="Comma 90 2 2 2 3" xfId="13482" xr:uid="{5C3DFC17-202D-4962-B0EA-8989F828C803}"/>
    <cellStyle name="Comma 90 2 2 2 3 2" xfId="19852" xr:uid="{21D664A1-BCA5-45C1-912F-3B4EC4143224}"/>
    <cellStyle name="Comma 90 2 2 2 3 2 2" xfId="35784" xr:uid="{816201BA-ED99-4DBA-8F1E-081DD8CEB860}"/>
    <cellStyle name="Comma 90 2 2 2 3 3" xfId="29414" xr:uid="{F9DF116C-7A26-47D7-BC94-7473B8E5E9C5}"/>
    <cellStyle name="Comma 90 2 2 2 4" xfId="10326" xr:uid="{AAA2812F-3A71-4EDD-9B61-1B1C733F38CB}"/>
    <cellStyle name="Comma 90 2 2 2 4 2" xfId="26258" xr:uid="{F817C0F9-9B21-41FF-AE4E-B4AC6CCC2354}"/>
    <cellStyle name="Comma 90 2 2 2 5" xfId="16696" xr:uid="{43FCCDAB-9E17-4EF9-BB7E-E336A587EBE2}"/>
    <cellStyle name="Comma 90 2 2 2 5 2" xfId="32628" xr:uid="{1F2DBD77-4F12-47B3-80D0-5B304F45C9A6}"/>
    <cellStyle name="Comma 90 2 2 2 6" xfId="23044" xr:uid="{AF700206-DA2D-4DB5-8280-7EE43CFAAE43}"/>
    <cellStyle name="Comma 90 2 2 3" xfId="7833" xr:uid="{9BF30E9C-82EE-435E-BED1-FAFFC357C913}"/>
    <cellStyle name="Comma 90 2 2 3 2" xfId="14203" xr:uid="{9104CA5E-BE78-48F0-B47F-279D41FFC9BC}"/>
    <cellStyle name="Comma 90 2 2 3 2 2" xfId="20573" xr:uid="{03B6E165-1413-4BA5-8B5A-381DA0D58E73}"/>
    <cellStyle name="Comma 90 2 2 3 2 2 2" xfId="36505" xr:uid="{03618B6B-51AC-41EB-A0FA-4B30E0CB268F}"/>
    <cellStyle name="Comma 90 2 2 3 2 3" xfId="30135" xr:uid="{CD80CC29-2621-4494-B215-BAB74F4B877A}"/>
    <cellStyle name="Comma 90 2 2 3 3" xfId="11047" xr:uid="{F05C4B63-7FB8-445E-8845-0BF12C0A9F58}"/>
    <cellStyle name="Comma 90 2 2 3 3 2" xfId="26979" xr:uid="{027A01A4-E749-4E58-9ABE-DBE69F55AB24}"/>
    <cellStyle name="Comma 90 2 2 3 4" xfId="17417" xr:uid="{C6429F9C-A6D4-45C3-AB66-86C990D86197}"/>
    <cellStyle name="Comma 90 2 2 3 4 2" xfId="33349" xr:uid="{65369129-E4F6-435F-B46D-5865EDE26592}"/>
    <cellStyle name="Comma 90 2 2 3 5" xfId="23765" xr:uid="{C7FDE4F9-30A9-4C56-8AF4-85944247B74D}"/>
    <cellStyle name="Comma 90 2 2 4" xfId="12761" xr:uid="{36B0E295-9B27-4DCF-9E87-3BB3F792DDDA}"/>
    <cellStyle name="Comma 90 2 2 4 2" xfId="19131" xr:uid="{FBC2F6FD-0550-4205-A4A2-08B5821B1B03}"/>
    <cellStyle name="Comma 90 2 2 4 2 2" xfId="35063" xr:uid="{27BD6019-5DEC-4272-B71F-77EE1C70B545}"/>
    <cellStyle name="Comma 90 2 2 4 3" xfId="28693" xr:uid="{D86B536F-09C4-41BB-AD86-194255D76F30}"/>
    <cellStyle name="Comma 90 2 2 5" xfId="9605" xr:uid="{717842C6-A794-4147-87B8-EEC68FAF2306}"/>
    <cellStyle name="Comma 90 2 2 5 2" xfId="25537" xr:uid="{49641F92-E005-4359-9482-436709B80BA4}"/>
    <cellStyle name="Comma 90 2 2 6" xfId="15975" xr:uid="{66345107-BC8B-438B-847C-04FBA2B5D8DF}"/>
    <cellStyle name="Comma 90 2 2 6 2" xfId="31907" xr:uid="{265BC76B-33F1-4C95-89A0-AD5858E0A37A}"/>
    <cellStyle name="Comma 90 2 2 7" xfId="22323" xr:uid="{692C647B-0613-46B4-AF46-C3FD89D63B7B}"/>
    <cellStyle name="Comma 90 2 3" xfId="12281" xr:uid="{E62E3DDD-6667-4617-8354-156F39DEA7A7}"/>
    <cellStyle name="Comma 90 2 3 2" xfId="18651" xr:uid="{9FEE9676-1A53-48D2-A050-863E4452B2E9}"/>
    <cellStyle name="Comma 90 2 3 2 2" xfId="34583" xr:uid="{1F0E2760-7768-414D-A2E1-A28717F5A2A1}"/>
    <cellStyle name="Comma 90 2 3 3" xfId="28213" xr:uid="{FF69761B-FAA3-4DEC-AF32-7342F4CDDB53}"/>
    <cellStyle name="Comma 90 2 4" xfId="9125" xr:uid="{D2F13C8C-B62E-48C0-8F44-26D49C0EA051}"/>
    <cellStyle name="Comma 90 2 4 2" xfId="25057" xr:uid="{D204654C-E24D-419B-952D-B64CD02E38CD}"/>
    <cellStyle name="Comma 90 2 5" xfId="15495" xr:uid="{F2D842D5-4C2B-4AEE-BE6F-8E62FAB7BF31}"/>
    <cellStyle name="Comma 90 2 5 2" xfId="31427" xr:uid="{A6E78F40-6369-4B68-924B-573C92C1CE0B}"/>
    <cellStyle name="Comma 90 2 6" xfId="21843" xr:uid="{0ABF57A1-B7AF-43E3-9B2C-7D212DAB77C3}"/>
    <cellStyle name="Comma 90 3" xfId="6149" xr:uid="{9F4DB9EA-E41F-48D7-A8D8-C7A057D6908F}"/>
    <cellStyle name="Comma 90 3 2" xfId="6872" xr:uid="{95C82FA6-C909-4AF9-AD0A-FD670409B9C6}"/>
    <cellStyle name="Comma 90 3 2 2" xfId="8314" xr:uid="{03F75AE6-3D74-4E8C-A0D6-99080BF1BF3B}"/>
    <cellStyle name="Comma 90 3 2 2 2" xfId="14684" xr:uid="{F7E7DC14-DCDE-4D9F-A9AE-BA985D89A8EC}"/>
    <cellStyle name="Comma 90 3 2 2 2 2" xfId="21054" xr:uid="{1862E044-3449-4F1F-96A3-C8498B06ED3F}"/>
    <cellStyle name="Comma 90 3 2 2 2 2 2" xfId="36986" xr:uid="{BFDB51CC-2A91-44F8-A5DA-7280919048C3}"/>
    <cellStyle name="Comma 90 3 2 2 2 3" xfId="30616" xr:uid="{77639269-3C7D-4F15-B95C-BDF4D9A54454}"/>
    <cellStyle name="Comma 90 3 2 2 3" xfId="11528" xr:uid="{6881E9B7-5F32-4969-88C8-EFBA965E7A50}"/>
    <cellStyle name="Comma 90 3 2 2 3 2" xfId="27460" xr:uid="{5B933632-4872-4177-99A2-CCB1DEA234C7}"/>
    <cellStyle name="Comma 90 3 2 2 4" xfId="17898" xr:uid="{5ED2C953-C2ED-44E4-8366-AE1DB4D43771}"/>
    <cellStyle name="Comma 90 3 2 2 4 2" xfId="33830" xr:uid="{571FCA85-28B7-431D-98D2-951F4DA549DC}"/>
    <cellStyle name="Comma 90 3 2 2 5" xfId="24246" xr:uid="{813BF8B0-E414-4035-A32F-0C3EEA51320A}"/>
    <cellStyle name="Comma 90 3 2 3" xfId="13242" xr:uid="{A8D87A5D-E4E5-455B-98BB-B41EBFC672E9}"/>
    <cellStyle name="Comma 90 3 2 3 2" xfId="19612" xr:uid="{61542DFE-313F-4591-80CF-8C62FA6787FB}"/>
    <cellStyle name="Comma 90 3 2 3 2 2" xfId="35544" xr:uid="{AD4EB21B-7102-435D-BA8E-3FE7E41238F2}"/>
    <cellStyle name="Comma 90 3 2 3 3" xfId="29174" xr:uid="{2B095AF9-0060-4D66-BB77-169E4AD10684}"/>
    <cellStyle name="Comma 90 3 2 4" xfId="10086" xr:uid="{D4B11955-6AC0-430A-836F-69AAF31A3F4E}"/>
    <cellStyle name="Comma 90 3 2 4 2" xfId="26018" xr:uid="{1D5C5C9D-8010-48C8-A810-50C0DC8BCBDE}"/>
    <cellStyle name="Comma 90 3 2 5" xfId="16456" xr:uid="{D8648420-7599-42E0-828D-53E81494037F}"/>
    <cellStyle name="Comma 90 3 2 5 2" xfId="32388" xr:uid="{601F91E5-B421-44C5-9B2F-02743D0E4090}"/>
    <cellStyle name="Comma 90 3 2 6" xfId="22804" xr:uid="{4DD04270-297A-4206-B879-2D75F7FA1303}"/>
    <cellStyle name="Comma 90 3 3" xfId="7593" xr:uid="{CAA1F1AD-A393-467F-A1CB-0B30F107E664}"/>
    <cellStyle name="Comma 90 3 3 2" xfId="13963" xr:uid="{67FA5D17-0BAD-43BA-BCC6-5F4C0C34C24B}"/>
    <cellStyle name="Comma 90 3 3 2 2" xfId="20333" xr:uid="{07EEC039-6979-403B-A1B0-EA5571AB6241}"/>
    <cellStyle name="Comma 90 3 3 2 2 2" xfId="36265" xr:uid="{E109462B-4124-4B04-8C14-B1E6DEEAD83A}"/>
    <cellStyle name="Comma 90 3 3 2 3" xfId="29895" xr:uid="{10FA311D-4BDA-494B-A16F-1ECB9704114F}"/>
    <cellStyle name="Comma 90 3 3 3" xfId="10807" xr:uid="{B067B70B-6DC8-4AE1-ADE1-ED55DEFF0417}"/>
    <cellStyle name="Comma 90 3 3 3 2" xfId="26739" xr:uid="{70C789FE-320F-4558-9C60-3A862FD409E3}"/>
    <cellStyle name="Comma 90 3 3 4" xfId="17177" xr:uid="{11AEF79B-6940-4886-95FF-841F810B52D2}"/>
    <cellStyle name="Comma 90 3 3 4 2" xfId="33109" xr:uid="{99ED50C6-8D0A-4C0D-8924-175D3941C03B}"/>
    <cellStyle name="Comma 90 3 3 5" xfId="23525" xr:uid="{8CF5B066-3803-4504-A3E9-EB1CE6DEBFB0}"/>
    <cellStyle name="Comma 90 3 4" xfId="12521" xr:uid="{3381AD18-C668-4173-8C8C-6B407FF4734D}"/>
    <cellStyle name="Comma 90 3 4 2" xfId="18891" xr:uid="{B9B0D3A3-5907-4D14-BF1F-A38375065AF6}"/>
    <cellStyle name="Comma 90 3 4 2 2" xfId="34823" xr:uid="{84A452B5-2BDA-47B4-B761-B6630B2540F1}"/>
    <cellStyle name="Comma 90 3 4 3" xfId="28453" xr:uid="{B1758C51-5E94-40F9-978F-6F0496A0D95A}"/>
    <cellStyle name="Comma 90 3 5" xfId="9365" xr:uid="{31005BDD-0717-416A-9F58-1A374C26C93F}"/>
    <cellStyle name="Comma 90 3 5 2" xfId="25297" xr:uid="{A0CA88CC-7E1C-49D4-85E9-122C5D20B503}"/>
    <cellStyle name="Comma 90 3 6" xfId="15735" xr:uid="{ED27151A-D3BD-4AED-AB44-B614BBF7EC87}"/>
    <cellStyle name="Comma 90 3 6 2" xfId="31667" xr:uid="{4CB5CDCB-96D8-433E-BBEC-104B11E2BD04}"/>
    <cellStyle name="Comma 90 3 7" xfId="22083" xr:uid="{82DEA2C5-EC72-4692-B7B6-9A8B5B01AF6D}"/>
    <cellStyle name="Comma 90 4" xfId="6631" xr:uid="{2ABD785B-705B-4513-B753-6E2C2F5B0D04}"/>
    <cellStyle name="Comma 90 4 2" xfId="8074" xr:uid="{37003F9D-5E2A-441A-AE94-8E8F51793C12}"/>
    <cellStyle name="Comma 90 4 2 2" xfId="14444" xr:uid="{4A335443-8DAA-4BEB-97A7-52B42251256C}"/>
    <cellStyle name="Comma 90 4 2 2 2" xfId="20814" xr:uid="{32B9CBAC-2ACE-468E-99A6-2166FC620C07}"/>
    <cellStyle name="Comma 90 4 2 2 2 2" xfId="36746" xr:uid="{5539FB3F-DD60-4E98-9D77-C483F549723F}"/>
    <cellStyle name="Comma 90 4 2 2 3" xfId="30376" xr:uid="{0ACABC76-B688-4EDB-9605-82783F1642D8}"/>
    <cellStyle name="Comma 90 4 2 3" xfId="11288" xr:uid="{0D546687-7D74-4997-BBDD-E16ADE7DF21D}"/>
    <cellStyle name="Comma 90 4 2 3 2" xfId="27220" xr:uid="{621CF20A-1DAC-43AC-8AD5-90F892C7D8C3}"/>
    <cellStyle name="Comma 90 4 2 4" xfId="17658" xr:uid="{9D5DA150-2D65-4A1D-9A09-E0CA1E8521A8}"/>
    <cellStyle name="Comma 90 4 2 4 2" xfId="33590" xr:uid="{2B577D9E-F73E-4D27-87F2-6DFAFECFF761}"/>
    <cellStyle name="Comma 90 4 2 5" xfId="24006" xr:uid="{07AD33F8-CF1C-4B1E-B353-EE55B947C029}"/>
    <cellStyle name="Comma 90 4 3" xfId="13002" xr:uid="{01C8FB27-2AB4-43D8-B289-AA1B7A3B5E26}"/>
    <cellStyle name="Comma 90 4 3 2" xfId="19372" xr:uid="{3E166C7C-86D8-452C-A24D-EBE77E3DF461}"/>
    <cellStyle name="Comma 90 4 3 2 2" xfId="35304" xr:uid="{9F49F864-703E-4A04-8FCD-D4B148E4CFF4}"/>
    <cellStyle name="Comma 90 4 3 3" xfId="28934" xr:uid="{6D4277BB-A50F-4C31-9F5B-EDFF064E95CD}"/>
    <cellStyle name="Comma 90 4 4" xfId="9846" xr:uid="{C9464169-A9AE-40A6-81B5-DAD2A36D7A4F}"/>
    <cellStyle name="Comma 90 4 4 2" xfId="25778" xr:uid="{253A462C-2CAB-497B-95DC-65DD99A5F8C1}"/>
    <cellStyle name="Comma 90 4 5" xfId="16216" xr:uid="{823DA9E4-639C-4C13-8439-9BA5A858A6ED}"/>
    <cellStyle name="Comma 90 4 5 2" xfId="32148" xr:uid="{64B932F2-C443-44DB-90C7-94E703BC6C97}"/>
    <cellStyle name="Comma 90 4 6" xfId="22564" xr:uid="{86CE84A5-4683-411B-917B-8CF6EA70F0D9}"/>
    <cellStyle name="Comma 90 5" xfId="7353" xr:uid="{73FDD0C3-E990-4EED-98DC-03F704FD4DA5}"/>
    <cellStyle name="Comma 90 5 2" xfId="13723" xr:uid="{071596EE-18B8-4A50-AE6D-38F62D093B41}"/>
    <cellStyle name="Comma 90 5 2 2" xfId="20093" xr:uid="{FA79B8D9-3F0E-432D-85D5-B1C638DE40D9}"/>
    <cellStyle name="Comma 90 5 2 2 2" xfId="36025" xr:uid="{07D7CBB7-1D41-4E38-9179-0E99F5390F00}"/>
    <cellStyle name="Comma 90 5 2 3" xfId="29655" xr:uid="{C6E289D7-BA8E-4742-A406-60DFD96C2F03}"/>
    <cellStyle name="Comma 90 5 3" xfId="10567" xr:uid="{68F35D5D-F4A2-4C0E-B1E0-0AAC2363BF4B}"/>
    <cellStyle name="Comma 90 5 3 2" xfId="26499" xr:uid="{48013890-3BE3-4A95-A578-C52B99BD7698}"/>
    <cellStyle name="Comma 90 5 4" xfId="16937" xr:uid="{CA47976D-913C-4064-8362-6B9474177781}"/>
    <cellStyle name="Comma 90 5 4 2" xfId="32869" xr:uid="{C8EE3AF4-CE42-4310-A499-F4599DC0ED50}"/>
    <cellStyle name="Comma 90 5 5" xfId="23285" xr:uid="{6BC1B96A-4B61-4F87-BA7C-107EC1C2EB38}"/>
    <cellStyle name="Comma 90 6" xfId="12041" xr:uid="{C3CAA49D-856C-45D7-8696-DD68D8271AB7}"/>
    <cellStyle name="Comma 90 6 2" xfId="18411" xr:uid="{6155FA10-88E9-430A-8239-5FF7B0387094}"/>
    <cellStyle name="Comma 90 6 2 2" xfId="34343" xr:uid="{C3D5D57E-FCFC-44F7-AC0F-6DF605BBE308}"/>
    <cellStyle name="Comma 90 6 3" xfId="27973" xr:uid="{79D752D7-785D-458A-BCF5-162A68C104F5}"/>
    <cellStyle name="Comma 90 7" xfId="8885" xr:uid="{3936ED41-C0E0-47E7-85BD-090475439A2D}"/>
    <cellStyle name="Comma 90 7 2" xfId="24817" xr:uid="{C2944AEA-C4EB-40F0-93EF-06E84A738D01}"/>
    <cellStyle name="Comma 90 8" xfId="15255" xr:uid="{8BABF27D-DD6C-4757-B648-6EDB9B5CDB15}"/>
    <cellStyle name="Comma 90 8 2" xfId="31187" xr:uid="{D580B57F-1E8D-4825-8DCD-894324D9C6D0}"/>
    <cellStyle name="Comma 90 9" xfId="21603" xr:uid="{13CCFEE8-72B9-4FA4-A256-BB5BA6CA91B0}"/>
    <cellStyle name="Comma 91" xfId="5655" xr:uid="{A5AC47A6-8C50-4F0C-87D2-4755445FB31E}"/>
    <cellStyle name="Comma 91 2" xfId="5898" xr:uid="{73880B6C-661A-4296-B9F2-4E4E24C7A167}"/>
    <cellStyle name="Comma 91 2 2" xfId="6390" xr:uid="{1CDBC09A-A289-4375-8626-BC343C497131}"/>
    <cellStyle name="Comma 91 2 2 2" xfId="7113" xr:uid="{487536CA-A53D-4B9F-AB6C-04B1436023A0}"/>
    <cellStyle name="Comma 91 2 2 2 2" xfId="8555" xr:uid="{143DC491-9370-4145-B054-1FE792F2CE42}"/>
    <cellStyle name="Comma 91 2 2 2 2 2" xfId="14925" xr:uid="{13978252-511E-4C38-BDC1-75E6BAEA908D}"/>
    <cellStyle name="Comma 91 2 2 2 2 2 2" xfId="21295" xr:uid="{E8676433-563E-43CD-BA8D-4560E8E53921}"/>
    <cellStyle name="Comma 91 2 2 2 2 2 2 2" xfId="37227" xr:uid="{F995A2A7-530C-4998-81EA-68434AD26C46}"/>
    <cellStyle name="Comma 91 2 2 2 2 2 3" xfId="30857" xr:uid="{C9681E88-97FA-44D3-B004-1EF257C32923}"/>
    <cellStyle name="Comma 91 2 2 2 2 3" xfId="11769" xr:uid="{C84DEBF6-A8A5-432F-87FC-10EAF6A0D650}"/>
    <cellStyle name="Comma 91 2 2 2 2 3 2" xfId="27701" xr:uid="{ED731B45-3A8A-4A52-8F20-167F4831668D}"/>
    <cellStyle name="Comma 91 2 2 2 2 4" xfId="18139" xr:uid="{A9151AD4-609F-43A8-9F8F-C69E6FC41397}"/>
    <cellStyle name="Comma 91 2 2 2 2 4 2" xfId="34071" xr:uid="{BB545AFC-FAFE-4FFF-A8F5-BB34EE93A124}"/>
    <cellStyle name="Comma 91 2 2 2 2 5" xfId="24487" xr:uid="{570B22B5-D1FC-4A78-9168-FCCCD43B8F95}"/>
    <cellStyle name="Comma 91 2 2 2 3" xfId="13483" xr:uid="{5D582FF3-8032-4547-A718-767D6FD56D62}"/>
    <cellStyle name="Comma 91 2 2 2 3 2" xfId="19853" xr:uid="{822E6560-A698-489A-82EA-CB8AA8EF0423}"/>
    <cellStyle name="Comma 91 2 2 2 3 2 2" xfId="35785" xr:uid="{A6480C18-5874-4763-813A-A5286C87E58C}"/>
    <cellStyle name="Comma 91 2 2 2 3 3" xfId="29415" xr:uid="{C987CD25-2C0E-4FB5-BF28-82BBD032249F}"/>
    <cellStyle name="Comma 91 2 2 2 4" xfId="10327" xr:uid="{31B88C38-EDC4-4C3B-8A3D-4D6771A036DC}"/>
    <cellStyle name="Comma 91 2 2 2 4 2" xfId="26259" xr:uid="{BDC28B7A-A51C-4792-8C21-131B24197053}"/>
    <cellStyle name="Comma 91 2 2 2 5" xfId="16697" xr:uid="{1727A537-EC93-4D93-BD39-3ED294D954B6}"/>
    <cellStyle name="Comma 91 2 2 2 5 2" xfId="32629" xr:uid="{D644BECD-27DB-4C83-8B49-92E7F2501583}"/>
    <cellStyle name="Comma 91 2 2 2 6" xfId="23045" xr:uid="{D6318E0C-607E-4F2B-B75E-3CE655B4E07D}"/>
    <cellStyle name="Comma 91 2 2 3" xfId="7834" xr:uid="{ACBC10D7-47D6-4DD9-9ADE-371A006870BD}"/>
    <cellStyle name="Comma 91 2 2 3 2" xfId="14204" xr:uid="{B2A59448-F1EE-4F4A-B0E5-51CE1A2195B4}"/>
    <cellStyle name="Comma 91 2 2 3 2 2" xfId="20574" xr:uid="{688C3C83-C5BB-49A5-A47E-5F35115BB425}"/>
    <cellStyle name="Comma 91 2 2 3 2 2 2" xfId="36506" xr:uid="{63971CCE-1AFF-4D74-B328-E0571F47E347}"/>
    <cellStyle name="Comma 91 2 2 3 2 3" xfId="30136" xr:uid="{09CA99CE-E1D2-414F-9EC3-EB2B7EE52C61}"/>
    <cellStyle name="Comma 91 2 2 3 3" xfId="11048" xr:uid="{C9C6EC20-02E6-4769-A846-2D2C30F58B42}"/>
    <cellStyle name="Comma 91 2 2 3 3 2" xfId="26980" xr:uid="{5530BAF9-E00A-4A96-B92C-294F9F128496}"/>
    <cellStyle name="Comma 91 2 2 3 4" xfId="17418" xr:uid="{7ED3E0F0-5A2D-4846-9360-27D3374B4ACE}"/>
    <cellStyle name="Comma 91 2 2 3 4 2" xfId="33350" xr:uid="{27F353D2-3830-4EA6-9F7A-AEE94D52412B}"/>
    <cellStyle name="Comma 91 2 2 3 5" xfId="23766" xr:uid="{1A5468C2-5948-4CC8-BCB1-74C5B8096AD5}"/>
    <cellStyle name="Comma 91 2 2 4" xfId="12762" xr:uid="{74CEB942-E111-4949-9ACD-41C14B02481C}"/>
    <cellStyle name="Comma 91 2 2 4 2" xfId="19132" xr:uid="{4454A90B-BB76-400A-8B45-66790CA13BF9}"/>
    <cellStyle name="Comma 91 2 2 4 2 2" xfId="35064" xr:uid="{E77BF355-442F-4FB0-A4FC-20BCC747F55E}"/>
    <cellStyle name="Comma 91 2 2 4 3" xfId="28694" xr:uid="{98828F00-551B-4F45-B40F-6B1D647BA559}"/>
    <cellStyle name="Comma 91 2 2 5" xfId="9606" xr:uid="{444B7A31-8689-48CD-A71A-9FBD983A3BBE}"/>
    <cellStyle name="Comma 91 2 2 5 2" xfId="25538" xr:uid="{F16BE3EA-3F05-4513-B324-F36EE3C8DD76}"/>
    <cellStyle name="Comma 91 2 2 6" xfId="15976" xr:uid="{44A88ACB-9989-40C1-8211-341A0B2AF56B}"/>
    <cellStyle name="Comma 91 2 2 6 2" xfId="31908" xr:uid="{2268AD3C-9FBE-4CFC-876D-B9C14BD8DCB2}"/>
    <cellStyle name="Comma 91 2 2 7" xfId="22324" xr:uid="{D41D3DC3-F82D-40D1-BD8C-15C2775DF595}"/>
    <cellStyle name="Comma 91 2 3" xfId="12282" xr:uid="{426BBDED-D059-4B15-BD2F-7FC3EBF76A8E}"/>
    <cellStyle name="Comma 91 2 3 2" xfId="18652" xr:uid="{AD84444B-127A-4986-9781-17454D7242DD}"/>
    <cellStyle name="Comma 91 2 3 2 2" xfId="34584" xr:uid="{B8768DD1-B80D-44C2-A96E-9FE30CC723BD}"/>
    <cellStyle name="Comma 91 2 3 3" xfId="28214" xr:uid="{6BC6D6D9-3F20-4FCC-BD3C-9BD2F9CB6BD9}"/>
    <cellStyle name="Comma 91 2 4" xfId="9126" xr:uid="{63166A56-A5EF-4F40-9BC4-2EFF4974C9E3}"/>
    <cellStyle name="Comma 91 2 4 2" xfId="25058" xr:uid="{73194F63-EC81-4AE7-A9BE-A3B0AD3FEE38}"/>
    <cellStyle name="Comma 91 2 5" xfId="15496" xr:uid="{E3F96E00-2264-450B-B3A0-ADFCAE25C02B}"/>
    <cellStyle name="Comma 91 2 5 2" xfId="31428" xr:uid="{1C01CFBA-C16B-4F5C-81D2-C3293AC58D1E}"/>
    <cellStyle name="Comma 91 2 6" xfId="21844" xr:uid="{0C00BB4D-73C2-4BAF-A2E4-D6D52C4D47B7}"/>
    <cellStyle name="Comma 91 3" xfId="6150" xr:uid="{9A93C65A-A594-49EB-9E1B-FEBC07FC9B8C}"/>
    <cellStyle name="Comma 91 3 2" xfId="6873" xr:uid="{DB7E479F-F8FA-4091-BC65-C02773610539}"/>
    <cellStyle name="Comma 91 3 2 2" xfId="8315" xr:uid="{E1CBED0A-98F3-4836-83CD-0BF4D5BAB02E}"/>
    <cellStyle name="Comma 91 3 2 2 2" xfId="14685" xr:uid="{A39AF7F6-80BC-45A2-8DF3-C996252E8DAB}"/>
    <cellStyle name="Comma 91 3 2 2 2 2" xfId="21055" xr:uid="{1A61D091-A782-485B-8A30-41354341F125}"/>
    <cellStyle name="Comma 91 3 2 2 2 2 2" xfId="36987" xr:uid="{3B1533E9-56E5-487A-842A-7A257DAEE69F}"/>
    <cellStyle name="Comma 91 3 2 2 2 3" xfId="30617" xr:uid="{44096CF8-7B48-4E4C-A49E-4C89DD7B1A2B}"/>
    <cellStyle name="Comma 91 3 2 2 3" xfId="11529" xr:uid="{82AA14CF-1C42-444C-A454-129484D9DC65}"/>
    <cellStyle name="Comma 91 3 2 2 3 2" xfId="27461" xr:uid="{140FB6E4-C864-4CA6-B6D9-A43020FB25A0}"/>
    <cellStyle name="Comma 91 3 2 2 4" xfId="17899" xr:uid="{37454832-6A89-45AA-999A-3F87F3CFFFE1}"/>
    <cellStyle name="Comma 91 3 2 2 4 2" xfId="33831" xr:uid="{5D3FEF6F-C186-4815-A367-BAC223DD554E}"/>
    <cellStyle name="Comma 91 3 2 2 5" xfId="24247" xr:uid="{453867F5-7839-4E15-8E5B-6AAC258C71C5}"/>
    <cellStyle name="Comma 91 3 2 3" xfId="13243" xr:uid="{104C07D3-5257-4A35-9B68-0C7F3E3E8F43}"/>
    <cellStyle name="Comma 91 3 2 3 2" xfId="19613" xr:uid="{ADBFFAA7-898D-428D-986A-FD287E249093}"/>
    <cellStyle name="Comma 91 3 2 3 2 2" xfId="35545" xr:uid="{E28D4EB1-0E74-4982-AC39-DAC5973378C2}"/>
    <cellStyle name="Comma 91 3 2 3 3" xfId="29175" xr:uid="{6FD9870C-0E24-4C9E-93C8-ECF5A1127588}"/>
    <cellStyle name="Comma 91 3 2 4" xfId="10087" xr:uid="{6B599F39-EC30-4FF8-B7FD-7A659127E118}"/>
    <cellStyle name="Comma 91 3 2 4 2" xfId="26019" xr:uid="{155D2083-57C0-4036-B8DE-BDE7E94F7A8C}"/>
    <cellStyle name="Comma 91 3 2 5" xfId="16457" xr:uid="{0DE69313-A6EC-4B1A-8338-50B5A61E1606}"/>
    <cellStyle name="Comma 91 3 2 5 2" xfId="32389" xr:uid="{0D6BD69C-2AB7-48B4-97AF-119FD33FA1E4}"/>
    <cellStyle name="Comma 91 3 2 6" xfId="22805" xr:uid="{A5F12F87-985C-4555-8CC2-EB3F41F8FD1D}"/>
    <cellStyle name="Comma 91 3 3" xfId="7594" xr:uid="{121A7EDF-5CCA-4EF9-9FE8-A0ECB0BB1367}"/>
    <cellStyle name="Comma 91 3 3 2" xfId="13964" xr:uid="{3A58D430-F868-4253-80B1-7879E15F32BB}"/>
    <cellStyle name="Comma 91 3 3 2 2" xfId="20334" xr:uid="{3B44E522-4A89-4A11-A511-7E13E75B8765}"/>
    <cellStyle name="Comma 91 3 3 2 2 2" xfId="36266" xr:uid="{2596C504-3474-4CA5-A10F-7E39FA8527DE}"/>
    <cellStyle name="Comma 91 3 3 2 3" xfId="29896" xr:uid="{FBA2CFDB-8361-4F5C-8C16-7F5D63A7B085}"/>
    <cellStyle name="Comma 91 3 3 3" xfId="10808" xr:uid="{BFD7FAF9-E170-4FE5-98AD-3BEFF69E49CE}"/>
    <cellStyle name="Comma 91 3 3 3 2" xfId="26740" xr:uid="{5ACC2181-642F-4871-BF84-FAB261796A42}"/>
    <cellStyle name="Comma 91 3 3 4" xfId="17178" xr:uid="{E7CF91A5-15DF-4519-B389-258DF76D2938}"/>
    <cellStyle name="Comma 91 3 3 4 2" xfId="33110" xr:uid="{9DE6A020-C4EF-4281-A0D1-B3009673EFDF}"/>
    <cellStyle name="Comma 91 3 3 5" xfId="23526" xr:uid="{CBAB5788-1C59-4AB1-8C86-D03FF58D75AB}"/>
    <cellStyle name="Comma 91 3 4" xfId="12522" xr:uid="{6EE8D3FC-7B75-4AC9-9C80-0B634B521E57}"/>
    <cellStyle name="Comma 91 3 4 2" xfId="18892" xr:uid="{6B4FF61B-2F92-489C-A3D7-281035E8962E}"/>
    <cellStyle name="Comma 91 3 4 2 2" xfId="34824" xr:uid="{2C15D940-5514-4DFA-AE39-1EFC6A1FEC04}"/>
    <cellStyle name="Comma 91 3 4 3" xfId="28454" xr:uid="{06844585-1DE0-4F90-8E7E-E804DBC2BE13}"/>
    <cellStyle name="Comma 91 3 5" xfId="9366" xr:uid="{B2D6EA92-345D-41F6-B788-0AAC582808FF}"/>
    <cellStyle name="Comma 91 3 5 2" xfId="25298" xr:uid="{4C987078-D68D-4628-B695-5239412AE7D6}"/>
    <cellStyle name="Comma 91 3 6" xfId="15736" xr:uid="{5E7BC2CC-E4B3-4535-8D0B-E8DB467B0B97}"/>
    <cellStyle name="Comma 91 3 6 2" xfId="31668" xr:uid="{2F552C07-C089-460B-A334-06BADC851D57}"/>
    <cellStyle name="Comma 91 3 7" xfId="22084" xr:uid="{23F98305-39F2-41A9-9CD3-3B32AD5A1331}"/>
    <cellStyle name="Comma 91 4" xfId="6632" xr:uid="{F50E6EA2-0295-4F28-BCD2-89AD886D7BF4}"/>
    <cellStyle name="Comma 91 4 2" xfId="8075" xr:uid="{EBD129A3-B960-4063-A2E7-143F387F545C}"/>
    <cellStyle name="Comma 91 4 2 2" xfId="14445" xr:uid="{71C4CB4A-1B1B-4502-AF70-3C4E661699E0}"/>
    <cellStyle name="Comma 91 4 2 2 2" xfId="20815" xr:uid="{3FCC6741-86D5-4543-AD31-025440606449}"/>
    <cellStyle name="Comma 91 4 2 2 2 2" xfId="36747" xr:uid="{BE8700C5-E461-4DCC-83BB-6723E1BD3B3B}"/>
    <cellStyle name="Comma 91 4 2 2 3" xfId="30377" xr:uid="{6168F979-1749-435A-8B05-CC5529205CCA}"/>
    <cellStyle name="Comma 91 4 2 3" xfId="11289" xr:uid="{85B2B099-0E1B-4522-9A31-D9FBDACEFA00}"/>
    <cellStyle name="Comma 91 4 2 3 2" xfId="27221" xr:uid="{8EE6DFC8-697C-4CDC-AF61-5610A156F989}"/>
    <cellStyle name="Comma 91 4 2 4" xfId="17659" xr:uid="{141907B9-09FC-4316-A0D9-4D684D03E154}"/>
    <cellStyle name="Comma 91 4 2 4 2" xfId="33591" xr:uid="{641100D6-A2C8-4E3D-92BA-C95746F6702F}"/>
    <cellStyle name="Comma 91 4 2 5" xfId="24007" xr:uid="{57AA4664-22B2-4EBD-ABDB-D3FA5B9C1702}"/>
    <cellStyle name="Comma 91 4 3" xfId="13003" xr:uid="{FE60647C-BFFD-460B-B3EF-A6AD3DEC88CF}"/>
    <cellStyle name="Comma 91 4 3 2" xfId="19373" xr:uid="{20F182B8-2A76-4CFC-B13E-BA51EDC59B52}"/>
    <cellStyle name="Comma 91 4 3 2 2" xfId="35305" xr:uid="{548186E7-DA58-4507-9625-A7252C328291}"/>
    <cellStyle name="Comma 91 4 3 3" xfId="28935" xr:uid="{C0C847C4-4B48-4BC6-A77B-4286BE2F7B6E}"/>
    <cellStyle name="Comma 91 4 4" xfId="9847" xr:uid="{E9DDA8E0-65B9-4F77-9D9C-4F7920B767B8}"/>
    <cellStyle name="Comma 91 4 4 2" xfId="25779" xr:uid="{1804EDD7-7EA7-4BB6-9828-86955EAA4900}"/>
    <cellStyle name="Comma 91 4 5" xfId="16217" xr:uid="{5C3455C8-786D-49B6-AC6C-34AAAE9B1651}"/>
    <cellStyle name="Comma 91 4 5 2" xfId="32149" xr:uid="{9CCB0B50-61ED-4B19-B96C-EBF8316E64D6}"/>
    <cellStyle name="Comma 91 4 6" xfId="22565" xr:uid="{02F46A8D-C374-473B-ABAF-445D6F0C17D1}"/>
    <cellStyle name="Comma 91 5" xfId="7354" xr:uid="{F6D4D326-9CEC-429D-99ED-7D2514D624F3}"/>
    <cellStyle name="Comma 91 5 2" xfId="13724" xr:uid="{F8FFD68F-7596-4B75-914A-B4E47B16902F}"/>
    <cellStyle name="Comma 91 5 2 2" xfId="20094" xr:uid="{8EDF803D-5F21-468E-B5C9-87C0103399F9}"/>
    <cellStyle name="Comma 91 5 2 2 2" xfId="36026" xr:uid="{9AD07C32-F544-4874-B5F6-47D658E07142}"/>
    <cellStyle name="Comma 91 5 2 3" xfId="29656" xr:uid="{EF470469-03F3-457E-8682-DF59F02C0AD7}"/>
    <cellStyle name="Comma 91 5 3" xfId="10568" xr:uid="{DB8C5FB3-F814-482D-BCA3-A29EC3F52018}"/>
    <cellStyle name="Comma 91 5 3 2" xfId="26500" xr:uid="{1BD04DD7-82C3-42B6-86FE-B7C35D89537A}"/>
    <cellStyle name="Comma 91 5 4" xfId="16938" xr:uid="{9F243701-94B4-4863-B691-031221322742}"/>
    <cellStyle name="Comma 91 5 4 2" xfId="32870" xr:uid="{51CA9F55-6BF3-48A8-8155-5F6FB3EAD3A9}"/>
    <cellStyle name="Comma 91 5 5" xfId="23286" xr:uid="{C78E2902-19EA-4E4D-A88F-24B153BE8EEA}"/>
    <cellStyle name="Comma 91 6" xfId="12042" xr:uid="{F4908661-D683-4E37-B62C-10B8C26D58F1}"/>
    <cellStyle name="Comma 91 6 2" xfId="18412" xr:uid="{AE0BB1E0-027F-44FC-A428-32DFB59949F4}"/>
    <cellStyle name="Comma 91 6 2 2" xfId="34344" xr:uid="{AED83687-E95C-4F7F-8C7B-294A35C9A765}"/>
    <cellStyle name="Comma 91 6 3" xfId="27974" xr:uid="{0B2594B2-AD32-4D52-80AB-A1A5855C4FDE}"/>
    <cellStyle name="Comma 91 7" xfId="8886" xr:uid="{B7D1F5F8-34C9-44F5-AF7A-817D77AF5CA9}"/>
    <cellStyle name="Comma 91 7 2" xfId="24818" xr:uid="{779C5B08-412A-4963-89C4-E12CEE81D280}"/>
    <cellStyle name="Comma 91 8" xfId="15256" xr:uid="{B88C6379-559E-4D42-97A1-0E95F0B271D2}"/>
    <cellStyle name="Comma 91 8 2" xfId="31188" xr:uid="{DDF092BD-D95B-4954-A25A-674CB2AFC26B}"/>
    <cellStyle name="Comma 91 9" xfId="21604" xr:uid="{5B37F570-C43B-4C14-AD03-35C49A8EC75C}"/>
    <cellStyle name="Comma 92" xfId="5656" xr:uid="{8C8CFDDF-C4CF-4B97-AB3E-D8B7FE5DAE3A}"/>
    <cellStyle name="Comma 92 2" xfId="5899" xr:uid="{686127F4-CC45-4A67-AD67-51C529611C44}"/>
    <cellStyle name="Comma 92 2 2" xfId="6391" xr:uid="{DA03DABC-E0B0-401D-A0D4-0E81F1A2D607}"/>
    <cellStyle name="Comma 92 2 2 2" xfId="7114" xr:uid="{B1965863-2B51-4B79-902F-2E313D66D564}"/>
    <cellStyle name="Comma 92 2 2 2 2" xfId="8556" xr:uid="{5985D80C-C8F6-4C8E-ACAC-C41204C3EE2B}"/>
    <cellStyle name="Comma 92 2 2 2 2 2" xfId="14926" xr:uid="{E757EB76-18CF-467C-9D2B-8DEE42DA0FEF}"/>
    <cellStyle name="Comma 92 2 2 2 2 2 2" xfId="21296" xr:uid="{94B3B90B-D2F5-4221-9EC9-B1F8237C48D3}"/>
    <cellStyle name="Comma 92 2 2 2 2 2 2 2" xfId="37228" xr:uid="{DB9662FA-C20C-40F5-BAD3-01B08E451FA8}"/>
    <cellStyle name="Comma 92 2 2 2 2 2 3" xfId="30858" xr:uid="{0DD557F8-6C0D-4FB5-9D70-AC10683AA049}"/>
    <cellStyle name="Comma 92 2 2 2 2 3" xfId="11770" xr:uid="{EA181F50-3683-48FF-A630-D22A761B4DF6}"/>
    <cellStyle name="Comma 92 2 2 2 2 3 2" xfId="27702" xr:uid="{E90B4BA4-8FAD-41A0-9B29-C541A9D6CB0E}"/>
    <cellStyle name="Comma 92 2 2 2 2 4" xfId="18140" xr:uid="{888C6E2B-0499-4A49-8290-07AACE03A135}"/>
    <cellStyle name="Comma 92 2 2 2 2 4 2" xfId="34072" xr:uid="{D68899BE-A021-46B7-9EBF-8C2091F714BD}"/>
    <cellStyle name="Comma 92 2 2 2 2 5" xfId="24488" xr:uid="{115E9EE7-ECC8-40D2-8C47-8F26B4FFE7E2}"/>
    <cellStyle name="Comma 92 2 2 2 3" xfId="13484" xr:uid="{A6907FE7-C47C-443D-B205-9E93945FD684}"/>
    <cellStyle name="Comma 92 2 2 2 3 2" xfId="19854" xr:uid="{4064C6A3-9E1F-4C03-8C6A-572A69025BFA}"/>
    <cellStyle name="Comma 92 2 2 2 3 2 2" xfId="35786" xr:uid="{E56D6823-8FBF-4A8F-9006-4C40F197477E}"/>
    <cellStyle name="Comma 92 2 2 2 3 3" xfId="29416" xr:uid="{6BE9FF16-AC70-4DB4-B34F-AF914042D677}"/>
    <cellStyle name="Comma 92 2 2 2 4" xfId="10328" xr:uid="{AB225249-FE0C-47A3-AA13-6D764BC61012}"/>
    <cellStyle name="Comma 92 2 2 2 4 2" xfId="26260" xr:uid="{9E690DF3-D363-4E7E-AD33-78A4B7BB4134}"/>
    <cellStyle name="Comma 92 2 2 2 5" xfId="16698" xr:uid="{06C55CF5-5FB5-4E46-81AE-2C7B7507E21B}"/>
    <cellStyle name="Comma 92 2 2 2 5 2" xfId="32630" xr:uid="{6FB02A81-F662-48D9-9C38-C2C3805E1056}"/>
    <cellStyle name="Comma 92 2 2 2 6" xfId="23046" xr:uid="{CBDADB5E-8634-4231-A483-5AEEE8735261}"/>
    <cellStyle name="Comma 92 2 2 3" xfId="7835" xr:uid="{D4B58FF0-0AC4-451E-A732-87076540A35D}"/>
    <cellStyle name="Comma 92 2 2 3 2" xfId="14205" xr:uid="{6E936DD2-9D80-4663-8460-579AF2682A8A}"/>
    <cellStyle name="Comma 92 2 2 3 2 2" xfId="20575" xr:uid="{CEC22B1B-24B0-422C-BD9B-A66AD2C6BB16}"/>
    <cellStyle name="Comma 92 2 2 3 2 2 2" xfId="36507" xr:uid="{D1C78BFA-A539-40DD-B0E7-15A09E2CC6FA}"/>
    <cellStyle name="Comma 92 2 2 3 2 3" xfId="30137" xr:uid="{0EF5E866-CD3F-41F2-A370-9A3F2E318D0E}"/>
    <cellStyle name="Comma 92 2 2 3 3" xfId="11049" xr:uid="{E4DE09A0-6F31-4763-A686-EA1A020929A4}"/>
    <cellStyle name="Comma 92 2 2 3 3 2" xfId="26981" xr:uid="{3ECED0FF-EDBE-4BA2-8AC2-E794C6F74BBE}"/>
    <cellStyle name="Comma 92 2 2 3 4" xfId="17419" xr:uid="{16818DF3-1FB9-46E7-A1F9-CCBF783D68A4}"/>
    <cellStyle name="Comma 92 2 2 3 4 2" xfId="33351" xr:uid="{8AB8EDD0-C62C-4D77-AF5E-6D89378A2619}"/>
    <cellStyle name="Comma 92 2 2 3 5" xfId="23767" xr:uid="{B963EB30-5436-4A44-9ADB-7DCD6197604C}"/>
    <cellStyle name="Comma 92 2 2 4" xfId="12763" xr:uid="{C4AACFF3-AE02-4A43-AEEC-A8237EBCE774}"/>
    <cellStyle name="Comma 92 2 2 4 2" xfId="19133" xr:uid="{86BC4BD6-E9DD-4600-A05A-0201ACB6D7B2}"/>
    <cellStyle name="Comma 92 2 2 4 2 2" xfId="35065" xr:uid="{4F7A1120-32BD-42E3-AC19-ADB936F86AAF}"/>
    <cellStyle name="Comma 92 2 2 4 3" xfId="28695" xr:uid="{8C4ABE37-AAF0-42E6-87F1-83805923D4EB}"/>
    <cellStyle name="Comma 92 2 2 5" xfId="9607" xr:uid="{610274A0-F112-4053-8842-4028693908A6}"/>
    <cellStyle name="Comma 92 2 2 5 2" xfId="25539" xr:uid="{DA58C7DE-A357-408E-B405-3BDF0A748A8E}"/>
    <cellStyle name="Comma 92 2 2 6" xfId="15977" xr:uid="{4477B4CC-2C36-40DF-A714-82A9CD843F67}"/>
    <cellStyle name="Comma 92 2 2 6 2" xfId="31909" xr:uid="{4669E0D8-15DE-4389-8FBC-CF7A37B196E3}"/>
    <cellStyle name="Comma 92 2 2 7" xfId="22325" xr:uid="{9F44E210-4270-46A8-A7B3-B2F0107A1360}"/>
    <cellStyle name="Comma 92 2 3" xfId="12283" xr:uid="{3051F7D2-9BED-403F-8043-6D2F1AAEF177}"/>
    <cellStyle name="Comma 92 2 3 2" xfId="18653" xr:uid="{D3AE3193-4FDF-4A85-B2AD-550A146CD40C}"/>
    <cellStyle name="Comma 92 2 3 2 2" xfId="34585" xr:uid="{B253B1B5-B6C4-418E-B9E2-BA0548C9AA8B}"/>
    <cellStyle name="Comma 92 2 3 3" xfId="28215" xr:uid="{9286AE29-35C6-4F59-A0A1-EED7B37C667A}"/>
    <cellStyle name="Comma 92 2 4" xfId="9127" xr:uid="{6F4BD5B3-A4C1-4BDD-8B23-2BD656E0EE2E}"/>
    <cellStyle name="Comma 92 2 4 2" xfId="25059" xr:uid="{537D4CD6-DF96-4A00-96DD-0B8D2E5CEF40}"/>
    <cellStyle name="Comma 92 2 5" xfId="15497" xr:uid="{B8FB2887-F8FB-44A4-A11E-87DAE22769A0}"/>
    <cellStyle name="Comma 92 2 5 2" xfId="31429" xr:uid="{CDDD7C33-9EC5-477C-B31B-5A2BA66EBA35}"/>
    <cellStyle name="Comma 92 2 6" xfId="21845" xr:uid="{3D3D209E-F434-4F13-9041-83E0CAF7D5A2}"/>
    <cellStyle name="Comma 92 3" xfId="6151" xr:uid="{43F22813-075A-4C37-943B-789CE60A13F2}"/>
    <cellStyle name="Comma 92 3 2" xfId="6874" xr:uid="{C44915A7-35CE-41CC-9CA7-68EF45CC7723}"/>
    <cellStyle name="Comma 92 3 2 2" xfId="8316" xr:uid="{E077DF32-498F-4246-8C51-3E9B478AF565}"/>
    <cellStyle name="Comma 92 3 2 2 2" xfId="14686" xr:uid="{89745BB9-5782-4257-9284-7180E0B78345}"/>
    <cellStyle name="Comma 92 3 2 2 2 2" xfId="21056" xr:uid="{624FC6DB-79A7-42A5-8AC0-F463282E8D3B}"/>
    <cellStyle name="Comma 92 3 2 2 2 2 2" xfId="36988" xr:uid="{41F5949D-ADDA-49A9-A097-EF8F8999C0B3}"/>
    <cellStyle name="Comma 92 3 2 2 2 3" xfId="30618" xr:uid="{28DDFA3B-AA6C-48AE-8831-60D085686472}"/>
    <cellStyle name="Comma 92 3 2 2 3" xfId="11530" xr:uid="{59E49313-B8FF-4E35-9FF3-5D5DCC6B6337}"/>
    <cellStyle name="Comma 92 3 2 2 3 2" xfId="27462" xr:uid="{FC6A8D01-BD79-448E-9E2F-A64E50FCF51F}"/>
    <cellStyle name="Comma 92 3 2 2 4" xfId="17900" xr:uid="{2786B4B6-A7BD-4B32-84C6-5A16389C08C2}"/>
    <cellStyle name="Comma 92 3 2 2 4 2" xfId="33832" xr:uid="{FF17E619-E02C-472A-ADFC-70F8482B5DF7}"/>
    <cellStyle name="Comma 92 3 2 2 5" xfId="24248" xr:uid="{338C8197-564E-4839-A555-DE23330D0B63}"/>
    <cellStyle name="Comma 92 3 2 3" xfId="13244" xr:uid="{C155307A-655F-49CC-9AF2-4BB03A52477C}"/>
    <cellStyle name="Comma 92 3 2 3 2" xfId="19614" xr:uid="{CC1CC6BD-AE7A-4414-AD26-D6C36F51848E}"/>
    <cellStyle name="Comma 92 3 2 3 2 2" xfId="35546" xr:uid="{70F91B23-1A0A-4F72-9D45-B46F5D681929}"/>
    <cellStyle name="Comma 92 3 2 3 3" xfId="29176" xr:uid="{B966ED4D-15C9-429B-8FB4-F55B4C4586D4}"/>
    <cellStyle name="Comma 92 3 2 4" xfId="10088" xr:uid="{F1A7CB07-69C4-4E00-8056-13754781A938}"/>
    <cellStyle name="Comma 92 3 2 4 2" xfId="26020" xr:uid="{D370A962-2E0D-4274-B2B7-CDBE6707E8E8}"/>
    <cellStyle name="Comma 92 3 2 5" xfId="16458" xr:uid="{2D1FD31D-9286-471A-B0AA-C4E1BEF0DC68}"/>
    <cellStyle name="Comma 92 3 2 5 2" xfId="32390" xr:uid="{3F724C42-EE1E-4C1E-94C0-7371651934A0}"/>
    <cellStyle name="Comma 92 3 2 6" xfId="22806" xr:uid="{CD18F28C-B829-496A-B9CE-459175D67879}"/>
    <cellStyle name="Comma 92 3 3" xfId="7595" xr:uid="{B080C5FB-E061-4D15-B1B4-D8752C499BBE}"/>
    <cellStyle name="Comma 92 3 3 2" xfId="13965" xr:uid="{14111514-8988-4161-A746-05A5D50F9CAC}"/>
    <cellStyle name="Comma 92 3 3 2 2" xfId="20335" xr:uid="{FC8D73D2-5DA3-45EA-A476-84CA3492CD95}"/>
    <cellStyle name="Comma 92 3 3 2 2 2" xfId="36267" xr:uid="{05DB8F6A-09F3-4AB0-9F48-013EA016F6A9}"/>
    <cellStyle name="Comma 92 3 3 2 3" xfId="29897" xr:uid="{BAB964A0-AD6E-4606-B95D-A346C9773F4A}"/>
    <cellStyle name="Comma 92 3 3 3" xfId="10809" xr:uid="{738A9778-836C-4243-BAE1-BB305E4BDEC8}"/>
    <cellStyle name="Comma 92 3 3 3 2" xfId="26741" xr:uid="{DF97B39F-37CA-4ABB-BF7F-BD64EE468AE2}"/>
    <cellStyle name="Comma 92 3 3 4" xfId="17179" xr:uid="{880FE1DE-E423-43EA-9AA9-08F8779D3730}"/>
    <cellStyle name="Comma 92 3 3 4 2" xfId="33111" xr:uid="{905354A8-C206-423F-A529-364E7D55119C}"/>
    <cellStyle name="Comma 92 3 3 5" xfId="23527" xr:uid="{6EBD2446-B495-4D3D-9321-88AD2D05ECBA}"/>
    <cellStyle name="Comma 92 3 4" xfId="12523" xr:uid="{4E3859EE-25F8-4463-A316-98D58295AB5E}"/>
    <cellStyle name="Comma 92 3 4 2" xfId="18893" xr:uid="{25D8BE98-5892-4485-8694-76A39BD76E7A}"/>
    <cellStyle name="Comma 92 3 4 2 2" xfId="34825" xr:uid="{E8171D01-33FD-4E0B-8B3A-32B88F653301}"/>
    <cellStyle name="Comma 92 3 4 3" xfId="28455" xr:uid="{8DA1FEEF-D004-4B4C-A2EE-7388F1FCE3EA}"/>
    <cellStyle name="Comma 92 3 5" xfId="9367" xr:uid="{210B55FF-260D-462B-BD8D-9292C74EBEF3}"/>
    <cellStyle name="Comma 92 3 5 2" xfId="25299" xr:uid="{B9A27BF4-67E9-4EDD-A0B5-CBB661013B7B}"/>
    <cellStyle name="Comma 92 3 6" xfId="15737" xr:uid="{63A58CA1-E7DE-45DD-AB99-59673981085F}"/>
    <cellStyle name="Comma 92 3 6 2" xfId="31669" xr:uid="{384A443A-580A-4A11-9DDB-9AC2FA702695}"/>
    <cellStyle name="Comma 92 3 7" xfId="22085" xr:uid="{6A98161C-7BC2-4F65-8E58-FD86F34E2B17}"/>
    <cellStyle name="Comma 92 4" xfId="6633" xr:uid="{80461C02-D5F3-4F35-B9C3-C44F4D8942E9}"/>
    <cellStyle name="Comma 92 4 2" xfId="8076" xr:uid="{A488F719-5951-4A13-8454-5D2AD054205C}"/>
    <cellStyle name="Comma 92 4 2 2" xfId="14446" xr:uid="{F823AC09-48DE-4C18-AEA6-DC4F513344DD}"/>
    <cellStyle name="Comma 92 4 2 2 2" xfId="20816" xr:uid="{CA6D7112-0E46-4155-83A5-08E6F327A88D}"/>
    <cellStyle name="Comma 92 4 2 2 2 2" xfId="36748" xr:uid="{9362DED8-AADD-4A47-BBD2-7F6BCAA3D761}"/>
    <cellStyle name="Comma 92 4 2 2 3" xfId="30378" xr:uid="{86084773-5FF8-4F5F-A8AB-7519B049D1CC}"/>
    <cellStyle name="Comma 92 4 2 3" xfId="11290" xr:uid="{F62E1C60-EE98-4005-A0CF-9968BD85A545}"/>
    <cellStyle name="Comma 92 4 2 3 2" xfId="27222" xr:uid="{92BF76DD-A766-401A-98C4-802C4CDEAFA3}"/>
    <cellStyle name="Comma 92 4 2 4" xfId="17660" xr:uid="{3E32FE79-1F7C-4116-818F-17C4470D60B7}"/>
    <cellStyle name="Comma 92 4 2 4 2" xfId="33592" xr:uid="{7F307AFD-A98F-4B1F-BD9F-E0220E9EDB9F}"/>
    <cellStyle name="Comma 92 4 2 5" xfId="24008" xr:uid="{A0B737DA-DB66-4755-94A6-B66A282BC1E5}"/>
    <cellStyle name="Comma 92 4 3" xfId="13004" xr:uid="{12BFA51E-025B-46B7-9414-63C566094A7C}"/>
    <cellStyle name="Comma 92 4 3 2" xfId="19374" xr:uid="{05B73858-7ABA-4187-B1A1-9A6358357972}"/>
    <cellStyle name="Comma 92 4 3 2 2" xfId="35306" xr:uid="{3321A157-BDBD-44B4-86AB-EE79857536AD}"/>
    <cellStyle name="Comma 92 4 3 3" xfId="28936" xr:uid="{5E8D735C-89A2-4A92-B73B-A0E189A22F79}"/>
    <cellStyle name="Comma 92 4 4" xfId="9848" xr:uid="{764B0711-2802-4931-B8BF-122BE6A1EBB2}"/>
    <cellStyle name="Comma 92 4 4 2" xfId="25780" xr:uid="{8E6BFAFA-8B7A-4664-B22A-8B673202BF8E}"/>
    <cellStyle name="Comma 92 4 5" xfId="16218" xr:uid="{88D07F55-DD2F-4C5A-91DA-0F4712CBB99C}"/>
    <cellStyle name="Comma 92 4 5 2" xfId="32150" xr:uid="{AD4565A0-EE39-4FF0-AEC1-67C33F7BDBD5}"/>
    <cellStyle name="Comma 92 4 6" xfId="22566" xr:uid="{DB8863AC-BBFE-41D6-A3CB-96971B69C428}"/>
    <cellStyle name="Comma 92 5" xfId="7355" xr:uid="{1D233ECC-4091-4105-9634-DD25A1EA60EC}"/>
    <cellStyle name="Comma 92 5 2" xfId="13725" xr:uid="{4233C105-4EC4-4A26-B19B-9FD0712A624C}"/>
    <cellStyle name="Comma 92 5 2 2" xfId="20095" xr:uid="{E34473D0-3BDE-435A-A2DA-BAC868BFFB82}"/>
    <cellStyle name="Comma 92 5 2 2 2" xfId="36027" xr:uid="{A0CE1D6A-82AA-4AED-86D8-1A041D213FE8}"/>
    <cellStyle name="Comma 92 5 2 3" xfId="29657" xr:uid="{88B46F83-2B0E-46B4-8A9B-23FDACB959AA}"/>
    <cellStyle name="Comma 92 5 3" xfId="10569" xr:uid="{80006589-07AF-4577-9BF9-673B3E63724A}"/>
    <cellStyle name="Comma 92 5 3 2" xfId="26501" xr:uid="{CB097305-FF45-4F44-8E5F-EB68E626CBE5}"/>
    <cellStyle name="Comma 92 5 4" xfId="16939" xr:uid="{1F11BE25-E7F1-48B7-8760-7C09A76389C5}"/>
    <cellStyle name="Comma 92 5 4 2" xfId="32871" xr:uid="{1205DDE9-37AD-4C86-98F9-B47FF87512C3}"/>
    <cellStyle name="Comma 92 5 5" xfId="23287" xr:uid="{7287AAF6-8DEF-4E9F-9BF1-71CF8C3CD4BA}"/>
    <cellStyle name="Comma 92 6" xfId="12043" xr:uid="{1DF987A4-6562-4FC2-BCD8-C7DC855C06FC}"/>
    <cellStyle name="Comma 92 6 2" xfId="18413" xr:uid="{8D3AB781-E852-4A16-A486-9D5360D6B8D6}"/>
    <cellStyle name="Comma 92 6 2 2" xfId="34345" xr:uid="{DA1352FD-3F78-44F6-B609-B550F8B73325}"/>
    <cellStyle name="Comma 92 6 3" xfId="27975" xr:uid="{33C27637-D242-4C8F-8E3B-26C29EA23E55}"/>
    <cellStyle name="Comma 92 7" xfId="8887" xr:uid="{6F15992E-80AD-4AD9-AAC2-7814CACC420E}"/>
    <cellStyle name="Comma 92 7 2" xfId="24819" xr:uid="{E28A6303-19E9-4470-BA64-FEBCDE02CF9A}"/>
    <cellStyle name="Comma 92 8" xfId="15257" xr:uid="{357F51F0-FE10-4268-AD3F-F1506DF60F17}"/>
    <cellStyle name="Comma 92 8 2" xfId="31189" xr:uid="{F471F142-AEDF-4F8C-BF4F-24347B515C67}"/>
    <cellStyle name="Comma 92 9" xfId="21605" xr:uid="{0ECBD6AB-499E-4FF8-8ED9-114A3A05446D}"/>
    <cellStyle name="Comma 93" xfId="5657" xr:uid="{5E364B08-6ABE-4274-A3AE-38D0F43EE0B9}"/>
    <cellStyle name="Comma 93 2" xfId="5900" xr:uid="{DABD386F-DBA6-495F-B84A-1B5D2E0D6D40}"/>
    <cellStyle name="Comma 93 2 2" xfId="6392" xr:uid="{C798EE29-BB8B-45C6-A6FB-8BDEAF5D7C4F}"/>
    <cellStyle name="Comma 93 2 2 2" xfId="7115" xr:uid="{665A06D7-2526-4F38-93E6-ACC7F97BCB8E}"/>
    <cellStyle name="Comma 93 2 2 2 2" xfId="8557" xr:uid="{7419BDF1-88C1-475A-AABA-4FD7DA7E5408}"/>
    <cellStyle name="Comma 93 2 2 2 2 2" xfId="14927" xr:uid="{EC232469-7947-4EBA-AE12-75DE1AAF7F96}"/>
    <cellStyle name="Comma 93 2 2 2 2 2 2" xfId="21297" xr:uid="{829FE8CC-F3B0-4709-82DA-EEE0024AD832}"/>
    <cellStyle name="Comma 93 2 2 2 2 2 2 2" xfId="37229" xr:uid="{3127AE66-C4AB-4160-82C9-190A97CFB02A}"/>
    <cellStyle name="Comma 93 2 2 2 2 2 3" xfId="30859" xr:uid="{82FDC5CC-D884-4F22-8803-3F54BA7F8D22}"/>
    <cellStyle name="Comma 93 2 2 2 2 3" xfId="11771" xr:uid="{1E1F0705-066E-40C9-ACB0-EECF5861AF39}"/>
    <cellStyle name="Comma 93 2 2 2 2 3 2" xfId="27703" xr:uid="{05D103CA-9CD7-4043-AEC5-54B1DA27D124}"/>
    <cellStyle name="Comma 93 2 2 2 2 4" xfId="18141" xr:uid="{F2ABB88D-1EAB-42C6-9A78-8EA9A8C6C499}"/>
    <cellStyle name="Comma 93 2 2 2 2 4 2" xfId="34073" xr:uid="{856932FE-7539-40F9-A2F7-88FBBD865169}"/>
    <cellStyle name="Comma 93 2 2 2 2 5" xfId="24489" xr:uid="{3B9C1CED-9E43-4915-ACCF-8F06A5966214}"/>
    <cellStyle name="Comma 93 2 2 2 3" xfId="13485" xr:uid="{6C35C88A-BBBA-4F65-ABDB-BD6FDB8FCBCE}"/>
    <cellStyle name="Comma 93 2 2 2 3 2" xfId="19855" xr:uid="{8084DBD6-B984-4CEE-AE89-6AA852EBFD74}"/>
    <cellStyle name="Comma 93 2 2 2 3 2 2" xfId="35787" xr:uid="{9B7B3C0E-C8F9-4013-A9B2-D40899761491}"/>
    <cellStyle name="Comma 93 2 2 2 3 3" xfId="29417" xr:uid="{CAD38341-7C5D-431B-8BB8-AC4E47A2672E}"/>
    <cellStyle name="Comma 93 2 2 2 4" xfId="10329" xr:uid="{844BC22E-45F5-4BE9-9755-6E6C4B763DF6}"/>
    <cellStyle name="Comma 93 2 2 2 4 2" xfId="26261" xr:uid="{BB226D1A-7457-4D93-9694-494535D2A5C8}"/>
    <cellStyle name="Comma 93 2 2 2 5" xfId="16699" xr:uid="{C3452362-7514-47FE-A6DC-A02AAC73B732}"/>
    <cellStyle name="Comma 93 2 2 2 5 2" xfId="32631" xr:uid="{ED67FF66-8C10-4052-9C47-7AF9CA52E68A}"/>
    <cellStyle name="Comma 93 2 2 2 6" xfId="23047" xr:uid="{4020C535-C362-4330-B76F-43492FDCB367}"/>
    <cellStyle name="Comma 93 2 2 3" xfId="7836" xr:uid="{EE484DCA-0456-4264-8FF2-429A22339578}"/>
    <cellStyle name="Comma 93 2 2 3 2" xfId="14206" xr:uid="{FA8CD084-1C63-4E7F-9CBD-45F7E52B8F4F}"/>
    <cellStyle name="Comma 93 2 2 3 2 2" xfId="20576" xr:uid="{47A7B821-72A9-4C25-938B-4BCE008511CA}"/>
    <cellStyle name="Comma 93 2 2 3 2 2 2" xfId="36508" xr:uid="{EE60F1D6-D17D-4D41-AC1C-17956AAF3751}"/>
    <cellStyle name="Comma 93 2 2 3 2 3" xfId="30138" xr:uid="{471770D4-7C34-46E6-A901-5E2A0776E435}"/>
    <cellStyle name="Comma 93 2 2 3 3" xfId="11050" xr:uid="{8F1A1B8B-134C-48A9-9307-36371F469ADB}"/>
    <cellStyle name="Comma 93 2 2 3 3 2" xfId="26982" xr:uid="{4FDB7701-C4A6-4E03-89CD-5C65EAA1FB0C}"/>
    <cellStyle name="Comma 93 2 2 3 4" xfId="17420" xr:uid="{12C12266-4F0C-4E95-A4E7-B8225F3F4527}"/>
    <cellStyle name="Comma 93 2 2 3 4 2" xfId="33352" xr:uid="{B0EC5693-3E30-4BFD-BFF5-84F15E7DB464}"/>
    <cellStyle name="Comma 93 2 2 3 5" xfId="23768" xr:uid="{C6D2CB46-763D-40F7-AB90-9F1C8CD4FA68}"/>
    <cellStyle name="Comma 93 2 2 4" xfId="12764" xr:uid="{82069AFD-F91E-4BD7-B375-5E3508C4BF91}"/>
    <cellStyle name="Comma 93 2 2 4 2" xfId="19134" xr:uid="{D033B16B-C37F-4FF2-84D0-33B74FA8711A}"/>
    <cellStyle name="Comma 93 2 2 4 2 2" xfId="35066" xr:uid="{39BDE30B-1ED9-4807-82E9-D63724F2173D}"/>
    <cellStyle name="Comma 93 2 2 4 3" xfId="28696" xr:uid="{8001189B-8E6C-4EC0-B156-17723431473D}"/>
    <cellStyle name="Comma 93 2 2 5" xfId="9608" xr:uid="{EBEF0627-EA17-4112-BFEB-79D2C1F50EA5}"/>
    <cellStyle name="Comma 93 2 2 5 2" xfId="25540" xr:uid="{7D5BEBDB-B18F-4138-B9C5-AF51F2E28419}"/>
    <cellStyle name="Comma 93 2 2 6" xfId="15978" xr:uid="{20F0D72F-769F-4981-AA6B-911FE9460979}"/>
    <cellStyle name="Comma 93 2 2 6 2" xfId="31910" xr:uid="{36572258-1B57-4DBB-AFCA-61C89013ADB1}"/>
    <cellStyle name="Comma 93 2 2 7" xfId="22326" xr:uid="{433A5FB5-1212-446D-A0C6-D92A7C88D203}"/>
    <cellStyle name="Comma 93 2 3" xfId="12284" xr:uid="{74376E2F-9A08-4370-A27B-99F9450B79A5}"/>
    <cellStyle name="Comma 93 2 3 2" xfId="18654" xr:uid="{731149A4-E24F-4909-9528-0952FEE1F21A}"/>
    <cellStyle name="Comma 93 2 3 2 2" xfId="34586" xr:uid="{2E539F63-BF9F-4148-9E31-0492D9BE76E7}"/>
    <cellStyle name="Comma 93 2 3 3" xfId="28216" xr:uid="{9A46958B-9ED8-4F27-9043-8BE96395B5C4}"/>
    <cellStyle name="Comma 93 2 4" xfId="9128" xr:uid="{05CD24FA-CE95-4460-81E0-DA831BC10EF2}"/>
    <cellStyle name="Comma 93 2 4 2" xfId="25060" xr:uid="{DD7EFCB1-B8C8-4EDA-AB20-125266D03C37}"/>
    <cellStyle name="Comma 93 2 5" xfId="15498" xr:uid="{4151ADE0-2FCE-4886-8461-8FC2B553E8FE}"/>
    <cellStyle name="Comma 93 2 5 2" xfId="31430" xr:uid="{56AB224E-1289-47AB-999A-4DD61CF01E8E}"/>
    <cellStyle name="Comma 93 2 6" xfId="21846" xr:uid="{7DCF4367-45DC-4ED5-B20A-AA575B605AA5}"/>
    <cellStyle name="Comma 93 3" xfId="6152" xr:uid="{03E652A5-466D-456B-BB5F-5EE4BDDABA47}"/>
    <cellStyle name="Comma 93 3 2" xfId="6875" xr:uid="{2399BD01-2D6F-47CB-8679-A30ED2E113BF}"/>
    <cellStyle name="Comma 93 3 2 2" xfId="8317" xr:uid="{FA83FC7E-78CE-40C0-A2F5-964F9C0BB854}"/>
    <cellStyle name="Comma 93 3 2 2 2" xfId="14687" xr:uid="{F1F0CF82-B5C3-4304-A0A3-0A314DAF6C2A}"/>
    <cellStyle name="Comma 93 3 2 2 2 2" xfId="21057" xr:uid="{15A38FDC-E413-4241-B0F0-46BAE2339F39}"/>
    <cellStyle name="Comma 93 3 2 2 2 2 2" xfId="36989" xr:uid="{15F738F2-F322-4133-A913-4FECBB71C919}"/>
    <cellStyle name="Comma 93 3 2 2 2 3" xfId="30619" xr:uid="{82DA3182-69C9-4BA5-99B3-8B204AB7E695}"/>
    <cellStyle name="Comma 93 3 2 2 3" xfId="11531" xr:uid="{A065CB2F-62B3-4078-ACEB-CA61211EF5D4}"/>
    <cellStyle name="Comma 93 3 2 2 3 2" xfId="27463" xr:uid="{C5515F23-E69D-4E96-B37A-A1CDC19B5BFD}"/>
    <cellStyle name="Comma 93 3 2 2 4" xfId="17901" xr:uid="{F9136967-F24E-460D-8362-775F82E085D0}"/>
    <cellStyle name="Comma 93 3 2 2 4 2" xfId="33833" xr:uid="{FEBAC466-99DC-4BC8-B00C-EAE4CB7C5AF4}"/>
    <cellStyle name="Comma 93 3 2 2 5" xfId="24249" xr:uid="{0A339101-F9D8-4951-B117-1360A550A9BA}"/>
    <cellStyle name="Comma 93 3 2 3" xfId="13245" xr:uid="{FB3A5DD7-7721-408D-BF67-FC59DE801B35}"/>
    <cellStyle name="Comma 93 3 2 3 2" xfId="19615" xr:uid="{F1EF74C1-E64B-4415-8672-41F805EFDC18}"/>
    <cellStyle name="Comma 93 3 2 3 2 2" xfId="35547" xr:uid="{226D74F1-C1E9-4B68-8F5D-8C32E594DF39}"/>
    <cellStyle name="Comma 93 3 2 3 3" xfId="29177" xr:uid="{5CC89C02-602A-4CC4-ACCC-3146A9F0C267}"/>
    <cellStyle name="Comma 93 3 2 4" xfId="10089" xr:uid="{11F2B499-438B-490D-A133-1B9D3DF019A6}"/>
    <cellStyle name="Comma 93 3 2 4 2" xfId="26021" xr:uid="{B0F9710C-C303-4D12-B405-A6BBA4ACDA1D}"/>
    <cellStyle name="Comma 93 3 2 5" xfId="16459" xr:uid="{8429ADC9-8631-45DD-B0F8-BE18EC8BE5B6}"/>
    <cellStyle name="Comma 93 3 2 5 2" xfId="32391" xr:uid="{04B726D7-ADA5-480A-ACD5-AAEF4033B555}"/>
    <cellStyle name="Comma 93 3 2 6" xfId="22807" xr:uid="{346901C4-01B4-421F-8927-44B46841CC24}"/>
    <cellStyle name="Comma 93 3 3" xfId="7596" xr:uid="{AE947DD9-49F1-4901-9178-71F3ABEA8FF7}"/>
    <cellStyle name="Comma 93 3 3 2" xfId="13966" xr:uid="{4356AD75-1293-4489-A328-17B9CC1E9EF0}"/>
    <cellStyle name="Comma 93 3 3 2 2" xfId="20336" xr:uid="{C55D7A0F-6175-40A3-8A18-84AB85444538}"/>
    <cellStyle name="Comma 93 3 3 2 2 2" xfId="36268" xr:uid="{1D805178-07E8-4352-8443-C296E10D3C08}"/>
    <cellStyle name="Comma 93 3 3 2 3" xfId="29898" xr:uid="{2CC968DB-7B51-4CEC-BCEC-56786D7AD46A}"/>
    <cellStyle name="Comma 93 3 3 3" xfId="10810" xr:uid="{D46E32FB-FAD3-4602-BAAA-2E1B544021D9}"/>
    <cellStyle name="Comma 93 3 3 3 2" xfId="26742" xr:uid="{F65FAD2A-854C-4DE2-91F9-C645567AB2A4}"/>
    <cellStyle name="Comma 93 3 3 4" xfId="17180" xr:uid="{E55B62FA-033B-4755-B879-07C376B77BD6}"/>
    <cellStyle name="Comma 93 3 3 4 2" xfId="33112" xr:uid="{9C8DE96D-3578-4B64-B475-F26ED5D76FA4}"/>
    <cellStyle name="Comma 93 3 3 5" xfId="23528" xr:uid="{38C0FFCA-7541-4C7A-96D7-9B361EA5110C}"/>
    <cellStyle name="Comma 93 3 4" xfId="12524" xr:uid="{CE4697F2-093B-4590-BB2A-6F75EBCE2B8D}"/>
    <cellStyle name="Comma 93 3 4 2" xfId="18894" xr:uid="{3B6F2C7F-8ECA-4AAD-ADF6-A2A6CAEAA67D}"/>
    <cellStyle name="Comma 93 3 4 2 2" xfId="34826" xr:uid="{C29598C6-DD49-4379-A076-12EB35E0A718}"/>
    <cellStyle name="Comma 93 3 4 3" xfId="28456" xr:uid="{21AE6A44-317A-4090-AA4C-3CC4CD5697B4}"/>
    <cellStyle name="Comma 93 3 5" xfId="9368" xr:uid="{BA4758B4-5A24-42ED-BF26-BABCF8EB1AF8}"/>
    <cellStyle name="Comma 93 3 5 2" xfId="25300" xr:uid="{86D938A0-DAD8-43A5-AED9-15DB63AAAD0B}"/>
    <cellStyle name="Comma 93 3 6" xfId="15738" xr:uid="{FF9D1F7A-A6EC-4446-B773-054D6354738E}"/>
    <cellStyle name="Comma 93 3 6 2" xfId="31670" xr:uid="{374A51DF-1587-4636-821B-08D64E06BE62}"/>
    <cellStyle name="Comma 93 3 7" xfId="22086" xr:uid="{E812774C-2930-467A-AB1A-D82B4481DA96}"/>
    <cellStyle name="Comma 93 4" xfId="6634" xr:uid="{8A2D7084-5047-42E1-8A4E-C351D275682C}"/>
    <cellStyle name="Comma 93 4 2" xfId="8077" xr:uid="{5BFD8F33-C30E-439F-B811-A4614949E4E8}"/>
    <cellStyle name="Comma 93 4 2 2" xfId="14447" xr:uid="{AD3176F3-C918-47FC-902F-988809F4B235}"/>
    <cellStyle name="Comma 93 4 2 2 2" xfId="20817" xr:uid="{D0107052-6FD4-417F-A15A-9CD6E3B79FFD}"/>
    <cellStyle name="Comma 93 4 2 2 2 2" xfId="36749" xr:uid="{32709BE0-3DA6-4720-B2D9-11762761A14F}"/>
    <cellStyle name="Comma 93 4 2 2 3" xfId="30379" xr:uid="{A3758768-CECA-4603-AE8D-FEAF22F48EF8}"/>
    <cellStyle name="Comma 93 4 2 3" xfId="11291" xr:uid="{AEF0AFD3-2F50-4C93-8B46-2C821B4501D1}"/>
    <cellStyle name="Comma 93 4 2 3 2" xfId="27223" xr:uid="{55E3A549-E326-46FB-8553-95B52D92FDE7}"/>
    <cellStyle name="Comma 93 4 2 4" xfId="17661" xr:uid="{56E5CDED-BBAA-4258-A400-A56ED690B101}"/>
    <cellStyle name="Comma 93 4 2 4 2" xfId="33593" xr:uid="{9FEA3998-DB73-48EB-B359-AF60A6AEF40D}"/>
    <cellStyle name="Comma 93 4 2 5" xfId="24009" xr:uid="{61F0BAE4-8478-426F-BEB9-FFFB6765B5EA}"/>
    <cellStyle name="Comma 93 4 3" xfId="13005" xr:uid="{8298D1E9-9E8C-4421-964C-7D0DFE5356AB}"/>
    <cellStyle name="Comma 93 4 3 2" xfId="19375" xr:uid="{345C6CC5-A6E1-424A-BC11-CCA9DA35F3AD}"/>
    <cellStyle name="Comma 93 4 3 2 2" xfId="35307" xr:uid="{EAABBD24-3967-48B4-9AE1-FD9032EDD81B}"/>
    <cellStyle name="Comma 93 4 3 3" xfId="28937" xr:uid="{BDD7313E-508B-4BBD-8F04-4C8DB6441868}"/>
    <cellStyle name="Comma 93 4 4" xfId="9849" xr:uid="{3C8398ED-7EC4-492C-8034-9E9E4F1D8EAA}"/>
    <cellStyle name="Comma 93 4 4 2" xfId="25781" xr:uid="{2CC87C92-0F40-4CDE-AC2F-2FD4D1305417}"/>
    <cellStyle name="Comma 93 4 5" xfId="16219" xr:uid="{D11F1F04-95ED-4B3E-BFC0-09751FED00ED}"/>
    <cellStyle name="Comma 93 4 5 2" xfId="32151" xr:uid="{B7C85B8C-BC25-4EA0-918C-4207FF09E1C0}"/>
    <cellStyle name="Comma 93 4 6" xfId="22567" xr:uid="{CF60B79C-F6A8-4418-A45C-887401FAF5FF}"/>
    <cellStyle name="Comma 93 5" xfId="7356" xr:uid="{95E71DB1-0F0B-4B9E-BD3C-3F83FA8753FD}"/>
    <cellStyle name="Comma 93 5 2" xfId="13726" xr:uid="{D1693DD3-9993-4A1A-8FB5-96A23B3DFCEE}"/>
    <cellStyle name="Comma 93 5 2 2" xfId="20096" xr:uid="{9367C537-CF4B-4ED6-BC53-A58CFF554AEE}"/>
    <cellStyle name="Comma 93 5 2 2 2" xfId="36028" xr:uid="{C0814CE9-4045-4AF6-8751-AB23AAA149CC}"/>
    <cellStyle name="Comma 93 5 2 3" xfId="29658" xr:uid="{120EDFA9-33F4-485B-B349-C82AD6821EF4}"/>
    <cellStyle name="Comma 93 5 3" xfId="10570" xr:uid="{40EF44A1-10CB-4D80-A9FD-B9B9B17B4EC1}"/>
    <cellStyle name="Comma 93 5 3 2" xfId="26502" xr:uid="{23C4DA8A-4797-4ECA-B3C7-234E5BC1CA1E}"/>
    <cellStyle name="Comma 93 5 4" xfId="16940" xr:uid="{A06FE057-F26B-46FB-8A5E-435D5752E8B0}"/>
    <cellStyle name="Comma 93 5 4 2" xfId="32872" xr:uid="{54709CD6-57F2-492F-9361-5331290B6D0A}"/>
    <cellStyle name="Comma 93 5 5" xfId="23288" xr:uid="{94F1ABC4-7382-448E-B354-AA5DE2D024AC}"/>
    <cellStyle name="Comma 93 6" xfId="12044" xr:uid="{832BB091-3512-4FFD-BABC-11EE67ED7C22}"/>
    <cellStyle name="Comma 93 6 2" xfId="18414" xr:uid="{4488815A-5723-4AA0-BF19-BA2BB7E7C85D}"/>
    <cellStyle name="Comma 93 6 2 2" xfId="34346" xr:uid="{82C703DF-316C-4D9B-9E5C-1E1EE186B2DC}"/>
    <cellStyle name="Comma 93 6 3" xfId="27976" xr:uid="{19F57A74-92BE-4E69-A398-CE0491AED737}"/>
    <cellStyle name="Comma 93 7" xfId="8888" xr:uid="{AE960990-F24D-4736-A7B2-3004B9E159A0}"/>
    <cellStyle name="Comma 93 7 2" xfId="24820" xr:uid="{1D37B8C7-CC30-4957-B1CB-812A3D1AC806}"/>
    <cellStyle name="Comma 93 8" xfId="15258" xr:uid="{37E8A4D1-358B-49E4-A36C-5AB601EC2ABB}"/>
    <cellStyle name="Comma 93 8 2" xfId="31190" xr:uid="{F6A19270-23C5-4723-876D-FF87BFD28CBF}"/>
    <cellStyle name="Comma 93 9" xfId="21606" xr:uid="{974BD0F2-9A0C-4965-BB12-A011C34FAB7F}"/>
    <cellStyle name="Comma 94" xfId="5658" xr:uid="{83AA166C-FDDF-4620-BBDE-6A523ECD26D4}"/>
    <cellStyle name="Comma 94 2" xfId="5901" xr:uid="{AC1EBD59-76A5-451A-B2E3-0E2A69E12D34}"/>
    <cellStyle name="Comma 94 2 2" xfId="6393" xr:uid="{A0F6B3CA-A19D-4E27-86D1-42EA68A5F7B0}"/>
    <cellStyle name="Comma 94 2 2 2" xfId="7116" xr:uid="{97E852F2-71E0-45CA-949B-45D2140BC087}"/>
    <cellStyle name="Comma 94 2 2 2 2" xfId="8558" xr:uid="{E3E89842-456B-4870-89F1-56B398F85559}"/>
    <cellStyle name="Comma 94 2 2 2 2 2" xfId="14928" xr:uid="{DC8C20BA-3508-4F18-9030-A416F2D4B4C3}"/>
    <cellStyle name="Comma 94 2 2 2 2 2 2" xfId="21298" xr:uid="{5411A9B4-A0FC-4433-BAF7-E1786093F224}"/>
    <cellStyle name="Comma 94 2 2 2 2 2 2 2" xfId="37230" xr:uid="{23DC5E67-C6FF-4376-BC7E-86471C9D426A}"/>
    <cellStyle name="Comma 94 2 2 2 2 2 3" xfId="30860" xr:uid="{9994FFCF-8E95-4573-B0AA-553B71197FBF}"/>
    <cellStyle name="Comma 94 2 2 2 2 3" xfId="11772" xr:uid="{F11D0496-F228-4C04-AB23-A751E339AD22}"/>
    <cellStyle name="Comma 94 2 2 2 2 3 2" xfId="27704" xr:uid="{5706A67A-DBCB-4DA9-8E29-711C500F06C5}"/>
    <cellStyle name="Comma 94 2 2 2 2 4" xfId="18142" xr:uid="{670A594C-A5C8-4C0B-8818-469FF198E8BB}"/>
    <cellStyle name="Comma 94 2 2 2 2 4 2" xfId="34074" xr:uid="{86E79C38-9E93-406E-B950-DB9F88A12147}"/>
    <cellStyle name="Comma 94 2 2 2 2 5" xfId="24490" xr:uid="{405C1089-5E9F-4E27-B904-DB69BE919949}"/>
    <cellStyle name="Comma 94 2 2 2 3" xfId="13486" xr:uid="{DC7286FC-BE14-4646-8849-8272F1AF03F1}"/>
    <cellStyle name="Comma 94 2 2 2 3 2" xfId="19856" xr:uid="{48233E92-4FD2-4FA1-A0A5-FC71FF4CDE82}"/>
    <cellStyle name="Comma 94 2 2 2 3 2 2" xfId="35788" xr:uid="{88138969-E7F5-47B6-92E2-F8C1512AA835}"/>
    <cellStyle name="Comma 94 2 2 2 3 3" xfId="29418" xr:uid="{9DA478D0-0BAE-4B9B-84E4-79F2D74644F2}"/>
    <cellStyle name="Comma 94 2 2 2 4" xfId="10330" xr:uid="{89DFAD04-50DA-43E5-82F5-D94D04375435}"/>
    <cellStyle name="Comma 94 2 2 2 4 2" xfId="26262" xr:uid="{E8082D65-D21F-461B-B10B-115F4E97F66A}"/>
    <cellStyle name="Comma 94 2 2 2 5" xfId="16700" xr:uid="{E1FC17F2-043A-4E65-A6A7-833016074CCD}"/>
    <cellStyle name="Comma 94 2 2 2 5 2" xfId="32632" xr:uid="{4B13C72B-6D18-4614-8561-96CFF49C8733}"/>
    <cellStyle name="Comma 94 2 2 2 6" xfId="23048" xr:uid="{B0A01C4F-CF3A-451F-A1E4-18A9DEC5185F}"/>
    <cellStyle name="Comma 94 2 2 3" xfId="7837" xr:uid="{130C806A-FC1A-46A8-88F2-CBFE4856E9F1}"/>
    <cellStyle name="Comma 94 2 2 3 2" xfId="14207" xr:uid="{DC84EE60-2EBD-4A8C-9BF9-1CA8EA5A0AE9}"/>
    <cellStyle name="Comma 94 2 2 3 2 2" xfId="20577" xr:uid="{4C43E9FF-076D-4368-9672-DEF03ABD3445}"/>
    <cellStyle name="Comma 94 2 2 3 2 2 2" xfId="36509" xr:uid="{19821143-526A-42AC-9B7E-6E02D11269AD}"/>
    <cellStyle name="Comma 94 2 2 3 2 3" xfId="30139" xr:uid="{5C065B80-2034-4B3B-91B7-D5C22279755B}"/>
    <cellStyle name="Comma 94 2 2 3 3" xfId="11051" xr:uid="{6AFB4AB7-0554-4DCB-8256-37CB48F8AC85}"/>
    <cellStyle name="Comma 94 2 2 3 3 2" xfId="26983" xr:uid="{856698BC-0B05-4A3F-BD85-45B9C29F51D2}"/>
    <cellStyle name="Comma 94 2 2 3 4" xfId="17421" xr:uid="{E455F6F8-9A62-4951-A11F-69BB79DC80D6}"/>
    <cellStyle name="Comma 94 2 2 3 4 2" xfId="33353" xr:uid="{67C171C1-3EB1-48FE-8C89-E059BAE1D9C0}"/>
    <cellStyle name="Comma 94 2 2 3 5" xfId="23769" xr:uid="{6668F131-C17F-4EC4-BCC1-5C08F53ED631}"/>
    <cellStyle name="Comma 94 2 2 4" xfId="12765" xr:uid="{70206D2C-91AE-4762-8449-DF81798D2149}"/>
    <cellStyle name="Comma 94 2 2 4 2" xfId="19135" xr:uid="{AFD1CD89-F7C9-472A-A018-CDD90F19EB6D}"/>
    <cellStyle name="Comma 94 2 2 4 2 2" xfId="35067" xr:uid="{7ECCE6C0-CD5A-4F18-B9F9-62638A614D74}"/>
    <cellStyle name="Comma 94 2 2 4 3" xfId="28697" xr:uid="{DC5D0E4D-526D-43C2-9838-A7CEEF91E70D}"/>
    <cellStyle name="Comma 94 2 2 5" xfId="9609" xr:uid="{5975145E-A527-4CCF-B234-F89A26776525}"/>
    <cellStyle name="Comma 94 2 2 5 2" xfId="25541" xr:uid="{B4DF1102-2151-48A9-B2B1-1304852E55DE}"/>
    <cellStyle name="Comma 94 2 2 6" xfId="15979" xr:uid="{AB70DEBC-C544-4D54-A472-D04B68431C80}"/>
    <cellStyle name="Comma 94 2 2 6 2" xfId="31911" xr:uid="{52DA2836-29AD-42E5-8176-F4D00346BE28}"/>
    <cellStyle name="Comma 94 2 2 7" xfId="22327" xr:uid="{35DDBB7E-921B-4DDE-AFD2-D67B5D967AA6}"/>
    <cellStyle name="Comma 94 2 3" xfId="12285" xr:uid="{72754B07-59EA-4401-B566-810709247974}"/>
    <cellStyle name="Comma 94 2 3 2" xfId="18655" xr:uid="{67D0E8DA-46D6-453F-A8FA-8D26B60BFDAE}"/>
    <cellStyle name="Comma 94 2 3 2 2" xfId="34587" xr:uid="{71621B97-D63B-437C-91B9-58CCD7523E13}"/>
    <cellStyle name="Comma 94 2 3 3" xfId="28217" xr:uid="{CE5E74F1-5195-43F0-9AC0-9CD4AE69E14C}"/>
    <cellStyle name="Comma 94 2 4" xfId="9129" xr:uid="{B05CCE51-2AFA-440E-9AA6-34106369FF8F}"/>
    <cellStyle name="Comma 94 2 4 2" xfId="25061" xr:uid="{CC999933-0DEB-45FE-8327-6E0099514B4C}"/>
    <cellStyle name="Comma 94 2 5" xfId="15499" xr:uid="{689CF237-57D3-4009-8B5C-2D548C8656A0}"/>
    <cellStyle name="Comma 94 2 5 2" xfId="31431" xr:uid="{3D0B832D-56BB-4535-846F-8F5D93AC08E8}"/>
    <cellStyle name="Comma 94 2 6" xfId="21847" xr:uid="{478AD1FD-C169-46FA-95C1-A556164177F9}"/>
    <cellStyle name="Comma 94 3" xfId="6153" xr:uid="{DEBD2B80-127C-4C93-9E11-48E5E413BBBB}"/>
    <cellStyle name="Comma 94 3 2" xfId="6876" xr:uid="{DA47F909-B5B5-49A1-B0B0-E5F98FC1D2C5}"/>
    <cellStyle name="Comma 94 3 2 2" xfId="8318" xr:uid="{A428ED20-14FF-4763-ABDD-2F5E3520E7EA}"/>
    <cellStyle name="Comma 94 3 2 2 2" xfId="14688" xr:uid="{3F42562C-F304-48F1-993E-25BDC3B812B7}"/>
    <cellStyle name="Comma 94 3 2 2 2 2" xfId="21058" xr:uid="{00D5B147-B557-4644-BF2F-CFCB0B12B7B2}"/>
    <cellStyle name="Comma 94 3 2 2 2 2 2" xfId="36990" xr:uid="{EE78494C-42D3-4F81-96D2-60E65A60BB41}"/>
    <cellStyle name="Comma 94 3 2 2 2 3" xfId="30620" xr:uid="{04F18838-9A62-457B-9EB6-DBEF49C68B52}"/>
    <cellStyle name="Comma 94 3 2 2 3" xfId="11532" xr:uid="{D73E38B4-B232-4056-9DA4-1CC2A9E403FD}"/>
    <cellStyle name="Comma 94 3 2 2 3 2" xfId="27464" xr:uid="{A59AF17D-FAFD-4CC7-9D7B-F632D4E859B6}"/>
    <cellStyle name="Comma 94 3 2 2 4" xfId="17902" xr:uid="{D6E92767-7EA2-49F2-BBC1-341B6ACEA05F}"/>
    <cellStyle name="Comma 94 3 2 2 4 2" xfId="33834" xr:uid="{D77B2AFE-B4AD-4C4E-A4B8-88DD15C48910}"/>
    <cellStyle name="Comma 94 3 2 2 5" xfId="24250" xr:uid="{98CA8D29-2578-45E6-98EC-9B81BF709E75}"/>
    <cellStyle name="Comma 94 3 2 3" xfId="13246" xr:uid="{9E06EE50-E77C-44C0-91A4-5C9EF633DBD6}"/>
    <cellStyle name="Comma 94 3 2 3 2" xfId="19616" xr:uid="{F09E9257-11CA-491B-B4FC-F2FB29FB9A8B}"/>
    <cellStyle name="Comma 94 3 2 3 2 2" xfId="35548" xr:uid="{6C5631AE-49BE-4A12-912C-5B0050EA287A}"/>
    <cellStyle name="Comma 94 3 2 3 3" xfId="29178" xr:uid="{8A9AECDC-A2AD-4811-9F9F-8157FF0D527B}"/>
    <cellStyle name="Comma 94 3 2 4" xfId="10090" xr:uid="{EFE880D7-18C8-44D5-996A-766B60E86C17}"/>
    <cellStyle name="Comma 94 3 2 4 2" xfId="26022" xr:uid="{67C5F742-7FEE-4F56-8787-36EBE0E60E71}"/>
    <cellStyle name="Comma 94 3 2 5" xfId="16460" xr:uid="{5517BEB5-7B5E-4189-AB41-BE301F5C08B7}"/>
    <cellStyle name="Comma 94 3 2 5 2" xfId="32392" xr:uid="{3AB82B02-A7D9-43D0-AF24-5BDE89820E5F}"/>
    <cellStyle name="Comma 94 3 2 6" xfId="22808" xr:uid="{EE983CC3-59D9-4033-844C-326409926ACD}"/>
    <cellStyle name="Comma 94 3 3" xfId="7597" xr:uid="{534D5E4B-9ADE-4C35-8B5E-F4B873A11062}"/>
    <cellStyle name="Comma 94 3 3 2" xfId="13967" xr:uid="{AC471850-C277-4606-8518-7D3A19A7D9D8}"/>
    <cellStyle name="Comma 94 3 3 2 2" xfId="20337" xr:uid="{F1433456-1935-4605-9028-0916411F92B6}"/>
    <cellStyle name="Comma 94 3 3 2 2 2" xfId="36269" xr:uid="{D00FB5DC-E27A-4634-8944-E7475917B494}"/>
    <cellStyle name="Comma 94 3 3 2 3" xfId="29899" xr:uid="{7309921D-2783-490B-89B0-5DC10E58A15D}"/>
    <cellStyle name="Comma 94 3 3 3" xfId="10811" xr:uid="{EB1DA37E-B13A-4E2F-8B31-E5D5C3171A6D}"/>
    <cellStyle name="Comma 94 3 3 3 2" xfId="26743" xr:uid="{B9542C32-FCFD-4BA1-90CB-848FAE4A04CD}"/>
    <cellStyle name="Comma 94 3 3 4" xfId="17181" xr:uid="{327DD627-5548-4319-AF21-AD75BE2EF9AC}"/>
    <cellStyle name="Comma 94 3 3 4 2" xfId="33113" xr:uid="{345607A2-E8AE-412E-961B-0A1B913097FE}"/>
    <cellStyle name="Comma 94 3 3 5" xfId="23529" xr:uid="{3502E62E-4CF1-4964-904A-EFE5E0BA6B6D}"/>
    <cellStyle name="Comma 94 3 4" xfId="12525" xr:uid="{9BEC39DB-1067-4B41-BEEA-9DCF00CE3507}"/>
    <cellStyle name="Comma 94 3 4 2" xfId="18895" xr:uid="{2EDD3F2C-F23C-4C01-82AF-71F66B8EFC42}"/>
    <cellStyle name="Comma 94 3 4 2 2" xfId="34827" xr:uid="{3E5894B6-C243-447F-A639-0F0895235FD3}"/>
    <cellStyle name="Comma 94 3 4 3" xfId="28457" xr:uid="{E98FC2C8-56E2-4E4C-BAB2-5326353AE138}"/>
    <cellStyle name="Comma 94 3 5" xfId="9369" xr:uid="{8D7EA58E-6B42-441A-8928-50C530E63048}"/>
    <cellStyle name="Comma 94 3 5 2" xfId="25301" xr:uid="{2CF6F6CC-5DAF-49CB-959A-44F0DF1C1534}"/>
    <cellStyle name="Comma 94 3 6" xfId="15739" xr:uid="{EBC3E4F1-22E1-4FAE-9BA1-B4BE9C7870BA}"/>
    <cellStyle name="Comma 94 3 6 2" xfId="31671" xr:uid="{EABABC36-93B4-47F7-BFB5-013C5A6B9454}"/>
    <cellStyle name="Comma 94 3 7" xfId="22087" xr:uid="{1D95A5BB-A0EA-45F8-AE52-B4810BF9F73A}"/>
    <cellStyle name="Comma 94 4" xfId="6635" xr:uid="{5F6D1F3B-924F-4D5A-A0EF-9DA2501B21DC}"/>
    <cellStyle name="Comma 94 4 2" xfId="8078" xr:uid="{F76C180A-A234-458D-9397-E0CD38B82031}"/>
    <cellStyle name="Comma 94 4 2 2" xfId="14448" xr:uid="{276C8A09-FCD2-47CD-AF0F-C5085941583B}"/>
    <cellStyle name="Comma 94 4 2 2 2" xfId="20818" xr:uid="{5446FCCE-010A-4B48-9B54-15BA0511D3EE}"/>
    <cellStyle name="Comma 94 4 2 2 2 2" xfId="36750" xr:uid="{8C5FC44B-45BA-4F11-BC9E-9C30AA5DCBAA}"/>
    <cellStyle name="Comma 94 4 2 2 3" xfId="30380" xr:uid="{EC0290CF-3D10-46A2-BC96-5984E3478ADD}"/>
    <cellStyle name="Comma 94 4 2 3" xfId="11292" xr:uid="{80A970A1-D6C8-4AE6-AFA4-3F982BB88DB2}"/>
    <cellStyle name="Comma 94 4 2 3 2" xfId="27224" xr:uid="{DA57A81A-F5C1-4304-B25E-BC4643207A26}"/>
    <cellStyle name="Comma 94 4 2 4" xfId="17662" xr:uid="{47800BB9-A1C0-4070-8AA8-1477E52217B2}"/>
    <cellStyle name="Comma 94 4 2 4 2" xfId="33594" xr:uid="{ED27716B-5062-4E92-A778-EF31445A128B}"/>
    <cellStyle name="Comma 94 4 2 5" xfId="24010" xr:uid="{C419BA77-5DD4-4556-BFA7-CB11BA24C5E9}"/>
    <cellStyle name="Comma 94 4 3" xfId="13006" xr:uid="{5DD8E183-C789-4E05-B980-E5104E9D74BF}"/>
    <cellStyle name="Comma 94 4 3 2" xfId="19376" xr:uid="{DFCA05C4-FD66-4F77-A1A6-407FB936C3AD}"/>
    <cellStyle name="Comma 94 4 3 2 2" xfId="35308" xr:uid="{000389AF-11EF-436F-8102-3A86708CFCDF}"/>
    <cellStyle name="Comma 94 4 3 3" xfId="28938" xr:uid="{9A1B6794-A3EE-45A2-9446-C9873470EA7F}"/>
    <cellStyle name="Comma 94 4 4" xfId="9850" xr:uid="{073FFD75-1BB0-430C-8678-21FB195EDC87}"/>
    <cellStyle name="Comma 94 4 4 2" xfId="25782" xr:uid="{C6C75C07-314E-46DC-8D08-66EEFB6879C6}"/>
    <cellStyle name="Comma 94 4 5" xfId="16220" xr:uid="{2A5B1E0F-348C-450F-AF56-8ABA2051BE4E}"/>
    <cellStyle name="Comma 94 4 5 2" xfId="32152" xr:uid="{A736C853-3EBB-40BC-9205-0F861E851DA3}"/>
    <cellStyle name="Comma 94 4 6" xfId="22568" xr:uid="{8BBF9C36-DCBA-4744-8BA4-823210BBBCC0}"/>
    <cellStyle name="Comma 94 5" xfId="7357" xr:uid="{7A19E6FA-CBA8-459D-87CF-1987EDEE4304}"/>
    <cellStyle name="Comma 94 5 2" xfId="13727" xr:uid="{95236131-B6B2-4B9A-89F7-C065A25C00EA}"/>
    <cellStyle name="Comma 94 5 2 2" xfId="20097" xr:uid="{6209BD5D-0DFC-4BC4-B29E-CBECF3A6333D}"/>
    <cellStyle name="Comma 94 5 2 2 2" xfId="36029" xr:uid="{2319E5A3-C48D-411D-A03B-DC3F19264C50}"/>
    <cellStyle name="Comma 94 5 2 3" xfId="29659" xr:uid="{B2DFAA90-1993-4E42-B803-7BD6D7648A2C}"/>
    <cellStyle name="Comma 94 5 3" xfId="10571" xr:uid="{016CBE93-87EA-424C-8526-11C03F09A50B}"/>
    <cellStyle name="Comma 94 5 3 2" xfId="26503" xr:uid="{109A1A4F-57A2-4F19-918E-3E6C3A3AFD05}"/>
    <cellStyle name="Comma 94 5 4" xfId="16941" xr:uid="{85E33080-2FC8-4FEF-8BE7-CB5B88F894D8}"/>
    <cellStyle name="Comma 94 5 4 2" xfId="32873" xr:uid="{527CEC15-97C1-439D-84EE-62FFDF2E89A2}"/>
    <cellStyle name="Comma 94 5 5" xfId="23289" xr:uid="{0FCD2953-6AD8-48D6-AE6E-EAF9A775F9E6}"/>
    <cellStyle name="Comma 94 6" xfId="12045" xr:uid="{D8CAA332-F454-4E9A-94D2-C3DAFD4B8F59}"/>
    <cellStyle name="Comma 94 6 2" xfId="18415" xr:uid="{3FE7B034-9908-406A-A40F-1E7C1B2973FF}"/>
    <cellStyle name="Comma 94 6 2 2" xfId="34347" xr:uid="{C3CD6CDA-AA7D-4945-9E18-9A26A143DEB7}"/>
    <cellStyle name="Comma 94 6 3" xfId="27977" xr:uid="{0822CDBD-13B2-4D74-9B2E-5D98253E1FF1}"/>
    <cellStyle name="Comma 94 7" xfId="8889" xr:uid="{927ECF01-FF83-4CA7-BA9D-72EA0F55C1AD}"/>
    <cellStyle name="Comma 94 7 2" xfId="24821" xr:uid="{58ABCAE5-8BDD-4671-942F-824B9219954E}"/>
    <cellStyle name="Comma 94 8" xfId="15259" xr:uid="{2DAD5335-1290-48FD-A290-B0E8FDF3FE99}"/>
    <cellStyle name="Comma 94 8 2" xfId="31191" xr:uid="{A9C52FCF-C08E-431D-84A7-B6FEC185068F}"/>
    <cellStyle name="Comma 94 9" xfId="21607" xr:uid="{7368EF1E-112D-4266-B32D-DA2E215C2EE1}"/>
    <cellStyle name="Comma 95" xfId="5659" xr:uid="{AFC94C18-57F7-406C-8E5C-6EF4DE1C8774}"/>
    <cellStyle name="Comma 95 2" xfId="5902" xr:uid="{ACE20E36-EC24-4DEF-9F0B-D4775249A553}"/>
    <cellStyle name="Comma 95 2 2" xfId="6394" xr:uid="{E09D3B34-90EF-4122-A8CC-5B48B216FDA1}"/>
    <cellStyle name="Comma 95 2 2 2" xfId="7117" xr:uid="{CE8F9FEE-0D49-4401-A6F2-8B8A780D0A61}"/>
    <cellStyle name="Comma 95 2 2 2 2" xfId="8559" xr:uid="{5DCB949E-5932-44E2-8D7B-0E9D51BBA55E}"/>
    <cellStyle name="Comma 95 2 2 2 2 2" xfId="14929" xr:uid="{58B7A246-FB03-4D86-AF90-94DE0A023712}"/>
    <cellStyle name="Comma 95 2 2 2 2 2 2" xfId="21299" xr:uid="{44A4B00C-DC88-420A-8C74-E48A969C5651}"/>
    <cellStyle name="Comma 95 2 2 2 2 2 2 2" xfId="37231" xr:uid="{C714DCB5-8F3F-45B1-A375-0C3C8A2FC52E}"/>
    <cellStyle name="Comma 95 2 2 2 2 2 3" xfId="30861" xr:uid="{EDB9A3DD-8AB5-4263-A61F-4399A2546728}"/>
    <cellStyle name="Comma 95 2 2 2 2 3" xfId="11773" xr:uid="{C7A8B62E-B7CE-4B94-BD59-99FDD8A5ED4F}"/>
    <cellStyle name="Comma 95 2 2 2 2 3 2" xfId="27705" xr:uid="{DCC7C8F4-EF7E-461B-8F0B-DF32A9704FF7}"/>
    <cellStyle name="Comma 95 2 2 2 2 4" xfId="18143" xr:uid="{90207766-B67E-4421-9FEB-A1F0B1397E6D}"/>
    <cellStyle name="Comma 95 2 2 2 2 4 2" xfId="34075" xr:uid="{0166A16D-CDED-464E-835D-17289E08B15F}"/>
    <cellStyle name="Comma 95 2 2 2 2 5" xfId="24491" xr:uid="{95B8D5B0-3DFE-4889-9551-543A8CEEB649}"/>
    <cellStyle name="Comma 95 2 2 2 3" xfId="13487" xr:uid="{8CF98540-9126-4DA1-8307-72C048FA3CDD}"/>
    <cellStyle name="Comma 95 2 2 2 3 2" xfId="19857" xr:uid="{08EBFCC1-8082-416A-A9A5-611304E6BF7C}"/>
    <cellStyle name="Comma 95 2 2 2 3 2 2" xfId="35789" xr:uid="{4D020A96-3D4A-46DC-B419-92317684510F}"/>
    <cellStyle name="Comma 95 2 2 2 3 3" xfId="29419" xr:uid="{9DCBC670-8E0D-41E4-9AA7-7CBDC994AAE9}"/>
    <cellStyle name="Comma 95 2 2 2 4" xfId="10331" xr:uid="{5918F336-DB5F-4399-B453-D1BD8B54F3DD}"/>
    <cellStyle name="Comma 95 2 2 2 4 2" xfId="26263" xr:uid="{2C0EBFC6-472B-43EA-9A7A-7E34E54AE5A2}"/>
    <cellStyle name="Comma 95 2 2 2 5" xfId="16701" xr:uid="{CE63087B-5D90-43D3-939E-8973EB528248}"/>
    <cellStyle name="Comma 95 2 2 2 5 2" xfId="32633" xr:uid="{34AC5660-DD03-4A35-BC68-3AE4D66EAF35}"/>
    <cellStyle name="Comma 95 2 2 2 6" xfId="23049" xr:uid="{9A3AFB63-D793-4ED4-BB7F-8ABF8359FCFD}"/>
    <cellStyle name="Comma 95 2 2 3" xfId="7838" xr:uid="{2A3F8F7F-BF3B-45FD-8851-0E89A42C0AD6}"/>
    <cellStyle name="Comma 95 2 2 3 2" xfId="14208" xr:uid="{302D52F3-54F0-42CB-A60D-FFDA0BC7FF45}"/>
    <cellStyle name="Comma 95 2 2 3 2 2" xfId="20578" xr:uid="{E7150F58-E4C6-49B5-8AC4-D8D0A34A91B2}"/>
    <cellStyle name="Comma 95 2 2 3 2 2 2" xfId="36510" xr:uid="{AE646095-B845-4A00-B5CF-9A8E2F8F5A8E}"/>
    <cellStyle name="Comma 95 2 2 3 2 3" xfId="30140" xr:uid="{61EEFA03-1D51-4225-B75C-6E6DCE8646A4}"/>
    <cellStyle name="Comma 95 2 2 3 3" xfId="11052" xr:uid="{0E2A38FF-3258-4A76-B059-EBA9EB5055F7}"/>
    <cellStyle name="Comma 95 2 2 3 3 2" xfId="26984" xr:uid="{87F5421A-AAC0-4098-85BA-A4310FE3A404}"/>
    <cellStyle name="Comma 95 2 2 3 4" xfId="17422" xr:uid="{E2E8E8FF-9551-48E3-A6BD-A1C9F8A2B8CB}"/>
    <cellStyle name="Comma 95 2 2 3 4 2" xfId="33354" xr:uid="{3C58BE69-85CC-432A-A1E1-29EE876455A0}"/>
    <cellStyle name="Comma 95 2 2 3 5" xfId="23770" xr:uid="{E7834070-63B5-4CE4-9892-7F1C5C34CA22}"/>
    <cellStyle name="Comma 95 2 2 4" xfId="12766" xr:uid="{272254F3-BE3D-49F1-9C52-5F96EB19F25C}"/>
    <cellStyle name="Comma 95 2 2 4 2" xfId="19136" xr:uid="{9B32DFD9-2A24-4E92-9DEE-D3C882EDE16E}"/>
    <cellStyle name="Comma 95 2 2 4 2 2" xfId="35068" xr:uid="{40DD1851-33A4-4345-B6EF-C37A84BDBB44}"/>
    <cellStyle name="Comma 95 2 2 4 3" xfId="28698" xr:uid="{8EC35828-3E96-4683-A1E3-8B16DFD5068E}"/>
    <cellStyle name="Comma 95 2 2 5" xfId="9610" xr:uid="{E7882698-1EFD-40C7-B12C-D44DB84F8003}"/>
    <cellStyle name="Comma 95 2 2 5 2" xfId="25542" xr:uid="{1DE123CF-BEEF-43AE-95A1-FB7DE2FCB795}"/>
    <cellStyle name="Comma 95 2 2 6" xfId="15980" xr:uid="{8C8554D8-50F2-4E9A-A459-A4F800348FC2}"/>
    <cellStyle name="Comma 95 2 2 6 2" xfId="31912" xr:uid="{92D0C938-54F5-4E9A-8602-6629F71DC784}"/>
    <cellStyle name="Comma 95 2 2 7" xfId="22328" xr:uid="{004AC809-26DB-4B98-B1D4-E6E5F08AB3B6}"/>
    <cellStyle name="Comma 95 2 3" xfId="12286" xr:uid="{5AE70B27-70E1-4C22-9844-1CC3DCC67CF0}"/>
    <cellStyle name="Comma 95 2 3 2" xfId="18656" xr:uid="{46D966D6-6DD5-4EF7-9B86-9D47EEB37D72}"/>
    <cellStyle name="Comma 95 2 3 2 2" xfId="34588" xr:uid="{9F3D5386-5791-41C1-8D12-F3FB59BE7EB4}"/>
    <cellStyle name="Comma 95 2 3 3" xfId="28218" xr:uid="{438BDF6F-C1DF-428E-A45F-E8DB05C3CEF2}"/>
    <cellStyle name="Comma 95 2 4" xfId="9130" xr:uid="{4AE63DE2-49E5-4FDB-94FD-2DB8462FB5D5}"/>
    <cellStyle name="Comma 95 2 4 2" xfId="25062" xr:uid="{718FA984-6C30-44B7-90CB-B656767FA8E2}"/>
    <cellStyle name="Comma 95 2 5" xfId="15500" xr:uid="{0B86A0DB-F66C-45D8-97BF-143DCF389214}"/>
    <cellStyle name="Comma 95 2 5 2" xfId="31432" xr:uid="{8DB9D6B2-971E-4E17-8ED3-BB2383790092}"/>
    <cellStyle name="Comma 95 2 6" xfId="21848" xr:uid="{EC6FCCB4-895E-4DAF-A5EC-5233B461CE57}"/>
    <cellStyle name="Comma 95 3" xfId="6154" xr:uid="{1C2A13A0-BA14-4439-B1C5-3B2E67B557E0}"/>
    <cellStyle name="Comma 95 3 2" xfId="6877" xr:uid="{FB8D6199-5121-4F0D-BC59-49466D0C535E}"/>
    <cellStyle name="Comma 95 3 2 2" xfId="8319" xr:uid="{609F5104-D89B-4BBF-82F5-D83C91BDD255}"/>
    <cellStyle name="Comma 95 3 2 2 2" xfId="14689" xr:uid="{6AA8AD90-B206-4D2C-BF25-ACDC2F05C1FE}"/>
    <cellStyle name="Comma 95 3 2 2 2 2" xfId="21059" xr:uid="{AEF12E47-7BEA-490F-A5B8-8951C684D08F}"/>
    <cellStyle name="Comma 95 3 2 2 2 2 2" xfId="36991" xr:uid="{DB4C0302-82E8-4E05-9A5D-2DE60E10149A}"/>
    <cellStyle name="Comma 95 3 2 2 2 3" xfId="30621" xr:uid="{29474AE7-F3E5-4C1B-A086-06257BDAC28F}"/>
    <cellStyle name="Comma 95 3 2 2 3" xfId="11533" xr:uid="{708ABA1B-75FF-4580-8223-09EC4ABE06A0}"/>
    <cellStyle name="Comma 95 3 2 2 3 2" xfId="27465" xr:uid="{8E1B0505-095F-4777-A917-30E0FEE1A779}"/>
    <cellStyle name="Comma 95 3 2 2 4" xfId="17903" xr:uid="{B025DBE2-55E3-41DD-B72A-A2C3855B84CF}"/>
    <cellStyle name="Comma 95 3 2 2 4 2" xfId="33835" xr:uid="{E45DC304-76F7-444A-8C13-4C47826F7673}"/>
    <cellStyle name="Comma 95 3 2 2 5" xfId="24251" xr:uid="{7D5D3442-7005-4048-A0EF-8DE59C0F4FF8}"/>
    <cellStyle name="Comma 95 3 2 3" xfId="13247" xr:uid="{766C1FF2-F923-4195-B615-1BEB2566F8D1}"/>
    <cellStyle name="Comma 95 3 2 3 2" xfId="19617" xr:uid="{FE531292-04DD-4494-B7F2-5FE895B29B55}"/>
    <cellStyle name="Comma 95 3 2 3 2 2" xfId="35549" xr:uid="{99AE02E2-8826-439F-AED7-63F882744D5D}"/>
    <cellStyle name="Comma 95 3 2 3 3" xfId="29179" xr:uid="{73BB8CE5-4680-43BD-85EA-B13FB14175D7}"/>
    <cellStyle name="Comma 95 3 2 4" xfId="10091" xr:uid="{6CC5EE9C-A771-4344-A58D-E5E3D058861E}"/>
    <cellStyle name="Comma 95 3 2 4 2" xfId="26023" xr:uid="{D26C641B-EDDD-4326-B658-DA5A55F16BB4}"/>
    <cellStyle name="Comma 95 3 2 5" xfId="16461" xr:uid="{3150C812-8FF2-4E9B-ABFD-CC2B04EAFD4E}"/>
    <cellStyle name="Comma 95 3 2 5 2" xfId="32393" xr:uid="{5B105769-90E0-42BB-A29C-2078AEC88794}"/>
    <cellStyle name="Comma 95 3 2 6" xfId="22809" xr:uid="{B59F1CEF-5BA7-4FC0-9990-EAD842EA8170}"/>
    <cellStyle name="Comma 95 3 3" xfId="7598" xr:uid="{E258A06B-8BAF-46E9-BE09-35FB5EFF4F5F}"/>
    <cellStyle name="Comma 95 3 3 2" xfId="13968" xr:uid="{2EAB216B-643C-44CC-B5DB-DFCD66762563}"/>
    <cellStyle name="Comma 95 3 3 2 2" xfId="20338" xr:uid="{8D8D16E9-25EA-48FB-8660-887C066F6085}"/>
    <cellStyle name="Comma 95 3 3 2 2 2" xfId="36270" xr:uid="{0C8FCA6A-8C8B-49CF-B047-C185D7AB14E8}"/>
    <cellStyle name="Comma 95 3 3 2 3" xfId="29900" xr:uid="{30BDE518-A8A5-4C4C-9027-08F8E6FDF52D}"/>
    <cellStyle name="Comma 95 3 3 3" xfId="10812" xr:uid="{CAC4E63B-6F11-45F6-84DC-47840F61691B}"/>
    <cellStyle name="Comma 95 3 3 3 2" xfId="26744" xr:uid="{1A22F181-CAC8-42CC-B91F-5CBF8B76AAA7}"/>
    <cellStyle name="Comma 95 3 3 4" xfId="17182" xr:uid="{A2E1C8DE-0928-42A1-8804-F0D7B454BF9A}"/>
    <cellStyle name="Comma 95 3 3 4 2" xfId="33114" xr:uid="{6E9110B2-17D0-41BB-8C5C-0EBDCB7C8098}"/>
    <cellStyle name="Comma 95 3 3 5" xfId="23530" xr:uid="{DC474243-9B10-4076-A319-89BD99D83BE0}"/>
    <cellStyle name="Comma 95 3 4" xfId="12526" xr:uid="{BB81ADC3-96FA-4AB1-A792-8E212E95BEDF}"/>
    <cellStyle name="Comma 95 3 4 2" xfId="18896" xr:uid="{29326861-F92F-4996-94EB-AF284D9BA7F8}"/>
    <cellStyle name="Comma 95 3 4 2 2" xfId="34828" xr:uid="{CD15F562-ADF4-4DCF-A317-CFEC706AB4A4}"/>
    <cellStyle name="Comma 95 3 4 3" xfId="28458" xr:uid="{4C77B44C-B29A-4271-B8BE-FCCBD4F66212}"/>
    <cellStyle name="Comma 95 3 5" xfId="9370" xr:uid="{89B16C7D-AA80-494C-B81A-F9ADBB7CE973}"/>
    <cellStyle name="Comma 95 3 5 2" xfId="25302" xr:uid="{34D64C7E-AA3A-4A27-B079-91C2C874CBAE}"/>
    <cellStyle name="Comma 95 3 6" xfId="15740" xr:uid="{E35D9AE2-0477-41D2-87CF-E81CD36DD69C}"/>
    <cellStyle name="Comma 95 3 6 2" xfId="31672" xr:uid="{0A4A8C9C-ADDF-407E-80C9-63661DA05007}"/>
    <cellStyle name="Comma 95 3 7" xfId="22088" xr:uid="{5995DADE-844D-4967-8FDA-9A9490B999AB}"/>
    <cellStyle name="Comma 95 4" xfId="6636" xr:uid="{DB22BF8F-F64B-4E9A-94E0-7929A2849D8D}"/>
    <cellStyle name="Comma 95 4 2" xfId="8079" xr:uid="{2000226F-66B5-4F69-AE72-0D37F478A5F2}"/>
    <cellStyle name="Comma 95 4 2 2" xfId="14449" xr:uid="{083A2DE3-03A3-4EBA-ADF6-D67A473DDC30}"/>
    <cellStyle name="Comma 95 4 2 2 2" xfId="20819" xr:uid="{9C47076C-AC54-4162-8BF0-8473E9395413}"/>
    <cellStyle name="Comma 95 4 2 2 2 2" xfId="36751" xr:uid="{9452BE6D-921D-485B-A3B1-FC7BB4AD9F47}"/>
    <cellStyle name="Comma 95 4 2 2 3" xfId="30381" xr:uid="{317A8511-B91C-44C2-B26C-D88838F3FC22}"/>
    <cellStyle name="Comma 95 4 2 3" xfId="11293" xr:uid="{014F114D-7050-4B00-A83F-7ACC0906C568}"/>
    <cellStyle name="Comma 95 4 2 3 2" xfId="27225" xr:uid="{92FD32BF-B1DE-400F-8108-719E3E49E9CE}"/>
    <cellStyle name="Comma 95 4 2 4" xfId="17663" xr:uid="{D0A504E1-A044-4086-A3DE-548E82E15490}"/>
    <cellStyle name="Comma 95 4 2 4 2" xfId="33595" xr:uid="{D881C881-3151-4735-B625-A196D489E62E}"/>
    <cellStyle name="Comma 95 4 2 5" xfId="24011" xr:uid="{568A7B6C-9250-4446-8FF2-AC96FAD5FB38}"/>
    <cellStyle name="Comma 95 4 3" xfId="13007" xr:uid="{C278F50B-597B-4EB8-BF32-2678FC7EEA6B}"/>
    <cellStyle name="Comma 95 4 3 2" xfId="19377" xr:uid="{E7BF5BBD-462B-41C4-83A2-6EE3A3166760}"/>
    <cellStyle name="Comma 95 4 3 2 2" xfId="35309" xr:uid="{003F6597-063D-4023-B4A2-71A63677BE3B}"/>
    <cellStyle name="Comma 95 4 3 3" xfId="28939" xr:uid="{85164E04-5D1F-4F13-8F5E-58582AEA3289}"/>
    <cellStyle name="Comma 95 4 4" xfId="9851" xr:uid="{BAD23880-93BB-464D-A1BC-2E7C2E873F61}"/>
    <cellStyle name="Comma 95 4 4 2" xfId="25783" xr:uid="{0E7DA291-A7AB-4D0E-A560-900BED99CE39}"/>
    <cellStyle name="Comma 95 4 5" xfId="16221" xr:uid="{BA45CFFF-BD5B-458D-9E2C-4C77190BAB15}"/>
    <cellStyle name="Comma 95 4 5 2" xfId="32153" xr:uid="{F42CB790-CA37-42C6-8E5D-55A579C9A843}"/>
    <cellStyle name="Comma 95 4 6" xfId="22569" xr:uid="{5562748B-262D-491A-BEA5-DC1B4DAACD46}"/>
    <cellStyle name="Comma 95 5" xfId="7358" xr:uid="{87D67EBD-078F-4225-85F4-57362077BE74}"/>
    <cellStyle name="Comma 95 5 2" xfId="13728" xr:uid="{A982A536-18D9-41BF-80C0-751EE40C228D}"/>
    <cellStyle name="Comma 95 5 2 2" xfId="20098" xr:uid="{1C8B1E52-E301-411B-8DBC-100BB13F29B8}"/>
    <cellStyle name="Comma 95 5 2 2 2" xfId="36030" xr:uid="{F254723A-1391-4270-B809-02F00613AE39}"/>
    <cellStyle name="Comma 95 5 2 3" xfId="29660" xr:uid="{871C921A-7024-43F8-A560-D69B6E29C8F1}"/>
    <cellStyle name="Comma 95 5 3" xfId="10572" xr:uid="{958C9425-D4CC-4D6F-B1CD-6FD08110EF6D}"/>
    <cellStyle name="Comma 95 5 3 2" xfId="26504" xr:uid="{16348F26-774A-4D82-B327-E5A9D29736B8}"/>
    <cellStyle name="Comma 95 5 4" xfId="16942" xr:uid="{47518451-A5A1-4864-A9EC-0E8026738795}"/>
    <cellStyle name="Comma 95 5 4 2" xfId="32874" xr:uid="{899A19E0-6B67-4A77-B71D-322094CC7DB0}"/>
    <cellStyle name="Comma 95 5 5" xfId="23290" xr:uid="{D1B70D99-7487-4E14-8019-0ACDAD92F639}"/>
    <cellStyle name="Comma 95 6" xfId="12046" xr:uid="{963B2190-0025-4231-91C1-51C4ABC1E789}"/>
    <cellStyle name="Comma 95 6 2" xfId="18416" xr:uid="{B1B8D145-81C3-4202-9228-5BC84F1870A8}"/>
    <cellStyle name="Comma 95 6 2 2" xfId="34348" xr:uid="{257D10EA-3E5F-4853-B596-AA24A850BD94}"/>
    <cellStyle name="Comma 95 6 3" xfId="27978" xr:uid="{F73A3846-02CF-4575-A4BE-4404B4579E0E}"/>
    <cellStyle name="Comma 95 7" xfId="8890" xr:uid="{35292E45-EA3E-46CD-A5B1-CFEA60712413}"/>
    <cellStyle name="Comma 95 7 2" xfId="24822" xr:uid="{81F3F546-F374-41D6-9B91-13CE0F73C44C}"/>
    <cellStyle name="Comma 95 8" xfId="15260" xr:uid="{56F35A28-6029-4CAF-B972-79C6B40C348B}"/>
    <cellStyle name="Comma 95 8 2" xfId="31192" xr:uid="{9C228B92-A028-4699-8BF8-259B7DA0036C}"/>
    <cellStyle name="Comma 95 9" xfId="21608" xr:uid="{3AC9E1FB-025F-4941-B5A3-4910E5FB8640}"/>
    <cellStyle name="Comma 96" xfId="5660" xr:uid="{DCA98AA7-E931-4C93-987A-B2E5BADA7C00}"/>
    <cellStyle name="Comma 96 2" xfId="5903" xr:uid="{9EBBE5F0-D77C-401C-BE72-7D52F5CDC542}"/>
    <cellStyle name="Comma 96 2 2" xfId="6395" xr:uid="{DA81F450-9337-49FC-A25E-1D2F10E140A9}"/>
    <cellStyle name="Comma 96 2 2 2" xfId="7118" xr:uid="{08BFCE2F-52E9-4B0A-902D-986CC98032E6}"/>
    <cellStyle name="Comma 96 2 2 2 2" xfId="8560" xr:uid="{C82DCD4B-58C2-4539-BB33-559D06572F48}"/>
    <cellStyle name="Comma 96 2 2 2 2 2" xfId="14930" xr:uid="{A899749C-B627-4532-90B9-A16F1E495DF0}"/>
    <cellStyle name="Comma 96 2 2 2 2 2 2" xfId="21300" xr:uid="{8EF21695-1401-4303-AF45-A8EDDB79C231}"/>
    <cellStyle name="Comma 96 2 2 2 2 2 2 2" xfId="37232" xr:uid="{EBD426BC-9A2E-4821-8F5F-1A70160E7A12}"/>
    <cellStyle name="Comma 96 2 2 2 2 2 3" xfId="30862" xr:uid="{4582AB3B-CE75-49A4-9A0A-36978D1C91B0}"/>
    <cellStyle name="Comma 96 2 2 2 2 3" xfId="11774" xr:uid="{009CFDDA-47D7-42A5-876C-8EC0ABAC7DD3}"/>
    <cellStyle name="Comma 96 2 2 2 2 3 2" xfId="27706" xr:uid="{5B0CB3A1-272C-47CB-9DDE-177BFB4F5E8D}"/>
    <cellStyle name="Comma 96 2 2 2 2 4" xfId="18144" xr:uid="{85CBC9B5-D505-4810-B32B-D55233F23D38}"/>
    <cellStyle name="Comma 96 2 2 2 2 4 2" xfId="34076" xr:uid="{DC7D2169-0A83-418E-AF05-B228400E7E70}"/>
    <cellStyle name="Comma 96 2 2 2 2 5" xfId="24492" xr:uid="{8066E3AC-01BC-4345-9716-4FE0FA5058A9}"/>
    <cellStyle name="Comma 96 2 2 2 3" xfId="13488" xr:uid="{7AC99D7B-9A73-49B9-BE55-A65E647DEE3A}"/>
    <cellStyle name="Comma 96 2 2 2 3 2" xfId="19858" xr:uid="{8AE9290D-E785-47C4-AB25-9A5E0D57E750}"/>
    <cellStyle name="Comma 96 2 2 2 3 2 2" xfId="35790" xr:uid="{27E4E63A-81B2-40BC-BE97-10DA814DF719}"/>
    <cellStyle name="Comma 96 2 2 2 3 3" xfId="29420" xr:uid="{27A3A005-A03D-4BC2-A852-FE36432429B8}"/>
    <cellStyle name="Comma 96 2 2 2 4" xfId="10332" xr:uid="{2F4731C2-D2A9-4C1A-9BBC-1DE4B113D976}"/>
    <cellStyle name="Comma 96 2 2 2 4 2" xfId="26264" xr:uid="{D1BC6367-25E1-4155-B71A-007568D2BE3F}"/>
    <cellStyle name="Comma 96 2 2 2 5" xfId="16702" xr:uid="{AFEE7D49-C14F-41EE-879A-1F61978147C0}"/>
    <cellStyle name="Comma 96 2 2 2 5 2" xfId="32634" xr:uid="{05A7ABE2-A8E9-40FD-9C5D-E9EAE953142F}"/>
    <cellStyle name="Comma 96 2 2 2 6" xfId="23050" xr:uid="{1CEFA251-FE9A-4F2C-B975-557EE0DD62FF}"/>
    <cellStyle name="Comma 96 2 2 3" xfId="7839" xr:uid="{3CC21E88-61FA-4967-BDDE-99D5815F209E}"/>
    <cellStyle name="Comma 96 2 2 3 2" xfId="14209" xr:uid="{D05C9032-A824-46C9-BE5D-79C969882101}"/>
    <cellStyle name="Comma 96 2 2 3 2 2" xfId="20579" xr:uid="{D2F15DB9-05CF-4A00-96EA-8CC86A20BC91}"/>
    <cellStyle name="Comma 96 2 2 3 2 2 2" xfId="36511" xr:uid="{D9465B76-74C8-4556-9B4E-75344898B62F}"/>
    <cellStyle name="Comma 96 2 2 3 2 3" xfId="30141" xr:uid="{54BD071E-0029-44BA-B018-0CE3232D770E}"/>
    <cellStyle name="Comma 96 2 2 3 3" xfId="11053" xr:uid="{28A88FE2-0D95-4230-90A8-6A93294495F2}"/>
    <cellStyle name="Comma 96 2 2 3 3 2" xfId="26985" xr:uid="{BF916492-3CD0-4D8A-A290-4DC006009513}"/>
    <cellStyle name="Comma 96 2 2 3 4" xfId="17423" xr:uid="{9B01694A-556F-46AF-B5C6-BF2909E2D0FB}"/>
    <cellStyle name="Comma 96 2 2 3 4 2" xfId="33355" xr:uid="{8F3C5CA5-7946-4B38-8C31-D96D9B0592AF}"/>
    <cellStyle name="Comma 96 2 2 3 5" xfId="23771" xr:uid="{BEE862F6-CB53-4252-ACC0-7226511CA13A}"/>
    <cellStyle name="Comma 96 2 2 4" xfId="12767" xr:uid="{E4F88E51-4F5E-4724-9462-519C300339F5}"/>
    <cellStyle name="Comma 96 2 2 4 2" xfId="19137" xr:uid="{4E93DED2-CE05-46C8-B368-BF93BCBDD5C7}"/>
    <cellStyle name="Comma 96 2 2 4 2 2" xfId="35069" xr:uid="{154358A5-5EE6-442D-931A-1391D2C3B9BD}"/>
    <cellStyle name="Comma 96 2 2 4 3" xfId="28699" xr:uid="{90397DC6-A19C-4CC3-9E93-C63A8600B4A9}"/>
    <cellStyle name="Comma 96 2 2 5" xfId="9611" xr:uid="{380AD979-9B1A-402E-89BE-C5560C7221A4}"/>
    <cellStyle name="Comma 96 2 2 5 2" xfId="25543" xr:uid="{722B5B5D-AB5C-4B52-85BA-4C796DD44EA3}"/>
    <cellStyle name="Comma 96 2 2 6" xfId="15981" xr:uid="{7E656317-37BD-4301-BB81-4659E3E9F8D6}"/>
    <cellStyle name="Comma 96 2 2 6 2" xfId="31913" xr:uid="{502E1449-A291-4EA5-A6B5-7D2AB85956C4}"/>
    <cellStyle name="Comma 96 2 2 7" xfId="22329" xr:uid="{7AEAEB8A-AA4D-47E1-AA40-1973F2B76249}"/>
    <cellStyle name="Comma 96 2 3" xfId="12287" xr:uid="{CB6B033E-1C86-4E72-A1FA-68DAC15804B5}"/>
    <cellStyle name="Comma 96 2 3 2" xfId="18657" xr:uid="{C7FD4F86-4D8F-4437-B883-3A715820D8B7}"/>
    <cellStyle name="Comma 96 2 3 2 2" xfId="34589" xr:uid="{C9ED6B89-4905-4881-B618-CE6383514691}"/>
    <cellStyle name="Comma 96 2 3 3" xfId="28219" xr:uid="{23CC47E5-9EDA-45E3-9384-4AA878A83F83}"/>
    <cellStyle name="Comma 96 2 4" xfId="9131" xr:uid="{1F2EFC37-01FB-4F45-B00A-78F2A05CF6CC}"/>
    <cellStyle name="Comma 96 2 4 2" xfId="25063" xr:uid="{FCE0ADCA-0065-4C5F-8332-921BA6C867F1}"/>
    <cellStyle name="Comma 96 2 5" xfId="15501" xr:uid="{CA55CBB7-75B4-4A14-A0AD-A7E2F97382FC}"/>
    <cellStyle name="Comma 96 2 5 2" xfId="31433" xr:uid="{215392E6-0519-4AF3-9E16-6F59BFD0E698}"/>
    <cellStyle name="Comma 96 2 6" xfId="21849" xr:uid="{E06C3E76-123F-45CE-A585-81A7F965ED1B}"/>
    <cellStyle name="Comma 96 3" xfId="6155" xr:uid="{1FD6B911-853F-4685-A977-59D593DB85F8}"/>
    <cellStyle name="Comma 96 3 2" xfId="6878" xr:uid="{F761E893-0067-48EF-9975-94B58ED7A48C}"/>
    <cellStyle name="Comma 96 3 2 2" xfId="8320" xr:uid="{2665C6B2-9912-4B4F-AB2D-AB72B97B16D9}"/>
    <cellStyle name="Comma 96 3 2 2 2" xfId="14690" xr:uid="{534770C7-510C-49E7-BEDD-7EEC53931ABB}"/>
    <cellStyle name="Comma 96 3 2 2 2 2" xfId="21060" xr:uid="{602F5C59-092A-432F-8FC3-A71F6CA513CF}"/>
    <cellStyle name="Comma 96 3 2 2 2 2 2" xfId="36992" xr:uid="{4CDC8696-E4D6-412D-84D5-AF24B215E9D7}"/>
    <cellStyle name="Comma 96 3 2 2 2 3" xfId="30622" xr:uid="{2E83BDB8-FFB9-48A6-B307-B54570027DA7}"/>
    <cellStyle name="Comma 96 3 2 2 3" xfId="11534" xr:uid="{4B1BDBB0-BF53-419B-BD11-AD5C9C7F849D}"/>
    <cellStyle name="Comma 96 3 2 2 3 2" xfId="27466" xr:uid="{A6BEBF65-AD6F-4067-971D-2B3499665908}"/>
    <cellStyle name="Comma 96 3 2 2 4" xfId="17904" xr:uid="{48E8EC26-5C72-4E8D-9444-B0BFDAAEA79B}"/>
    <cellStyle name="Comma 96 3 2 2 4 2" xfId="33836" xr:uid="{26CB3DE4-EB5F-4E81-AE19-8C071F9305B6}"/>
    <cellStyle name="Comma 96 3 2 2 5" xfId="24252" xr:uid="{F6B952FB-72CD-4F50-ABEF-9CF690073221}"/>
    <cellStyle name="Comma 96 3 2 3" xfId="13248" xr:uid="{3BC146B0-DDB0-4000-BA52-B079F8B67772}"/>
    <cellStyle name="Comma 96 3 2 3 2" xfId="19618" xr:uid="{4E859477-7112-46B5-BCF4-EC966FDFCB56}"/>
    <cellStyle name="Comma 96 3 2 3 2 2" xfId="35550" xr:uid="{1CB0ED37-E198-47B6-A23C-87B2610D7978}"/>
    <cellStyle name="Comma 96 3 2 3 3" xfId="29180" xr:uid="{5B25EA46-602E-4200-9080-471FBFF4F3DE}"/>
    <cellStyle name="Comma 96 3 2 4" xfId="10092" xr:uid="{7051CA56-D0C0-4C06-8204-49DBC8D9B534}"/>
    <cellStyle name="Comma 96 3 2 4 2" xfId="26024" xr:uid="{3FAAC0EE-148C-4AFA-AE44-7A09F468F8C4}"/>
    <cellStyle name="Comma 96 3 2 5" xfId="16462" xr:uid="{6BE5D11C-D22E-4894-8785-EA6771ABA05B}"/>
    <cellStyle name="Comma 96 3 2 5 2" xfId="32394" xr:uid="{0A1DEFEC-22CA-4B2D-8323-F9FC853050B5}"/>
    <cellStyle name="Comma 96 3 2 6" xfId="22810" xr:uid="{E61F1B56-B21D-4A30-939C-2650C1ED2B73}"/>
    <cellStyle name="Comma 96 3 3" xfId="7599" xr:uid="{F8A9C072-AA23-47D7-AD19-C1190A6394E8}"/>
    <cellStyle name="Comma 96 3 3 2" xfId="13969" xr:uid="{C8EF15B0-8711-4998-AED9-34296939190B}"/>
    <cellStyle name="Comma 96 3 3 2 2" xfId="20339" xr:uid="{1A4F95D8-D246-4469-BDD7-210386CB3767}"/>
    <cellStyle name="Comma 96 3 3 2 2 2" xfId="36271" xr:uid="{92EBFA1F-8C6C-4D4E-A17B-BCA75FCF0261}"/>
    <cellStyle name="Comma 96 3 3 2 3" xfId="29901" xr:uid="{42896F5C-4C02-4F26-A286-2CA350271E7B}"/>
    <cellStyle name="Comma 96 3 3 3" xfId="10813" xr:uid="{97A27D65-3C5C-4158-BB67-E51283E047AC}"/>
    <cellStyle name="Comma 96 3 3 3 2" xfId="26745" xr:uid="{9FC4F7BB-894C-4A10-BF44-CB519199C56C}"/>
    <cellStyle name="Comma 96 3 3 4" xfId="17183" xr:uid="{BA05C061-CDFB-4AB5-B137-1DEC176BCF63}"/>
    <cellStyle name="Comma 96 3 3 4 2" xfId="33115" xr:uid="{FB156C9C-D637-40F7-ABCF-DE115AA3F7C8}"/>
    <cellStyle name="Comma 96 3 3 5" xfId="23531" xr:uid="{0C6467EE-4C9D-4ED6-BBE3-F830782C18B5}"/>
    <cellStyle name="Comma 96 3 4" xfId="12527" xr:uid="{60FA38B2-762A-464B-8DB2-B6AB01445FE0}"/>
    <cellStyle name="Comma 96 3 4 2" xfId="18897" xr:uid="{33429495-7570-4692-9573-72ECB46EF35D}"/>
    <cellStyle name="Comma 96 3 4 2 2" xfId="34829" xr:uid="{32BDEEA5-2288-46E0-878E-E766550F2E4B}"/>
    <cellStyle name="Comma 96 3 4 3" xfId="28459" xr:uid="{F33E7529-921E-49F6-8E4D-DA8097569D62}"/>
    <cellStyle name="Comma 96 3 5" xfId="9371" xr:uid="{1925FC23-833E-427D-956A-DCA580CB60BD}"/>
    <cellStyle name="Comma 96 3 5 2" xfId="25303" xr:uid="{C51599AE-FBA5-423C-B83B-6B63F0C6E898}"/>
    <cellStyle name="Comma 96 3 6" xfId="15741" xr:uid="{458374EF-DA36-4620-A7F0-EBB5D9B10C6A}"/>
    <cellStyle name="Comma 96 3 6 2" xfId="31673" xr:uid="{29738578-6DAE-4C51-9EFC-B239C27F621A}"/>
    <cellStyle name="Comma 96 3 7" xfId="22089" xr:uid="{6D0F5544-9F0A-4BE6-8B12-33CE48494543}"/>
    <cellStyle name="Comma 96 4" xfId="6637" xr:uid="{CA2BBB05-CCC0-499B-893A-DC40CFD4B779}"/>
    <cellStyle name="Comma 96 4 2" xfId="8080" xr:uid="{05286DE1-62AF-4E2B-ABEC-1F22995F5D5F}"/>
    <cellStyle name="Comma 96 4 2 2" xfId="14450" xr:uid="{B87B629D-9DCB-4D94-8DD9-3ED55E841F0D}"/>
    <cellStyle name="Comma 96 4 2 2 2" xfId="20820" xr:uid="{65AB5310-E2C9-496E-AAE8-467912D2C87E}"/>
    <cellStyle name="Comma 96 4 2 2 2 2" xfId="36752" xr:uid="{8600C801-B769-4699-A166-2C0180CC2AEB}"/>
    <cellStyle name="Comma 96 4 2 2 3" xfId="30382" xr:uid="{523564E8-234C-4ABE-80A6-DDEB873073EF}"/>
    <cellStyle name="Comma 96 4 2 3" xfId="11294" xr:uid="{5DA9C550-26BC-4C53-9F99-4771D533C1A3}"/>
    <cellStyle name="Comma 96 4 2 3 2" xfId="27226" xr:uid="{1079A46D-CBBE-47BC-940D-8E1DC9BB78BA}"/>
    <cellStyle name="Comma 96 4 2 4" xfId="17664" xr:uid="{EA2AD5F5-3402-4878-9A89-D23DDBCD82EF}"/>
    <cellStyle name="Comma 96 4 2 4 2" xfId="33596" xr:uid="{BDF9236C-E72E-4951-8002-CE8D4539FB72}"/>
    <cellStyle name="Comma 96 4 2 5" xfId="24012" xr:uid="{3D29FF37-FBD8-48CA-906B-FDE2022F87FA}"/>
    <cellStyle name="Comma 96 4 3" xfId="13008" xr:uid="{B671E27B-D835-4B81-B38E-E2F3820B27A1}"/>
    <cellStyle name="Comma 96 4 3 2" xfId="19378" xr:uid="{9A922823-B6EE-4D1A-A1BA-97956805B432}"/>
    <cellStyle name="Comma 96 4 3 2 2" xfId="35310" xr:uid="{FFD44D59-3414-45DA-AE46-965046894022}"/>
    <cellStyle name="Comma 96 4 3 3" xfId="28940" xr:uid="{E7970898-8670-48BA-A009-6A88269923D8}"/>
    <cellStyle name="Comma 96 4 4" xfId="9852" xr:uid="{160E6A0A-4623-43A6-A2E6-7662BDB33BA5}"/>
    <cellStyle name="Comma 96 4 4 2" xfId="25784" xr:uid="{D278D8E7-4C89-46ED-9218-102407D974C5}"/>
    <cellStyle name="Comma 96 4 5" xfId="16222" xr:uid="{84A59A95-96B7-4AB0-A7D3-098F4E9C4037}"/>
    <cellStyle name="Comma 96 4 5 2" xfId="32154" xr:uid="{2A9038BB-E7A5-4FF4-9A98-23935005EC1B}"/>
    <cellStyle name="Comma 96 4 6" xfId="22570" xr:uid="{986D997B-178A-430F-A520-D9A1E3252165}"/>
    <cellStyle name="Comma 96 5" xfId="7359" xr:uid="{2051F592-3423-43AB-B1AB-29894D99F0B2}"/>
    <cellStyle name="Comma 96 5 2" xfId="13729" xr:uid="{125B0C5B-AA50-48D5-92A8-FCF5331975F3}"/>
    <cellStyle name="Comma 96 5 2 2" xfId="20099" xr:uid="{57A913A0-B6E9-4BB2-AAC6-D279CC76CB7B}"/>
    <cellStyle name="Comma 96 5 2 2 2" xfId="36031" xr:uid="{45BD6C07-2710-4337-839F-399A6B3C4B05}"/>
    <cellStyle name="Comma 96 5 2 3" xfId="29661" xr:uid="{092187FC-CDAE-444B-9EF1-507A071D6F9F}"/>
    <cellStyle name="Comma 96 5 3" xfId="10573" xr:uid="{6803C734-7828-45E8-90E5-3A9933256814}"/>
    <cellStyle name="Comma 96 5 3 2" xfId="26505" xr:uid="{2FD4F286-50AD-46B0-B746-C14B0FB64944}"/>
    <cellStyle name="Comma 96 5 4" xfId="16943" xr:uid="{1F00EAF6-A5B3-41BB-B5CE-E009EC89C1EC}"/>
    <cellStyle name="Comma 96 5 4 2" xfId="32875" xr:uid="{B89B559A-8E53-4D15-AACD-8AC2AB3EAB77}"/>
    <cellStyle name="Comma 96 5 5" xfId="23291" xr:uid="{E333B0D6-078A-45C1-B27B-CF86966DDCDB}"/>
    <cellStyle name="Comma 96 6" xfId="12047" xr:uid="{1D208070-0689-4716-9EB3-6A191BA80C81}"/>
    <cellStyle name="Comma 96 6 2" xfId="18417" xr:uid="{A7E10A44-8213-450D-8796-FBF22E0A292A}"/>
    <cellStyle name="Comma 96 6 2 2" xfId="34349" xr:uid="{6876372C-1DBC-424B-B740-6B1C5C533FD9}"/>
    <cellStyle name="Comma 96 6 3" xfId="27979" xr:uid="{349EAA7D-BABB-4826-BE63-A04BAF3A2E72}"/>
    <cellStyle name="Comma 96 7" xfId="8891" xr:uid="{161A8724-C88D-4466-B401-6487C024895C}"/>
    <cellStyle name="Comma 96 7 2" xfId="24823" xr:uid="{C33D958C-F19E-425A-917F-E3517EDB995F}"/>
    <cellStyle name="Comma 96 8" xfId="15261" xr:uid="{C2849EB8-B335-43EE-AE26-D0B4813D59A8}"/>
    <cellStyle name="Comma 96 8 2" xfId="31193" xr:uid="{A55F3AC0-D221-40D7-BE34-B1B7B678DADE}"/>
    <cellStyle name="Comma 96 9" xfId="21609" xr:uid="{8BE52AC4-0B20-40B3-B10D-4E3D011CCC65}"/>
    <cellStyle name="Comma 97" xfId="5661" xr:uid="{C6869334-22B8-45AC-834C-FEE9200E2C7E}"/>
    <cellStyle name="Comma 97 2" xfId="5904" xr:uid="{063FB3AF-8C42-4025-A89D-4FF124439B7C}"/>
    <cellStyle name="Comma 97 2 2" xfId="6396" xr:uid="{35DE3682-F1CB-4DBE-9288-24567328BF12}"/>
    <cellStyle name="Comma 97 2 2 2" xfId="7119" xr:uid="{F1C3A2B3-CAC9-4E78-A21F-0A401E9F3ED6}"/>
    <cellStyle name="Comma 97 2 2 2 2" xfId="8561" xr:uid="{210AEB6D-EC41-46B7-A403-79713B254C88}"/>
    <cellStyle name="Comma 97 2 2 2 2 2" xfId="14931" xr:uid="{0B7981FD-CCEE-4B55-BF9C-0D18170D1DC7}"/>
    <cellStyle name="Comma 97 2 2 2 2 2 2" xfId="21301" xr:uid="{77F5BF2A-C68C-45B9-9252-8C933604400D}"/>
    <cellStyle name="Comma 97 2 2 2 2 2 2 2" xfId="37233" xr:uid="{70E0CEE9-819A-4747-9FDB-299D39BE3FD4}"/>
    <cellStyle name="Comma 97 2 2 2 2 2 3" xfId="30863" xr:uid="{26D90FFD-B990-4726-A0B9-42E488A74D80}"/>
    <cellStyle name="Comma 97 2 2 2 2 3" xfId="11775" xr:uid="{197551B6-C0E1-4B32-8760-E91E74D1D243}"/>
    <cellStyle name="Comma 97 2 2 2 2 3 2" xfId="27707" xr:uid="{883A8006-5D37-4C34-B4F7-EFECD704663A}"/>
    <cellStyle name="Comma 97 2 2 2 2 4" xfId="18145" xr:uid="{7FDC5723-B921-4646-AB29-C59E01AB0ECD}"/>
    <cellStyle name="Comma 97 2 2 2 2 4 2" xfId="34077" xr:uid="{95EA4417-4DB7-4025-AF12-AC7723656ED8}"/>
    <cellStyle name="Comma 97 2 2 2 2 5" xfId="24493" xr:uid="{074ED4ED-68B5-42C9-9807-BA06A5B2FF60}"/>
    <cellStyle name="Comma 97 2 2 2 3" xfId="13489" xr:uid="{49D0EA49-11D1-4F6B-8A74-C65DD3CDEDB9}"/>
    <cellStyle name="Comma 97 2 2 2 3 2" xfId="19859" xr:uid="{F05A175F-F1E0-4337-9B0E-C0D9BF5AB7EE}"/>
    <cellStyle name="Comma 97 2 2 2 3 2 2" xfId="35791" xr:uid="{86211875-E06A-46CA-A856-56C37F2B4DAF}"/>
    <cellStyle name="Comma 97 2 2 2 3 3" xfId="29421" xr:uid="{95F6DFA6-392F-4905-ADEC-224852CBCA3F}"/>
    <cellStyle name="Comma 97 2 2 2 4" xfId="10333" xr:uid="{5D22CFA5-6AD4-4A2A-A84C-42084DFF04AD}"/>
    <cellStyle name="Comma 97 2 2 2 4 2" xfId="26265" xr:uid="{251D5C73-ED2C-48D7-A5DE-9D51C445ACE8}"/>
    <cellStyle name="Comma 97 2 2 2 5" xfId="16703" xr:uid="{42AA8127-3E5C-4F71-8395-D9BDEB3C0F57}"/>
    <cellStyle name="Comma 97 2 2 2 5 2" xfId="32635" xr:uid="{E751A958-B9B2-44A9-8E1B-BACC393C7D61}"/>
    <cellStyle name="Comma 97 2 2 2 6" xfId="23051" xr:uid="{D9FFD3D6-4B46-43A2-AD9E-DEBA9DCBAD2D}"/>
    <cellStyle name="Comma 97 2 2 3" xfId="7840" xr:uid="{44C5A3BF-B2B2-44BD-B656-23CCE5B45956}"/>
    <cellStyle name="Comma 97 2 2 3 2" xfId="14210" xr:uid="{51D3FC06-595F-46B9-84C7-99CD92F35E13}"/>
    <cellStyle name="Comma 97 2 2 3 2 2" xfId="20580" xr:uid="{E92359D3-6D61-4A55-8365-6A03BF0EC23C}"/>
    <cellStyle name="Comma 97 2 2 3 2 2 2" xfId="36512" xr:uid="{72A527A5-879B-49B9-998F-30F67B632CF1}"/>
    <cellStyle name="Comma 97 2 2 3 2 3" xfId="30142" xr:uid="{55F28907-8E1C-482B-9241-A97D15780E6A}"/>
    <cellStyle name="Comma 97 2 2 3 3" xfId="11054" xr:uid="{3967C230-BD6A-4A56-BD79-2B94E530C425}"/>
    <cellStyle name="Comma 97 2 2 3 3 2" xfId="26986" xr:uid="{456D1F30-1D82-4B0A-AC8D-4221343BDD08}"/>
    <cellStyle name="Comma 97 2 2 3 4" xfId="17424" xr:uid="{FEC57138-4F78-4D96-A987-D65D56C6D2A1}"/>
    <cellStyle name="Comma 97 2 2 3 4 2" xfId="33356" xr:uid="{1E0A481B-5D62-40A8-B3A1-3D0CA7C75856}"/>
    <cellStyle name="Comma 97 2 2 3 5" xfId="23772" xr:uid="{C5179AA6-08FC-4F5B-ACCB-98BA4595F909}"/>
    <cellStyle name="Comma 97 2 2 4" xfId="12768" xr:uid="{375DA8A9-F7A5-40BE-B6DE-674BF7FFFDFF}"/>
    <cellStyle name="Comma 97 2 2 4 2" xfId="19138" xr:uid="{957AB499-B1BA-4648-A3D1-E12A4F935212}"/>
    <cellStyle name="Comma 97 2 2 4 2 2" xfId="35070" xr:uid="{3D408C62-915E-4B92-97B2-24AC952F1C47}"/>
    <cellStyle name="Comma 97 2 2 4 3" xfId="28700" xr:uid="{01BC9DD3-A0C3-4A51-8541-80E06D0821CF}"/>
    <cellStyle name="Comma 97 2 2 5" xfId="9612" xr:uid="{62C4F895-56E1-4523-9C19-5478DEFC307C}"/>
    <cellStyle name="Comma 97 2 2 5 2" xfId="25544" xr:uid="{CB855060-D11F-47C1-B432-8445640C5CCC}"/>
    <cellStyle name="Comma 97 2 2 6" xfId="15982" xr:uid="{83B0B5DA-7189-4FE7-AE89-F273D418A528}"/>
    <cellStyle name="Comma 97 2 2 6 2" xfId="31914" xr:uid="{57BDD828-13FA-4D6C-A2A5-D6FA4DAE5007}"/>
    <cellStyle name="Comma 97 2 2 7" xfId="22330" xr:uid="{D3F43F6E-CCBE-40BA-9BB5-E63D1F04ADBE}"/>
    <cellStyle name="Comma 97 2 3" xfId="12288" xr:uid="{45A811C6-770B-4B97-8318-893A2C204DC3}"/>
    <cellStyle name="Comma 97 2 3 2" xfId="18658" xr:uid="{2B78907F-3A7F-48BD-B126-DBE6FBE028BD}"/>
    <cellStyle name="Comma 97 2 3 2 2" xfId="34590" xr:uid="{74481804-9992-40F4-AF1B-6E28D2F0B9F0}"/>
    <cellStyle name="Comma 97 2 3 3" xfId="28220" xr:uid="{DC1137AA-1725-434E-8EF3-157BAA2D66CB}"/>
    <cellStyle name="Comma 97 2 4" xfId="9132" xr:uid="{59052016-14F7-428C-85F8-8AA7D6925465}"/>
    <cellStyle name="Comma 97 2 4 2" xfId="25064" xr:uid="{1428450F-E44E-4F94-AB02-8575821973A1}"/>
    <cellStyle name="Comma 97 2 5" xfId="15502" xr:uid="{D30207A0-70CC-480D-B6CA-959E899675F0}"/>
    <cellStyle name="Comma 97 2 5 2" xfId="31434" xr:uid="{79F1AB38-4475-4D17-9724-CA9CD8A927D6}"/>
    <cellStyle name="Comma 97 2 6" xfId="21850" xr:uid="{500E0B2C-6484-4F10-ACBD-B6717865C75A}"/>
    <cellStyle name="Comma 97 3" xfId="6156" xr:uid="{18897098-1444-482B-893D-A13AB4A402CC}"/>
    <cellStyle name="Comma 97 3 2" xfId="6879" xr:uid="{4E3272A8-6A86-4207-90EF-ED73B4DDAD28}"/>
    <cellStyle name="Comma 97 3 2 2" xfId="8321" xr:uid="{F719C72E-FAC8-43B1-AE94-DDAC8A8854ED}"/>
    <cellStyle name="Comma 97 3 2 2 2" xfId="14691" xr:uid="{5EB0B894-09EF-4E4F-886C-79DE33382977}"/>
    <cellStyle name="Comma 97 3 2 2 2 2" xfId="21061" xr:uid="{5B5F9699-46FD-41D6-B2F8-4072B5796A46}"/>
    <cellStyle name="Comma 97 3 2 2 2 2 2" xfId="36993" xr:uid="{B6CD97CD-FDDB-48B3-BBE3-0C7AF9A9F2E8}"/>
    <cellStyle name="Comma 97 3 2 2 2 3" xfId="30623" xr:uid="{3CCD047C-35B9-42B5-BA25-0AA8123E92F1}"/>
    <cellStyle name="Comma 97 3 2 2 3" xfId="11535" xr:uid="{8BB69383-C1D6-4112-BBC3-E619AF6F2048}"/>
    <cellStyle name="Comma 97 3 2 2 3 2" xfId="27467" xr:uid="{AB3E10FE-3FBE-4370-9BC5-1660454AD0C8}"/>
    <cellStyle name="Comma 97 3 2 2 4" xfId="17905" xr:uid="{06DFD423-813D-47E8-9F72-329666158725}"/>
    <cellStyle name="Comma 97 3 2 2 4 2" xfId="33837" xr:uid="{7AA5FC01-6C40-4822-B44B-50456BF99882}"/>
    <cellStyle name="Comma 97 3 2 2 5" xfId="24253" xr:uid="{37415777-67FD-4894-982F-148EA95C76D6}"/>
    <cellStyle name="Comma 97 3 2 3" xfId="13249" xr:uid="{233E135F-98C2-4070-ADDC-DD9E35C045C5}"/>
    <cellStyle name="Comma 97 3 2 3 2" xfId="19619" xr:uid="{CA374F1B-FF14-4ECE-8F20-0B9D1556E4DB}"/>
    <cellStyle name="Comma 97 3 2 3 2 2" xfId="35551" xr:uid="{8DFA5565-CD98-4EAE-B012-6FFC732A86FC}"/>
    <cellStyle name="Comma 97 3 2 3 3" xfId="29181" xr:uid="{30DC2C76-43B6-4B48-875B-83C60C4B2C49}"/>
    <cellStyle name="Comma 97 3 2 4" xfId="10093" xr:uid="{1E5C0CE6-988C-42A8-BB00-09BBCE31C9C5}"/>
    <cellStyle name="Comma 97 3 2 4 2" xfId="26025" xr:uid="{A30D2D88-C966-43AD-8BAE-79CEBCAD2118}"/>
    <cellStyle name="Comma 97 3 2 5" xfId="16463" xr:uid="{4363F11A-4D94-4990-BD68-17C4E1414F5B}"/>
    <cellStyle name="Comma 97 3 2 5 2" xfId="32395" xr:uid="{7BDB7BE9-17B9-4DFE-8D24-6E7120C85FD4}"/>
    <cellStyle name="Comma 97 3 2 6" xfId="22811" xr:uid="{BAB07673-B429-4928-BEBA-F4D984A366D9}"/>
    <cellStyle name="Comma 97 3 3" xfId="7600" xr:uid="{A8E94221-A8E8-405C-8066-9F3D48D6B366}"/>
    <cellStyle name="Comma 97 3 3 2" xfId="13970" xr:uid="{17A714BE-D8D2-49F3-862D-20B3EBDB35F8}"/>
    <cellStyle name="Comma 97 3 3 2 2" xfId="20340" xr:uid="{AC29825B-85F9-4CDE-BA0E-3272DF30F8AC}"/>
    <cellStyle name="Comma 97 3 3 2 2 2" xfId="36272" xr:uid="{09CCFBE6-EBAA-43AC-AFFC-4273056EF742}"/>
    <cellStyle name="Comma 97 3 3 2 3" xfId="29902" xr:uid="{84DA4474-B0EC-4982-A0C1-7747747CD8BC}"/>
    <cellStyle name="Comma 97 3 3 3" xfId="10814" xr:uid="{9BD3D201-A5E7-4D57-849E-851E09764E49}"/>
    <cellStyle name="Comma 97 3 3 3 2" xfId="26746" xr:uid="{459D2340-D31C-49AF-A639-5BEFEB593D02}"/>
    <cellStyle name="Comma 97 3 3 4" xfId="17184" xr:uid="{05C19DE0-F544-407D-B497-CEE5094D449A}"/>
    <cellStyle name="Comma 97 3 3 4 2" xfId="33116" xr:uid="{B9755C79-0F3F-4FEB-985B-C4252232F7E5}"/>
    <cellStyle name="Comma 97 3 3 5" xfId="23532" xr:uid="{2B2AD3E6-7284-4FC6-B1F7-A072827F66EA}"/>
    <cellStyle name="Comma 97 3 4" xfId="12528" xr:uid="{EA83E6CC-69E8-40D2-8CD7-739E953F9D8D}"/>
    <cellStyle name="Comma 97 3 4 2" xfId="18898" xr:uid="{DCEBCBA1-9F41-44D2-A01D-AB40FC93DEC2}"/>
    <cellStyle name="Comma 97 3 4 2 2" xfId="34830" xr:uid="{C9668CD6-5061-425C-84C5-A7418F5A2D66}"/>
    <cellStyle name="Comma 97 3 4 3" xfId="28460" xr:uid="{0228C493-AD03-4816-8D6F-035DEFF74B27}"/>
    <cellStyle name="Comma 97 3 5" xfId="9372" xr:uid="{9E7CDA02-E9B9-456B-93A7-A960C726E01B}"/>
    <cellStyle name="Comma 97 3 5 2" xfId="25304" xr:uid="{91869823-CE2C-404C-8F2B-CF8D83F93BE5}"/>
    <cellStyle name="Comma 97 3 6" xfId="15742" xr:uid="{44006E62-8668-4782-AA32-7FE7B55F4292}"/>
    <cellStyle name="Comma 97 3 6 2" xfId="31674" xr:uid="{591F7750-B04F-4A88-B7C1-326DDDD5F199}"/>
    <cellStyle name="Comma 97 3 7" xfId="22090" xr:uid="{AB28F0E1-B210-47B6-A7F4-A275B6BB5DCD}"/>
    <cellStyle name="Comma 97 4" xfId="6638" xr:uid="{84FF4B82-1C46-4658-9DFF-038572749D0E}"/>
    <cellStyle name="Comma 97 4 2" xfId="8081" xr:uid="{2F6B178C-B693-4886-8590-A4D4C9344B8C}"/>
    <cellStyle name="Comma 97 4 2 2" xfId="14451" xr:uid="{E7EF79B9-83A4-420C-9E2A-C9F5660432CA}"/>
    <cellStyle name="Comma 97 4 2 2 2" xfId="20821" xr:uid="{789C9347-E042-4155-9184-16283EFF34B1}"/>
    <cellStyle name="Comma 97 4 2 2 2 2" xfId="36753" xr:uid="{7BEE1A70-3143-404C-BFEF-82513F0569E7}"/>
    <cellStyle name="Comma 97 4 2 2 3" xfId="30383" xr:uid="{B888C447-CFC0-4E19-B6EE-45D9F0AB47FC}"/>
    <cellStyle name="Comma 97 4 2 3" xfId="11295" xr:uid="{A43D15FE-9825-465D-B2D5-A20AF623945F}"/>
    <cellStyle name="Comma 97 4 2 3 2" xfId="27227" xr:uid="{2CE42A30-6C68-4511-8034-E5F793D6110D}"/>
    <cellStyle name="Comma 97 4 2 4" xfId="17665" xr:uid="{EA4C36BB-AFC5-4B1F-838B-44F14F1FE560}"/>
    <cellStyle name="Comma 97 4 2 4 2" xfId="33597" xr:uid="{AB4C9A25-D939-40A5-85DD-4B45F8F43B9C}"/>
    <cellStyle name="Comma 97 4 2 5" xfId="24013" xr:uid="{89C50751-ED0A-46CE-B098-F1A00B5C74DB}"/>
    <cellStyle name="Comma 97 4 3" xfId="13009" xr:uid="{88D4AFB5-4B9C-4509-AB1E-FBA17A378396}"/>
    <cellStyle name="Comma 97 4 3 2" xfId="19379" xr:uid="{9FEB7ABA-7AD2-4594-8CA6-F4EEC777979C}"/>
    <cellStyle name="Comma 97 4 3 2 2" xfId="35311" xr:uid="{AB50D56C-0765-441E-A215-8D426F7B62C8}"/>
    <cellStyle name="Comma 97 4 3 3" xfId="28941" xr:uid="{840E3C51-FCF6-4572-B28B-6B6770BD5CA6}"/>
    <cellStyle name="Comma 97 4 4" xfId="9853" xr:uid="{99893128-A050-4D82-BF7D-BB04838F5CAE}"/>
    <cellStyle name="Comma 97 4 4 2" xfId="25785" xr:uid="{45A8AD4C-A1FA-4E04-A177-061396AC9629}"/>
    <cellStyle name="Comma 97 4 5" xfId="16223" xr:uid="{4F956EB5-113A-44EE-ABD0-A265E7103AC6}"/>
    <cellStyle name="Comma 97 4 5 2" xfId="32155" xr:uid="{08A3B7ED-B4AC-4FBA-A898-4ACFF4ABBA92}"/>
    <cellStyle name="Comma 97 4 6" xfId="22571" xr:uid="{E7CE1C27-96D2-4F6A-9F10-03F4F6E6233C}"/>
    <cellStyle name="Comma 97 5" xfId="7360" xr:uid="{6AAAF6D3-85B3-44D3-B198-7F3E32BF20F2}"/>
    <cellStyle name="Comma 97 5 2" xfId="13730" xr:uid="{45F5B644-4D28-4081-AA30-CD549E654E16}"/>
    <cellStyle name="Comma 97 5 2 2" xfId="20100" xr:uid="{E0705799-9254-4A15-9F95-E35CDBDB1218}"/>
    <cellStyle name="Comma 97 5 2 2 2" xfId="36032" xr:uid="{9633ED63-1CAA-4741-A325-848402669D08}"/>
    <cellStyle name="Comma 97 5 2 3" xfId="29662" xr:uid="{87DDA491-F816-4CE6-9226-7B41252A85A3}"/>
    <cellStyle name="Comma 97 5 3" xfId="10574" xr:uid="{10737D91-57D9-4AC7-8F9C-9B37DCB520EC}"/>
    <cellStyle name="Comma 97 5 3 2" xfId="26506" xr:uid="{A59BD5CF-03A9-4F8B-AC6B-9BD1D0372C04}"/>
    <cellStyle name="Comma 97 5 4" xfId="16944" xr:uid="{452B22C0-BA41-44E9-B9B9-E8FFCA234428}"/>
    <cellStyle name="Comma 97 5 4 2" xfId="32876" xr:uid="{BFAAFD5F-7B33-4E9B-B7BF-144617515B32}"/>
    <cellStyle name="Comma 97 5 5" xfId="23292" xr:uid="{984138CE-D08B-498E-9032-7B423AA02F82}"/>
    <cellStyle name="Comma 97 6" xfId="12048" xr:uid="{E7C47FA7-BA49-4057-B3D2-090368E2DEAD}"/>
    <cellStyle name="Comma 97 6 2" xfId="18418" xr:uid="{F97A3827-A4EF-4C96-8994-FA1D0DE71313}"/>
    <cellStyle name="Comma 97 6 2 2" xfId="34350" xr:uid="{17664200-6FB3-4306-B04C-B88939FBACC2}"/>
    <cellStyle name="Comma 97 6 3" xfId="27980" xr:uid="{48F5C2E6-15D9-4EC8-8B7E-166334DF7F53}"/>
    <cellStyle name="Comma 97 7" xfId="8892" xr:uid="{E43F5A12-C433-4B7C-BA80-0D6C4FEB40AE}"/>
    <cellStyle name="Comma 97 7 2" xfId="24824" xr:uid="{847694D2-A01E-4A6B-AC02-A02C58E15DEC}"/>
    <cellStyle name="Comma 97 8" xfId="15262" xr:uid="{B9011AB9-CD7F-4024-AA24-E311AAC3524F}"/>
    <cellStyle name="Comma 97 8 2" xfId="31194" xr:uid="{34057E13-3E57-4A15-943F-A6638DB06F51}"/>
    <cellStyle name="Comma 97 9" xfId="21610" xr:uid="{836721ED-FDC5-463D-81A3-DA31AC4E647F}"/>
    <cellStyle name="Comma 98" xfId="5662" xr:uid="{E1902FB0-0507-4ADA-95FB-D99552F6DAB7}"/>
    <cellStyle name="Comma 98 2" xfId="5905" xr:uid="{AD9F0049-217F-4F7B-9031-ADD6BF7D5E50}"/>
    <cellStyle name="Comma 98 2 2" xfId="6397" xr:uid="{9A6A5F0F-CEA8-4B7F-955B-2A41E66B9FD5}"/>
    <cellStyle name="Comma 98 2 2 2" xfId="7120" xr:uid="{1A21800A-C79D-4E5A-8FE3-C68F3462DF92}"/>
    <cellStyle name="Comma 98 2 2 2 2" xfId="8562" xr:uid="{FEF489CF-4943-40BC-8D7A-9ED5AF22260E}"/>
    <cellStyle name="Comma 98 2 2 2 2 2" xfId="14932" xr:uid="{A760821D-952A-4A00-9B9B-6CB14DB4B198}"/>
    <cellStyle name="Comma 98 2 2 2 2 2 2" xfId="21302" xr:uid="{8C6AC894-34E9-4773-AE9C-ADC767E281FF}"/>
    <cellStyle name="Comma 98 2 2 2 2 2 2 2" xfId="37234" xr:uid="{CA8063D2-7023-4B25-BC12-1E729C463879}"/>
    <cellStyle name="Comma 98 2 2 2 2 2 3" xfId="30864" xr:uid="{5ED96C6B-AC00-4DC5-B18C-C72962C4069B}"/>
    <cellStyle name="Comma 98 2 2 2 2 3" xfId="11776" xr:uid="{B5EFDF74-3667-4A56-A237-D7D80C4677F3}"/>
    <cellStyle name="Comma 98 2 2 2 2 3 2" xfId="27708" xr:uid="{3294AE44-E821-4045-88B3-A0765375D5D4}"/>
    <cellStyle name="Comma 98 2 2 2 2 4" xfId="18146" xr:uid="{CECD87EB-AAE4-4010-86AF-73EE11AB6EC3}"/>
    <cellStyle name="Comma 98 2 2 2 2 4 2" xfId="34078" xr:uid="{8FA3D2FE-A9B8-4058-9C2D-5BBD853BFB56}"/>
    <cellStyle name="Comma 98 2 2 2 2 5" xfId="24494" xr:uid="{56841E38-93F2-4DDD-A724-38B16515F6E9}"/>
    <cellStyle name="Comma 98 2 2 2 3" xfId="13490" xr:uid="{FC3B107B-7FE5-457C-AD6B-B6C68A40BFF9}"/>
    <cellStyle name="Comma 98 2 2 2 3 2" xfId="19860" xr:uid="{18ACCBDF-8345-47DE-8AFE-0BDCD9191B6E}"/>
    <cellStyle name="Comma 98 2 2 2 3 2 2" xfId="35792" xr:uid="{5D3A70F3-834B-4E5E-80C4-A7B1B27599E5}"/>
    <cellStyle name="Comma 98 2 2 2 3 3" xfId="29422" xr:uid="{29C6E3EB-92CA-4850-BD43-D0A9E2CC4A64}"/>
    <cellStyle name="Comma 98 2 2 2 4" xfId="10334" xr:uid="{955200DC-4C9F-4CAE-9E5F-769161EEDD08}"/>
    <cellStyle name="Comma 98 2 2 2 4 2" xfId="26266" xr:uid="{16C837B2-7CDA-43A4-9F1C-A3138B2B50A8}"/>
    <cellStyle name="Comma 98 2 2 2 5" xfId="16704" xr:uid="{CA259792-80F3-4BC4-96AC-D88F7DD47448}"/>
    <cellStyle name="Comma 98 2 2 2 5 2" xfId="32636" xr:uid="{1554B48A-6072-4DCD-BC39-955374F8204E}"/>
    <cellStyle name="Comma 98 2 2 2 6" xfId="23052" xr:uid="{3CCD335B-2454-4C25-A3B7-12121D531030}"/>
    <cellStyle name="Comma 98 2 2 3" xfId="7841" xr:uid="{1818A8B9-5094-4EB9-BC1B-60FECBCAC608}"/>
    <cellStyle name="Comma 98 2 2 3 2" xfId="14211" xr:uid="{88673FA7-CF79-4431-8D47-49A8ED6C74E4}"/>
    <cellStyle name="Comma 98 2 2 3 2 2" xfId="20581" xr:uid="{74D41626-C211-4EAE-AD29-6C4F3DFCFB66}"/>
    <cellStyle name="Comma 98 2 2 3 2 2 2" xfId="36513" xr:uid="{23EFCA68-0F46-46CC-A5F9-97962D2BA80C}"/>
    <cellStyle name="Comma 98 2 2 3 2 3" xfId="30143" xr:uid="{B71C94C0-D6A5-473E-90E3-353B3E71510A}"/>
    <cellStyle name="Comma 98 2 2 3 3" xfId="11055" xr:uid="{155B3231-B671-4799-911F-5B15D7949448}"/>
    <cellStyle name="Comma 98 2 2 3 3 2" xfId="26987" xr:uid="{F1CC9EA1-E667-435C-AAB8-D48012E843A2}"/>
    <cellStyle name="Comma 98 2 2 3 4" xfId="17425" xr:uid="{62AC21B5-15A6-4751-BD21-D5426375BEC6}"/>
    <cellStyle name="Comma 98 2 2 3 4 2" xfId="33357" xr:uid="{986C6856-EF6C-4DB8-A64B-045D544D8D78}"/>
    <cellStyle name="Comma 98 2 2 3 5" xfId="23773" xr:uid="{2EC43EF8-D4BB-413E-9D46-801B30EF88FC}"/>
    <cellStyle name="Comma 98 2 2 4" xfId="12769" xr:uid="{A0800CB5-16E9-4918-BAF3-D4274974EA00}"/>
    <cellStyle name="Comma 98 2 2 4 2" xfId="19139" xr:uid="{6F2F833D-DF66-491E-B59B-E801501A68F0}"/>
    <cellStyle name="Comma 98 2 2 4 2 2" xfId="35071" xr:uid="{A26C8918-77BA-40BF-A841-DA4C69D5FDEE}"/>
    <cellStyle name="Comma 98 2 2 4 3" xfId="28701" xr:uid="{E18D02AD-F516-4886-AC98-F2BC597A921B}"/>
    <cellStyle name="Comma 98 2 2 5" xfId="9613" xr:uid="{328CBDD8-9857-4B12-A4D2-5142E9DAA8A6}"/>
    <cellStyle name="Comma 98 2 2 5 2" xfId="25545" xr:uid="{66A4EE37-C301-46A1-8E4D-F9CD9EA34CF6}"/>
    <cellStyle name="Comma 98 2 2 6" xfId="15983" xr:uid="{5CEE0350-994E-4BCC-BEEF-45708F5EC6E7}"/>
    <cellStyle name="Comma 98 2 2 6 2" xfId="31915" xr:uid="{2E1D435C-6B2D-4A75-BFDB-5FBECD31A3E4}"/>
    <cellStyle name="Comma 98 2 2 7" xfId="22331" xr:uid="{5066BC33-595A-44E2-ACEB-F66D73D4C10C}"/>
    <cellStyle name="Comma 98 2 3" xfId="12289" xr:uid="{4E35F854-BBCE-41E6-B1FE-2D04AEF95CEA}"/>
    <cellStyle name="Comma 98 2 3 2" xfId="18659" xr:uid="{BBC7D1FC-6604-42C2-8EE5-AF089BB56084}"/>
    <cellStyle name="Comma 98 2 3 2 2" xfId="34591" xr:uid="{EA387088-9CA3-4C3E-9C23-E42A956D0687}"/>
    <cellStyle name="Comma 98 2 3 3" xfId="28221" xr:uid="{9F4EA45B-7E60-4AAE-831D-A7A743682EE3}"/>
    <cellStyle name="Comma 98 2 4" xfId="9133" xr:uid="{828EAD9A-42E3-416D-AEA0-2651A02CFBD2}"/>
    <cellStyle name="Comma 98 2 4 2" xfId="25065" xr:uid="{A0BB67F0-4384-45BC-A6F8-9AF8AB050167}"/>
    <cellStyle name="Comma 98 2 5" xfId="15503" xr:uid="{ED4689CB-A9F9-4E5D-9575-A7D7476A5351}"/>
    <cellStyle name="Comma 98 2 5 2" xfId="31435" xr:uid="{22280E78-4D14-4486-8928-A42A34CE435F}"/>
    <cellStyle name="Comma 98 2 6" xfId="21851" xr:uid="{D77B3BED-4ABE-4F98-8381-6C8D41C6666B}"/>
    <cellStyle name="Comma 98 3" xfId="6157" xr:uid="{53DC3B56-2BFF-44B4-9E2B-F24F22D291C6}"/>
    <cellStyle name="Comma 98 3 2" xfId="6880" xr:uid="{D7487926-C6F4-4905-81E7-F28C414FBE95}"/>
    <cellStyle name="Comma 98 3 2 2" xfId="8322" xr:uid="{C103BAE9-3727-4945-AE87-20C28651E8D4}"/>
    <cellStyle name="Comma 98 3 2 2 2" xfId="14692" xr:uid="{C79EDA23-A564-4772-B848-11045646CF67}"/>
    <cellStyle name="Comma 98 3 2 2 2 2" xfId="21062" xr:uid="{5C3F6F46-46CD-49C5-BFD6-A8A2BE669C42}"/>
    <cellStyle name="Comma 98 3 2 2 2 2 2" xfId="36994" xr:uid="{29C489A6-D6B2-4ED9-BD86-55B28CA8F8D4}"/>
    <cellStyle name="Comma 98 3 2 2 2 3" xfId="30624" xr:uid="{4E511303-91C7-491B-BC0F-47AD5255A379}"/>
    <cellStyle name="Comma 98 3 2 2 3" xfId="11536" xr:uid="{5978D295-5FBF-4C3E-96FD-650A21157CCD}"/>
    <cellStyle name="Comma 98 3 2 2 3 2" xfId="27468" xr:uid="{0544F0A2-803E-4A7D-8E95-084F233485E6}"/>
    <cellStyle name="Comma 98 3 2 2 4" xfId="17906" xr:uid="{C59C97D4-A8C8-4B73-912B-0B202E14C805}"/>
    <cellStyle name="Comma 98 3 2 2 4 2" xfId="33838" xr:uid="{D6E65F29-EB47-40F0-8DE0-B918BA5FD176}"/>
    <cellStyle name="Comma 98 3 2 2 5" xfId="24254" xr:uid="{8ECF6F48-5202-4D2D-8923-C53F19A6F965}"/>
    <cellStyle name="Comma 98 3 2 3" xfId="13250" xr:uid="{E831EF10-62C8-4A7F-AD82-E99FFC80F5A6}"/>
    <cellStyle name="Comma 98 3 2 3 2" xfId="19620" xr:uid="{21476CEA-F02B-4639-8B95-47AE975F2363}"/>
    <cellStyle name="Comma 98 3 2 3 2 2" xfId="35552" xr:uid="{6BA895BF-861B-470E-8DAC-41C5908F3857}"/>
    <cellStyle name="Comma 98 3 2 3 3" xfId="29182" xr:uid="{DA344573-AA0F-4DC0-A891-71A41FF6ABB2}"/>
    <cellStyle name="Comma 98 3 2 4" xfId="10094" xr:uid="{801C6A72-F1F6-48B3-A748-ED6CA48F4BC0}"/>
    <cellStyle name="Comma 98 3 2 4 2" xfId="26026" xr:uid="{03704FF4-BB78-44DA-ACE4-8DC29A4F4387}"/>
    <cellStyle name="Comma 98 3 2 5" xfId="16464" xr:uid="{7BB906C1-0B50-47F4-BC9E-B484868FA689}"/>
    <cellStyle name="Comma 98 3 2 5 2" xfId="32396" xr:uid="{032E3117-DA58-41B3-AA0E-62E8600BF016}"/>
    <cellStyle name="Comma 98 3 2 6" xfId="22812" xr:uid="{8F933034-FD78-49BC-B184-C16157AD5953}"/>
    <cellStyle name="Comma 98 3 3" xfId="7601" xr:uid="{21590CF2-A1E5-4C02-BA13-09C4A7308B3B}"/>
    <cellStyle name="Comma 98 3 3 2" xfId="13971" xr:uid="{CD17FDE5-65B8-4650-A98A-5FD08ED3B2AE}"/>
    <cellStyle name="Comma 98 3 3 2 2" xfId="20341" xr:uid="{44D9440F-6620-4774-8BC3-D5FE7E1794E0}"/>
    <cellStyle name="Comma 98 3 3 2 2 2" xfId="36273" xr:uid="{55D51EB7-10A1-4F33-8B77-87886B807DD4}"/>
    <cellStyle name="Comma 98 3 3 2 3" xfId="29903" xr:uid="{2592684F-8CCF-47F1-8E9D-6F0E30E6BE41}"/>
    <cellStyle name="Comma 98 3 3 3" xfId="10815" xr:uid="{6E531F45-BF24-4076-A7DF-895C57377768}"/>
    <cellStyle name="Comma 98 3 3 3 2" xfId="26747" xr:uid="{26CE34ED-93F7-4F4C-BDB9-2697F2D7542F}"/>
    <cellStyle name="Comma 98 3 3 4" xfId="17185" xr:uid="{C3026AEA-5206-4F81-8D26-FFE1597401C1}"/>
    <cellStyle name="Comma 98 3 3 4 2" xfId="33117" xr:uid="{CB4B0E0A-D71B-4A2B-8EF5-E4F2978DE619}"/>
    <cellStyle name="Comma 98 3 3 5" xfId="23533" xr:uid="{81C70ADE-CC8B-4A69-B115-B72C7CA0F095}"/>
    <cellStyle name="Comma 98 3 4" xfId="12529" xr:uid="{A549F391-928E-4495-A90A-05A729D35DA4}"/>
    <cellStyle name="Comma 98 3 4 2" xfId="18899" xr:uid="{8B2261CF-C43C-48A4-8746-3CEAC55B65AC}"/>
    <cellStyle name="Comma 98 3 4 2 2" xfId="34831" xr:uid="{21D7A414-2833-4417-BBE8-6A61EB4F7324}"/>
    <cellStyle name="Comma 98 3 4 3" xfId="28461" xr:uid="{EC3F801D-DAB7-480E-883D-836517C8541F}"/>
    <cellStyle name="Comma 98 3 5" xfId="9373" xr:uid="{A96D845F-C304-4240-B416-C2398CAFA920}"/>
    <cellStyle name="Comma 98 3 5 2" xfId="25305" xr:uid="{F5014C69-B00D-4BAA-872C-8FE0848F6434}"/>
    <cellStyle name="Comma 98 3 6" xfId="15743" xr:uid="{8D6D5F01-0AED-4D99-8A30-1FB0394A8992}"/>
    <cellStyle name="Comma 98 3 6 2" xfId="31675" xr:uid="{16149E4F-D639-4F79-ADCB-24BCDA85EC0E}"/>
    <cellStyle name="Comma 98 3 7" xfId="22091" xr:uid="{292028A8-06C7-4EB2-8D36-23D5C657C665}"/>
    <cellStyle name="Comma 98 4" xfId="6639" xr:uid="{7958F64B-5B93-48A2-88AB-292E26B15D64}"/>
    <cellStyle name="Comma 98 4 2" xfId="8082" xr:uid="{CB739343-17FF-437B-B109-C9B77C7A5A82}"/>
    <cellStyle name="Comma 98 4 2 2" xfId="14452" xr:uid="{D5E75F83-EDFC-4B81-A7E2-9281DD261B56}"/>
    <cellStyle name="Comma 98 4 2 2 2" xfId="20822" xr:uid="{A58A580D-70E9-4047-A8FD-C68EA1C7181F}"/>
    <cellStyle name="Comma 98 4 2 2 2 2" xfId="36754" xr:uid="{4F03AC6C-AB2B-4310-BB9D-3A01844D8385}"/>
    <cellStyle name="Comma 98 4 2 2 3" xfId="30384" xr:uid="{A9A05147-F81E-4967-B3EA-9D5230FFBCC2}"/>
    <cellStyle name="Comma 98 4 2 3" xfId="11296" xr:uid="{71D10A81-122F-4D11-887E-C4C996C642B9}"/>
    <cellStyle name="Comma 98 4 2 3 2" xfId="27228" xr:uid="{443513C5-C28D-4FAB-B4BF-F59266342D51}"/>
    <cellStyle name="Comma 98 4 2 4" xfId="17666" xr:uid="{5D3D26E1-89E9-4D7E-8377-24912209F0B9}"/>
    <cellStyle name="Comma 98 4 2 4 2" xfId="33598" xr:uid="{5D8C24FB-4CBB-41E6-9C8D-68C156974ED7}"/>
    <cellStyle name="Comma 98 4 2 5" xfId="24014" xr:uid="{F9A984B4-2595-4F34-9D03-E31F63537758}"/>
    <cellStyle name="Comma 98 4 3" xfId="13010" xr:uid="{799583AA-3CF2-4A4C-9A43-17EEA64D45C0}"/>
    <cellStyle name="Comma 98 4 3 2" xfId="19380" xr:uid="{259B2886-4416-46D9-801C-C5307E2B4362}"/>
    <cellStyle name="Comma 98 4 3 2 2" xfId="35312" xr:uid="{8E3EB593-7CC2-4FB4-9C48-67A54445E5C6}"/>
    <cellStyle name="Comma 98 4 3 3" xfId="28942" xr:uid="{62B8A1F5-969E-48E6-AAA8-0F2508E1F90B}"/>
    <cellStyle name="Comma 98 4 4" xfId="9854" xr:uid="{8C282294-049D-4B06-96F2-197B73A44BF7}"/>
    <cellStyle name="Comma 98 4 4 2" xfId="25786" xr:uid="{48CBD4C3-27E9-42F0-9F3E-E2C8891A59D7}"/>
    <cellStyle name="Comma 98 4 5" xfId="16224" xr:uid="{5B39D785-5344-4DF4-A8C0-2EF91593D3BD}"/>
    <cellStyle name="Comma 98 4 5 2" xfId="32156" xr:uid="{EC65C405-0318-49FA-91F5-854C4CA6AA3F}"/>
    <cellStyle name="Comma 98 4 6" xfId="22572" xr:uid="{A4359E6A-7CCD-4B60-9D6A-FCB0AF5A3A4B}"/>
    <cellStyle name="Comma 98 5" xfId="7361" xr:uid="{4378294C-245D-4E65-AC0B-68A92A2ADDC1}"/>
    <cellStyle name="Comma 98 5 2" xfId="13731" xr:uid="{30BA1088-B92A-42C9-99BB-21D8DE317E04}"/>
    <cellStyle name="Comma 98 5 2 2" xfId="20101" xr:uid="{48F83A0B-E308-47A8-B5F6-E8B8AB1D4F40}"/>
    <cellStyle name="Comma 98 5 2 2 2" xfId="36033" xr:uid="{BC451E99-E919-4D07-BB2A-A09C8AB5E3ED}"/>
    <cellStyle name="Comma 98 5 2 3" xfId="29663" xr:uid="{E5BD1AFD-6C39-4210-818A-2D46DFFABB59}"/>
    <cellStyle name="Comma 98 5 3" xfId="10575" xr:uid="{1309A3B3-5719-4E6B-B344-1D8122F87578}"/>
    <cellStyle name="Comma 98 5 3 2" xfId="26507" xr:uid="{4BF98814-29E8-4231-A35A-2B1E23E7926B}"/>
    <cellStyle name="Comma 98 5 4" xfId="16945" xr:uid="{63C2A7F7-0B1D-4F01-8500-E6BF9DA009CA}"/>
    <cellStyle name="Comma 98 5 4 2" xfId="32877" xr:uid="{D0E79208-69A3-4A10-9AB9-8FE9D887A8F6}"/>
    <cellStyle name="Comma 98 5 5" xfId="23293" xr:uid="{38608CDE-68F8-48A6-95DA-5C7436F3827B}"/>
    <cellStyle name="Comma 98 6" xfId="12049" xr:uid="{333203C4-EAE5-4AF3-B0C1-C415E26B006B}"/>
    <cellStyle name="Comma 98 6 2" xfId="18419" xr:uid="{D0AD3A92-978F-4B22-AE1D-5038B6601961}"/>
    <cellStyle name="Comma 98 6 2 2" xfId="34351" xr:uid="{25BEE55B-2566-4EDB-92F9-5BAA6B6D918B}"/>
    <cellStyle name="Comma 98 6 3" xfId="27981" xr:uid="{B09C4DAC-4C3A-4109-8DFC-C9A950EF04A4}"/>
    <cellStyle name="Comma 98 7" xfId="8893" xr:uid="{B3240B3F-9AFA-40EC-97E9-25DAF7C834D0}"/>
    <cellStyle name="Comma 98 7 2" xfId="24825" xr:uid="{D6DC73D2-92B2-4778-97B8-D1822652D800}"/>
    <cellStyle name="Comma 98 8" xfId="15263" xr:uid="{EEB8D1F9-6051-4B36-803C-AC5150B3BA85}"/>
    <cellStyle name="Comma 98 8 2" xfId="31195" xr:uid="{70B6D6FE-9551-4216-881D-4EF93849A964}"/>
    <cellStyle name="Comma 98 9" xfId="21611" xr:uid="{A7C2FA92-0BF6-4F8A-BCD5-B49B2D970ADC}"/>
    <cellStyle name="Comma 99" xfId="5663" xr:uid="{664D43C0-B95B-4982-AE92-D47485BE291D}"/>
    <cellStyle name="Comma 99 2" xfId="5906" xr:uid="{E69850B2-B657-444E-B30D-605AA6F11028}"/>
    <cellStyle name="Comma 99 2 2" xfId="6398" xr:uid="{A5B1FE4B-B6E7-4D60-91CE-948D6C8F1F38}"/>
    <cellStyle name="Comma 99 2 2 2" xfId="7121" xr:uid="{C7EC9BD9-6F27-4FF9-8A9C-41EE124ED76C}"/>
    <cellStyle name="Comma 99 2 2 2 2" xfId="8563" xr:uid="{E0279DDC-B92A-41A9-929C-18175DCA906C}"/>
    <cellStyle name="Comma 99 2 2 2 2 2" xfId="14933" xr:uid="{6C560B76-8EF1-4A4F-9553-9B86FA38ECA3}"/>
    <cellStyle name="Comma 99 2 2 2 2 2 2" xfId="21303" xr:uid="{F4160752-78AC-4A02-81E0-ADAA974D1B1E}"/>
    <cellStyle name="Comma 99 2 2 2 2 2 2 2" xfId="37235" xr:uid="{0F47A0DB-71B5-458B-B5A4-EA4B926EB91D}"/>
    <cellStyle name="Comma 99 2 2 2 2 2 3" xfId="30865" xr:uid="{CD27F84E-1A3F-48C2-B867-43BB7E3D06D2}"/>
    <cellStyle name="Comma 99 2 2 2 2 3" xfId="11777" xr:uid="{9F6F9A81-2DD2-421A-86AB-A770B8FBF0BC}"/>
    <cellStyle name="Comma 99 2 2 2 2 3 2" xfId="27709" xr:uid="{2FE0B2D6-28C0-4B6A-B734-237FCB2657D8}"/>
    <cellStyle name="Comma 99 2 2 2 2 4" xfId="18147" xr:uid="{EBBAAAB0-E90C-453F-8801-35138F1C85DF}"/>
    <cellStyle name="Comma 99 2 2 2 2 4 2" xfId="34079" xr:uid="{647A6DFE-8D57-4ADD-99C9-4148B1AF1626}"/>
    <cellStyle name="Comma 99 2 2 2 2 5" xfId="24495" xr:uid="{7568F836-5988-46FA-8F09-1AA8DF43E46B}"/>
    <cellStyle name="Comma 99 2 2 2 3" xfId="13491" xr:uid="{CB6A9C73-1AFA-4B82-BFCD-039E3A342202}"/>
    <cellStyle name="Comma 99 2 2 2 3 2" xfId="19861" xr:uid="{CBCB9B5E-5A3E-4E1F-AF15-303F5E9AE3DD}"/>
    <cellStyle name="Comma 99 2 2 2 3 2 2" xfId="35793" xr:uid="{3698272F-B037-4803-A452-2A829B683F96}"/>
    <cellStyle name="Comma 99 2 2 2 3 3" xfId="29423" xr:uid="{7203A059-0D59-480C-A2EE-B52859CC3872}"/>
    <cellStyle name="Comma 99 2 2 2 4" xfId="10335" xr:uid="{FC4E63E0-E40B-40C3-8B91-FCD13A393C2A}"/>
    <cellStyle name="Comma 99 2 2 2 4 2" xfId="26267" xr:uid="{38CFFDCE-367A-4787-8ED8-A82754193630}"/>
    <cellStyle name="Comma 99 2 2 2 5" xfId="16705" xr:uid="{9822CBFB-4332-487B-80B7-2D703029A3C8}"/>
    <cellStyle name="Comma 99 2 2 2 5 2" xfId="32637" xr:uid="{19725E81-F0A0-42CD-B5FB-F98C2063E3BF}"/>
    <cellStyle name="Comma 99 2 2 2 6" xfId="23053" xr:uid="{AA67CA7E-FDB8-4299-93AD-BAAB179E21BE}"/>
    <cellStyle name="Comma 99 2 2 3" xfId="7842" xr:uid="{B1260682-409C-470F-A4C4-E9354DE7B385}"/>
    <cellStyle name="Comma 99 2 2 3 2" xfId="14212" xr:uid="{A37963BE-FBAA-4E90-A5FF-E05CADC9BF6B}"/>
    <cellStyle name="Comma 99 2 2 3 2 2" xfId="20582" xr:uid="{8FD1C0A2-D9E7-4FC1-96AF-1055DB93127E}"/>
    <cellStyle name="Comma 99 2 2 3 2 2 2" xfId="36514" xr:uid="{B10C1923-4D50-4803-A9DD-EF08A7AA33BA}"/>
    <cellStyle name="Comma 99 2 2 3 2 3" xfId="30144" xr:uid="{6F915137-488A-444E-ABA4-6E67CAFA35C5}"/>
    <cellStyle name="Comma 99 2 2 3 3" xfId="11056" xr:uid="{9F501CE0-179F-4D31-85EA-3369FAF19722}"/>
    <cellStyle name="Comma 99 2 2 3 3 2" xfId="26988" xr:uid="{163A7B08-63A5-4FED-8388-0DBF7FC9BA81}"/>
    <cellStyle name="Comma 99 2 2 3 4" xfId="17426" xr:uid="{32BCCE6F-74C6-4098-83AD-7A0B904107E8}"/>
    <cellStyle name="Comma 99 2 2 3 4 2" xfId="33358" xr:uid="{C066916C-B067-4386-8326-FCE1C3FE785F}"/>
    <cellStyle name="Comma 99 2 2 3 5" xfId="23774" xr:uid="{47B7D628-215E-451A-9EA0-B46E4303354D}"/>
    <cellStyle name="Comma 99 2 2 4" xfId="12770" xr:uid="{EF9D3666-6BCF-445C-81B7-77E4AC603144}"/>
    <cellStyle name="Comma 99 2 2 4 2" xfId="19140" xr:uid="{C3FBB6F7-A184-448D-AF46-0F31E1A7917F}"/>
    <cellStyle name="Comma 99 2 2 4 2 2" xfId="35072" xr:uid="{C63DF4A9-1605-46C1-9B33-D140290079FE}"/>
    <cellStyle name="Comma 99 2 2 4 3" xfId="28702" xr:uid="{9CFBB206-5437-4D46-84B7-097FD3423248}"/>
    <cellStyle name="Comma 99 2 2 5" xfId="9614" xr:uid="{AC44FA8D-AB8B-4AA6-8D9F-87DED8EF2A40}"/>
    <cellStyle name="Comma 99 2 2 5 2" xfId="25546" xr:uid="{5722BAC9-7C0B-48FB-836E-445755B3B1BA}"/>
    <cellStyle name="Comma 99 2 2 6" xfId="15984" xr:uid="{01BF65FA-B863-4564-A1D6-DDFA0A21F1D4}"/>
    <cellStyle name="Comma 99 2 2 6 2" xfId="31916" xr:uid="{1B8EB656-937C-4DCF-A210-8ACBEC329FEA}"/>
    <cellStyle name="Comma 99 2 2 7" xfId="22332" xr:uid="{D92B4B7E-BBDB-450E-9811-DE7B7696BA67}"/>
    <cellStyle name="Comma 99 2 3" xfId="12290" xr:uid="{5059D6F6-69C8-46CA-A9C7-2BBB69EEA31A}"/>
    <cellStyle name="Comma 99 2 3 2" xfId="18660" xr:uid="{2778CED2-15CC-484C-8A78-D58289BF04F2}"/>
    <cellStyle name="Comma 99 2 3 2 2" xfId="34592" xr:uid="{C0C2A77A-7947-49AC-B398-7FCA2B11580C}"/>
    <cellStyle name="Comma 99 2 3 3" xfId="28222" xr:uid="{5862F4F5-A6FB-4FBB-9B9A-8D2AE9495C38}"/>
    <cellStyle name="Comma 99 2 4" xfId="9134" xr:uid="{8E0DBB71-AB42-4390-9BA9-DB2C47CDBDF3}"/>
    <cellStyle name="Comma 99 2 4 2" xfId="25066" xr:uid="{A00487B2-F97A-4D01-9F24-EE6D217D2E58}"/>
    <cellStyle name="Comma 99 2 5" xfId="15504" xr:uid="{6F48DEB4-B58F-473B-98DC-F6CEF551DDE8}"/>
    <cellStyle name="Comma 99 2 5 2" xfId="31436" xr:uid="{C7FD0899-8900-401E-A44B-5D93850E7B3C}"/>
    <cellStyle name="Comma 99 2 6" xfId="21852" xr:uid="{AE9B0789-AD8F-4551-9AD6-D39273377A47}"/>
    <cellStyle name="Comma 99 3" xfId="6158" xr:uid="{ADB787A4-0284-497F-B065-03A47B29EEA3}"/>
    <cellStyle name="Comma 99 3 2" xfId="6881" xr:uid="{F9F9CD1C-99C2-4F4A-9FC0-706A8235AFA0}"/>
    <cellStyle name="Comma 99 3 2 2" xfId="8323" xr:uid="{21059897-9B51-4986-A121-F5CEEFD5391B}"/>
    <cellStyle name="Comma 99 3 2 2 2" xfId="14693" xr:uid="{B0735E45-8DED-49E2-B4F5-C3093706703C}"/>
    <cellStyle name="Comma 99 3 2 2 2 2" xfId="21063" xr:uid="{972C204D-4D4C-4B92-9EA3-843504AD4B60}"/>
    <cellStyle name="Comma 99 3 2 2 2 2 2" xfId="36995" xr:uid="{5B976A46-40C7-432F-87A7-635817A88DA3}"/>
    <cellStyle name="Comma 99 3 2 2 2 3" xfId="30625" xr:uid="{A5179CA3-131A-4826-A1AF-70D79AACEED7}"/>
    <cellStyle name="Comma 99 3 2 2 3" xfId="11537" xr:uid="{4CA125B1-0DEF-4D4F-BB73-877DCA6FF2FC}"/>
    <cellStyle name="Comma 99 3 2 2 3 2" xfId="27469" xr:uid="{388E189D-A3AA-4139-B773-E3C8F97170C1}"/>
    <cellStyle name="Comma 99 3 2 2 4" xfId="17907" xr:uid="{251E027E-1B58-47BB-BABA-D8C21504B906}"/>
    <cellStyle name="Comma 99 3 2 2 4 2" xfId="33839" xr:uid="{99C22634-6A20-498A-9543-E2523B9CE600}"/>
    <cellStyle name="Comma 99 3 2 2 5" xfId="24255" xr:uid="{293B7577-7316-4606-9B79-991769368CD1}"/>
    <cellStyle name="Comma 99 3 2 3" xfId="13251" xr:uid="{38A119F4-956F-4226-8919-530F70EDC42E}"/>
    <cellStyle name="Comma 99 3 2 3 2" xfId="19621" xr:uid="{313BA124-7A10-4303-A195-D961CEECC20F}"/>
    <cellStyle name="Comma 99 3 2 3 2 2" xfId="35553" xr:uid="{47FC7073-69FB-48F0-A045-0CB557A4F91A}"/>
    <cellStyle name="Comma 99 3 2 3 3" xfId="29183" xr:uid="{C73CC633-7180-4FD9-B58D-E636985992AA}"/>
    <cellStyle name="Comma 99 3 2 4" xfId="10095" xr:uid="{F59EF8AC-9612-4565-9B7E-908B6429BED0}"/>
    <cellStyle name="Comma 99 3 2 4 2" xfId="26027" xr:uid="{DC5F3C7E-27BE-43A2-9E4C-4C299FB0A10A}"/>
    <cellStyle name="Comma 99 3 2 5" xfId="16465" xr:uid="{9054E009-7D1E-49A8-B681-18019C43A45C}"/>
    <cellStyle name="Comma 99 3 2 5 2" xfId="32397" xr:uid="{5B51278C-0077-49DC-B180-BA631C16C276}"/>
    <cellStyle name="Comma 99 3 2 6" xfId="22813" xr:uid="{41A2B8C7-31DF-48B1-8D16-B6970AE380EA}"/>
    <cellStyle name="Comma 99 3 3" xfId="7602" xr:uid="{FB8362FC-FA63-47BB-8D44-0CB63AE514EA}"/>
    <cellStyle name="Comma 99 3 3 2" xfId="13972" xr:uid="{728CEAE2-256E-479F-B33C-584B8E177CE1}"/>
    <cellStyle name="Comma 99 3 3 2 2" xfId="20342" xr:uid="{3FA879FD-9A4B-4BA8-ADE0-F0827B9D15E3}"/>
    <cellStyle name="Comma 99 3 3 2 2 2" xfId="36274" xr:uid="{C9A5FF63-E9B2-4351-BAE4-050F29CB2598}"/>
    <cellStyle name="Comma 99 3 3 2 3" xfId="29904" xr:uid="{D6714637-190D-4ADD-A285-7C1FEEC0F5F1}"/>
    <cellStyle name="Comma 99 3 3 3" xfId="10816" xr:uid="{566C1436-60EE-4AB8-A79B-A512A384F7B0}"/>
    <cellStyle name="Comma 99 3 3 3 2" xfId="26748" xr:uid="{A67E8A4D-4581-4CEC-800D-06708AA8F0C9}"/>
    <cellStyle name="Comma 99 3 3 4" xfId="17186" xr:uid="{6F78197B-E0EF-4DEE-9183-4C90BDA75C6F}"/>
    <cellStyle name="Comma 99 3 3 4 2" xfId="33118" xr:uid="{54A7E91C-C110-41C2-95ED-3D3173256FE2}"/>
    <cellStyle name="Comma 99 3 3 5" xfId="23534" xr:uid="{D6FDC8C1-CC8F-407C-AC9E-1F933F9BE156}"/>
    <cellStyle name="Comma 99 3 4" xfId="12530" xr:uid="{801165F7-A510-4AA7-9094-515D84692EA2}"/>
    <cellStyle name="Comma 99 3 4 2" xfId="18900" xr:uid="{2AAA48C5-110C-4F44-AE38-250B32746B03}"/>
    <cellStyle name="Comma 99 3 4 2 2" xfId="34832" xr:uid="{6F4160B2-AF6A-4795-9573-7E58CE0F787B}"/>
    <cellStyle name="Comma 99 3 4 3" xfId="28462" xr:uid="{B5DCA9DD-C93C-4575-A7BF-E0D4B1C59F02}"/>
    <cellStyle name="Comma 99 3 5" xfId="9374" xr:uid="{CA6C70E8-4FE6-4FDF-9727-31F7C9E53BEE}"/>
    <cellStyle name="Comma 99 3 5 2" xfId="25306" xr:uid="{9427AC8C-85B4-4928-B7D2-73A492792978}"/>
    <cellStyle name="Comma 99 3 6" xfId="15744" xr:uid="{1FCB2DFD-9600-458B-9975-2034A654553E}"/>
    <cellStyle name="Comma 99 3 6 2" xfId="31676" xr:uid="{B2EC1EA6-DB4A-4359-BA2E-85078403D0BD}"/>
    <cellStyle name="Comma 99 3 7" xfId="22092" xr:uid="{0C3041D3-D7A4-41E0-8C1F-DB523A9362B2}"/>
    <cellStyle name="Comma 99 4" xfId="6640" xr:uid="{B42F83E0-184F-477C-B2AC-A30672B321C1}"/>
    <cellStyle name="Comma 99 4 2" xfId="8083" xr:uid="{C7DB5611-BCBB-4DC1-96E3-1FE52C152145}"/>
    <cellStyle name="Comma 99 4 2 2" xfId="14453" xr:uid="{058457EA-0252-44F2-ABC8-091912C72A7C}"/>
    <cellStyle name="Comma 99 4 2 2 2" xfId="20823" xr:uid="{C3517DAE-3792-467B-B7B4-F52F5B0A6CDE}"/>
    <cellStyle name="Comma 99 4 2 2 2 2" xfId="36755" xr:uid="{7E19318C-F8A9-41F8-BE90-E6DE5DB92210}"/>
    <cellStyle name="Comma 99 4 2 2 3" xfId="30385" xr:uid="{7CFD4A9A-CD7F-4A74-959B-7AA97530C9EE}"/>
    <cellStyle name="Comma 99 4 2 3" xfId="11297" xr:uid="{AC53F659-59D9-480B-BD34-232F52590062}"/>
    <cellStyle name="Comma 99 4 2 3 2" xfId="27229" xr:uid="{9AFE5634-2D97-4181-9651-DDB1A776E61C}"/>
    <cellStyle name="Comma 99 4 2 4" xfId="17667" xr:uid="{30C41E03-4ACB-4981-AEE1-4CCF97438686}"/>
    <cellStyle name="Comma 99 4 2 4 2" xfId="33599" xr:uid="{0F6CE60B-58B6-4616-B81F-46DCEA08691F}"/>
    <cellStyle name="Comma 99 4 2 5" xfId="24015" xr:uid="{144D98D5-6C6C-4617-A7DF-51AC4C2DCB77}"/>
    <cellStyle name="Comma 99 4 3" xfId="13011" xr:uid="{DEF54372-E92A-41F4-B34F-FB340BD9DD9A}"/>
    <cellStyle name="Comma 99 4 3 2" xfId="19381" xr:uid="{6BE2804A-C686-444C-A3BA-8F067F207347}"/>
    <cellStyle name="Comma 99 4 3 2 2" xfId="35313" xr:uid="{DD0D2D77-6C1C-461B-ABA6-624332D39AD4}"/>
    <cellStyle name="Comma 99 4 3 3" xfId="28943" xr:uid="{C30CD8C6-C3DB-43E8-866D-D6CF6EA0BEFE}"/>
    <cellStyle name="Comma 99 4 4" xfId="9855" xr:uid="{4896E01A-1E83-4E9C-B88E-CACCBDFFE2A0}"/>
    <cellStyle name="Comma 99 4 4 2" xfId="25787" xr:uid="{41F7DE1D-27AD-44F5-8CD2-14091EBAE477}"/>
    <cellStyle name="Comma 99 4 5" xfId="16225" xr:uid="{8C79454E-5D32-4E5C-B98B-6567EE3DB888}"/>
    <cellStyle name="Comma 99 4 5 2" xfId="32157" xr:uid="{9BD7CAB5-9E75-4FA7-99B9-F9B3DF3EC0E9}"/>
    <cellStyle name="Comma 99 4 6" xfId="22573" xr:uid="{0DFCE283-7EA3-4169-83F4-19B31347412D}"/>
    <cellStyle name="Comma 99 5" xfId="7362" xr:uid="{A7B09A05-BD8C-48CA-9E4F-0F435D527FA6}"/>
    <cellStyle name="Comma 99 5 2" xfId="13732" xr:uid="{28C7C117-2F75-4594-BCE1-09353157AC47}"/>
    <cellStyle name="Comma 99 5 2 2" xfId="20102" xr:uid="{2F694273-B928-4B2D-9567-41509427CA5A}"/>
    <cellStyle name="Comma 99 5 2 2 2" xfId="36034" xr:uid="{8D9A6F97-51F1-452D-AD76-0190FFD21FD5}"/>
    <cellStyle name="Comma 99 5 2 3" xfId="29664" xr:uid="{45952219-1B5A-4409-984D-469B07AA8949}"/>
    <cellStyle name="Comma 99 5 3" xfId="10576" xr:uid="{AF9F637C-E8C6-47F2-9784-FEF37EEFDB57}"/>
    <cellStyle name="Comma 99 5 3 2" xfId="26508" xr:uid="{B8F1E8ED-0A51-4304-AE1E-AA88D227741B}"/>
    <cellStyle name="Comma 99 5 4" xfId="16946" xr:uid="{0368BF7C-8C2A-4D97-BD99-9CBEED9816B9}"/>
    <cellStyle name="Comma 99 5 4 2" xfId="32878" xr:uid="{83B3B0C5-65D8-42BB-8CEB-345DEA1E17A6}"/>
    <cellStyle name="Comma 99 5 5" xfId="23294" xr:uid="{9EC16C74-0321-4D66-ACA3-F96855FE019C}"/>
    <cellStyle name="Comma 99 6" xfId="12050" xr:uid="{7613566D-D8A2-4B95-A6FA-5CEA976B179C}"/>
    <cellStyle name="Comma 99 6 2" xfId="18420" xr:uid="{141FD014-79CD-44EA-BFA5-C09F9E86C377}"/>
    <cellStyle name="Comma 99 6 2 2" xfId="34352" xr:uid="{8C3A45E7-BE9C-46FF-A300-E1F77752F091}"/>
    <cellStyle name="Comma 99 6 3" xfId="27982" xr:uid="{B9C03ACB-183C-463B-B1B9-2951970C08B9}"/>
    <cellStyle name="Comma 99 7" xfId="8894" xr:uid="{539AAC7D-0BDE-4F3A-BA3F-D712095EBF8B}"/>
    <cellStyle name="Comma 99 7 2" xfId="24826" xr:uid="{B3346A3C-2068-4B70-A425-BF585E8A59F7}"/>
    <cellStyle name="Comma 99 8" xfId="15264" xr:uid="{156A819E-B16F-49E0-9A4C-97E7B1820470}"/>
    <cellStyle name="Comma 99 8 2" xfId="31196" xr:uid="{06D54BD0-BC41-4D9F-B1DB-707A821A69B6}"/>
    <cellStyle name="Comma 99 9" xfId="21612" xr:uid="{432C24CA-4ABA-438E-8E4B-5FE38E491BA9}"/>
    <cellStyle name="Comma0" xfId="2442" xr:uid="{C527CEBD-4CB1-4AC8-A657-4D91CB853840}"/>
    <cellStyle name="Comma0 2" xfId="39546" xr:uid="{BAA117B1-A940-44ED-A29A-D28041BF7E06}"/>
    <cellStyle name="Comma0 2 2" xfId="39547" xr:uid="{0E93510E-5819-484F-981C-5D288508C577}"/>
    <cellStyle name="Currency 2" xfId="162" xr:uid="{4EF4BD9B-1526-410A-B940-C54948ADB05B}"/>
    <cellStyle name="Currency 2 2" xfId="362" xr:uid="{CFE76B42-B6F7-42CB-8937-F2DB0772EA0A}"/>
    <cellStyle name="Currency 2 2 2" xfId="39745" xr:uid="{E06B47CE-D34C-4A3B-B63B-EE200EE6665E}"/>
    <cellStyle name="Currency 2 3" xfId="39755" xr:uid="{569CF303-16D6-47DB-AF3B-0381919640EE}"/>
    <cellStyle name="Currency 2 4" xfId="39548" xr:uid="{337CFBE4-F68E-46A8-99EE-7C6D14C4C8C4}"/>
    <cellStyle name="Currency 3" xfId="363" xr:uid="{75868AA1-E47B-4CDE-A24E-19ACBA57F9ED}"/>
    <cellStyle name="Currency 3 2" xfId="5421" xr:uid="{F42E7D7C-78C7-464B-B1A9-F090777E656A}"/>
    <cellStyle name="Currency 3 2 2" xfId="39746" xr:uid="{1F3AC574-18C3-4B0E-9F64-A2D14EFB84E0}"/>
    <cellStyle name="Currency 3 3" xfId="39756" xr:uid="{3A4E7C3B-BB1A-47F5-8E2B-5E0E89688B4C}"/>
    <cellStyle name="Currency 3 4" xfId="39549" xr:uid="{D615A082-0057-467F-B457-55C796ECB913}"/>
    <cellStyle name="Currency0" xfId="2450" xr:uid="{15670FF5-B380-48FC-A8A2-7CFA4432B8F8}"/>
    <cellStyle name="Currency0 2" xfId="39550" xr:uid="{CC9B72CF-3A6C-4F41-BE4A-7748C2A971E0}"/>
    <cellStyle name="Currency0 2 2" xfId="39551" xr:uid="{16CCFAD4-3F1E-43F3-841A-944EA4BC6BC1}"/>
    <cellStyle name="Date" xfId="2553" xr:uid="{81CC117A-3DD4-4FC0-B1A9-F65955CBE490}"/>
    <cellStyle name="Date 2" xfId="39552" xr:uid="{CBE87F06-E6AB-4055-9CDC-4955EE914349}"/>
    <cellStyle name="Date 2 2" xfId="39553" xr:uid="{2206BB54-1938-4FF4-A2E4-04FAD31BACA7}"/>
    <cellStyle name="Explanatory Text 2" xfId="136" xr:uid="{972B01FA-355A-4830-949F-471C6EEA001C}"/>
    <cellStyle name="Explanatory Text 2 2" xfId="39485" xr:uid="{053B0FC9-4B58-4D70-852D-9A525FF3DCCD}"/>
    <cellStyle name="Explanatory Text 2 3" xfId="2061" xr:uid="{CFDCD21F-F3E3-42F4-ADD6-42AB9A44CD7F}"/>
    <cellStyle name="Explanatory Text 3" xfId="2104" xr:uid="{2F822D22-2601-4502-93A6-17492074F8E9}"/>
    <cellStyle name="Explanatory Text 3 2" xfId="39486" xr:uid="{D567FEC8-D212-4274-BD91-03671DF704A7}"/>
    <cellStyle name="Explanatory Text 4" xfId="2144" xr:uid="{2D8BB5D8-9AD0-43E8-8399-E16726E44899}"/>
    <cellStyle name="Explanatory Text 5" xfId="2186" xr:uid="{06327EE1-D02C-4D61-8587-31DF47CDC245}"/>
    <cellStyle name="Explanatory Text 6" xfId="2226" xr:uid="{1B573DCB-D704-4844-B06C-0C37F0B99BAA}"/>
    <cellStyle name="Explanatory Text 7" xfId="2295" xr:uid="{64039F48-39A3-4B7C-91B1-77828CE45957}"/>
    <cellStyle name="Explanatory Text 8" xfId="2335" xr:uid="{48EC2C24-B8E0-4443-A6A9-FEA754AD6B8C}"/>
    <cellStyle name="Explanatory Text 9" xfId="2374" xr:uid="{9BD1D506-C788-48B7-B6EA-714459D3AE24}"/>
    <cellStyle name="Fixed" xfId="2453" xr:uid="{AD0FB4D4-611B-4B6C-8A7E-C5D151AEDCF0}"/>
    <cellStyle name="Fixed 2" xfId="39554" xr:uid="{2DB30BD0-3932-440A-8D8D-3CEDFB8F70D2}"/>
    <cellStyle name="Fixed 2 2" xfId="39555" xr:uid="{AFD46540-2E5E-4886-94A7-9E1ECA524C54}"/>
    <cellStyle name="FSP 3511 Maj." xfId="2446" xr:uid="{A74BF43C-7DB9-44DA-9045-6788827191CB}"/>
    <cellStyle name="FSP 3511 Maj. 2" xfId="39556" xr:uid="{CC249C04-661E-4A8F-A56A-834334218FAE}"/>
    <cellStyle name="FSP 3511 Maj. 2 2" xfId="39557" xr:uid="{11379778-58C8-4559-B0A2-42726CDDE849}"/>
    <cellStyle name="FSP 3511 Maj. 2 2 2" xfId="39772" xr:uid="{673E055C-3922-4DE2-AB57-C67DCF1BCE55}"/>
    <cellStyle name="FSP 3511 Maj. 2 2 3" xfId="39576" xr:uid="{121A58CF-DE0F-4AA6-8204-8915F081B4AE}"/>
    <cellStyle name="FSP 3511 Maj. 2 3" xfId="39771" xr:uid="{AA60622B-FF89-43B5-A6AE-877CE7C51819}"/>
    <cellStyle name="FSP 3511 Maj. 2 4" xfId="39577" xr:uid="{F5ED3E17-EA9F-4DCC-8B22-6C57EF2F00CF}"/>
    <cellStyle name="FSP 3511 Maj. 3" xfId="39770" xr:uid="{F2DE428B-6A9E-4590-9DB6-C996FFC586DB}"/>
    <cellStyle name="FSP 3511 Maj. 4" xfId="39578" xr:uid="{2A575AA6-E28A-4ADC-8660-D45DCD8C6B0F}"/>
    <cellStyle name="Good 2" xfId="137" xr:uid="{A4994D1A-45B5-4A87-AAB1-249ED93D90C7}"/>
    <cellStyle name="Good 2 2" xfId="39487" xr:uid="{E982D18D-D182-47AC-9449-0165D436045F}"/>
    <cellStyle name="Good 2 3" xfId="2062" xr:uid="{F1BB5217-9253-4181-BC45-46C8A5308C22}"/>
    <cellStyle name="Good 3" xfId="2105" xr:uid="{5829AC16-FFA3-47D8-A9B5-3D71E8374853}"/>
    <cellStyle name="Good 3 2" xfId="39488" xr:uid="{50F883E4-A058-40BE-AFA1-7C4C45070E29}"/>
    <cellStyle name="Good 4" xfId="2145" xr:uid="{E5095CF6-DC2A-4A32-A5AA-6851A7562763}"/>
    <cellStyle name="Good 5" xfId="2187" xr:uid="{C6C6F48C-0D09-42C8-99B7-6DDDF2131267}"/>
    <cellStyle name="Good 6" xfId="2227" xr:uid="{A7044307-292A-4E58-89AE-060EBDEFA566}"/>
    <cellStyle name="Good 7" xfId="2296" xr:uid="{AA909270-738F-436C-A28E-AD6B347DED87}"/>
    <cellStyle name="Good 8" xfId="2336" xr:uid="{8B08E294-CB13-4497-AEB7-67A210819ED7}"/>
    <cellStyle name="Good 9" xfId="2375" xr:uid="{57E769DE-814E-427E-B3A5-D21DD0726FB6}"/>
    <cellStyle name="Grey" xfId="2509" xr:uid="{41181A4E-D16A-4CAE-9352-0FD591C1870D}"/>
    <cellStyle name="Grey 2" xfId="39558" xr:uid="{55343EC9-795A-4563-96A8-98A8F2D27DB9}"/>
    <cellStyle name="Grey 2 2" xfId="39559" xr:uid="{CBF0BDA7-01DF-44CF-933D-74B87A41C284}"/>
    <cellStyle name="Heading 1 2" xfId="138" xr:uid="{302ACAEE-DA61-463A-94B6-39C4F13D6EFB}"/>
    <cellStyle name="Heading 1 2 2" xfId="2408" xr:uid="{842271A1-6F7D-4B43-A362-B846623ECD12}"/>
    <cellStyle name="Heading 1 2 2 2" xfId="39560" xr:uid="{46567760-2070-49DB-AA3F-E1EC87D2C55F}"/>
    <cellStyle name="Heading 1 2 3" xfId="39489" xr:uid="{57E06303-47CD-4390-8142-1F66E768A234}"/>
    <cellStyle name="Heading 1 2 4" xfId="2063" xr:uid="{845D88CD-7EF1-4BAC-8650-38F97EE15332}"/>
    <cellStyle name="Heading 1 2 4 2" xfId="39561" xr:uid="{8318C146-0A39-42BD-B5D5-05DA08036886}"/>
    <cellStyle name="Heading 1 3" xfId="2106" xr:uid="{02F63283-493A-4A3A-953E-EC61A917811B}"/>
    <cellStyle name="Heading 1 3 2" xfId="39490" xr:uid="{A4B490E1-06D6-4545-AC66-39CB272C18C8}"/>
    <cellStyle name="Heading 1 3 2 2" xfId="39563" xr:uid="{FD76A1E8-D07F-44AC-824C-166267A7BE1B}"/>
    <cellStyle name="Heading 1 3 3" xfId="39562" xr:uid="{F09428FC-3ED7-46AE-B247-2F0E5B888B5A}"/>
    <cellStyle name="Heading 1 4" xfId="2146" xr:uid="{E0D93074-8EA3-4993-B1C9-E038720F8F52}"/>
    <cellStyle name="Heading 1 5" xfId="2188" xr:uid="{2C2E820E-8D93-4FCB-9A3B-C6769CD14B77}"/>
    <cellStyle name="Heading 1 6" xfId="2228" xr:uid="{4618664E-39D2-454B-B6BE-AB288A809B78}"/>
    <cellStyle name="Heading 1 7" xfId="2297" xr:uid="{7C5E4D2C-B588-4095-A949-6E19BFAA60ED}"/>
    <cellStyle name="Heading 1 8" xfId="2337" xr:uid="{E72092FB-D106-428D-B9E7-177BFB9E032B}"/>
    <cellStyle name="Heading 1 9" xfId="2376" xr:uid="{55BC9E78-5E3B-4EEB-88AC-FAA8431A0D8E}"/>
    <cellStyle name="Heading 2 2" xfId="139" xr:uid="{77B45E29-EAC1-455B-87F0-97F0678CE922}"/>
    <cellStyle name="Heading 2 2 2" xfId="2498" xr:uid="{DE303C92-D2D7-4A68-A9E8-A2D6D22EDB77}"/>
    <cellStyle name="Heading 2 2 2 2" xfId="39564" xr:uid="{4C310AAB-C7A8-491E-A696-BFD6A70172FA}"/>
    <cellStyle name="Heading 2 2 3" xfId="39491" xr:uid="{3A5C9F7C-8FAA-46FB-93C0-207929A70208}"/>
    <cellStyle name="Heading 2 2 4" xfId="2064" xr:uid="{C5693FD7-7394-472E-84B9-AF03DDF6F9F8}"/>
    <cellStyle name="Heading 2 2 4 2" xfId="39565" xr:uid="{21D799C3-A56B-4BDC-964B-AEE7286E51F9}"/>
    <cellStyle name="Heading 2 3" xfId="2107" xr:uid="{099174A2-034E-4DCD-86BE-D35F31EF4650}"/>
    <cellStyle name="Heading 2 3 2" xfId="39492" xr:uid="{3794B159-18FB-4A49-98EC-D1E7D57EAA81}"/>
    <cellStyle name="Heading 2 3 2 2" xfId="39567" xr:uid="{C1389E8C-7D8F-4892-8763-017D8D5B2CA7}"/>
    <cellStyle name="Heading 2 3 3" xfId="39566" xr:uid="{0EE3FC17-EF09-4AB5-AD80-6BB048917C8E}"/>
    <cellStyle name="Heading 2 4" xfId="2147" xr:uid="{9C9B95E4-0F46-4677-BE1E-1D0953601502}"/>
    <cellStyle name="Heading 2 5" xfId="2189" xr:uid="{728A2863-A633-486A-ABC5-F051C4237132}"/>
    <cellStyle name="Heading 2 6" xfId="2229" xr:uid="{691CD39C-A1A9-430B-97EE-EB70EC3D156C}"/>
    <cellStyle name="Heading 2 7" xfId="2298" xr:uid="{7DEDB5C6-24C6-47BB-97A1-5E19D20C15C6}"/>
    <cellStyle name="Heading 2 8" xfId="2338" xr:uid="{D8ACCF25-FD19-4EA7-876A-CACC3EA73062}"/>
    <cellStyle name="Heading 2 9" xfId="2377" xr:uid="{55DAAB8F-C7B2-4C76-ABB6-DAD9B29E1B87}"/>
    <cellStyle name="Heading 3 2" xfId="140" xr:uid="{34B69B0C-0FC4-4C4A-B05E-EF65D29D724B}"/>
    <cellStyle name="Heading 3 2 2" xfId="39493" xr:uid="{91C107BA-E9C0-4243-B3B2-18BB5099FFEB}"/>
    <cellStyle name="Heading 3 2 3" xfId="2065" xr:uid="{F9765AF9-FD2B-4FF7-8D12-1C05A05F84DD}"/>
    <cellStyle name="Heading 3 3" xfId="2108" xr:uid="{FEA6E1CD-73A5-4877-B69C-91552F5B67E6}"/>
    <cellStyle name="Heading 3 3 2" xfId="39494" xr:uid="{EB5353A3-D659-4942-AF6F-A72C9EC317B0}"/>
    <cellStyle name="Heading 3 4" xfId="2148" xr:uid="{A170A31D-CB01-4A6A-A16F-FEE2F34B2287}"/>
    <cellStyle name="Heading 3 5" xfId="2190" xr:uid="{2D33E1F9-7853-4031-88E8-20A6E732CDA9}"/>
    <cellStyle name="Heading 3 6" xfId="2230" xr:uid="{3C0D2DF2-7737-472E-8902-F061306BF3A9}"/>
    <cellStyle name="Heading 3 7" xfId="2299" xr:uid="{6427E09F-4C55-4EBE-8B72-F20D10182216}"/>
    <cellStyle name="Heading 3 8" xfId="2339" xr:uid="{9BFDC95A-EE60-4464-A237-A7347F6B10C8}"/>
    <cellStyle name="Heading 3 9" xfId="2378" xr:uid="{083B1D82-9CB1-457B-8909-CA2C73F2EDC4}"/>
    <cellStyle name="Heading 4 2" xfId="141" xr:uid="{08EFC385-23AD-4BDD-A7CB-5AA868A6C8FF}"/>
    <cellStyle name="Heading 4 2 2" xfId="39495" xr:uid="{92A529E7-12DE-4A16-BF23-8B90DC25D673}"/>
    <cellStyle name="Heading 4 2 3" xfId="2066" xr:uid="{50AE4D7A-41CF-4375-9BC2-0FB09B86A33F}"/>
    <cellStyle name="Heading 4 3" xfId="2109" xr:uid="{1440A0A6-D238-4C9F-BFEF-4C956513AE34}"/>
    <cellStyle name="Heading 4 3 2" xfId="39496" xr:uid="{DA08F9A9-A011-4C10-83FB-E02D987F0522}"/>
    <cellStyle name="Heading 4 4" xfId="2149" xr:uid="{AD709D14-B9CA-49B0-A72D-DC78706A2EAC}"/>
    <cellStyle name="Heading 4 5" xfId="2191" xr:uid="{434DB22C-0317-4D63-B5BC-31377F4DB8F5}"/>
    <cellStyle name="Heading 4 6" xfId="2231" xr:uid="{ACFB5BF3-98FC-4646-B1FD-A3E70DDE5F2C}"/>
    <cellStyle name="Heading 4 7" xfId="2300" xr:uid="{76BB5CC9-1A62-4F6F-9903-EEAD837DFB1B}"/>
    <cellStyle name="Heading 4 8" xfId="2340" xr:uid="{0C646580-D8C0-48A8-A48D-A83819AE2A57}"/>
    <cellStyle name="Heading 4 9" xfId="2379" xr:uid="{51E7FB5D-06DF-4F7B-9E22-8AAE2ED2C34F}"/>
    <cellStyle name="Hyperlink 10" xfId="3373" xr:uid="{78E18BA1-13E0-44CA-937D-F4E049B6D870}"/>
    <cellStyle name="Hyperlink 11" xfId="3374" xr:uid="{85A07111-D51E-4BB5-9D52-DE828145C0DC}"/>
    <cellStyle name="Hyperlink 12" xfId="3375" xr:uid="{3DEA4B2D-D183-4673-866E-F6120EB37F31}"/>
    <cellStyle name="Hyperlink 13" xfId="3376" xr:uid="{852A816A-7CBD-47EC-86E9-2DF7ED6049F3}"/>
    <cellStyle name="Hyperlink 14" xfId="3377" xr:uid="{76572FF8-3159-42F3-99D9-0750F211A90C}"/>
    <cellStyle name="Hyperlink 15" xfId="3378" xr:uid="{4B5B134B-D4DC-4EFB-AF70-EF22C1D9D46F}"/>
    <cellStyle name="Hyperlink 16" xfId="3379" xr:uid="{BC638595-63A3-4F60-A4E6-50BC92C044AA}"/>
    <cellStyle name="Hyperlink 17" xfId="3428" xr:uid="{DFDD53C2-242D-49E6-A372-2D6B75056C7E}"/>
    <cellStyle name="Hyperlink 18" xfId="3429" xr:uid="{37C79C3E-3D96-482E-AFCA-499EA60F1583}"/>
    <cellStyle name="Hyperlink 19" xfId="3380" xr:uid="{03818025-5254-4F74-A9B8-707F3FE45411}"/>
    <cellStyle name="Hyperlink 2" xfId="190" xr:uid="{701F21D6-88D6-4CD1-9D53-16B6EA577942}"/>
    <cellStyle name="Hyperlink 2 2" xfId="5337" xr:uid="{43C86DFB-3EE8-486E-AA66-7B68C1773C4B}"/>
    <cellStyle name="Hyperlink 2 2 2" xfId="39569" xr:uid="{B0EC56A4-3499-4B8A-B793-161A5E6206E4}"/>
    <cellStyle name="Hyperlink 2 3" xfId="3381" xr:uid="{5EB1AB49-F722-45D7-9985-14C95787D5BF}"/>
    <cellStyle name="Hyperlink 2 4" xfId="3303" xr:uid="{389575CF-F13B-4A1C-BFBE-649B590AD4B0}"/>
    <cellStyle name="Hyperlink 2 5" xfId="2020" xr:uid="{1EA26B7D-20B0-4389-A4F2-20A2761581D8}"/>
    <cellStyle name="Hyperlink 2 6" xfId="39568" xr:uid="{AD68B3D3-BFA5-4116-BD1D-6E4DD44EE213}"/>
    <cellStyle name="Hyperlink 20" xfId="3382" xr:uid="{96F4B675-40F8-4549-A7A9-8186DD608D9D}"/>
    <cellStyle name="Hyperlink 21" xfId="3383" xr:uid="{AB1F9061-0B40-4B2E-87D6-81F9FF3BF4F6}"/>
    <cellStyle name="Hyperlink 22" xfId="3384" xr:uid="{5C54E503-DD52-4F66-B502-CDD40DB3D676}"/>
    <cellStyle name="Hyperlink 23" xfId="3385" xr:uid="{16DE851B-5793-40E0-AE6C-02CD8528959B}"/>
    <cellStyle name="Hyperlink 24" xfId="3386" xr:uid="{0CBC8685-FBEA-4A27-B325-1647159EEAAA}"/>
    <cellStyle name="Hyperlink 25" xfId="3387" xr:uid="{AC386E60-5AA4-478E-B962-8666E047B38C}"/>
    <cellStyle name="Hyperlink 26" xfId="3388" xr:uid="{2505CE1C-1470-48E4-8E82-63FB30CAA87B}"/>
    <cellStyle name="Hyperlink 27" xfId="3389" xr:uid="{BBCCF668-6D81-4F97-AC97-85702515D389}"/>
    <cellStyle name="Hyperlink 28" xfId="3390" xr:uid="{E21285F5-0493-46CE-AF79-46B5AE802CD3}"/>
    <cellStyle name="Hyperlink 29" xfId="3391" xr:uid="{A741E572-9117-4391-B3BC-101DBD91F4D3}"/>
    <cellStyle name="Hyperlink 3" xfId="1220" xr:uid="{7CB94B3B-2DDF-4B25-9860-8D5966889C98}"/>
    <cellStyle name="Hyperlink 3 2" xfId="3392" xr:uid="{C33AA5E9-9306-476B-8BE5-AEC58295E805}"/>
    <cellStyle name="Hyperlink 3 3" xfId="39570" xr:uid="{0522DC45-83A8-43BB-964D-308771B7B8D9}"/>
    <cellStyle name="Hyperlink 30" xfId="3393" xr:uid="{FCC8815F-2BD3-4D6E-99BD-43B347128E4F}"/>
    <cellStyle name="Hyperlink 31" xfId="3394" xr:uid="{32FC3D45-65F3-49B2-A6DB-2245DC4E6A96}"/>
    <cellStyle name="Hyperlink 32" xfId="3395" xr:uid="{AD9AABD9-FEED-4176-8811-5B7400FBD1C0}"/>
    <cellStyle name="Hyperlink 33" xfId="3396" xr:uid="{2ECE770D-B6DA-4607-914E-25E440AACEC2}"/>
    <cellStyle name="Hyperlink 34" xfId="3397" xr:uid="{F50777AC-8914-4D36-B10D-632386B115FF}"/>
    <cellStyle name="Hyperlink 35" xfId="3398" xr:uid="{F4C500AE-5AE9-450E-AB3C-57C706A76451}"/>
    <cellStyle name="Hyperlink 36" xfId="3399" xr:uid="{BE6AFAAE-E569-4DAB-B75C-A38ECE71A454}"/>
    <cellStyle name="Hyperlink 37" xfId="3400" xr:uid="{C0456BDE-4535-401E-9A26-98916F2849FE}"/>
    <cellStyle name="Hyperlink 38" xfId="3401" xr:uid="{8148C5DC-BCA0-46C6-BC33-A54481F3397D}"/>
    <cellStyle name="Hyperlink 39" xfId="3402" xr:uid="{E10EAAFC-93FE-4416-A57F-D7DE3CA8A710}"/>
    <cellStyle name="Hyperlink 4" xfId="3403" xr:uid="{1EC02CB8-0B05-457F-82A5-CA6AFA1133C3}"/>
    <cellStyle name="Hyperlink 40" xfId="3404" xr:uid="{89D6E0DF-44AC-412B-BADA-2CE1C3632716}"/>
    <cellStyle name="Hyperlink 41" xfId="3405" xr:uid="{29664E8C-A885-4C3E-BB81-8710B244A1E5}"/>
    <cellStyle name="Hyperlink 42" xfId="3406" xr:uid="{80E1E296-E83A-45CE-911B-AD466F113A62}"/>
    <cellStyle name="Hyperlink 43" xfId="3407" xr:uid="{93B75E24-62B0-4B76-9584-0807BD5ACBA3}"/>
    <cellStyle name="Hyperlink 44" xfId="3408" xr:uid="{4C565E6F-FC3D-493C-B7C9-CB6FAFEF829A}"/>
    <cellStyle name="Hyperlink 45" xfId="3536" xr:uid="{89A3FA2A-CE29-4AF9-9F31-5237AD391E8D}"/>
    <cellStyle name="Hyperlink 46" xfId="5348" xr:uid="{345A717A-18AE-41C9-A683-75CAECFD9CCF}"/>
    <cellStyle name="Hyperlink 5" xfId="3409" xr:uid="{1BD5D9AC-8465-4183-A83D-D1D5F0D5BCF7}"/>
    <cellStyle name="Hyperlink 6" xfId="3410" xr:uid="{A025C3FE-CC4A-4CBC-BA76-F9CF5B0399AA}"/>
    <cellStyle name="Hyperlink 7" xfId="3411" xr:uid="{78BF4BAC-F2E9-422E-B1C1-8705759281F9}"/>
    <cellStyle name="Hyperlink 8" xfId="3412" xr:uid="{F7CAC524-E0E9-4BC9-9B5F-7944A9961DB0}"/>
    <cellStyle name="Hyperlink 9" xfId="3413" xr:uid="{7DCDCFE2-9E27-4DE8-BF4B-5C2298A35ED2}"/>
    <cellStyle name="Input [yellow]" xfId="2418" xr:uid="{AB9CEDDC-F64D-4ECF-A656-AFD60723ACCE}"/>
    <cellStyle name="Input [yellow] 2" xfId="39571" xr:uid="{84486731-FA4C-44EA-BD4C-917350313188}"/>
    <cellStyle name="Input [yellow] 2 2" xfId="39572" xr:uid="{B00CCB37-9926-40FE-A546-2D93B96B6AC3}"/>
    <cellStyle name="Input [yellow] 2 2 2" xfId="39775" xr:uid="{1DDDE0AE-09DC-4E11-AD2B-D44875FB4172}"/>
    <cellStyle name="Input [yellow] 2 2 3" xfId="39797" xr:uid="{29C06372-0828-4D38-AC96-E7BB921FD139}"/>
    <cellStyle name="Input [yellow] 2 3" xfId="39774" xr:uid="{94DA4D6D-4C7B-4D3B-9807-79BC8B8ED59E}"/>
    <cellStyle name="Input [yellow] 2 4" xfId="39524" xr:uid="{4F17F33F-6AC9-4E6C-8B33-278679055D6F}"/>
    <cellStyle name="Input [yellow] 3" xfId="39773" xr:uid="{C95F6BFF-0B92-4BE3-8DC4-7AE94EEF6FFC}"/>
    <cellStyle name="Input [yellow] 4" xfId="39537" xr:uid="{70A9D2B0-E881-47D7-B407-4BE25A21F12C}"/>
    <cellStyle name="Input 2" xfId="142" xr:uid="{1FAF4837-CBCF-4866-9487-92403F189675}"/>
    <cellStyle name="Input 2 10" xfId="299" xr:uid="{0DBD5492-4F6C-4615-897C-2DD76B93F601}"/>
    <cellStyle name="Input 2 10 2" xfId="523" xr:uid="{698E9E75-71D7-4EE2-83D9-2A48E878EC0A}"/>
    <cellStyle name="Input 2 10 2 2" xfId="1002" xr:uid="{FBFDA6FB-750F-460A-BED1-07C8B43ABA64}"/>
    <cellStyle name="Input 2 10 2 2 2" xfId="1807" xr:uid="{5C76B41A-E510-4E49-AD6F-3FCCBC9333DF}"/>
    <cellStyle name="Input 2 10 2 3" xfId="1190" xr:uid="{3CBC8864-748F-46E0-BCA4-87CFB603A431}"/>
    <cellStyle name="Input 2 10 2 3 2" xfId="1995" xr:uid="{ED86232C-FA72-4BBE-820C-A124730E896F}"/>
    <cellStyle name="Input 2 10 2 4" xfId="1329" xr:uid="{CA2E5201-60B2-4716-82E8-DE7A6B7C5D65}"/>
    <cellStyle name="Input 2 10 3" xfId="791" xr:uid="{1CA8DF50-4255-4B79-ADBB-CF4180A68CD8}"/>
    <cellStyle name="Input 2 10 3 2" xfId="1596" xr:uid="{D5C6DFED-4B16-40C4-8F55-AB785B95F95D}"/>
    <cellStyle name="Input 2 10 4" xfId="597" xr:uid="{571CC8F3-18FC-4C69-B03E-9835DCD55DF0}"/>
    <cellStyle name="Input 2 10 4 2" xfId="1402" xr:uid="{7A793203-3B7E-41CA-AF5B-61D53B5DB1A7}"/>
    <cellStyle name="Input 2 11" xfId="251" xr:uid="{F844F6E1-DF49-496E-AF5E-3A325C0D0CFE}"/>
    <cellStyle name="Input 2 11 2" xfId="475" xr:uid="{3E63FD31-0E3B-49F9-8728-9A5F4BABEA26}"/>
    <cellStyle name="Input 2 11 2 2" xfId="954" xr:uid="{351D746D-9776-4E3E-AAD2-1D20D2FB22B4}"/>
    <cellStyle name="Input 2 11 2 2 2" xfId="1759" xr:uid="{878F922A-AABB-48C6-94B6-2E428BD966A1}"/>
    <cellStyle name="Input 2 11 2 3" xfId="585" xr:uid="{E119CAA0-CFE6-493B-A9B9-070A6A2BA922}"/>
    <cellStyle name="Input 2 11 2 3 2" xfId="1390" xr:uid="{95EEAE6F-0C39-4D1D-9DE7-8BFF4B8591BD}"/>
    <cellStyle name="Input 2 11 2 4" xfId="1281" xr:uid="{769C2A9B-5398-42F5-B575-4E2C42CC4635}"/>
    <cellStyle name="Input 2 11 3" xfId="743" xr:uid="{843BB2CD-228D-42EE-9FC2-8E968FE3508D}"/>
    <cellStyle name="Input 2 11 3 2" xfId="1548" xr:uid="{BAC3DBFA-0AFE-486E-803B-273B1FB31DC6}"/>
    <cellStyle name="Input 2 11 4" xfId="600" xr:uid="{92BE5CC6-C488-4036-8AC7-9072EB96DCEB}"/>
    <cellStyle name="Input 2 11 4 2" xfId="1405" xr:uid="{7E5D2959-AB4A-4EEA-B1C3-1180B64B431B}"/>
    <cellStyle name="Input 2 12" xfId="204" xr:uid="{0A4CA546-851B-4D6A-B969-0EC1B27D60A2}"/>
    <cellStyle name="Input 2 12 2" xfId="433" xr:uid="{950D431A-30AD-42D8-B6F0-AAC5429A595A}"/>
    <cellStyle name="Input 2 12 2 2" xfId="912" xr:uid="{5650E090-C28D-4923-AC11-B882389691D7}"/>
    <cellStyle name="Input 2 12 2 2 2" xfId="1717" xr:uid="{9899EFC6-C387-4F58-B497-188F8FBCFA97}"/>
    <cellStyle name="Input 2 12 2 3" xfId="1073" xr:uid="{1CFE9F81-4226-40BE-A6AB-6A45F2899ADF}"/>
    <cellStyle name="Input 2 12 2 3 2" xfId="1878" xr:uid="{0B6F4561-DBDC-4D89-912B-A7BD47DBE71F}"/>
    <cellStyle name="Input 2 12 2 4" xfId="1239" xr:uid="{43CE5A6B-0E3A-4D4D-94CC-8AC17FF42F48}"/>
    <cellStyle name="Input 2 12 3" xfId="697" xr:uid="{D4A28EA4-6B63-40FA-B845-749B69B94E0B}"/>
    <cellStyle name="Input 2 12 3 2" xfId="1502" xr:uid="{F6599CF7-06EE-4ED6-9FF9-5FF8BB005D5D}"/>
    <cellStyle name="Input 2 12 4" xfId="1074" xr:uid="{6F8223CB-274C-421A-93C4-74334CB20E75}"/>
    <cellStyle name="Input 2 12 4 2" xfId="1879" xr:uid="{2D9B77CD-14C2-400A-BB09-EDC6AEC0F92B}"/>
    <cellStyle name="Input 2 13" xfId="421" xr:uid="{36C34573-2EEB-4833-9DF5-6A175CD796A4}"/>
    <cellStyle name="Input 2 13 2" xfId="900" xr:uid="{899EE14F-7A91-4582-BEBD-168BC38B1C07}"/>
    <cellStyle name="Input 2 13 2 2" xfId="1705" xr:uid="{6A5C1C23-4F63-4102-AB25-9D7215BE1A44}"/>
    <cellStyle name="Input 2 13 3" xfId="1080" xr:uid="{0C49A615-D507-4D08-B053-2A587233370D}"/>
    <cellStyle name="Input 2 13 3 2" xfId="1885" xr:uid="{9502316F-E123-4490-BB14-28F9E6E48AFD}"/>
    <cellStyle name="Input 2 13 4" xfId="1227" xr:uid="{A55E3105-3F2C-4CAD-B361-5E3D2315B55B}"/>
    <cellStyle name="Input 2 14" xfId="656" xr:uid="{E8A445A6-B53D-457A-AFC5-6999AB24D273}"/>
    <cellStyle name="Input 2 14 2" xfId="1461" xr:uid="{DC85C9D3-DC81-42E4-A3A6-09C22B64A265}"/>
    <cellStyle name="Input 2 15" xfId="1081" xr:uid="{EA66B87C-F447-4D06-B7A5-A6A61BA7FCE6}"/>
    <cellStyle name="Input 2 15 2" xfId="1886" xr:uid="{9BAF3ECB-D985-4741-A644-0DD398B1A03E}"/>
    <cellStyle name="Input 2 16" xfId="2067" xr:uid="{A9DEA7B0-7A6D-4A71-8EF0-FD5013AA657D}"/>
    <cellStyle name="Input 2 17" xfId="39573" xr:uid="{1C72E9E5-9DBD-494B-95E3-10EDEB5ABC2C}"/>
    <cellStyle name="Input 2 2" xfId="196" xr:uid="{0BA426DB-4EE1-4515-825A-53DD2CAFECC4}"/>
    <cellStyle name="Input 2 2 2" xfId="313" xr:uid="{70DF3DB8-6317-4139-9F03-ED768C8AEFD2}"/>
    <cellStyle name="Input 2 2 2 2" xfId="535" xr:uid="{76D70333-371D-4D4D-ADAC-18B0622341ED}"/>
    <cellStyle name="Input 2 2 2 2 2" xfId="1014" xr:uid="{DA589AB8-B62A-4E74-B574-58419102A103}"/>
    <cellStyle name="Input 2 2 2 2 2 2" xfId="1819" xr:uid="{CE6991B9-C927-4656-B721-706775806D0E}"/>
    <cellStyle name="Input 2 2 2 2 3" xfId="1154" xr:uid="{98E566B9-CE5D-49ED-8780-D23026887A17}"/>
    <cellStyle name="Input 2 2 2 2 3 2" xfId="1959" xr:uid="{D6799364-FB2D-4C47-99D5-4DF6519FD6D3}"/>
    <cellStyle name="Input 2 2 2 2 4" xfId="1341" xr:uid="{9C2BEA26-D88C-472A-8152-104BD10A8059}"/>
    <cellStyle name="Input 2 2 2 3" xfId="804" xr:uid="{D964D949-6C1F-40F1-A852-35BB24943C54}"/>
    <cellStyle name="Input 2 2 2 3 2" xfId="1609" xr:uid="{0F872274-3C5A-41D3-8E2E-37CD88AB0484}"/>
    <cellStyle name="Input 2 2 2 4" xfId="1121" xr:uid="{F0DDD2A8-1453-41A2-9FDF-28D77159C3B7}"/>
    <cellStyle name="Input 2 2 2 4 2" xfId="1926" xr:uid="{944AE20B-EC1D-410F-9E60-003B68FD6499}"/>
    <cellStyle name="Input 2 2 3" xfId="257" xr:uid="{AF5A650A-CB43-4E45-99AE-41C4C9B165E7}"/>
    <cellStyle name="Input 2 2 3 2" xfId="481" xr:uid="{C68DA7B4-E44B-45B6-A064-62A8007358FF}"/>
    <cellStyle name="Input 2 2 3 2 2" xfId="960" xr:uid="{8FE69502-365A-4AB0-882F-1AF00F085F3E}"/>
    <cellStyle name="Input 2 2 3 2 2 2" xfId="1765" xr:uid="{E5E2899F-0D42-4FFB-BB59-88633B52F07E}"/>
    <cellStyle name="Input 2 2 3 2 3" xfId="1088" xr:uid="{594164A2-61FB-4F2B-A886-D775165328AA}"/>
    <cellStyle name="Input 2 2 3 2 3 2" xfId="1893" xr:uid="{E9CDBC9C-DE48-4DFC-AABA-CCD28932E5CD}"/>
    <cellStyle name="Input 2 2 3 2 4" xfId="1287" xr:uid="{5EFFCF99-93BE-41DA-8C7B-F881112DC684}"/>
    <cellStyle name="Input 2 2 3 3" xfId="749" xr:uid="{360A3578-52C5-4269-BE1F-FD27F3977D72}"/>
    <cellStyle name="Input 2 2 3 3 2" xfId="1554" xr:uid="{7FB7FB8B-9DA9-44C5-8CB5-BAE3D1286414}"/>
    <cellStyle name="Input 2 2 3 4" xfId="673" xr:uid="{307F001B-7AEE-41C0-B702-3B39FB19943C}"/>
    <cellStyle name="Input 2 2 3 4 2" xfId="1478" xr:uid="{7353A868-6902-4B91-82E5-9E779F5D9133}"/>
    <cellStyle name="Input 2 2 4" xfId="212" xr:uid="{80DD2EEE-B478-430F-973A-30793C09E56B}"/>
    <cellStyle name="Input 2 2 4 2" xfId="436" xr:uid="{4DA19061-3568-4352-9E26-5AA8E7D7BA36}"/>
    <cellStyle name="Input 2 2 4 2 2" xfId="915" xr:uid="{AAF60640-A0B6-42AA-A448-FC181B0AB69D}"/>
    <cellStyle name="Input 2 2 4 2 2 2" xfId="1720" xr:uid="{C5E2F6A0-0FFE-4396-A185-D34C33E52C07}"/>
    <cellStyle name="Input 2 2 4 2 3" xfId="1158" xr:uid="{6B494B4F-B918-4C3F-9642-59937E407A38}"/>
    <cellStyle name="Input 2 2 4 2 3 2" xfId="1963" xr:uid="{4AB32383-B071-4F3D-ADC1-EE6703DAFDBD}"/>
    <cellStyle name="Input 2 2 4 2 4" xfId="1242" xr:uid="{DFFAE985-FBF3-438D-A94F-5895C6FEFB96}"/>
    <cellStyle name="Input 2 2 4 3" xfId="704" xr:uid="{8A05E518-DA7B-4133-B046-5EC7A39EA156}"/>
    <cellStyle name="Input 2 2 4 3 2" xfId="1509" xr:uid="{2AB6B66B-8856-4A89-B8DA-04C743AA1BA8}"/>
    <cellStyle name="Input 2 2 4 4" xfId="1071" xr:uid="{11C91899-3703-4506-931D-D8BD69C7F743}"/>
    <cellStyle name="Input 2 2 4 4 2" xfId="1876" xr:uid="{46DAC2AF-3C5E-4737-998A-96E4C7A6978C}"/>
    <cellStyle name="Input 2 2 5" xfId="427" xr:uid="{B210B049-D590-4E5B-9009-E936AB02A613}"/>
    <cellStyle name="Input 2 2 5 2" xfId="906" xr:uid="{51560942-ED08-4DBE-A9C2-806B31657CD9}"/>
    <cellStyle name="Input 2 2 5 2 2" xfId="1711" xr:uid="{BBEB7C39-ACAC-4D2D-AEC8-E1A2711E28EC}"/>
    <cellStyle name="Input 2 2 5 3" xfId="1076" xr:uid="{F28E56BE-EE10-4964-960D-BB7F90C98CC6}"/>
    <cellStyle name="Input 2 2 5 3 2" xfId="1881" xr:uid="{E6BB5D19-10F4-48C7-BC37-5E84F18E5553}"/>
    <cellStyle name="Input 2 2 5 4" xfId="1233" xr:uid="{0C50D903-C16B-4E44-9B01-2261D5C35A3B}"/>
    <cellStyle name="Input 2 2 6" xfId="690" xr:uid="{CFB9DE9A-62DF-4663-96F8-9008E753AC1F}"/>
    <cellStyle name="Input 2 2 6 2" xfId="1495" xr:uid="{194E3CBE-621C-4AFC-BA63-E0A45BC49DCD}"/>
    <cellStyle name="Input 2 2 7" xfId="1058" xr:uid="{5E69C531-46E1-4204-8713-527399B480C5}"/>
    <cellStyle name="Input 2 2 7 2" xfId="1863" xr:uid="{F7B288B2-BAFE-4495-9E0D-478F8D26F589}"/>
    <cellStyle name="Input 2 2 8" xfId="39574" xr:uid="{5AAF61C0-D616-4AB5-8308-F4E9C2DAF8F6}"/>
    <cellStyle name="Input 2 3" xfId="215" xr:uid="{DD745CEF-B81F-4D61-AF89-D84214E4C549}"/>
    <cellStyle name="Input 2 3 2" xfId="319" xr:uid="{8DF157F4-F5C2-4AC5-8023-6ED48833E22E}"/>
    <cellStyle name="Input 2 3 2 2" xfId="541" xr:uid="{DDE5D03D-922E-4180-8606-D7A64A3D2590}"/>
    <cellStyle name="Input 2 3 2 2 2" xfId="1020" xr:uid="{1D8287F1-AA2C-4402-905D-60919276EA56}"/>
    <cellStyle name="Input 2 3 2 2 2 2" xfId="1825" xr:uid="{7A514A88-9AF1-46CA-8929-F545968C3701}"/>
    <cellStyle name="Input 2 3 2 2 3" xfId="621" xr:uid="{5FC4D9BD-107C-46EA-8B61-EAB697C81572}"/>
    <cellStyle name="Input 2 3 2 2 3 2" xfId="1426" xr:uid="{C3EC8C1D-A2BA-4202-9F56-EACCFC28093E}"/>
    <cellStyle name="Input 2 3 2 2 4" xfId="1347" xr:uid="{5E772E80-EC19-4F70-928D-9732A5C7007C}"/>
    <cellStyle name="Input 2 3 2 3" xfId="810" xr:uid="{5EE99ED5-E341-4AD3-B6C5-E61AE10AFCFC}"/>
    <cellStyle name="Input 2 3 2 3 2" xfId="1615" xr:uid="{B69D5EF4-546B-485A-8E22-5DA3B1EE6985}"/>
    <cellStyle name="Input 2 3 2 4" xfId="1115" xr:uid="{BA7AC67F-8D1C-4F34-AA9D-702FF4B4F7B7}"/>
    <cellStyle name="Input 2 3 2 4 2" xfId="1920" xr:uid="{1827D796-4CF1-431B-80AC-9CD8A03B3E5A}"/>
    <cellStyle name="Input 2 3 3" xfId="263" xr:uid="{2A787443-4B13-4393-A4D7-DC2600D9E06E}"/>
    <cellStyle name="Input 2 3 3 2" xfId="487" xr:uid="{7C3D3708-88AA-44E5-AEB9-19F451840D0D}"/>
    <cellStyle name="Input 2 3 3 2 2" xfId="966" xr:uid="{68AACDA7-0B16-47D2-AA37-D6DDA618EAA4}"/>
    <cellStyle name="Input 2 3 3 2 2 2" xfId="1771" xr:uid="{47A2118C-1F3E-4659-B5F2-4F0E3552C390}"/>
    <cellStyle name="Input 2 3 3 2 3" xfId="851" xr:uid="{F4A7F1D3-2B30-4BA0-9697-58102ADFFBC7}"/>
    <cellStyle name="Input 2 3 3 2 3 2" xfId="1656" xr:uid="{11B5E9F9-A0D7-44B6-ACFD-C3B5F18BB850}"/>
    <cellStyle name="Input 2 3 3 2 4" xfId="1293" xr:uid="{5A22A6BA-F77E-4C1D-A223-CD63D6F3C548}"/>
    <cellStyle name="Input 2 3 3 3" xfId="755" xr:uid="{0EE08848-318B-47A3-BE22-8213B037D547}"/>
    <cellStyle name="Input 2 3 3 3 2" xfId="1560" xr:uid="{82CE6305-2E09-418F-B849-667A1BF0CE82}"/>
    <cellStyle name="Input 2 3 3 4" xfId="598" xr:uid="{13D75598-E96D-45A5-864C-7230E78A8ED8}"/>
    <cellStyle name="Input 2 3 3 4 2" xfId="1403" xr:uid="{8FA3DF4C-4CDE-4482-964A-0D5E206BF2ED}"/>
    <cellStyle name="Input 2 3 4" xfId="439" xr:uid="{9A25611E-8AEE-4AA8-9C19-77DB2829C91A}"/>
    <cellStyle name="Input 2 3 4 2" xfId="918" xr:uid="{C2F6C4BC-1477-45FE-8A9C-D60DB7893A07}"/>
    <cellStyle name="Input 2 3 4 2 2" xfId="1723" xr:uid="{D60F690C-1545-4880-95A4-31BC6A35B5D5}"/>
    <cellStyle name="Input 2 3 4 3" xfId="644" xr:uid="{81C53E54-7F2F-4C2B-B961-707AC057567E}"/>
    <cellStyle name="Input 2 3 4 3 2" xfId="1449" xr:uid="{2C1FF01B-4907-4FC1-BA2D-DD60B225D25E}"/>
    <cellStyle name="Input 2 3 4 4" xfId="1245" xr:uid="{68849153-F385-4FFB-A244-E36D82510187}"/>
    <cellStyle name="Input 2 3 5" xfId="707" xr:uid="{47826951-1BE1-4F3C-8C17-FF9C654B277C}"/>
    <cellStyle name="Input 2 3 5 2" xfId="1512" xr:uid="{B960C7DD-1841-4695-95A3-D4647E3060D9}"/>
    <cellStyle name="Input 2 3 6" xfId="1156" xr:uid="{81EDBDC5-3CAA-4D4C-8B83-C1172EE78BFA}"/>
    <cellStyle name="Input 2 3 6 2" xfId="1961" xr:uid="{EB124B05-B414-40E0-B143-FC24E3AF8F88}"/>
    <cellStyle name="Input 2 4" xfId="221" xr:uid="{37EEC3CA-9594-4F93-9182-52F41097517D}"/>
    <cellStyle name="Input 2 4 2" xfId="325" xr:uid="{95523602-172A-4F41-9FB5-A5259D9D9E46}"/>
    <cellStyle name="Input 2 4 2 2" xfId="547" xr:uid="{2FFCD128-3315-41E0-9604-92824A514CD5}"/>
    <cellStyle name="Input 2 4 2 2 2" xfId="1026" xr:uid="{761073D6-606D-4124-B322-37F648CDE2FD}"/>
    <cellStyle name="Input 2 4 2 2 2 2" xfId="1831" xr:uid="{24C888FC-E296-4751-83DC-4A9289A49D8E}"/>
    <cellStyle name="Input 2 4 2 2 3" xfId="855" xr:uid="{D0C51A50-3A91-4E66-A5FB-75C5D3AB5E73}"/>
    <cellStyle name="Input 2 4 2 2 3 2" xfId="1660" xr:uid="{08C75085-B24E-4DC1-BFB0-757DAC5B1117}"/>
    <cellStyle name="Input 2 4 2 2 4" xfId="1353" xr:uid="{A8CF33E4-770B-4BF4-9F4A-E53D5E3398EC}"/>
    <cellStyle name="Input 2 4 2 3" xfId="816" xr:uid="{042E7137-CFB0-48BE-96E5-F72935BE1950}"/>
    <cellStyle name="Input 2 4 2 3 2" xfId="1621" xr:uid="{415713B0-A3C9-4E49-8ED6-375C1240BC43}"/>
    <cellStyle name="Input 2 4 2 4" xfId="1109" xr:uid="{2E294EC5-1E21-4026-A508-CC7B2BCDD397}"/>
    <cellStyle name="Input 2 4 2 4 2" xfId="1914" xr:uid="{371EBC8F-9AF4-495B-A1EC-D493845B39ED}"/>
    <cellStyle name="Input 2 4 3" xfId="269" xr:uid="{0C2DF361-63B5-4B98-AAC1-9509262F8CA0}"/>
    <cellStyle name="Input 2 4 3 2" xfId="493" xr:uid="{A4950A6B-12B0-4813-A378-66498258A1AC}"/>
    <cellStyle name="Input 2 4 3 2 2" xfId="972" xr:uid="{0D329ADB-FFD5-4D57-986A-B287E6315F32}"/>
    <cellStyle name="Input 2 4 3 2 2 2" xfId="1777" xr:uid="{DF428D95-1A73-4161-BE73-7ACD5706536D}"/>
    <cellStyle name="Input 2 4 3 2 3" xfId="1200" xr:uid="{2AE22741-A051-47B3-9081-723E4420C4B6}"/>
    <cellStyle name="Input 2 4 3 2 3 2" xfId="2005" xr:uid="{4F416F62-2D2B-47A5-9EB1-68821A97AA8D}"/>
    <cellStyle name="Input 2 4 3 2 4" xfId="1299" xr:uid="{BB943473-3892-4901-A706-16ADA554DF01}"/>
    <cellStyle name="Input 2 4 3 3" xfId="761" xr:uid="{15CCEBD3-E155-4879-B259-D1D13CDE1510}"/>
    <cellStyle name="Input 2 4 3 3 2" xfId="1566" xr:uid="{92D2A670-8E9B-4A65-9549-B6CDF2DD49D9}"/>
    <cellStyle name="Input 2 4 3 4" xfId="882" xr:uid="{7349906D-61CE-40DD-ACCA-CA646CFFF731}"/>
    <cellStyle name="Input 2 4 3 4 2" xfId="1687" xr:uid="{ACF77CDA-764B-4DEE-BFD7-2BBAAF434EC4}"/>
    <cellStyle name="Input 2 4 4" xfId="445" xr:uid="{AE0D91F9-700C-4EF6-98EF-93C8D719BBCF}"/>
    <cellStyle name="Input 2 4 4 2" xfId="924" xr:uid="{55B05B88-60F8-4DC0-94AA-ED54B0F8189A}"/>
    <cellStyle name="Input 2 4 4 2 2" xfId="1729" xr:uid="{0B661B1F-56E4-4F7D-8CBE-8D6B7E7C81F9}"/>
    <cellStyle name="Input 2 4 4 3" xfId="847" xr:uid="{35586DEF-E575-4CD1-BA48-00D986C52635}"/>
    <cellStyle name="Input 2 4 4 3 2" xfId="1652" xr:uid="{5242B14B-82EF-4A64-A951-0B700177B800}"/>
    <cellStyle name="Input 2 4 4 4" xfId="1251" xr:uid="{72A10890-06C3-4B3E-8611-D96FD7FCAE64}"/>
    <cellStyle name="Input 2 4 5" xfId="713" xr:uid="{E381A271-2886-47EC-89B2-4BFCF12257E2}"/>
    <cellStyle name="Input 2 4 5 2" xfId="1518" xr:uid="{D1FB8E56-3DCA-4DA4-B76A-13B11FD2AF3A}"/>
    <cellStyle name="Input 2 4 6" xfId="579" xr:uid="{10156DA2-C8CA-4C17-89BE-4C33E71360B9}"/>
    <cellStyle name="Input 2 4 6 2" xfId="1384" xr:uid="{4CF66972-B7A5-4181-9C92-035338CA03EF}"/>
    <cellStyle name="Input 2 5" xfId="227" xr:uid="{A5F5F770-000E-4BB9-8FD5-124C24866435}"/>
    <cellStyle name="Input 2 5 2" xfId="331" xr:uid="{91DEBA73-ED33-416C-B09A-BCF7574CDD12}"/>
    <cellStyle name="Input 2 5 2 2" xfId="553" xr:uid="{AE49E021-7075-4D2F-99E6-9259A06B10B0}"/>
    <cellStyle name="Input 2 5 2 2 2" xfId="1032" xr:uid="{5995FBFE-57C6-44A6-98E5-64FB0DE6A80D}"/>
    <cellStyle name="Input 2 5 2 2 2 2" xfId="1837" xr:uid="{66CC3CD3-D0E0-4CD2-94E0-273FCB23F6F2}"/>
    <cellStyle name="Input 2 5 2 2 3" xfId="857" xr:uid="{64FD9D03-92E7-437E-BA6B-37A0A8B60344}"/>
    <cellStyle name="Input 2 5 2 2 3 2" xfId="1662" xr:uid="{C26D944E-AFE0-46FA-9458-6255845CBBE3}"/>
    <cellStyle name="Input 2 5 2 2 4" xfId="1359" xr:uid="{E2667395-23DF-4E4C-BF15-C10A75BE9FC9}"/>
    <cellStyle name="Input 2 5 2 3" xfId="822" xr:uid="{EF9473B7-A023-44E2-ABB6-AD3EBC2FBE50}"/>
    <cellStyle name="Input 2 5 2 3 2" xfId="1627" xr:uid="{E4A8836D-A86C-44E1-B6EE-7AA09310E320}"/>
    <cellStyle name="Input 2 5 2 4" xfId="1103" xr:uid="{FC07A0CD-CCD4-4B4A-9F7C-B0C0B33D3D4B}"/>
    <cellStyle name="Input 2 5 2 4 2" xfId="1908" xr:uid="{F3DAA449-4422-4347-8AE0-98B36EEE7117}"/>
    <cellStyle name="Input 2 5 3" xfId="275" xr:uid="{0B1E1972-83F9-45CC-A2D8-E5E9D170603B}"/>
    <cellStyle name="Input 2 5 3 2" xfId="499" xr:uid="{465387C3-BA07-490D-85BB-C4E1A0BB4673}"/>
    <cellStyle name="Input 2 5 3 2 2" xfId="978" xr:uid="{FF60D635-DA57-46DB-B642-0E55E42DA782}"/>
    <cellStyle name="Input 2 5 3 2 2 2" xfId="1783" xr:uid="{A0264544-88E4-4155-9006-DB62A65F3474}"/>
    <cellStyle name="Input 2 5 3 2 3" xfId="1199" xr:uid="{FFF7EAE9-B6D3-44CF-9899-48D3230357FC}"/>
    <cellStyle name="Input 2 5 3 2 3 2" xfId="2004" xr:uid="{FB765E9C-CF27-4D79-A9FD-F26B89796B45}"/>
    <cellStyle name="Input 2 5 3 2 4" xfId="1305" xr:uid="{63C64784-0184-4D44-962D-1464CD3FE97B}"/>
    <cellStyle name="Input 2 5 3 3" xfId="767" xr:uid="{9F57675E-D2CC-43F5-88B9-885659D7D6FE}"/>
    <cellStyle name="Input 2 5 3 3 2" xfId="1572" xr:uid="{82076090-BA67-42F3-80DC-CF3AF2A4865D}"/>
    <cellStyle name="Input 2 5 3 4" xfId="1130" xr:uid="{27FAA732-BD72-4E4F-B01C-79D468953E81}"/>
    <cellStyle name="Input 2 5 3 4 2" xfId="1935" xr:uid="{67910020-79A0-44B4-9ABA-C69D8D85D31F}"/>
    <cellStyle name="Input 2 5 4" xfId="451" xr:uid="{F9B579E5-1960-4B38-984F-BF4E588AD7C9}"/>
    <cellStyle name="Input 2 5 4 2" xfId="930" xr:uid="{01CA5EEF-2CD2-4EB3-BBE6-5F15B113E48A}"/>
    <cellStyle name="Input 2 5 4 2 2" xfId="1735" xr:uid="{4BAFBD75-3B69-4B76-BF8F-22BD876F6637}"/>
    <cellStyle name="Input 2 5 4 3" xfId="664" xr:uid="{1B5ED8A8-621D-413D-8AFA-676C7528095F}"/>
    <cellStyle name="Input 2 5 4 3 2" xfId="1469" xr:uid="{B04FEC11-BDBF-48ED-A4E4-BCA33A232046}"/>
    <cellStyle name="Input 2 5 4 4" xfId="1257" xr:uid="{DACE9AA4-3193-440C-88C8-4508660906DA}"/>
    <cellStyle name="Input 2 5 5" xfId="719" xr:uid="{681A6733-6501-4DFC-9560-70C452BAABE0}"/>
    <cellStyle name="Input 2 5 5 2" xfId="1524" xr:uid="{3783BD30-3583-4941-8179-CD8CBB0FAEE1}"/>
    <cellStyle name="Input 2 5 6" xfId="582" xr:uid="{C4BC1EC2-B4BC-4C04-A5AD-6E119140975B}"/>
    <cellStyle name="Input 2 5 6 2" xfId="1387" xr:uid="{929F52F2-E56F-4FEA-BBF4-9F757952D90F}"/>
    <cellStyle name="Input 2 6" xfId="233" xr:uid="{D850AFBA-916A-4E71-86FC-BBFC28BD6FB6}"/>
    <cellStyle name="Input 2 6 2" xfId="337" xr:uid="{CD0DF1A6-39CF-4322-9C26-D138B5D5FA49}"/>
    <cellStyle name="Input 2 6 2 2" xfId="559" xr:uid="{EC1DE853-7999-4B5A-A060-1EEE22393050}"/>
    <cellStyle name="Input 2 6 2 2 2" xfId="1038" xr:uid="{A241B91A-34EF-4015-97F5-6A0C567F550F}"/>
    <cellStyle name="Input 2 6 2 2 2 2" xfId="1843" xr:uid="{843866CA-21F5-4869-AA87-4894CEDB4502}"/>
    <cellStyle name="Input 2 6 2 2 3" xfId="862" xr:uid="{9E665F23-479E-4285-8A52-73938D559ECF}"/>
    <cellStyle name="Input 2 6 2 2 3 2" xfId="1667" xr:uid="{515F348E-3DBC-469E-A1C0-8A25CFAAD60B}"/>
    <cellStyle name="Input 2 6 2 2 4" xfId="1365" xr:uid="{6F23DF04-2F83-47A3-9F43-E542212D2547}"/>
    <cellStyle name="Input 2 6 2 3" xfId="828" xr:uid="{9D6B8FAA-1F69-4E09-81E4-F47987522D35}"/>
    <cellStyle name="Input 2 6 2 3 2" xfId="1633" xr:uid="{1D27330C-3E17-4116-B1D2-7BC10E4878B4}"/>
    <cellStyle name="Input 2 6 2 4" xfId="685" xr:uid="{686CE849-B9CC-429D-844C-4347555F9DAF}"/>
    <cellStyle name="Input 2 6 2 4 2" xfId="1490" xr:uid="{89D5A11F-0820-410E-9F8B-AD695520FF2A}"/>
    <cellStyle name="Input 2 6 3" xfId="281" xr:uid="{FD359222-EE96-4B11-A234-C3CA5D31094A}"/>
    <cellStyle name="Input 2 6 3 2" xfId="505" xr:uid="{4BC5EE80-C433-42E0-9F17-EAAD2378095E}"/>
    <cellStyle name="Input 2 6 3 2 2" xfId="984" xr:uid="{202FFCA5-32D6-476F-AED7-E38E2CECE84E}"/>
    <cellStyle name="Input 2 6 3 2 2 2" xfId="1789" xr:uid="{0044654B-B159-4813-8AD1-BD4D6BCCDDAA}"/>
    <cellStyle name="Input 2 6 3 2 3" xfId="1198" xr:uid="{9CB19338-C5E9-4F25-8B58-E5D7D7891140}"/>
    <cellStyle name="Input 2 6 3 2 3 2" xfId="2003" xr:uid="{C4EC8539-6994-4057-9691-FD5E75633051}"/>
    <cellStyle name="Input 2 6 3 2 4" xfId="1311" xr:uid="{829455C1-D74C-4C29-82FE-CDA411CF3E42}"/>
    <cellStyle name="Input 2 6 3 3" xfId="773" xr:uid="{28F614A2-4667-4342-8AF7-6D7EF048C1FC}"/>
    <cellStyle name="Input 2 6 3 3 2" xfId="1578" xr:uid="{F17B7838-3478-4EED-ADB1-E384A3191706}"/>
    <cellStyle name="Input 2 6 3 4" xfId="675" xr:uid="{2D9D7D14-90F8-4ED4-A753-1F50E4C7CAC2}"/>
    <cellStyle name="Input 2 6 3 4 2" xfId="1480" xr:uid="{8DCADB5E-2D34-42CA-B4F9-77FAB05F7905}"/>
    <cellStyle name="Input 2 6 4" xfId="457" xr:uid="{2107FB92-FC3B-4A62-8918-9AD6E8D0F020}"/>
    <cellStyle name="Input 2 6 4 2" xfId="936" xr:uid="{09004AF0-D9E3-4709-9874-8BBB259CFCDD}"/>
    <cellStyle name="Input 2 6 4 2 2" xfId="1741" xr:uid="{6A86C81E-F6BD-4E44-AEA8-B36E5CB75919}"/>
    <cellStyle name="Input 2 6 4 3" xfId="853" xr:uid="{94021F82-3244-4EC2-8EE4-7BA10D793289}"/>
    <cellStyle name="Input 2 6 4 3 2" xfId="1658" xr:uid="{5233CB47-B157-46DB-A81D-FD9A362766EF}"/>
    <cellStyle name="Input 2 6 4 4" xfId="1263" xr:uid="{0F5E818C-62D6-414D-9EA9-C3488EA05F6D}"/>
    <cellStyle name="Input 2 6 5" xfId="725" xr:uid="{21567358-871F-4C5D-8AA7-5505AA1C05BE}"/>
    <cellStyle name="Input 2 6 5 2" xfId="1530" xr:uid="{CE27861C-AE99-4E5A-93D1-5CE7F27A0755}"/>
    <cellStyle name="Input 2 6 6" xfId="887" xr:uid="{11116C0A-EC1B-4895-86D4-41C4086CEBA9}"/>
    <cellStyle name="Input 2 6 6 2" xfId="1692" xr:uid="{68D83DC9-FD82-46BB-AF53-5A8D1663B69F}"/>
    <cellStyle name="Input 2 7" xfId="239" xr:uid="{DEA6DEB0-3011-4E5E-9F9B-334A62DBC811}"/>
    <cellStyle name="Input 2 7 2" xfId="343" xr:uid="{7E2D6944-7F1F-46EF-BBDB-81E240B3EECA}"/>
    <cellStyle name="Input 2 7 2 2" xfId="565" xr:uid="{FB47CB26-4A4C-4108-93C1-A3FA1F17AE8A}"/>
    <cellStyle name="Input 2 7 2 2 2" xfId="1044" xr:uid="{1594E241-C9D2-420C-A1D1-CD13CA9557BE}"/>
    <cellStyle name="Input 2 7 2 2 2 2" xfId="1849" xr:uid="{539A32D6-FBAC-4198-A2F9-3EBFDE5526EC}"/>
    <cellStyle name="Input 2 7 2 2 3" xfId="868" xr:uid="{5F5F0788-4263-4D46-A679-FA56874701B8}"/>
    <cellStyle name="Input 2 7 2 2 3 2" xfId="1673" xr:uid="{E3229382-7918-494C-8A5D-276F57C3C2CF}"/>
    <cellStyle name="Input 2 7 2 2 4" xfId="1371" xr:uid="{A2F99F7F-3A17-4FAD-AD46-F3EC8A75C932}"/>
    <cellStyle name="Input 2 7 2 3" xfId="834" xr:uid="{AC02C229-7AE6-41CA-88EF-9D80D13C2960}"/>
    <cellStyle name="Input 2 7 2 3 2" xfId="1639" xr:uid="{1A3CF147-9153-4DD3-B771-0A317581EE7E}"/>
    <cellStyle name="Input 2 7 2 4" xfId="1098" xr:uid="{188CB676-A3E6-42A2-8EFF-5FA550D6428D}"/>
    <cellStyle name="Input 2 7 2 4 2" xfId="1903" xr:uid="{80AE1DE1-ECC6-457E-9B87-3CEDC05C18BE}"/>
    <cellStyle name="Input 2 7 3" xfId="287" xr:uid="{B6EB2642-4109-494C-B6AF-FF144436B4CB}"/>
    <cellStyle name="Input 2 7 3 2" xfId="511" xr:uid="{C9D58A8C-DEBE-48EA-BA3C-5CFE0FD5DB30}"/>
    <cellStyle name="Input 2 7 3 2 2" xfId="990" xr:uid="{E6A33487-EF42-4763-9B99-4C8DED99863C}"/>
    <cellStyle name="Input 2 7 3 2 2 2" xfId="1795" xr:uid="{0CF610B5-49AA-467E-A3E5-068A5B26C8DF}"/>
    <cellStyle name="Input 2 7 3 2 3" xfId="1196" xr:uid="{009E155E-4869-4A94-96EA-6AD42DF47B9A}"/>
    <cellStyle name="Input 2 7 3 2 3 2" xfId="2001" xr:uid="{A3920FEC-B44E-493F-8E66-EE728BA332DA}"/>
    <cellStyle name="Input 2 7 3 2 4" xfId="1317" xr:uid="{58618BF3-8B1D-4783-BC12-B11B67F05D09}"/>
    <cellStyle name="Input 2 7 3 3" xfId="779" xr:uid="{59A34E76-3BAE-4374-9218-C53948B21A91}"/>
    <cellStyle name="Input 2 7 3 3 2" xfId="1584" xr:uid="{87A1C923-0908-4840-B047-B7CAA3EA5156}"/>
    <cellStyle name="Input 2 7 3 4" xfId="679" xr:uid="{E8C32727-9B5A-4A2B-880A-3BE3DD1857AF}"/>
    <cellStyle name="Input 2 7 3 4 2" xfId="1484" xr:uid="{2A08B82C-AEEA-4CA8-ABDB-68A03FDAFFBE}"/>
    <cellStyle name="Input 2 7 4" xfId="463" xr:uid="{76C5FC81-487C-414E-8678-8ACB5C46B259}"/>
    <cellStyle name="Input 2 7 4 2" xfId="942" xr:uid="{84B2615D-EE20-421B-8EE0-AE9FB7763294}"/>
    <cellStyle name="Input 2 7 4 2 2" xfId="1747" xr:uid="{57D5FF6F-8863-4C4D-9C7A-DBA6EB4BDC87}"/>
    <cellStyle name="Input 2 7 4 3" xfId="617" xr:uid="{3CA3B634-16BA-4881-B288-4FC8E1098779}"/>
    <cellStyle name="Input 2 7 4 3 2" xfId="1422" xr:uid="{18A7497F-BB1E-4EA9-8417-9CFC80886E83}"/>
    <cellStyle name="Input 2 7 4 4" xfId="1269" xr:uid="{DFD90D7F-087C-47EB-97E6-C88B2ACDE067}"/>
    <cellStyle name="Input 2 7 5" xfId="731" xr:uid="{7329018B-9C8C-4F6D-B675-60475C1BFFE3}"/>
    <cellStyle name="Input 2 7 5 2" xfId="1536" xr:uid="{1D799D5A-14CA-42F6-8E48-BC4454729708}"/>
    <cellStyle name="Input 2 7 6" xfId="658" xr:uid="{A53793E2-C8EB-4337-91EF-EA1368CEC750}"/>
    <cellStyle name="Input 2 7 6 2" xfId="1463" xr:uid="{5E079A5E-C80A-485B-8823-06A80DDFF96E}"/>
    <cellStyle name="Input 2 8" xfId="245" xr:uid="{AF6E431A-5B1A-4BE1-8AD8-7F7DB5060C3D}"/>
    <cellStyle name="Input 2 8 2" xfId="349" xr:uid="{A64D5AC6-E7F3-4054-BF75-E933D5F4A835}"/>
    <cellStyle name="Input 2 8 2 2" xfId="571" xr:uid="{02C468F6-24BA-4A5E-8925-2A68697825E9}"/>
    <cellStyle name="Input 2 8 2 2 2" xfId="1050" xr:uid="{925EC4C3-79D2-4CCF-BE1E-775DE5ADBB98}"/>
    <cellStyle name="Input 2 8 2 2 2 2" xfId="1855" xr:uid="{711CFF70-0679-486D-AFC2-04C182D95712}"/>
    <cellStyle name="Input 2 8 2 2 3" xfId="875" xr:uid="{7D0EAA5F-8A77-4436-933E-6A1C3D2D7EB4}"/>
    <cellStyle name="Input 2 8 2 2 3 2" xfId="1680" xr:uid="{9A43C446-B62C-4338-86A5-607FEC418FA6}"/>
    <cellStyle name="Input 2 8 2 2 4" xfId="1377" xr:uid="{47846693-8287-4645-BFCC-603B40946D1D}"/>
    <cellStyle name="Input 2 8 2 3" xfId="840" xr:uid="{F10938D6-313E-4E21-B1C0-DA7E709B3767}"/>
    <cellStyle name="Input 2 8 2 3 2" xfId="1645" xr:uid="{228BC288-8B89-410A-9FFA-2961504D28D3}"/>
    <cellStyle name="Input 2 8 2 4" xfId="1055" xr:uid="{21C77646-ED52-4E0A-A1E9-B3B1E06BD75F}"/>
    <cellStyle name="Input 2 8 2 4 2" xfId="1860" xr:uid="{7CD9322C-188B-45F0-ABDC-9A30F57B545D}"/>
    <cellStyle name="Input 2 8 3" xfId="293" xr:uid="{0C3DC2DD-DCF9-4106-907B-F4D83AEF4966}"/>
    <cellStyle name="Input 2 8 3 2" xfId="517" xr:uid="{03FC5DAE-B2FE-4287-8BD3-5CD8E6D6493D}"/>
    <cellStyle name="Input 2 8 3 2 2" xfId="996" xr:uid="{8BE1A7D1-175E-439C-93BC-D5EDB21B1977}"/>
    <cellStyle name="Input 2 8 3 2 2 2" xfId="1801" xr:uid="{3243C205-3174-418E-A896-7FAE3988C9A1}"/>
    <cellStyle name="Input 2 8 3 2 3" xfId="1193" xr:uid="{B7E71C53-3C58-4CB5-8DA1-6BDB127A9382}"/>
    <cellStyle name="Input 2 8 3 2 3 2" xfId="1998" xr:uid="{7AF1FF14-10CE-4C89-915A-DECBFE9E5E0A}"/>
    <cellStyle name="Input 2 8 3 2 4" xfId="1323" xr:uid="{91E1C41A-7551-49FE-ADB6-8AEA76661126}"/>
    <cellStyle name="Input 2 8 3 3" xfId="785" xr:uid="{13904B42-9BB6-4F7F-ABA5-FB14B1C2A5B6}"/>
    <cellStyle name="Input 2 8 3 3 2" xfId="1590" xr:uid="{D2D3959D-A998-49DB-993E-6E3C062FAC39}"/>
    <cellStyle name="Input 2 8 3 4" xfId="640" xr:uid="{A4EC17CB-C4C4-4AFD-9321-20D4798197CB}"/>
    <cellStyle name="Input 2 8 3 4 2" xfId="1445" xr:uid="{07603DAB-EB69-4498-AE81-F536C7FD8F36}"/>
    <cellStyle name="Input 2 8 4" xfId="469" xr:uid="{077B0750-629F-4AE5-B25B-42D1DBF5627C}"/>
    <cellStyle name="Input 2 8 4 2" xfId="948" xr:uid="{E6A3C087-BB51-4470-823B-F19A1BEC8400}"/>
    <cellStyle name="Input 2 8 4 2 2" xfId="1753" xr:uid="{8BB3BC1E-D151-42D0-9268-18732EA0088A}"/>
    <cellStyle name="Input 2 8 4 3" xfId="1138" xr:uid="{B89D177C-6C8F-4990-97FF-64254D5E3C50}"/>
    <cellStyle name="Input 2 8 4 3 2" xfId="1943" xr:uid="{CC548243-067E-463F-B2A0-3340DBD59C9E}"/>
    <cellStyle name="Input 2 8 4 4" xfId="1275" xr:uid="{FC8BF792-A92A-45BA-9516-1CF417A190DA}"/>
    <cellStyle name="Input 2 8 5" xfId="737" xr:uid="{BC6297A6-95D3-4065-8591-28BEECA8897C}"/>
    <cellStyle name="Input 2 8 5 2" xfId="1542" xr:uid="{3FEA107E-EC75-4F25-9E04-2365D568D59F}"/>
    <cellStyle name="Input 2 8 6" xfId="586" xr:uid="{5FEDA6B7-9669-4997-847E-E5527B07803A}"/>
    <cellStyle name="Input 2 8 6 2" xfId="1391" xr:uid="{87D7C916-0FA8-4B53-A9E7-9382F852C9CE}"/>
    <cellStyle name="Input 2 9" xfId="307" xr:uid="{E0102D47-EE51-4F12-AF93-A4CB8EE789BA}"/>
    <cellStyle name="Input 2 9 2" xfId="529" xr:uid="{5FB44FD5-DBEF-4243-9DB0-1CB9FE63E081}"/>
    <cellStyle name="Input 2 9 2 2" xfId="1008" xr:uid="{97B2FBB8-B1CD-4332-9488-AE7F7171302F}"/>
    <cellStyle name="Input 2 9 2 2 2" xfId="1813" xr:uid="{6133EE18-A694-4A32-8E1B-B217EE865327}"/>
    <cellStyle name="Input 2 9 2 3" xfId="1171" xr:uid="{357BD9BE-D9FF-402F-B143-81A0937F440A}"/>
    <cellStyle name="Input 2 9 2 3 2" xfId="1976" xr:uid="{D8DCEF95-22F4-47C2-8A69-C0C91906CF5F}"/>
    <cellStyle name="Input 2 9 2 4" xfId="1335" xr:uid="{DFFA86E2-DE36-4A0D-A20E-9D945E6FA8AB}"/>
    <cellStyle name="Input 2 9 3" xfId="798" xr:uid="{28C62269-6F25-407C-98A9-0549FBBFC600}"/>
    <cellStyle name="Input 2 9 3 2" xfId="1603" xr:uid="{5E61840E-C0F6-4D41-95C6-59F5AF4954C8}"/>
    <cellStyle name="Input 2 9 4" xfId="672" xr:uid="{5D1D5F4A-067C-4ED5-B2A0-921BAD90CDF1}"/>
    <cellStyle name="Input 2 9 4 2" xfId="1477" xr:uid="{42A014A1-080A-4D73-B1C4-E9738E870A59}"/>
    <cellStyle name="Input 3" xfId="2110" xr:uid="{9AEBFA85-5091-4053-A364-230446CCFDDA}"/>
    <cellStyle name="Input 3 2" xfId="39497" xr:uid="{37E1B756-AE4B-4858-B70C-68CA4935DA2A}"/>
    <cellStyle name="Input 4" xfId="2150" xr:uid="{8F3DE221-AD11-489A-B387-EA57A102E0EA}"/>
    <cellStyle name="Input 5" xfId="2192" xr:uid="{1F19B25F-9F68-40FE-9000-7F70B25A5674}"/>
    <cellStyle name="Input 6" xfId="2232" xr:uid="{5B8AD9E0-7159-4AF5-8272-DD9FA56600BC}"/>
    <cellStyle name="Input 7" xfId="2301" xr:uid="{51B9B2A8-6708-4B49-B6EA-2922F1A4CC08}"/>
    <cellStyle name="Input 8" xfId="2341" xr:uid="{F8446E4B-5C64-4D34-8359-3050EB13868C}"/>
    <cellStyle name="Input 9" xfId="2380" xr:uid="{D1147314-A6BF-4D4E-96B4-16A8D77A88FB}"/>
    <cellStyle name="Lambda 3" xfId="2541" xr:uid="{F7472BAC-CB68-412A-908E-3A36D06BC46B}"/>
    <cellStyle name="Lambda 3 2" xfId="39418" xr:uid="{D5881828-EB97-4FDA-9607-5C7BB09DD973}"/>
    <cellStyle name="Lambda 3 2 2" xfId="39575" xr:uid="{AA945595-9B0C-47BB-981D-1542B4502794}"/>
    <cellStyle name="Linked Cell 2" xfId="143" xr:uid="{E8B62F63-AB25-4040-8C0C-37E5F43622E0}"/>
    <cellStyle name="Linked Cell 2 2" xfId="39498" xr:uid="{EC9922B8-347A-4125-A707-766EADF4D008}"/>
    <cellStyle name="Linked Cell 2 3" xfId="2068" xr:uid="{A6B67923-C4D1-4B6A-B69D-439D3FBEA1F1}"/>
    <cellStyle name="Linked Cell 3" xfId="2111" xr:uid="{98A7BF0D-1401-42FC-9FBD-F9DB0D719C7F}"/>
    <cellStyle name="Linked Cell 3 2" xfId="39499" xr:uid="{2C027CA3-912E-4A63-BB5D-AD1EC11CD711}"/>
    <cellStyle name="Linked Cell 4" xfId="2151" xr:uid="{E4D6B446-988B-4F8C-9B62-E29A05BF98CB}"/>
    <cellStyle name="Linked Cell 5" xfId="2193" xr:uid="{BCD92D8F-E67C-43AF-A05D-3486F6D941EE}"/>
    <cellStyle name="Linked Cell 6" xfId="2233" xr:uid="{C76EDFEE-0129-4A73-9EBA-78807E2E1BEE}"/>
    <cellStyle name="Linked Cell 7" xfId="2302" xr:uid="{232BD8ED-2F03-4C38-998D-4D175F68DDBA}"/>
    <cellStyle name="Linked Cell 8" xfId="2342" xr:uid="{499EE9BE-7F93-409F-A5AE-116E7627C236}"/>
    <cellStyle name="Linked Cell 9" xfId="2381" xr:uid="{632F48EF-009C-4144-82EA-6C9DD2279B7D}"/>
    <cellStyle name="Milliers [0]_AUTOCOM" xfId="2690" xr:uid="{061AFE96-7C9D-4405-B7DA-83E8B4604010}"/>
    <cellStyle name="Milliers 2" xfId="62" xr:uid="{52683589-62AF-4C78-B19C-D70DE8342A26}"/>
    <cellStyle name="Milliers 2 2" xfId="151" xr:uid="{E99E9E5B-08CA-4356-B17B-0809727082BD}"/>
    <cellStyle name="Milliers 3" xfId="63" xr:uid="{7D7E3219-C6EC-4F21-8C8C-455627BE6E71}"/>
    <cellStyle name="Milliers 4" xfId="73" xr:uid="{FE644946-BDDF-4F7C-A841-7D212D8FC971}"/>
    <cellStyle name="Milliers 4 2" xfId="160" xr:uid="{DB596374-169B-46F9-846C-4FC29D8493D9}"/>
    <cellStyle name="Milliers_AUTOCOM" xfId="2546" xr:uid="{495A5032-FBCC-49C1-8384-1389A4546A8A}"/>
    <cellStyle name="Monétaire [0]_AUTOCOM" xfId="2417" xr:uid="{939C35E7-208E-4884-B14B-AF1B0D06F6F9}"/>
    <cellStyle name="Monétaire_AUTOCOM" xfId="2595" xr:uid="{A4006D00-719C-4A71-8072-2897CC6A6A6F}"/>
    <cellStyle name="Neutral 2" xfId="144" xr:uid="{D0D5C0B9-D1CE-4CDA-BEBB-E0ED8F9D11F7}"/>
    <cellStyle name="Neutral 2 2" xfId="39500" xr:uid="{0945C468-2844-421C-B00C-B81DB51DA443}"/>
    <cellStyle name="Neutral 2 3" xfId="2069" xr:uid="{B6FAAA3B-D14B-4CD4-973C-C8962879221A}"/>
    <cellStyle name="Neutral 3" xfId="2112" xr:uid="{85A4F133-941A-484E-8F97-2131A562BA46}"/>
    <cellStyle name="Neutral 3 2" xfId="39501" xr:uid="{9E8A420B-6549-459C-A206-13F58FCDCE97}"/>
    <cellStyle name="Neutral 4" xfId="2152" xr:uid="{76131FEA-E6CC-411C-B941-0A5EF88097CA}"/>
    <cellStyle name="Neutral 5" xfId="2194" xr:uid="{A934A165-CAC4-4FC7-8394-C88A435D483D}"/>
    <cellStyle name="Neutral 6" xfId="2234" xr:uid="{158008D0-E1CF-4147-BB15-F3690C0AAA82}"/>
    <cellStyle name="Neutral 7" xfId="2303" xr:uid="{8CC44D95-3EA3-4889-9000-AA6933DAE4C9}"/>
    <cellStyle name="Neutral 8" xfId="2343" xr:uid="{411F47ED-216E-4B12-8415-EBDF884C8296}"/>
    <cellStyle name="Neutral 9" xfId="2382" xr:uid="{6E94D2F0-3785-4A34-B081-0DFFEE99BD19}"/>
    <cellStyle name="no dec" xfId="2389" xr:uid="{3217B06C-1733-4C93-9BB6-77BF0860FBA8}"/>
    <cellStyle name="no dec 2" xfId="39579" xr:uid="{ACFFBF09-F067-4031-B1E7-46F334BBDF16}"/>
    <cellStyle name="no dec 2 2" xfId="39580" xr:uid="{2EABBCCC-456F-43B7-873B-4BC3BE305147}"/>
    <cellStyle name="Normal" xfId="0" builtinId="0"/>
    <cellStyle name="Normal - Style1" xfId="2471" xr:uid="{93DE8229-0135-4489-84B2-7E4D22551F93}"/>
    <cellStyle name="Normal - Style1 2" xfId="39416" xr:uid="{2A12EC52-0797-4D30-92B8-27886E2FC1F6}"/>
    <cellStyle name="Normal - Style1 2 2" xfId="39581" xr:uid="{497127BE-16D6-40F6-B7CC-E5A167C88272}"/>
    <cellStyle name="Normal 10" xfId="29" xr:uid="{96F98167-BCC8-4E5F-859E-12C54336A65A}"/>
    <cellStyle name="Normal 10 2" xfId="45" xr:uid="{07B93E48-AA3E-4824-9A63-55BC8AEB0C2C}"/>
    <cellStyle name="Normal 10 2 2" xfId="105" xr:uid="{2EF6381D-4B27-4521-A4DD-F4F1BBE661BA}"/>
    <cellStyle name="Normal 10 2 2 2" xfId="5352" xr:uid="{E90B2B5E-510A-420C-AFCC-9DF3CB866436}"/>
    <cellStyle name="Normal 10 2 3" xfId="37291" xr:uid="{5FBE0BF4-CB40-4EA3-A0FE-F359B17EB07B}"/>
    <cellStyle name="Normal 10 2 4" xfId="5351" xr:uid="{BB0C3F03-E2A4-443D-A297-D58AA6A29B6F}"/>
    <cellStyle name="Normal 10 2 5" xfId="3177" xr:uid="{CD72B633-7CF9-40DE-904F-24C7948BFCBB}"/>
    <cellStyle name="Normal 10 3" xfId="90" xr:uid="{BAF5DCBD-09F0-4B32-B18C-2867E6C12D8B}"/>
    <cellStyle name="Normal 10 3 2" xfId="5353" xr:uid="{CAE3470E-2CF8-454A-8626-5311DFF70CB3}"/>
    <cellStyle name="Normal 10 4" xfId="364" xr:uid="{3AA7E969-A61D-42A3-89C6-01C1C6968BB5}"/>
    <cellStyle name="Normal 10 5" xfId="3268" xr:uid="{DBEF29F2-FCCD-463E-B4DD-B19F0CE7467D}"/>
    <cellStyle name="Normal 10 6" xfId="3097" xr:uid="{BCC511F2-4E36-480F-8C79-9A15CD2FCE1F}"/>
    <cellStyle name="Normal 10 7" xfId="2244" xr:uid="{FEDC6ABC-3B35-4F89-B747-2BECE1C79D4C}"/>
    <cellStyle name="Normal 100" xfId="2627" xr:uid="{03F7F71D-681E-4973-A3B5-C9FC7480926F}"/>
    <cellStyle name="Normal 100 2" xfId="2942" xr:uid="{36C9750A-1679-4B14-9C8F-6041DB5002C0}"/>
    <cellStyle name="Normal 100 2 2" xfId="4253" xr:uid="{C7B6A293-4CAB-4898-9B4D-08AD0F47E749}"/>
    <cellStyle name="Normal 100 3" xfId="3513" xr:uid="{06C8C593-083F-462F-B5E8-02B6BB0FCC83}"/>
    <cellStyle name="Normal 100 4" xfId="39582" xr:uid="{B1BB3F97-235B-4FCF-B2E7-0424C7B1A031}"/>
    <cellStyle name="Normal 1000" xfId="5140" xr:uid="{D67D775F-8BBF-4C04-8D93-B555AC5F358E}"/>
    <cellStyle name="Normal 1000 2" xfId="5254" xr:uid="{116B8348-7091-4934-8ECD-B0428BEC547C}"/>
    <cellStyle name="Normal 1001" xfId="5141" xr:uid="{14096E73-13A1-413B-AE08-0F33213AC9AA}"/>
    <cellStyle name="Normal 1001 2" xfId="5255" xr:uid="{C46E9941-A62E-4D4F-88D2-BC8C243170DD}"/>
    <cellStyle name="Normal 1002" xfId="5256" xr:uid="{53398AFE-DE33-4BD9-A287-CBD26E1696F4}"/>
    <cellStyle name="Normal 1002 2" xfId="5330" xr:uid="{3F251578-97CC-49FB-AA8C-C793903B0C6C}"/>
    <cellStyle name="Normal 1003" xfId="3304" xr:uid="{F5CA5B70-EE40-4654-8B88-8A6E1E362870}"/>
    <cellStyle name="Normal 1003 2" xfId="5331" xr:uid="{101C9965-2606-44C8-9F48-A012EC8B44D3}"/>
    <cellStyle name="Normal 1004" xfId="3305" xr:uid="{80FCD1E8-DFF2-48D6-B0C8-0B26E2DF2D49}"/>
    <cellStyle name="Normal 1004 2" xfId="3306" xr:uid="{6DC05EF8-B522-46D7-B55B-19B52635E60D}"/>
    <cellStyle name="Normal 1005" xfId="3307" xr:uid="{6F87564D-D37E-49C0-9899-D25F6FC572E0}"/>
    <cellStyle name="Normal 1005 2" xfId="5332" xr:uid="{290D1AFC-397B-4CBF-8DDC-2E27B4ADADAC}"/>
    <cellStyle name="Normal 1006" xfId="5257" xr:uid="{B0F00BCB-6DC3-4B05-93E4-489EE45666EE}"/>
    <cellStyle name="Normal 1006 2" xfId="5333" xr:uid="{64CF7A6E-63CF-4A5A-9C59-892989925143}"/>
    <cellStyle name="Normal 1007" xfId="3308" xr:uid="{416A6A10-E696-47DD-AD51-09EA57FB84DA}"/>
    <cellStyle name="Normal 1007 2" xfId="3309" xr:uid="{05B5E0F2-6C27-4C9F-8793-4EFB03E837D1}"/>
    <cellStyle name="Normal 1008" xfId="3310" xr:uid="{C640BE05-BD24-496D-A6E1-AAE90C50DC5B}"/>
    <cellStyle name="Normal 1008 2" xfId="5334" xr:uid="{9BE8DAE5-4C2E-4847-9CF8-71FE46E7783D}"/>
    <cellStyle name="Normal 1009" xfId="3311" xr:uid="{EC2BD8D2-075F-4A6B-91C0-C6D718812670}"/>
    <cellStyle name="Normal 1009 10" xfId="5405" xr:uid="{F125DCBE-800C-45F4-B610-800FE2E91708}"/>
    <cellStyle name="Normal 1009 11" xfId="5407" xr:uid="{8D5AB312-717A-4FBC-B759-094D500BAC73}"/>
    <cellStyle name="Normal 1009 12" xfId="5409" xr:uid="{9F7312F0-77BF-4A77-AF3E-47594E65E0B9}"/>
    <cellStyle name="Normal 1009 13" xfId="5411" xr:uid="{0DCF2715-8F9B-4421-ADF3-A470DDC61E86}"/>
    <cellStyle name="Normal 1009 14" xfId="5414" xr:uid="{E0EC7DAA-BA14-4FB4-9F98-AB0069D2AA63}"/>
    <cellStyle name="Normal 1009 15" xfId="5416" xr:uid="{3F958687-2579-47F2-B581-9A8FD230D1D3}"/>
    <cellStyle name="Normal 1009 2" xfId="3312" xr:uid="{AB7D5540-47B8-4A02-A5F0-4AAB6DB493FA}"/>
    <cellStyle name="Normal 1009 3" xfId="3370" xr:uid="{0D1CB501-9A18-49F9-894A-279FDB1F57DB}"/>
    <cellStyle name="Normal 1009 4" xfId="5338" xr:uid="{32FE5406-EEB9-4F46-85E1-F23AEEB5B0B4}"/>
    <cellStyle name="Normal 1009 5" xfId="3369" xr:uid="{33A3D742-8584-4D25-BB48-D3374E6E3C94}"/>
    <cellStyle name="Normal 1009 6" xfId="5339" xr:uid="{3ABDD7AF-7968-43DF-A0E5-FB4FCE65DF10}"/>
    <cellStyle name="Normal 1009 7" xfId="5343" xr:uid="{371F0FF7-7459-4B96-BF16-857C5144ADAE}"/>
    <cellStyle name="Normal 1009 8" xfId="5345" xr:uid="{A6E26637-DDC8-4339-B3F6-3BBF03824B3A}"/>
    <cellStyle name="Normal 1009 9" xfId="5347" xr:uid="{0A088FA7-D069-442F-A8F4-0F5DF7674CCA}"/>
    <cellStyle name="Normal 101" xfId="2637" xr:uid="{D81F15F2-757D-4616-8913-D3334B4129C1}"/>
    <cellStyle name="Normal 101 2" xfId="2952" xr:uid="{0531A029-1091-4F34-A67E-C8B6E82C6B86}"/>
    <cellStyle name="Normal 101 2 2" xfId="4254" xr:uid="{BBBBC702-AE4C-492F-932A-8281962E8281}"/>
    <cellStyle name="Normal 101 3" xfId="3514" xr:uid="{EC91A773-B339-4473-8411-54FA6FFE8335}"/>
    <cellStyle name="Normal 101 4" xfId="39583" xr:uid="{CF75EEB5-3990-4163-899E-648416D5B29D}"/>
    <cellStyle name="Normal 1010" xfId="3313" xr:uid="{4E40DB6B-CA06-411C-9665-21ADF0D1A471}"/>
    <cellStyle name="Normal 1010 2" xfId="3314" xr:uid="{48175F04-1BFB-4505-8A2C-897C16495600}"/>
    <cellStyle name="Normal 1011" xfId="3367" xr:uid="{47D8A845-7409-4000-B4BB-80D0CFD511A4}"/>
    <cellStyle name="Normal 1011 2" xfId="5335" xr:uid="{E23FCC90-99C7-4B61-9579-2F674F07AC16}"/>
    <cellStyle name="Normal 1012" xfId="3368" xr:uid="{25DDBE6A-5056-458E-8139-CB859A1E6525}"/>
    <cellStyle name="Normal 1012 2" xfId="5336" xr:uid="{B2596BB1-3C9D-4435-9CD1-E4ACA5252997}"/>
    <cellStyle name="Normal 1013" xfId="5418" xr:uid="{F1916BBB-7417-4B0C-8B7D-1220CA0A7DA2}"/>
    <cellStyle name="Normal 1013 2" xfId="5665" xr:uid="{69002829-72C3-44D2-A8CC-EE92CF6D7D36}"/>
    <cellStyle name="Normal 1013 3" xfId="5664" xr:uid="{617BB060-E75D-4816-9542-0D24EF5B7108}"/>
    <cellStyle name="Normal 1013 4" xfId="6399" xr:uid="{AA236BB2-C9D1-4F16-B5DC-48DEAADF0B51}"/>
    <cellStyle name="Normal 1014" xfId="5914" xr:uid="{2C8598D2-0229-4049-BAE5-C90871772918}"/>
    <cellStyle name="Normal 1014 2" xfId="6641" xr:uid="{248B39C1-CAC3-4952-ADFC-4342CE0682BD}"/>
    <cellStyle name="Normal 1015" xfId="5666" xr:uid="{91820B2D-FDB5-4172-9AB2-9E6C7A285212}"/>
    <cellStyle name="Normal 1016" xfId="21337" xr:uid="{917AE617-DFAE-4D75-AA7B-9FAE5C273170}"/>
    <cellStyle name="Normal 1017" xfId="5912" xr:uid="{AB5055CB-B07E-4589-BF2B-7C4DC735D525}"/>
    <cellStyle name="Normal 1017 2" xfId="5913" xr:uid="{F42B5FAD-657C-48D8-B30B-87B6919EA7B7}"/>
    <cellStyle name="Normal 1018" xfId="37267" xr:uid="{8FBDA022-9328-462F-ABD7-03D1360770CE}"/>
    <cellStyle name="Normal 1019" xfId="37273" xr:uid="{3E50F761-6201-4CCE-8C70-7AF02712E801}"/>
    <cellStyle name="Normal 102" xfId="2617" xr:uid="{61637DD3-7D59-4A68-86F4-584D44D3A46A}"/>
    <cellStyle name="Normal 102 2" xfId="2933" xr:uid="{9EA695CA-3FBE-4628-AFC5-67B0B8438D50}"/>
    <cellStyle name="Normal 102 2 2" xfId="4255" xr:uid="{25E28140-66C4-4976-8C71-ED065F9F1C88}"/>
    <cellStyle name="Normal 102 3" xfId="3515" xr:uid="{9005C7BA-4D4C-459D-B335-963942E9815F}"/>
    <cellStyle name="Normal 102 4" xfId="39584" xr:uid="{60FFC8C2-6AD7-4EA7-A156-721107A6D881}"/>
    <cellStyle name="Normal 1020" xfId="37286" xr:uid="{40920F73-D016-4EA3-820C-93E74D67B014}"/>
    <cellStyle name="Normal 1021" xfId="37333" xr:uid="{17E371DA-DC96-4827-9FA0-944D27617CC3}"/>
    <cellStyle name="Normal 1022" xfId="37431" xr:uid="{2F1F6214-4259-410B-90F0-DAEC73059821}"/>
    <cellStyle name="Normal 1023" xfId="37484" xr:uid="{D00B4900-D3BE-47DD-B253-11F4F53BCA2A}"/>
    <cellStyle name="Normal 1024" xfId="37679" xr:uid="{E8049A51-68DB-4519-832A-48B8E8583B87}"/>
    <cellStyle name="Normal 1025" xfId="37826" xr:uid="{622014D7-0139-4ADD-9FC1-8BE53567C6C8}"/>
    <cellStyle name="Normal 1026" xfId="39398" xr:uid="{B8E22E83-0C7E-4CA0-90AF-8942D9379D3F}"/>
    <cellStyle name="Normal 1027" xfId="2009" xr:uid="{55AFDDF5-6AE3-45E6-8845-210A13B7AAA2}"/>
    <cellStyle name="Normal 1027 2" xfId="39513" xr:uid="{4BD6281A-3993-45BB-AF14-746D0FD82536}"/>
    <cellStyle name="Normal 1028" xfId="39514" xr:uid="{E4F58416-921F-4BA8-9CC4-6B3933EEE6B2}"/>
    <cellStyle name="Normal 1029" xfId="39515" xr:uid="{DA7BBFFF-63AC-40E8-BCD6-94DAACE10590}"/>
    <cellStyle name="Normal 103" xfId="2612" xr:uid="{F994900B-33DA-4B9C-AC34-D953E4C0154E}"/>
    <cellStyle name="Normal 103 2" xfId="2928" xr:uid="{E5B6D079-6F20-4B48-911A-F46CCE507B4A}"/>
    <cellStyle name="Normal 103 2 2" xfId="4256" xr:uid="{1F1FCE87-60CE-4F37-87AF-A2135C6493EC}"/>
    <cellStyle name="Normal 103 3" xfId="3516" xr:uid="{B2CE2937-F1F5-43E9-805D-B911A8663E85}"/>
    <cellStyle name="Normal 103 4" xfId="39585" xr:uid="{FA0E035A-8C38-4653-8453-30B521946A16}"/>
    <cellStyle name="Normal 1030" xfId="39516" xr:uid="{439D218D-6EF1-4D66-B78F-5678A367D1C2}"/>
    <cellStyle name="Normal 1031" xfId="39517" xr:uid="{F94D3D9F-99A8-4CD7-871C-2C48E434C8C4}"/>
    <cellStyle name="Normal 1032" xfId="39518" xr:uid="{D9111B81-FAA2-48F0-9934-6FA843C2715E}"/>
    <cellStyle name="Normal 1033" xfId="39519" xr:uid="{5A4E727C-C4E2-41E7-83CE-93FD8DCF9F92}"/>
    <cellStyle name="Normal 1034" xfId="39520" xr:uid="{30C68037-FE42-45E4-939B-BAB9C2779AFA}"/>
    <cellStyle name="Normal 1035" xfId="39804" xr:uid="{CAD5A46F-CFF5-4CE7-B61B-A5AD55BD5AFB}"/>
    <cellStyle name="Normal 104" xfId="2588" xr:uid="{7AD46C2C-3B3C-45FE-A4A2-B1422E575BA6}"/>
    <cellStyle name="Normal 104 2" xfId="2905" xr:uid="{CCE2CF4A-0F57-44C3-B66D-99C0FA9E4E39}"/>
    <cellStyle name="Normal 104 2 2" xfId="4257" xr:uid="{C2E62C2C-F431-4E18-A94A-E213CF4201F7}"/>
    <cellStyle name="Normal 104 3" xfId="3517" xr:uid="{A9F4246F-DFB1-459A-8113-C559F3AB2C22}"/>
    <cellStyle name="Normal 104 4" xfId="39586" xr:uid="{CA10CAF9-F640-4A2B-A95C-B7C76123682A}"/>
    <cellStyle name="Normal 105" xfId="2401" xr:uid="{93781FEF-A472-4A9F-B7F8-7B520C3DC70A}"/>
    <cellStyle name="Normal 105 2" xfId="2737" xr:uid="{447B0E16-1809-4243-B689-FF29ADECB22E}"/>
    <cellStyle name="Normal 105 2 2" xfId="4258" xr:uid="{B7791B72-2A32-4FB9-B80C-96E828924D57}"/>
    <cellStyle name="Normal 105 3" xfId="3518" xr:uid="{68EE221B-6356-4F6B-A499-FF2F87FF018F}"/>
    <cellStyle name="Normal 105 4" xfId="39587" xr:uid="{05BC608B-8111-48B4-86C7-EBD23D51722F}"/>
    <cellStyle name="Normal 106" xfId="2577" xr:uid="{F7D747F0-34C6-4A9E-A510-5D42D61A7879}"/>
    <cellStyle name="Normal 106 2" xfId="2895" xr:uid="{31389A0B-B6F1-4135-94DB-5ED057238E72}"/>
    <cellStyle name="Normal 106 2 2" xfId="4259" xr:uid="{18448785-B600-4691-8F9D-DE1298F2B594}"/>
    <cellStyle name="Normal 106 3" xfId="5917" xr:uid="{C0C08639-1B05-422C-B334-226F25CC7473}"/>
    <cellStyle name="Normal 106 4" xfId="3519" xr:uid="{CB6586CC-E536-4FC5-8A18-6DBD4347FB1E}"/>
    <cellStyle name="Normal 106 5" xfId="3048" xr:uid="{FD6247F7-23C6-4230-989E-A78B2ECE9856}"/>
    <cellStyle name="Normal 106 6" xfId="39588" xr:uid="{03DF9A77-2BCA-420F-9651-58C5BBFA7597}"/>
    <cellStyle name="Normal 107" xfId="2490" xr:uid="{FFC57B8D-1E7C-4AEA-86D7-95CA3F222BE1}"/>
    <cellStyle name="Normal 107 2" xfId="2817" xr:uid="{9672319E-FEAC-4517-949B-237161D73F1B}"/>
    <cellStyle name="Normal 107 2 2" xfId="4260" xr:uid="{BA5557A8-6242-4502-9A49-5BC4201B1910}"/>
    <cellStyle name="Normal 107 3" xfId="3520" xr:uid="{B324C5B9-56B4-4013-A42F-955D5308E54A}"/>
    <cellStyle name="Normal 107 4" xfId="39589" xr:uid="{A8E999AC-12FF-423C-8BFC-F322B2C4CD21}"/>
    <cellStyle name="Normal 108" xfId="2437" xr:uid="{08602D37-E5DD-4C86-B27D-E34A88E970CC}"/>
    <cellStyle name="Normal 108 2" xfId="2768" xr:uid="{D3BB3673-6D80-4DE0-BADD-176CD56CC265}"/>
    <cellStyle name="Normal 108 2 2" xfId="4261" xr:uid="{84F0C822-50BF-462E-A8B3-C65AFAF1FB4D}"/>
    <cellStyle name="Normal 108 3" xfId="3521" xr:uid="{37178069-DB3B-434A-8E78-E340B618D26B}"/>
    <cellStyle name="Normal 108 4" xfId="39590" xr:uid="{07D8D3AC-6EBF-46A7-AB46-7E692AF3D3BE}"/>
    <cellStyle name="Normal 109" xfId="2492" xr:uid="{0B6365A9-9875-4CA2-AA23-FC380F976CDE}"/>
    <cellStyle name="Normal 109 2" xfId="2819" xr:uid="{70D217D2-2D7C-46CA-8319-CE36A709E2C6}"/>
    <cellStyle name="Normal 109 2 2" xfId="4262" xr:uid="{A8953BF9-DBA3-4A30-A1D1-757F15394CEE}"/>
    <cellStyle name="Normal 109 3" xfId="3522" xr:uid="{D06B69D2-9457-43FC-AD64-4322A81D7995}"/>
    <cellStyle name="Normal 109 4" xfId="39591" xr:uid="{A170AD5A-EB1A-4455-82AF-C49FF8FF9482}"/>
    <cellStyle name="Normal 11" xfId="40" xr:uid="{2F5FE973-2D6D-43B7-BA21-C20133CB35A2}"/>
    <cellStyle name="Normal 11 2" xfId="101" xr:uid="{E0A381A0-A249-4484-A309-065A36EDE68C}"/>
    <cellStyle name="Normal 11 2 2" xfId="3211" xr:uid="{03EDCBB2-EE04-4B8A-BF3E-D5752C28ED91}"/>
    <cellStyle name="Normal 11 2 3" xfId="5354" xr:uid="{090026DD-555B-48DB-901A-8CFA315A3AA2}"/>
    <cellStyle name="Normal 11 2 4" xfId="3132" xr:uid="{79E2EAB9-652D-483B-BCCB-EACC584B25F4}"/>
    <cellStyle name="Normal 11 2 5" xfId="2261" xr:uid="{DDA6C370-39A1-4334-8433-8540E833E6D5}"/>
    <cellStyle name="Normal 11 3" xfId="365" xr:uid="{E70D5174-91B4-4E97-92E1-F1E4DEE104C6}"/>
    <cellStyle name="Normal 11 3 2" xfId="3170" xr:uid="{B2B04D85-0DAF-4AE0-8E8C-479623D0A022}"/>
    <cellStyle name="Normal 11 3 3" xfId="39400" xr:uid="{83807386-5BCC-47C4-8CB6-D5B135C6E612}"/>
    <cellStyle name="Normal 11 3 4" xfId="2249" xr:uid="{C7072A6B-82B5-4F1F-A09C-0C1142236DBD}"/>
    <cellStyle name="Normal 11 4" xfId="3414" xr:uid="{62F22CED-3961-4272-8894-C031C94D1459}"/>
    <cellStyle name="Normal 11 5" xfId="3091" xr:uid="{73070410-EC28-4DB1-B605-B5A1CD818CA0}"/>
    <cellStyle name="Normal 11 6" xfId="2242" xr:uid="{3CDA5BA0-F4EA-46A9-916F-7CF6EEC29D31}"/>
    <cellStyle name="Normal 110" xfId="2476" xr:uid="{127B4C78-F1AA-46D8-B09D-934148E61D32}"/>
    <cellStyle name="Normal 110 2" xfId="2804" xr:uid="{4A0312F9-8527-40B8-B6F3-6B9DB61A3A69}"/>
    <cellStyle name="Normal 110 2 2" xfId="4263" xr:uid="{61715779-3E8E-41EF-8694-3BEE5A785243}"/>
    <cellStyle name="Normal 110 3" xfId="3523" xr:uid="{130BDAF4-4ED9-4248-AF53-D2F2EFCF8BB2}"/>
    <cellStyle name="Normal 110 4" xfId="39592" xr:uid="{E711CBE0-D0AA-40EE-A35A-7BB011221790}"/>
    <cellStyle name="Normal 111" xfId="2527" xr:uid="{E98D8D91-F4A3-4038-9910-C4AF913AB27C}"/>
    <cellStyle name="Normal 111 2" xfId="2852" xr:uid="{AC32F91E-DC30-408E-8ACC-1A45D4CF168B}"/>
    <cellStyle name="Normal 111 2 2" xfId="4264" xr:uid="{D6F65EF3-E771-41DA-807F-2C53A371A3A7}"/>
    <cellStyle name="Normal 111 3" xfId="3524" xr:uid="{8B5903EC-84F2-4819-AB5A-2FF2E71B6784}"/>
    <cellStyle name="Normal 111 4" xfId="39593" xr:uid="{64C02334-3EF0-4567-8831-229B225A24BF}"/>
    <cellStyle name="Normal 112" xfId="2649" xr:uid="{0A86714D-2708-4E42-A02C-8174E4E6E75D}"/>
    <cellStyle name="Normal 112 2" xfId="2962" xr:uid="{E34FC0E3-BD1D-4809-B0BD-7D7530D9D146}"/>
    <cellStyle name="Normal 112 2 2" xfId="4265" xr:uid="{A167944F-CE93-4862-9C56-87307FEB4C85}"/>
    <cellStyle name="Normal 112 3" xfId="3525" xr:uid="{A7720B0D-445A-4374-BC36-CB4733493C88}"/>
    <cellStyle name="Normal 112 4" xfId="39594" xr:uid="{A5F2F52C-DDA8-47C5-A30C-3EB8019C69A9}"/>
    <cellStyle name="Normal 113" xfId="2412" xr:uid="{A02F48A7-0742-4ED6-9E77-1E251576EDC9}"/>
    <cellStyle name="Normal 113 2" xfId="2746" xr:uid="{2793CC20-A3A5-4192-9187-F9A8407483C6}"/>
    <cellStyle name="Normal 113 2 2" xfId="4266" xr:uid="{3C6CB058-FD31-4ADF-A0B3-F0B93B16EA78}"/>
    <cellStyle name="Normal 113 3" xfId="5918" xr:uid="{04BF8F07-7CC9-408F-A5CB-4A674DAC1B36}"/>
    <cellStyle name="Normal 113 4" xfId="3526" xr:uid="{D985EAA0-6D5C-4243-872E-6AC81A614B39}"/>
    <cellStyle name="Normal 113 5" xfId="3049" xr:uid="{2702C668-10E8-4042-8A9A-34DB6A2442BA}"/>
    <cellStyle name="Normal 113 6" xfId="39595" xr:uid="{D7D20EA3-1C20-4052-81A3-CE388D909259}"/>
    <cellStyle name="Normal 114" xfId="2472" xr:uid="{CCB72E53-AACF-4CA6-881A-E55461B6B010}"/>
    <cellStyle name="Normal 114 2" xfId="2800" xr:uid="{C1763719-5A97-4915-B478-65F7CF44B8AD}"/>
    <cellStyle name="Normal 114 2 2" xfId="4267" xr:uid="{EBCC7541-5DC4-42B9-9E2E-1952C7D98FE0}"/>
    <cellStyle name="Normal 114 3" xfId="3527" xr:uid="{4F2BDE0B-2B13-426C-B2E7-0142E95E9D02}"/>
    <cellStyle name="Normal 114 4" xfId="39596" xr:uid="{6D5B6847-8720-4F56-9E56-BD452F0C52E0}"/>
    <cellStyle name="Normal 115" xfId="2537" xr:uid="{26AB9FB3-4312-4CAD-A572-07A1BD0CE97A}"/>
    <cellStyle name="Normal 115 2" xfId="2862" xr:uid="{4A159A77-A457-488A-B83A-6AB2BEE455BE}"/>
    <cellStyle name="Normal 115 2 2" xfId="4268" xr:uid="{6C8FB6A2-7994-4322-BB32-A5F17682CED1}"/>
    <cellStyle name="Normal 115 3" xfId="3528" xr:uid="{6ACB9D3A-625F-4257-9313-DEA4C56C404E}"/>
    <cellStyle name="Normal 115 4" xfId="39597" xr:uid="{C8CE91E1-07E5-4D7D-9FBE-5175BFB0C4FA}"/>
    <cellStyle name="Normal 116" xfId="2643" xr:uid="{6902F1A5-AF13-4688-A0D0-C1986B898F8A}"/>
    <cellStyle name="Normal 116 2" xfId="2957" xr:uid="{7694D99B-E437-44A0-9264-680AF3D1747B}"/>
    <cellStyle name="Normal 116 2 2" xfId="4269" xr:uid="{EA16A95F-FF1F-4791-8BC0-39694DC5DB08}"/>
    <cellStyle name="Normal 116 3" xfId="3529" xr:uid="{2A6A99C9-3B5A-4994-A206-B80110EC8F34}"/>
    <cellStyle name="Normal 116 4" xfId="39598" xr:uid="{F0BBE739-83D4-4417-9FF4-7FC8FD20EF12}"/>
    <cellStyle name="Normal 117" xfId="2516" xr:uid="{C19E94BA-25D4-4F81-B414-F39648A68548}"/>
    <cellStyle name="Normal 117 2" xfId="2841" xr:uid="{565A496B-794F-42F1-8696-A7A035DBF058}"/>
    <cellStyle name="Normal 117 2 2" xfId="4270" xr:uid="{6E91EF58-387B-479E-BD5C-743F8771BFA2}"/>
    <cellStyle name="Normal 117 3" xfId="3530" xr:uid="{6247E393-EC55-45F7-B7D2-C5EEB137F79B}"/>
    <cellStyle name="Normal 117 4" xfId="39599" xr:uid="{438291DD-D92D-4ADD-86F5-5A488BEE4D26}"/>
    <cellStyle name="Normal 118" xfId="2672" xr:uid="{6B8531EA-D855-4B39-A161-9923A25CBF4E}"/>
    <cellStyle name="Normal 118 2" xfId="2982" xr:uid="{B7711E96-6E58-49BC-80D5-CDA1893EC2FB}"/>
    <cellStyle name="Normal 118 2 2" xfId="4271" xr:uid="{2B888F7A-BEDF-4632-93B8-5243F7912C5F}"/>
    <cellStyle name="Normal 118 3" xfId="3531" xr:uid="{26C98A5F-897B-4EF1-8DBE-C230027341BD}"/>
    <cellStyle name="Normal 118 4" xfId="39600" xr:uid="{CC00DA80-F633-4D2C-9701-FE457EC947EA}"/>
    <cellStyle name="Normal 119" xfId="2625" xr:uid="{3E86180B-7075-4BA9-8D27-544BDC79C36F}"/>
    <cellStyle name="Normal 119 2" xfId="2941" xr:uid="{A6B517C9-2D27-4FEA-A9AC-B0D100398196}"/>
    <cellStyle name="Normal 119 2 2" xfId="4272" xr:uid="{6F510297-C54A-413D-A91D-D2E5D8DDA3FE}"/>
    <cellStyle name="Normal 119 3" xfId="3532" xr:uid="{76014900-E395-4697-BC28-5311BFFC6CCF}"/>
    <cellStyle name="Normal 119 4" xfId="39601" xr:uid="{E1E8D1F9-3282-4BA9-B429-207BD4E86DA5}"/>
    <cellStyle name="Normal 12" xfId="37" xr:uid="{7245E3A8-5234-4CB5-ACC3-C09478BB4065}"/>
    <cellStyle name="Normal 12 2" xfId="98" xr:uid="{54205E11-06AD-4537-BD46-2E6B2DF70846}"/>
    <cellStyle name="Normal 12 2 2" xfId="3212" xr:uid="{A363026E-B9AE-45CA-B518-BE01F38745CB}"/>
    <cellStyle name="Normal 12 2 2 2" xfId="37294" xr:uid="{DA5007B6-43BC-4347-85AD-3FACAED5B448}"/>
    <cellStyle name="Normal 12 2 2 3" xfId="5356" xr:uid="{6ECB204E-FADE-4C6F-A973-C842BB8E0408}"/>
    <cellStyle name="Normal 12 2 3" xfId="37276" xr:uid="{5F53ABE1-1E75-4B0B-9EC1-32D5085BD2FA}"/>
    <cellStyle name="Normal 12 2 4" xfId="5355" xr:uid="{C410F3ED-072A-4558-8A69-7D2388DE8836}"/>
    <cellStyle name="Normal 12 2 5" xfId="3133" xr:uid="{DF5E1D78-AC23-4AA3-8AE4-3099A520D178}"/>
    <cellStyle name="Normal 12 2 6" xfId="2569" xr:uid="{19ABA427-1701-4505-8256-A30F30482B60}"/>
    <cellStyle name="Normal 12 3" xfId="2241" xr:uid="{FB2EC2E3-EF77-4ED2-8B5A-3826D8B74798}"/>
    <cellStyle name="Normal 12 3 2" xfId="37282" xr:uid="{B2CEE2F8-A6EE-4A26-9023-7656A14E7336}"/>
    <cellStyle name="Normal 12 3 3" xfId="5357" xr:uid="{0CC17279-587F-4179-A6ED-96A4E329CFC8}"/>
    <cellStyle name="Normal 12 3 4" xfId="3171" xr:uid="{E864643C-795B-4457-B4B2-968139F11C57}"/>
    <cellStyle name="Normal 12 4" xfId="21339" xr:uid="{2F0C85DD-CD14-463D-BA48-7E30A6525966}"/>
    <cellStyle name="Normal 12 5" xfId="3415" xr:uid="{5C6550FB-47CA-485C-B699-0A32957879F8}"/>
    <cellStyle name="Normal 12 6" xfId="2021" xr:uid="{F50F7B3D-9DF9-4265-863C-6BABFA32319A}"/>
    <cellStyle name="Normal 120" xfId="2521" xr:uid="{2C2AB793-2496-4A1F-AA95-DA5C46549091}"/>
    <cellStyle name="Normal 120 2" xfId="2846" xr:uid="{32DCC6C4-3615-412C-BFC5-B776AA19D577}"/>
    <cellStyle name="Normal 120 2 2" xfId="4273" xr:uid="{97BEDEFD-C9A2-42CA-BB13-E144C832D67B}"/>
    <cellStyle name="Normal 120 3" xfId="3533" xr:uid="{C8FF6395-2A42-4DA5-8C4B-E2096B179F68}"/>
    <cellStyle name="Normal 120 4" xfId="39602" xr:uid="{CF83289C-6A45-453F-95E6-43FD1E62C037}"/>
    <cellStyle name="Normal 121" xfId="2648" xr:uid="{5CA458CA-64EA-40F4-97BA-776911E6A0DF}"/>
    <cellStyle name="Normal 121 2" xfId="2961" xr:uid="{1D4EF000-D39E-4C91-8B74-71EAA88798F7}"/>
    <cellStyle name="Normal 121 2 2" xfId="4274" xr:uid="{6D803A37-11A3-4518-AADA-92CBC725CB75}"/>
    <cellStyle name="Normal 121 3" xfId="3534" xr:uid="{7A6658B8-D671-405E-AFC8-89A58E98EB13}"/>
    <cellStyle name="Normal 121 4" xfId="39603" xr:uid="{A70498F9-0480-4785-87D2-17D3A3F13FFA}"/>
    <cellStyle name="Normal 122" xfId="2400" xr:uid="{3E05936F-D942-4725-9400-2FB665D2E04C}"/>
    <cellStyle name="Normal 122 2" xfId="2736" xr:uid="{0E8C04C6-7AAA-4265-A703-BBCC742555B4}"/>
    <cellStyle name="Normal 122 2 2" xfId="4275" xr:uid="{1A4ACAD5-62E8-463E-8BB9-F0414145BDBB}"/>
    <cellStyle name="Normal 122 3" xfId="3535" xr:uid="{A3BDD32C-97E2-4B82-A2AF-E70AA594FBDE}"/>
    <cellStyle name="Normal 122 4" xfId="39604" xr:uid="{B52344E5-BD70-409E-AB76-0E183EBD2E42}"/>
    <cellStyle name="Normal 123" xfId="2540" xr:uid="{7D446A53-4BD1-42B4-BD97-3FC8473A0251}"/>
    <cellStyle name="Normal 123 2" xfId="2865" xr:uid="{79D89BB0-638B-4CFD-8EF0-D613C010CFAE}"/>
    <cellStyle name="Normal 123 2 2" xfId="3545" xr:uid="{2DEB2480-FC40-4433-A922-C2908584A286}"/>
    <cellStyle name="Normal 123 3" xfId="3315" xr:uid="{F9E7D6C4-AEAC-43EE-A6F1-69224643D827}"/>
    <cellStyle name="Normal 123 4" xfId="39605" xr:uid="{06DD7E68-D481-4CA6-BEFD-EFBC027F7DAE}"/>
    <cellStyle name="Normal 124" xfId="2436" xr:uid="{7856EE2F-1082-4CFE-8BAE-CE0DFFF89FA9}"/>
    <cellStyle name="Normal 124 2" xfId="2767" xr:uid="{B28BB87D-9C97-4853-9F5E-CF7731318291}"/>
    <cellStyle name="Normal 124 2 2" xfId="3546" xr:uid="{78B123F2-0582-4411-9593-AA100E3398DD}"/>
    <cellStyle name="Normal 124 3" xfId="3316" xr:uid="{E76C461B-7B42-40A8-A310-3CAD030D883E}"/>
    <cellStyle name="Normal 124 4" xfId="39606" xr:uid="{048886A4-6D58-441C-B8ED-019D7F76821F}"/>
    <cellStyle name="Normal 125" xfId="2433" xr:uid="{AC39A0CA-2013-42AA-A2AD-0663937D8A68}"/>
    <cellStyle name="Normal 125 2" xfId="2764" xr:uid="{95202D6F-6E4B-4351-ADCC-EBA07A164E7E}"/>
    <cellStyle name="Normal 125 2 2" xfId="3547" xr:uid="{56AAA6F1-D68C-4F6F-884F-551207E3876B}"/>
    <cellStyle name="Normal 125 3" xfId="3317" xr:uid="{D3455BAF-BBC0-4B49-BDE0-C7A2DD6E8E25}"/>
    <cellStyle name="Normal 125 4" xfId="39607" xr:uid="{90137A3C-BED5-47F8-9BFF-B6BE41AE2547}"/>
    <cellStyle name="Normal 126" xfId="2671" xr:uid="{DA917D3D-B6F6-442C-89C6-C5A9214EB433}"/>
    <cellStyle name="Normal 126 2" xfId="2981" xr:uid="{3A983441-4AD7-45A9-B990-12832D783692}"/>
    <cellStyle name="Normal 126 2 2" xfId="4276" xr:uid="{C50C790E-96CA-4936-AEAC-9268DB436D86}"/>
    <cellStyle name="Normal 126 3" xfId="3538" xr:uid="{C16417D4-C90F-4DFE-AC3C-AAF89C5E159B}"/>
    <cellStyle name="Normal 126 4" xfId="39608" xr:uid="{556F340B-647F-4905-8510-FFF7297207D3}"/>
    <cellStyle name="Normal 127" xfId="2685" xr:uid="{ED534A09-DCA4-41A6-92E7-D6754879EA6E}"/>
    <cellStyle name="Normal 127 2" xfId="2993" xr:uid="{84EDD179-23F5-4E70-8982-31AD0BA14AFF}"/>
    <cellStyle name="Normal 127 2 2" xfId="3548" xr:uid="{ECFCA408-277F-4BBC-8D3A-553E6DAADF39}"/>
    <cellStyle name="Normal 127 3" xfId="3318" xr:uid="{34A3EE90-6E97-452F-B3A0-38BD4E838CFB}"/>
    <cellStyle name="Normal 127 4" xfId="39609" xr:uid="{E251693D-DAE5-4B3F-ABE4-D0B84B5C2B02}"/>
    <cellStyle name="Normal 128" xfId="2614" xr:uid="{10C5E138-CF31-4D1E-844D-8A1069D07D58}"/>
    <cellStyle name="Normal 128 2" xfId="2930" xr:uid="{8DD32A04-60A5-4F2A-BAEF-761A56077B90}"/>
    <cellStyle name="Normal 128 2 2" xfId="4277" xr:uid="{6DAC3872-1CB3-4762-A06F-DB5F49C1D9C2}"/>
    <cellStyle name="Normal 128 3" xfId="3319" xr:uid="{0870A646-ED94-43FD-B0C5-ADF5A534ABF9}"/>
    <cellStyle name="Normal 128 4" xfId="39610" xr:uid="{A17CFDD6-3A93-4B36-AB02-584117B636B8}"/>
    <cellStyle name="Normal 128_Chr (S)" xfId="5349" xr:uid="{F272C94F-0754-488A-9AAE-1B6480629CE5}"/>
    <cellStyle name="Normal 129" xfId="2507" xr:uid="{3C4AE6E9-29A6-4090-B78B-6063AD84DFD3}"/>
    <cellStyle name="Normal 129 2" xfId="2833" xr:uid="{B101459B-E93E-4D06-A530-7DDFC33F1970}"/>
    <cellStyle name="Normal 129 2 2" xfId="4278" xr:uid="{AB1D256D-2010-450E-868C-F619BC37CDC4}"/>
    <cellStyle name="Normal 129 3" xfId="3320" xr:uid="{5F93A8F4-D814-465D-B1EE-885532990D7A}"/>
    <cellStyle name="Normal 129 4" xfId="39611" xr:uid="{321C49C6-E23D-4BB6-B77B-867D71A45791}"/>
    <cellStyle name="Normal 13" xfId="41" xr:uid="{A69B8F0C-5CBD-40AA-8766-A8DD12D9E731}"/>
    <cellStyle name="Normal 13 2" xfId="104" xr:uid="{354AD34F-0627-4CCD-9AE9-46F2E9991951}"/>
    <cellStyle name="Normal 13 2 2" xfId="5359" xr:uid="{ECC5AA8B-4D4B-48C9-9B75-034F30202E1F}"/>
    <cellStyle name="Normal 13 2 3" xfId="5358" xr:uid="{1A3E0C55-C7AC-4C55-BBF0-6FED20F494CB}"/>
    <cellStyle name="Normal 13 2 4" xfId="2556" xr:uid="{A29016C5-31CB-4171-97B1-96856E57282F}"/>
    <cellStyle name="Normal 13 3" xfId="5360" xr:uid="{B33E6459-566C-4F64-813C-F0330BF1FA5C}"/>
    <cellStyle name="Normal 13 4" xfId="3041" xr:uid="{8BF6F538-28DF-4017-B6D7-DD8143F9EAF4}"/>
    <cellStyle name="Normal 13 5" xfId="2248" xr:uid="{EA5DD934-454A-4D53-ABBF-6C17045504BC}"/>
    <cellStyle name="Normal 130" xfId="2639" xr:uid="{10CFD0D6-B7AA-4A77-B3A9-DA7F6D95AC5F}"/>
    <cellStyle name="Normal 130 2" xfId="2954" xr:uid="{D9B8DAA2-3B5A-46E2-88C0-F14D19EF72D4}"/>
    <cellStyle name="Normal 130 2 2" xfId="4279" xr:uid="{AF7E2887-44A2-4D74-ABAA-C961E5E7B48B}"/>
    <cellStyle name="Normal 130 3" xfId="3549" xr:uid="{1E639835-1CF6-4DFA-8D6D-65F40EA24B56}"/>
    <cellStyle name="Normal 130 4" xfId="39612" xr:uid="{34808FEE-76CA-4CAC-B26A-9F34ED29753C}"/>
    <cellStyle name="Normal 131" xfId="2457" xr:uid="{2D86B1F5-8287-4725-87A1-EA090F8E334E}"/>
    <cellStyle name="Normal 131 2" xfId="2785" xr:uid="{8A4AAC5D-2EFF-4577-981A-605C6650E145}"/>
    <cellStyle name="Normal 131 2 2" xfId="4280" xr:uid="{0A85F6EA-6908-43FF-BA29-228B03A94AA8}"/>
    <cellStyle name="Normal 131 3" xfId="3550" xr:uid="{18050E15-0FB7-4E4A-BC0D-8F1E3CAE2393}"/>
    <cellStyle name="Normal 131 4" xfId="39613" xr:uid="{342A1A44-2A02-4637-A1B0-BD97DB87CA90}"/>
    <cellStyle name="Normal 132" xfId="2511" xr:uid="{E695430F-AE47-4301-9244-AC59AAC3B5ED}"/>
    <cellStyle name="Normal 132 2" xfId="2836" xr:uid="{342C0066-9828-46DE-88EE-15141DC1921F}"/>
    <cellStyle name="Normal 132 2 2" xfId="4281" xr:uid="{B5B63FE7-F9D4-4231-8B16-11655826A53E}"/>
    <cellStyle name="Normal 132 3" xfId="3551" xr:uid="{A82E6DFD-5875-4CD5-AA52-7F5198F017D2}"/>
    <cellStyle name="Normal 132 4" xfId="39614" xr:uid="{9459C6B6-EA1C-439D-9131-8044C5701AE4}"/>
    <cellStyle name="Normal 133" xfId="2451" xr:uid="{585E27EB-9035-4587-8218-59723CD4BC2C}"/>
    <cellStyle name="Normal 133 2" xfId="2779" xr:uid="{F29F76D8-ED8F-4563-85C7-F66E7C931AE6}"/>
    <cellStyle name="Normal 133 2 2" xfId="4282" xr:uid="{C5C428DD-9B37-463F-A47B-8C60C9F009E4}"/>
    <cellStyle name="Normal 133 3" xfId="3552" xr:uid="{31BDD7E5-00AF-4F81-A012-F1204A20990D}"/>
    <cellStyle name="Normal 133 4" xfId="39615" xr:uid="{165A1D25-D3E5-458D-95C4-8EE0D087D380}"/>
    <cellStyle name="Normal 134" xfId="2605" xr:uid="{87ADAE27-CAB6-46D5-8C07-AE1B44BE1852}"/>
    <cellStyle name="Normal 134 2" xfId="2921" xr:uid="{260E3414-7F6C-4E72-8447-658290B4CD8B}"/>
    <cellStyle name="Normal 134 2 2" xfId="4283" xr:uid="{5417F629-89F5-4B54-B849-FE9021D48B7C}"/>
    <cellStyle name="Normal 134 3" xfId="3553" xr:uid="{8BA6B638-4E1E-40A5-BD50-A90963C9E168}"/>
    <cellStyle name="Normal 134 4" xfId="39616" xr:uid="{12AD540B-315F-445F-8A7C-ACD20C78F931}"/>
    <cellStyle name="Normal 135" xfId="2708" xr:uid="{65402408-F0AF-4909-8E24-7B88525D6DC4}"/>
    <cellStyle name="Normal 135 2" xfId="3014" xr:uid="{48CE9DB2-ECE8-4B5F-93C2-11AAFDFF059E}"/>
    <cellStyle name="Normal 135 2 2" xfId="4284" xr:uid="{3CD8BCC6-1510-449A-BE31-B192E92973ED}"/>
    <cellStyle name="Normal 135 3" xfId="3554" xr:uid="{517B80D6-8F5B-4211-890F-2B6CBE587E27}"/>
    <cellStyle name="Normal 135 4" xfId="39617" xr:uid="{99159CD4-ECBC-4B71-B544-7D8F6F3B9071}"/>
    <cellStyle name="Normal 136" xfId="2399" xr:uid="{8F9610F8-F375-4C3A-AC84-0AF82CE83EA5}"/>
    <cellStyle name="Normal 136 2" xfId="2735" xr:uid="{C3F8399D-B8CE-442A-84FF-A431890D1579}"/>
    <cellStyle name="Normal 136 2 2" xfId="4285" xr:uid="{AAD08511-F94C-443B-820C-F5D8B168B6BE}"/>
    <cellStyle name="Normal 136 3" xfId="3555" xr:uid="{F35AA915-A69B-41FD-981F-815868EC8C98}"/>
    <cellStyle name="Normal 136 4" xfId="39618" xr:uid="{016C0939-3906-400B-B506-DDCFD0FA4561}"/>
    <cellStyle name="Normal 137" xfId="2592" xr:uid="{01E0F9BC-9768-4595-9B0B-575C30ED46AC}"/>
    <cellStyle name="Normal 137 2" xfId="2908" xr:uid="{AE44FC13-3057-4766-AD14-6F5CE0BF7253}"/>
    <cellStyle name="Normal 137 2 2" xfId="4286" xr:uid="{ADF28DD0-E5E2-4C60-9846-CA0BAECC73A4}"/>
    <cellStyle name="Normal 137 3" xfId="3556" xr:uid="{29231370-B994-4628-8886-0D3D154D36F7}"/>
    <cellStyle name="Normal 137 4" xfId="39619" xr:uid="{80C51EB4-1CD7-4C05-B6A4-EAE516029BD5}"/>
    <cellStyle name="Normal 138" xfId="2522" xr:uid="{6F1CA51D-DD57-43A2-99FD-6716EB6E79E1}"/>
    <cellStyle name="Normal 138 2" xfId="2847" xr:uid="{BD105C9C-4065-4F57-BB20-915D2CD0ADD5}"/>
    <cellStyle name="Normal 138 2 2" xfId="4287" xr:uid="{43F2C353-CFA7-40A1-B9BC-D75E004B84CB}"/>
    <cellStyle name="Normal 138 3" xfId="3557" xr:uid="{1DE29731-02CA-4B82-9D56-9A67D8C67E33}"/>
    <cellStyle name="Normal 138 4" xfId="39620" xr:uid="{A8E08A19-204D-438C-AC52-68E7CD865A78}"/>
    <cellStyle name="Normal 139" xfId="2392" xr:uid="{FB402F88-D017-4D67-B2C4-C9B7484A0DDF}"/>
    <cellStyle name="Normal 139 2" xfId="2728" xr:uid="{A0CD7E55-24FA-4D46-A8B0-E6AF91CB79E1}"/>
    <cellStyle name="Normal 139 2 2" xfId="4288" xr:uid="{DAB67268-3748-4D8F-ACCC-98B7A4092505}"/>
    <cellStyle name="Normal 139 3" xfId="3558" xr:uid="{B06F7AAE-41EC-491A-9C95-54517CB43398}"/>
    <cellStyle name="Normal 139 4" xfId="39621" xr:uid="{95BDCC76-AA30-4EFD-B444-F05C4D32C79E}"/>
    <cellStyle name="Normal 14" xfId="33" xr:uid="{45CD2ACC-F477-48C8-8859-A07D40B6C5BF}"/>
    <cellStyle name="Normal 14 2" xfId="49" xr:uid="{E6F24C80-66BB-4BDC-865A-A784E4B14ACF}"/>
    <cellStyle name="Normal 14 2 2" xfId="171" xr:uid="{D7560039-011D-45A3-9E2E-A2EDC11E90A3}"/>
    <cellStyle name="Normal 14 2 2 2" xfId="5362" xr:uid="{75F95999-0839-4492-890D-768C632D5705}"/>
    <cellStyle name="Normal 14 2 3" xfId="5361" xr:uid="{6C2569C6-872F-4659-A264-79C218085994}"/>
    <cellStyle name="Normal 14 3" xfId="94" xr:uid="{16C1BC9B-50F6-4010-A8C2-115687E05BF8}"/>
    <cellStyle name="Normal 14 3 2" xfId="5363" xr:uid="{E277BE33-26BC-43EB-879D-EF0BFFB8685B}"/>
    <cellStyle name="Normal 14 4" xfId="207" xr:uid="{99CEF5F3-7A13-48B0-8568-6CEF818EB045}"/>
    <cellStyle name="Normal 14 4 2" xfId="3416" xr:uid="{E1069C19-5F38-4FB5-95DF-0D9C4B26E36D}"/>
    <cellStyle name="Normal 14 5" xfId="304" xr:uid="{BD55A491-2C3A-47B7-BB81-79A3A43E015D}"/>
    <cellStyle name="Normal 14 6" xfId="2246" xr:uid="{969E8538-E388-4A9A-8326-005B64C8BBBB}"/>
    <cellStyle name="Normal 140" xfId="2434" xr:uid="{5114FDA0-371C-4025-AC2D-A44A3841E8F6}"/>
    <cellStyle name="Normal 140 2" xfId="2765" xr:uid="{20C3A792-93B3-4AB9-8BE7-5FF7E0D00213}"/>
    <cellStyle name="Normal 140 2 2" xfId="4289" xr:uid="{43A5134A-98CF-4769-BCAD-942D359576CE}"/>
    <cellStyle name="Normal 140 3" xfId="3559" xr:uid="{38436FE8-5B55-4CA6-A49A-BE9FEE183308}"/>
    <cellStyle name="Normal 140 4" xfId="39622" xr:uid="{CD048591-F4BF-4D2D-8762-E5E5F57505D9}"/>
    <cellStyle name="Normal 141" xfId="2572" xr:uid="{9E2DFE78-424A-4EE5-B311-9B2AEC42BBA1}"/>
    <cellStyle name="Normal 141 2" xfId="2890" xr:uid="{3AB6597B-13F6-48E1-8298-220533042C63}"/>
    <cellStyle name="Normal 141 2 2" xfId="4290" xr:uid="{9A79C843-C368-42B1-8CBB-3B06389A492B}"/>
    <cellStyle name="Normal 141 3" xfId="3560" xr:uid="{0439DE05-ACD2-4BD9-9373-4DB52534AAEB}"/>
    <cellStyle name="Normal 141 4" xfId="39623" xr:uid="{9E2076F3-6F3E-49B0-BE33-8C3D6C59D552}"/>
    <cellStyle name="Normal 142" xfId="2489" xr:uid="{113E3323-DE02-4329-9BA0-ED3C275C1A09}"/>
    <cellStyle name="Normal 142 2" xfId="2816" xr:uid="{D221D293-EBA2-4A39-9210-E1474C4C1144}"/>
    <cellStyle name="Normal 142 2 2" xfId="4291" xr:uid="{7E2888C2-785E-40F3-885A-C55BA1019E6B}"/>
    <cellStyle name="Normal 142 3" xfId="3561" xr:uid="{B2F9AC72-81D8-403E-A286-BF8124F9BA5F}"/>
    <cellStyle name="Normal 142 4" xfId="39624" xr:uid="{B2099CC3-0748-4574-8C52-4C253AD6A017}"/>
    <cellStyle name="Normal 143" xfId="2543" xr:uid="{67C0ED40-948F-479D-815D-8CBF7A931307}"/>
    <cellStyle name="Normal 143 2" xfId="2867" xr:uid="{5462E1A5-1F3F-4D38-A77A-608298B295F8}"/>
    <cellStyle name="Normal 143 2 2" xfId="4292" xr:uid="{02472552-016F-4CF0-92AE-0EA486686F31}"/>
    <cellStyle name="Normal 143 3" xfId="3562" xr:uid="{46F0AEBF-A3E4-4BBC-B931-2F93EC79252C}"/>
    <cellStyle name="Normal 143 4" xfId="39625" xr:uid="{97DFB26A-5920-4DBA-B64C-3792F99001E6}"/>
    <cellStyle name="Normal 144" xfId="2536" xr:uid="{1B9F99F3-0F8E-47BA-BA2C-A96CFE4949F1}"/>
    <cellStyle name="Normal 144 2" xfId="2861" xr:uid="{A142D92A-A350-4642-8537-2BD632E717DC}"/>
    <cellStyle name="Normal 144 2 2" xfId="4293" xr:uid="{239E9E6B-A4F3-4E3B-A2F5-AF8697F3E762}"/>
    <cellStyle name="Normal 144 3" xfId="3563" xr:uid="{159AE832-4B6D-4A9E-8BB9-3DC70F5BEE62}"/>
    <cellStyle name="Normal 144 4" xfId="39626" xr:uid="{1FBF9EA9-3E64-4639-94C4-5003676A12B7}"/>
    <cellStyle name="Normal 145" xfId="2559" xr:uid="{05863D2D-DA87-4BFB-8E09-30E4862D355A}"/>
    <cellStyle name="Normal 145 2" xfId="2879" xr:uid="{95B2609F-1973-41D4-AAF1-D60D3611977C}"/>
    <cellStyle name="Normal 145 2 2" xfId="4294" xr:uid="{49CCB865-766A-4B35-AD61-1E04099D10A9}"/>
    <cellStyle name="Normal 145 3" xfId="3564" xr:uid="{220DB46A-6E05-4FC5-BDA9-C72ADB7052E5}"/>
    <cellStyle name="Normal 145 4" xfId="39627" xr:uid="{AC87232F-82B5-4E5F-9000-1785B67185AD}"/>
    <cellStyle name="Normal 146" xfId="2458" xr:uid="{BD2755F2-F6D7-4A9E-9368-6EC326851241}"/>
    <cellStyle name="Normal 146 2" xfId="2787" xr:uid="{E2CFAEDE-A34E-48AB-A815-B915B06E5D1B}"/>
    <cellStyle name="Normal 146 2 2" xfId="4295" xr:uid="{BD3ACD04-9010-4F69-94CF-C318FE7402F3}"/>
    <cellStyle name="Normal 146 3" xfId="3565" xr:uid="{238B673E-B4FE-4BCD-87A5-F092C52E4A5B}"/>
    <cellStyle name="Normal 146 4" xfId="39628" xr:uid="{37DF3082-786B-4702-9CC2-E27CE89F24DB}"/>
    <cellStyle name="Normal 147" xfId="2631" xr:uid="{D2D4A21D-EB5D-4179-9E3D-A248C36F6C72}"/>
    <cellStyle name="Normal 147 2" xfId="2946" xr:uid="{F309CAF8-7750-4399-85B6-B9CE0083A2B6}"/>
    <cellStyle name="Normal 147 2 2" xfId="4296" xr:uid="{A9B63847-6679-43EB-BE13-6F36FEE02FC0}"/>
    <cellStyle name="Normal 147 3" xfId="3566" xr:uid="{C48DDECB-2925-4455-B684-BE5E687A2538}"/>
    <cellStyle name="Normal 147 4" xfId="39629" xr:uid="{4D6D7E3B-FC88-4E4C-B744-CACCFBD51A79}"/>
    <cellStyle name="Normal 148" xfId="2634" xr:uid="{211FCADD-094E-40DC-9C3F-BF53F8B04554}"/>
    <cellStyle name="Normal 148 2" xfId="2949" xr:uid="{3ECEE73C-81E8-476A-A4CE-04B91A350C1A}"/>
    <cellStyle name="Normal 148 2 2" xfId="4297" xr:uid="{90F391ED-99B6-4163-A3B3-DDB32699BE3A}"/>
    <cellStyle name="Normal 148 3" xfId="3567" xr:uid="{4E490B10-0058-4AEF-9456-7E2A2F186443}"/>
    <cellStyle name="Normal 148 4" xfId="39757" xr:uid="{F1F35E57-C852-49A3-B6BE-2BA8C85F365F}"/>
    <cellStyle name="Normal 149" xfId="2535" xr:uid="{06E021F9-B56C-4A37-AC84-1A184F786027}"/>
    <cellStyle name="Normal 149 2" xfId="2860" xr:uid="{A6183F5E-3993-4081-9023-0F6601F8B74C}"/>
    <cellStyle name="Normal 149 2 2" xfId="4298" xr:uid="{A02DB20D-A243-4689-A84C-E5CD0D2ACD0E}"/>
    <cellStyle name="Normal 149 3" xfId="3568" xr:uid="{8CD4F2D6-0200-4487-B7B7-D0470322ABBC}"/>
    <cellStyle name="Normal 149 4" xfId="39758" xr:uid="{5546DF6B-32C6-4AC9-9527-3C7ACA372CF2}"/>
    <cellStyle name="Normal 15" xfId="34" xr:uid="{A64B5F3C-402D-4447-BE2D-307614E2EF01}"/>
    <cellStyle name="Normal 15 2" xfId="50" xr:uid="{3A35E119-A257-440E-8117-D672186A4031}"/>
    <cellStyle name="Normal 15 2 2" xfId="173" xr:uid="{85749E27-3657-4FCC-ABFA-B48B83A8C62A}"/>
    <cellStyle name="Normal 15 2 2 2" xfId="5365" xr:uid="{75DFF481-2C24-4117-9797-6CF5145A262C}"/>
    <cellStyle name="Normal 15 2 2 3" xfId="2726" xr:uid="{E971EEAB-0568-4D95-A285-BD63A8DC52A3}"/>
    <cellStyle name="Normal 15 2 3" xfId="5364" xr:uid="{E0264E92-F3BC-4F4C-BD44-899F65C957CB}"/>
    <cellStyle name="Normal 15 2 4" xfId="2390" xr:uid="{BD995CD6-4B78-45F4-830D-5A0048DC94F9}"/>
    <cellStyle name="Normal 15 3" xfId="95" xr:uid="{220B2461-DA77-4DB9-886E-161787E2F7F0}"/>
    <cellStyle name="Normal 15 3 2" xfId="5366" xr:uid="{EFB5AC07-1B34-4182-A6B7-B16E67BAD582}"/>
    <cellStyle name="Normal 15 4" xfId="206" xr:uid="{2CC864C0-87E1-483E-B15A-89C239D444D6}"/>
    <cellStyle name="Normal 15 4 2" xfId="3372" xr:uid="{6334EA30-F85A-4494-816C-E3D3523883FE}"/>
    <cellStyle name="Normal 15 5" xfId="305" xr:uid="{A85CE4A6-EFE4-4C96-B594-B8438D962D5F}"/>
    <cellStyle name="Normal 15 6" xfId="2247" xr:uid="{2E7AB288-E1D6-4F91-AA2C-0F1B56CED638}"/>
    <cellStyle name="Normal 150" xfId="2468" xr:uid="{80FFD088-320B-4878-BCE7-8D2D52919AAD}"/>
    <cellStyle name="Normal 150 2" xfId="2797" xr:uid="{F2A66379-1B0A-4665-AC66-6AB8D25ABFC7}"/>
    <cellStyle name="Normal 150 2 2" xfId="4299" xr:uid="{C3E1EC67-050F-4C0C-8681-DDEC3D163F68}"/>
    <cellStyle name="Normal 150 3" xfId="3569" xr:uid="{CB278D84-D19F-4EEB-9E22-9B197FCBB935}"/>
    <cellStyle name="Normal 150 4" xfId="39776" xr:uid="{C02AAFFB-7BBE-4C55-995B-9F24599FF02A}"/>
    <cellStyle name="Normal 151" xfId="2435" xr:uid="{EAC5CCE7-EB39-4BDB-B813-47407ADCF789}"/>
    <cellStyle name="Normal 151 2" xfId="2766" xr:uid="{FCDC7C15-34A8-44DE-BCCE-845D6AFCAB09}"/>
    <cellStyle name="Normal 151 2 2" xfId="4300" xr:uid="{40D77723-497F-4F2A-9EED-4273A6B29133}"/>
    <cellStyle name="Normal 151 2 3" xfId="39790" xr:uid="{C09C7C6E-EDC9-46B2-9C50-ABDE98EE0630}"/>
    <cellStyle name="Normal 151 3" xfId="3570" xr:uid="{249D8600-2D6A-4884-B008-90E632976C2A}"/>
    <cellStyle name="Normal 151 4" xfId="39783" xr:uid="{FE25AB15-F3B0-47D6-A70A-0A53919DE617}"/>
    <cellStyle name="Normal 152" xfId="2700" xr:uid="{66706A31-2940-4E0F-A671-7E60F460832B}"/>
    <cellStyle name="Normal 152 2" xfId="3007" xr:uid="{A35B637B-D5D7-4A11-9E8C-60A3758C5A32}"/>
    <cellStyle name="Normal 152 2 2" xfId="4301" xr:uid="{8C7F2DC3-A2EC-4F99-AB83-BA57AEF5B5AA}"/>
    <cellStyle name="Normal 152 2 3" xfId="39791" xr:uid="{0F945CAB-338D-40DB-A83B-67EA6211F7EC}"/>
    <cellStyle name="Normal 152 3" xfId="3571" xr:uid="{C20106F2-959F-46C6-964A-16941B8EFEF2}"/>
    <cellStyle name="Normal 152 4" xfId="39784" xr:uid="{EC8E2E31-18B9-41A3-AF7A-8BD030B9C21F}"/>
    <cellStyle name="Normal 153" xfId="2694" xr:uid="{B616813F-61F6-4EC0-A1BE-9F38543B80A6}"/>
    <cellStyle name="Normal 153 2" xfId="3001" xr:uid="{0C9D5AE9-E111-406E-ADDC-46DE98B02CA3}"/>
    <cellStyle name="Normal 153 2 2" xfId="4302" xr:uid="{11A2D18B-B063-4565-A7D5-898AF16CB6A9}"/>
    <cellStyle name="Normal 153 2 3" xfId="39792" xr:uid="{FD5BA55E-E3CD-4744-A8E2-49F83D8036A3}"/>
    <cellStyle name="Normal 153 3" xfId="3572" xr:uid="{1FA0E11F-B36D-4AF5-8237-74212CEFD6B1}"/>
    <cellStyle name="Normal 153 4" xfId="39785" xr:uid="{68C4AEA8-79B4-43FD-BDE8-19949B18F65F}"/>
    <cellStyle name="Normal 154" xfId="2699" xr:uid="{79B9B2A7-65BF-4071-9506-F4586059ADAA}"/>
    <cellStyle name="Normal 154 2" xfId="3006" xr:uid="{87BF6AD7-CC0F-4659-BE1E-AE5D6D14C6B7}"/>
    <cellStyle name="Normal 154 2 2" xfId="4303" xr:uid="{420BCC48-FF7B-45B8-B5CB-4221E2AA0381}"/>
    <cellStyle name="Normal 154 2 3" xfId="39793" xr:uid="{B971D6E8-D27F-4E5B-A7EA-B925FB7D24A3}"/>
    <cellStyle name="Normal 154 3" xfId="3321" xr:uid="{D011DA1B-441F-4801-8DB0-E962B64003AB}"/>
    <cellStyle name="Normal 154 4" xfId="39786" xr:uid="{C2865938-9BCD-42ED-9F64-78E294555E34}"/>
    <cellStyle name="Normal 155" xfId="2482" xr:uid="{67A73EB1-7560-4376-8C36-8D0072BD29C2}"/>
    <cellStyle name="Normal 155 2" xfId="2809" xr:uid="{603BF693-0792-4C7C-972B-0D0E344A4608}"/>
    <cellStyle name="Normal 155 2 2" xfId="4304" xr:uid="{6B4E2025-C250-4D83-8D7C-4B16E42E99C4}"/>
    <cellStyle name="Normal 155 2 3" xfId="39794" xr:uid="{50049E34-6B14-4240-A219-2E3F7B97D8F0}"/>
    <cellStyle name="Normal 155 3" xfId="3573" xr:uid="{59296970-CED9-4A81-B66F-4841C8433646}"/>
    <cellStyle name="Normal 155 4" xfId="39787" xr:uid="{E47D8098-65B3-4A5F-8385-BC160F6E0975}"/>
    <cellStyle name="Normal 156" xfId="2419" xr:uid="{C432B587-1CEC-4014-A286-A605E3F79C71}"/>
    <cellStyle name="Normal 156 2" xfId="2751" xr:uid="{D923C471-EA99-46E2-BE1D-32F37525CF04}"/>
    <cellStyle name="Normal 156 2 2" xfId="4305" xr:uid="{C27BCA1D-7ED6-4CC0-BB90-536BD0277CAA}"/>
    <cellStyle name="Normal 156 2 3" xfId="39795" xr:uid="{2178AA0A-6792-4312-AF81-6CD9683D05AD}"/>
    <cellStyle name="Normal 156 3" xfId="3574" xr:uid="{9BC2F849-983C-4F4E-A1E2-3B941C8D6B8E}"/>
    <cellStyle name="Normal 156 4" xfId="39788" xr:uid="{80A82CF7-D5D8-4ADD-B246-07572FC4BC01}"/>
    <cellStyle name="Normal 157" xfId="2583" xr:uid="{7AED530E-CD65-41A7-BD0E-6337DFBA2EB1}"/>
    <cellStyle name="Normal 157 2" xfId="2901" xr:uid="{CB571FCD-BB9E-4CAA-B245-1C893277DBEE}"/>
    <cellStyle name="Normal 157 2 2" xfId="4342" xr:uid="{CA17F301-D0B1-4618-9F5D-9963ECFF203C}"/>
    <cellStyle name="Normal 157 2 3" xfId="39796" xr:uid="{7680074D-3720-43D0-B3A0-3764F01604DF}"/>
    <cellStyle name="Normal 157 3" xfId="3604" xr:uid="{E41B4892-D55A-46EE-A7A0-0DC39EAB8023}"/>
    <cellStyle name="Normal 157 4" xfId="39789" xr:uid="{62B8E90A-438C-4294-A268-40339235AACE}"/>
    <cellStyle name="Normal 158" xfId="2579" xr:uid="{E2C1A864-7E6F-4F44-B163-1EFDA541570C}"/>
    <cellStyle name="Normal 158 2" xfId="2897" xr:uid="{C10E6736-E240-439A-98D0-CD0BBC641552}"/>
    <cellStyle name="Normal 158 2 2" xfId="4306" xr:uid="{39F38047-3754-4D32-A977-66FDA5D59879}"/>
    <cellStyle name="Normal 158 3" xfId="3575" xr:uid="{136015EF-0BF2-43F5-8235-E4209E614621}"/>
    <cellStyle name="Normal 159" xfId="2664" xr:uid="{4C625BCE-0240-4C09-BA03-4C37EEC63F67}"/>
    <cellStyle name="Normal 159 2" xfId="2974" xr:uid="{34E0AC2A-E0BE-453E-966E-3B764FE94C8F}"/>
    <cellStyle name="Normal 159 2 2" xfId="4307" xr:uid="{89CB0064-2873-4447-8FA7-4025D64B35BB}"/>
    <cellStyle name="Normal 159 3" xfId="3576" xr:uid="{F76F0565-1E9B-4AFA-B658-8421D444FFEE}"/>
    <cellStyle name="Normal 16" xfId="39" xr:uid="{B942E1A9-00A4-412F-B291-FC09AFBAE7CC}"/>
    <cellStyle name="Normal 16 2" xfId="100" xr:uid="{36DB2918-EA28-4A7B-99DF-9C1C40FB73C1}"/>
    <cellStyle name="Normal 16 2 2" xfId="5368" xr:uid="{93E0D35C-AD3F-4D8A-A143-EBD7D180ED01}"/>
    <cellStyle name="Normal 16 2 3" xfId="5367" xr:uid="{832D0FE1-52FA-4EC5-8F06-5E47063428E7}"/>
    <cellStyle name="Normal 16 2 4" xfId="2988" xr:uid="{72FA5B3C-EFD8-43AC-8BA6-A83AFE8D864D}"/>
    <cellStyle name="Normal 16 3" xfId="5369" xr:uid="{7EB31F9B-47F6-4579-8B87-475761A53632}"/>
    <cellStyle name="Normal 16 4" xfId="3093" xr:uid="{EF38269A-FF28-4454-A326-814FDD2B1893}"/>
    <cellStyle name="Normal 16 5" xfId="2679" xr:uid="{C9994D28-E23D-417D-B876-1779BBD7CDBF}"/>
    <cellStyle name="Normal 160" xfId="2459" xr:uid="{F77E7022-1433-4BE4-B4D3-59FF4CE88073}"/>
    <cellStyle name="Normal 160 2" xfId="2788" xr:uid="{49C16D44-5A24-4577-955D-5A71DEFDA3BB}"/>
    <cellStyle name="Normal 160 2 2" xfId="4308" xr:uid="{8695696B-C0A5-4F39-AD93-32BECF25ED5B}"/>
    <cellStyle name="Normal 160 3" xfId="3577" xr:uid="{3AA60812-AB52-43D7-BD39-21CAE09810FC}"/>
    <cellStyle name="Normal 161" xfId="2620" xr:uid="{A3E5A704-8A45-4BDC-B776-DB16986D3B2F}"/>
    <cellStyle name="Normal 161 2" xfId="2936" xr:uid="{D0F88293-4AD5-44BA-99AF-333EBF3F90FD}"/>
    <cellStyle name="Normal 161 2 2" xfId="4309" xr:uid="{67F4BC8F-3A4F-4752-8985-BC4E025F2FD2}"/>
    <cellStyle name="Normal 161 3" xfId="3578" xr:uid="{A4E17F56-46A8-4A4F-A794-E29B5E5A9419}"/>
    <cellStyle name="Normal 162" xfId="2606" xr:uid="{ACD6D41A-5077-436F-A27D-08FAE7DDBA4C}"/>
    <cellStyle name="Normal 162 2" xfId="2922" xr:uid="{11CACE14-B5B9-47F9-9FC3-AB45ABF00E09}"/>
    <cellStyle name="Normal 162 2 2" xfId="4310" xr:uid="{B83FA51D-493D-4FA9-839B-DE0E4C46AFAA}"/>
    <cellStyle name="Normal 162 3" xfId="3579" xr:uid="{A15FBDA4-216D-4BA1-A790-107E51770A75}"/>
    <cellStyle name="Normal 163" xfId="2561" xr:uid="{44AD9C9A-FD83-414B-B584-07991E8866E1}"/>
    <cellStyle name="Normal 163 2" xfId="2881" xr:uid="{EB82D94E-1091-4BC4-8051-0C7C7398285F}"/>
    <cellStyle name="Normal 163 2 2" xfId="4311" xr:uid="{764A0D7F-4C16-4AEA-8ADD-9B34C7299D2E}"/>
    <cellStyle name="Normal 163 3" xfId="3580" xr:uid="{79584A4D-C852-47B2-9AC7-FFB20912FB78}"/>
    <cellStyle name="Normal 164" xfId="2415" xr:uid="{FEF8645C-E306-4898-A521-8A062A76519B}"/>
    <cellStyle name="Normal 164 2" xfId="2749" xr:uid="{DDA7B03A-4880-4594-BA14-2B172606EB21}"/>
    <cellStyle name="Normal 164 2 2" xfId="4312" xr:uid="{7DB49813-3FA2-41B1-8CC7-F18DB3536598}"/>
    <cellStyle name="Normal 164 3" xfId="3322" xr:uid="{EF273A3B-31FA-40AE-9AF8-756E3E53BD6B}"/>
    <cellStyle name="Normal 165" xfId="2432" xr:uid="{8B13E1EE-7FED-419D-9989-6B747CA54F13}"/>
    <cellStyle name="Normal 165 2" xfId="2763" xr:uid="{512D1FB0-E8B7-4115-83E2-2CF819C2F491}"/>
    <cellStyle name="Normal 165 2 2" xfId="4313" xr:uid="{DC489F13-0DA4-4EE2-9CF9-966552DF18F0}"/>
    <cellStyle name="Normal 165 3" xfId="3323" xr:uid="{8BC9F076-7DE1-4A1B-887A-D56C4B7C7961}"/>
    <cellStyle name="Normal 166" xfId="2513" xr:uid="{766A6A20-61F2-4C86-9AB6-6295FB60008D}"/>
    <cellStyle name="Normal 166 2" xfId="2838" xr:uid="{C43B3ABA-C18A-441C-A1DE-690F9728E85D}"/>
    <cellStyle name="Normal 166 2 2" xfId="4314" xr:uid="{41B2F86D-BABA-43F5-83DE-0FC05F0E01CC}"/>
    <cellStyle name="Normal 166 3" xfId="3324" xr:uid="{F532E0B0-1905-46E0-A230-5DF9676F19E4}"/>
    <cellStyle name="Normal 167" xfId="2488" xr:uid="{7ECEF872-958D-43CE-9C8D-2C336A209459}"/>
    <cellStyle name="Normal 167 2" xfId="2815" xr:uid="{1539A61F-C43A-4E06-A97A-E86B74AC9CC9}"/>
    <cellStyle name="Normal 167 2 2" xfId="4315" xr:uid="{0A1A6B59-BD26-4817-AFC0-D4030D314A6A}"/>
    <cellStyle name="Normal 167 3" xfId="3581" xr:uid="{A939A74C-67B6-4824-A7C1-575BF43BEEB9}"/>
    <cellStyle name="Normal 168" xfId="2638" xr:uid="{56B3B8FC-2FBA-4C0B-9E5D-272813306BD7}"/>
    <cellStyle name="Normal 168 2" xfId="2953" xr:uid="{43E14EAD-13CC-44E6-9667-80DA15D5A8E5}"/>
    <cellStyle name="Normal 168 2 2" xfId="4316" xr:uid="{E1E9ECFB-FA03-4ADE-9FAB-AB2813F69EB1}"/>
    <cellStyle name="Normal 168 3" xfId="3325" xr:uid="{C7C641C7-668D-4B35-92A8-CE0D646E7EE0}"/>
    <cellStyle name="Normal 169" xfId="2481" xr:uid="{6266D168-6F77-4B28-B863-3BC6D8A5EC73}"/>
    <cellStyle name="Normal 169 2" xfId="2808" xr:uid="{D8726843-E0D6-46DF-9536-06820A234AFC}"/>
    <cellStyle name="Normal 169 2 2" xfId="4317" xr:uid="{1654E93F-188F-4491-BADF-030DAE7AD82B}"/>
    <cellStyle name="Normal 169 3" xfId="3326" xr:uid="{A647F37C-72EB-4E42-B32A-A741E401651A}"/>
    <cellStyle name="Normal 17" xfId="36" xr:uid="{F93C7819-6EFB-489D-863C-FE7AC8A6386A}"/>
    <cellStyle name="Normal 17 2" xfId="52" xr:uid="{58E6E3B2-D6A8-489C-94E0-A5F8C124CD3E}"/>
    <cellStyle name="Normal 17 2 2" xfId="174" xr:uid="{2A26538F-B6ED-40F4-8B70-0CE76D2A5708}"/>
    <cellStyle name="Normal 17 2 2 2" xfId="5371" xr:uid="{F1F4964F-F2B1-497E-BBFD-E13381F5DA27}"/>
    <cellStyle name="Normal 17 2 3" xfId="5370" xr:uid="{378806DE-90A0-4CE0-B9A5-7CC80D42B21E}"/>
    <cellStyle name="Normal 17 2 4" xfId="2388" xr:uid="{F010A506-310A-43F4-B45B-02248D86A1EB}"/>
    <cellStyle name="Normal 17 3" xfId="97" xr:uid="{0B23AB70-7789-45CD-888F-5DB3E7CE6F4E}"/>
    <cellStyle name="Normal 17 3 2" xfId="5372" xr:uid="{48A98D20-2D70-410A-8D3D-4E74B00DA7DD}"/>
    <cellStyle name="Normal 17 3 3" xfId="2725" xr:uid="{73A26BB6-DFA1-4037-89E8-04874CB113C4}"/>
    <cellStyle name="Normal 17 4" xfId="3094" xr:uid="{7138D24E-2504-4D1C-B434-D839380DD16B}"/>
    <cellStyle name="Normal 17 5" xfId="2025" xr:uid="{5CC2F9D5-B56A-4205-ACCE-E6056BF2CDFE}"/>
    <cellStyle name="Normal 170" xfId="2394" xr:uid="{FCAFF3EA-3C8E-4118-8FF6-256AFEB7EA57}"/>
    <cellStyle name="Normal 170 2" xfId="2730" xr:uid="{64551A48-FC3B-4499-9995-4ADD8C215BD1}"/>
    <cellStyle name="Normal 170 2 2" xfId="4318" xr:uid="{F1ABCE86-7C80-47AA-B41B-E7302C7FC165}"/>
    <cellStyle name="Normal 170 3" xfId="3582" xr:uid="{452F9E77-20D2-4A1F-992F-E86359E8832D}"/>
    <cellStyle name="Normal 171" xfId="2499" xr:uid="{731650BE-EF25-4780-9526-E8F3533155D3}"/>
    <cellStyle name="Normal 171 2" xfId="2825" xr:uid="{7760BC42-64A1-4120-9126-212F40CC6BB5}"/>
    <cellStyle name="Normal 171 2 2" xfId="4319" xr:uid="{2DFFCB0F-8782-4979-BB2F-248101BB6A2C}"/>
    <cellStyle name="Normal 171 3" xfId="3583" xr:uid="{ADFB9188-01AF-4C2F-8D6B-E714D1DB72A6}"/>
    <cellStyle name="Normal 172" xfId="2444" xr:uid="{FEA6EAEC-1848-4B75-A723-34E22A2E48AE}"/>
    <cellStyle name="Normal 172 2" xfId="2774" xr:uid="{BEBFFD1C-19AF-49DA-8163-E86181EBE5BA}"/>
    <cellStyle name="Normal 172 2 2" xfId="4320" xr:uid="{7EC9DCBC-EFC3-48C5-97FE-9030AD3B9814}"/>
    <cellStyle name="Normal 172 3" xfId="3584" xr:uid="{2B072839-3E40-4B65-BFF8-3475CB176EA7}"/>
    <cellStyle name="Normal 173" xfId="2529" xr:uid="{6C2B0BED-BF28-4957-A090-91EA1FE1FF3C}"/>
    <cellStyle name="Normal 173 2" xfId="2854" xr:uid="{58FF3966-CC9B-4C52-9017-34834890D413}"/>
    <cellStyle name="Normal 173 2 2" xfId="4321" xr:uid="{3A06E53A-679D-4DB1-B8FE-86BB011E1686}"/>
    <cellStyle name="Normal 173 3" xfId="3585" xr:uid="{417B49D1-A83F-476A-9BBB-B82B68EE387E}"/>
    <cellStyle name="Normal 174" xfId="2449" xr:uid="{2876440B-01F8-4CCA-81B4-F323EAA47071}"/>
    <cellStyle name="Normal 174 2" xfId="2778" xr:uid="{296C0E86-989F-4D90-A4D5-575C89455639}"/>
    <cellStyle name="Normal 174 2 2" xfId="4322" xr:uid="{CC178102-F8A2-4DB8-B555-51A043099159}"/>
    <cellStyle name="Normal 174 3" xfId="3586" xr:uid="{E5171EC8-C472-4A13-9F87-0FF475C2A1EC}"/>
    <cellStyle name="Normal 175" xfId="2650" xr:uid="{9FDB43B7-7BA3-4038-8259-3D93631BB5E4}"/>
    <cellStyle name="Normal 175 2" xfId="2963" xr:uid="{03D0857C-AB49-4F35-8EEF-D2D3F2EE1AA7}"/>
    <cellStyle name="Normal 175 2 2" xfId="4323" xr:uid="{49753955-2033-4F5C-BF44-1DBC0ED79947}"/>
    <cellStyle name="Normal 175 3" xfId="3587" xr:uid="{AA99B852-0A01-4143-8B04-6326E4376ECB}"/>
    <cellStyle name="Normal 176" xfId="2563" xr:uid="{37491D64-7FC0-4314-86BA-CFA7AE0EF7B3}"/>
    <cellStyle name="Normal 176 2" xfId="2883" xr:uid="{E9256E4E-D34A-4FBD-BF68-E0CE01B32097}"/>
    <cellStyle name="Normal 176 2 2" xfId="4324" xr:uid="{D183C00D-FD8B-4438-B8A3-35649F9E9795}"/>
    <cellStyle name="Normal 176 3" xfId="3588" xr:uid="{19DFCCD4-AD2A-4E54-83DA-149B98465ABE}"/>
    <cellStyle name="Normal 177" xfId="2405" xr:uid="{C45C2F46-9CF8-4D13-B3BD-09D2DE31432E}"/>
    <cellStyle name="Normal 177 2" xfId="2740" xr:uid="{7A29EA41-C00A-412C-A258-6CD25ED6E02A}"/>
    <cellStyle name="Normal 177 2 2" xfId="4325" xr:uid="{44DA054B-B78B-40E4-949D-9634990F9DC1}"/>
    <cellStyle name="Normal 177 3" xfId="3589" xr:uid="{131D25B1-BB74-45F5-83CC-4A72B491A070}"/>
    <cellStyle name="Normal 178" xfId="2602" xr:uid="{27753B0C-D855-4129-8AF2-18F6EEF2CEBF}"/>
    <cellStyle name="Normal 178 2" xfId="2918" xr:uid="{E3776CBF-8176-469A-9A27-A4BF3C5BDFFC}"/>
    <cellStyle name="Normal 178 2 2" xfId="4326" xr:uid="{8CAFA169-FB05-4E0F-B953-00C052738397}"/>
    <cellStyle name="Normal 178 3" xfId="3590" xr:uid="{4E60A1AF-E0BD-47C6-9390-28E2E020285E}"/>
    <cellStyle name="Normal 179" xfId="2697" xr:uid="{92E7DB29-1D07-44EA-9DCF-54F32FEA4D4B}"/>
    <cellStyle name="Normal 179 2" xfId="3004" xr:uid="{B49D49E8-193E-4CE7-9EB4-6DB7853E97E4}"/>
    <cellStyle name="Normal 179 2 2" xfId="4327" xr:uid="{12FB69C2-04DF-456D-980B-8DD461EB2402}"/>
    <cellStyle name="Normal 179 3" xfId="3591" xr:uid="{40E8CF27-93B7-410F-A257-BD1E110031C7}"/>
    <cellStyle name="Normal 18" xfId="32" xr:uid="{91D0BDAF-9086-410A-941B-5EBC8A0B1A9B}"/>
    <cellStyle name="Normal 18 2" xfId="48" xr:uid="{86A3A422-0FAE-410E-9AF6-F756BFA5D2AE}"/>
    <cellStyle name="Normal 18 2 2" xfId="172" xr:uid="{D8EA2A77-B5A0-4A10-863C-8921525D3581}"/>
    <cellStyle name="Normal 18 2 2 2" xfId="37295" xr:uid="{C1D8D09F-2302-4B35-86F9-CCF3A30510FF}"/>
    <cellStyle name="Normal 18 2 2 3" xfId="5374" xr:uid="{1439919A-138E-45CE-9DCF-37E8B1CB4DD6}"/>
    <cellStyle name="Normal 18 2 2 4" xfId="3213" xr:uid="{8C53A60F-4D30-4690-8BB9-EED03BCD0518}"/>
    <cellStyle name="Normal 18 2 3" xfId="37277" xr:uid="{6DDF06B6-251C-4037-B551-AAB24A064F8A}"/>
    <cellStyle name="Normal 18 2 4" xfId="5373" xr:uid="{0AF4AC9F-2CD2-4887-930B-095092F3C098}"/>
    <cellStyle name="Normal 18 2 5" xfId="2811" xr:uid="{52B4A73B-9265-45B4-9E4F-F7992D622933}"/>
    <cellStyle name="Normal 18 3" xfId="93" xr:uid="{494ECA8F-427E-4B57-87D4-4998E685845F}"/>
    <cellStyle name="Normal 18 3 2" xfId="37283" xr:uid="{A5916776-AD53-404E-85C4-37DA2EA46FCA}"/>
    <cellStyle name="Normal 18 3 3" xfId="5375" xr:uid="{B37A3CDD-6BD5-4B89-BDA8-E65EEF99D667}"/>
    <cellStyle name="Normal 18 3 4" xfId="3172" xr:uid="{AD5699A3-6637-4DD0-AFE6-6108D291DEE5}"/>
    <cellStyle name="Normal 18 4" xfId="5376" xr:uid="{88FBF844-4CBC-4E16-9D52-AB8A26E8EEEC}"/>
    <cellStyle name="Normal 18 5" xfId="5377" xr:uid="{877DF263-50EF-4275-9CE6-77B471FE3FCD}"/>
    <cellStyle name="Normal 18 6" xfId="21340" xr:uid="{26F1623C-9133-4229-A137-A736E6D9030B}"/>
    <cellStyle name="Normal 18 7" xfId="2032" xr:uid="{055047C3-954E-4623-A8F8-33353431C166}"/>
    <cellStyle name="Normal 18 7 2" xfId="3417" xr:uid="{F652DE89-9639-4547-BFE8-0E57BAFC7D6B}"/>
    <cellStyle name="Normal 18 8" xfId="2484" xr:uid="{16FA5D4C-3DCA-4C67-9C9A-0E3B0ADC5398}"/>
    <cellStyle name="Normal 180" xfId="2030" xr:uid="{61883927-6009-417D-97D6-B9B7126A02AE}"/>
    <cellStyle name="Normal 180 2" xfId="2718" xr:uid="{32FA4529-7CAD-4F3C-9604-45425E74EC07}"/>
    <cellStyle name="Normal 180 2 2" xfId="4328" xr:uid="{43667854-4704-4818-91F5-BDDFD422A5B2}"/>
    <cellStyle name="Normal 180 3" xfId="3592" xr:uid="{57628D94-983B-4970-B8BC-25BA991E3CC6}"/>
    <cellStyle name="Normal 181" xfId="2538" xr:uid="{66DB37F9-5277-487B-8E5B-B1902DEBD482}"/>
    <cellStyle name="Normal 181 2" xfId="2863" xr:uid="{702FC67E-E189-49BA-978F-BFFAE08B897B}"/>
    <cellStyle name="Normal 181 2 2" xfId="4329" xr:uid="{6AA0211F-7B37-4F5D-A002-FC5ACEB29603}"/>
    <cellStyle name="Normal 181 3" xfId="3593" xr:uid="{D50248C1-901A-4FD6-BA12-DA6717DDF053}"/>
    <cellStyle name="Normal 182" xfId="2396" xr:uid="{93804302-516C-4E1B-BA62-E33665298341}"/>
    <cellStyle name="Normal 182 2" xfId="2732" xr:uid="{4D0E0BFE-9011-4EE6-9AAD-67651FE4F273}"/>
    <cellStyle name="Normal 182 2 2" xfId="4330" xr:uid="{72E40538-0DF3-46D7-9C74-79949668CB24}"/>
    <cellStyle name="Normal 182 3" xfId="3594" xr:uid="{22630273-E76F-4C93-A45E-44F09F18735F}"/>
    <cellStyle name="Normal 183" xfId="2688" xr:uid="{73911641-EFEA-4FDA-9249-D5A153532209}"/>
    <cellStyle name="Normal 183 2" xfId="2996" xr:uid="{731B6B08-91B2-47B1-B2EE-BFF6D7591239}"/>
    <cellStyle name="Normal 183 2 2" xfId="4331" xr:uid="{26992C6A-B635-48E9-B92C-7B6F93A5238E}"/>
    <cellStyle name="Normal 183 3" xfId="3595" xr:uid="{770ADAF1-0ABF-4FEB-9099-A72D2B103075}"/>
    <cellStyle name="Normal 184" xfId="2470" xr:uid="{6DC77045-5D4F-41ED-B678-1141E60F600B}"/>
    <cellStyle name="Normal 184 2" xfId="2799" xr:uid="{C1615BE7-1AAB-42E0-BC69-25BE856DD533}"/>
    <cellStyle name="Normal 184 2 2" xfId="4332" xr:uid="{1C56AA2B-28F2-4B27-9A75-802BABB26B8B}"/>
    <cellStyle name="Normal 184 3" xfId="3596" xr:uid="{076F78F5-8DA5-4C9C-976D-F46D6319D654}"/>
    <cellStyle name="Normal 185" xfId="2624" xr:uid="{9B0FF8F8-A669-46D5-A347-E750CDED344C}"/>
    <cellStyle name="Normal 185 2" xfId="2940" xr:uid="{0D37A163-E24A-4514-A6AF-3C28EE1FE776}"/>
    <cellStyle name="Normal 185 2 2" xfId="4333" xr:uid="{D1A1770C-0F4C-422F-91F0-BC6B831D8FA8}"/>
    <cellStyle name="Normal 185 3" xfId="3327" xr:uid="{BA902C28-5095-4FAA-908B-17A16B42986B}"/>
    <cellStyle name="Normal 186" xfId="2443" xr:uid="{27FBC4B9-16FC-4BCC-99EB-413F9D8706BA}"/>
    <cellStyle name="Normal 186 2" xfId="2773" xr:uid="{325304F2-9A7F-4AD3-8CBD-272174FD0E30}"/>
    <cellStyle name="Normal 186 2 2" xfId="4334" xr:uid="{BD57088C-FBB8-4092-A816-A36A77FA3971}"/>
    <cellStyle name="Normal 186 3" xfId="3597" xr:uid="{8B63C89B-B70B-46F5-8196-F7BC1F184F87}"/>
    <cellStyle name="Normal 187" xfId="2668" xr:uid="{226BC787-30AA-4BFA-AF06-8034747FE1AA}"/>
    <cellStyle name="Normal 187 2" xfId="2978" xr:uid="{68836D4C-4082-4E1C-BDDF-4E1458C85125}"/>
    <cellStyle name="Normal 187 2 2" xfId="4335" xr:uid="{422E20D7-D743-4D69-AE87-D53A26AB5EFF}"/>
    <cellStyle name="Normal 187 3" xfId="3598" xr:uid="{139E3DDF-67FA-4F45-A439-73F9B87128BA}"/>
    <cellStyle name="Normal 188" xfId="2395" xr:uid="{E76F4075-7CBD-4167-A5F9-F5D3ACE26184}"/>
    <cellStyle name="Normal 188 2" xfId="2731" xr:uid="{D39C227D-5610-4C05-85F2-A4CE54312110}"/>
    <cellStyle name="Normal 188 2 2" xfId="4336" xr:uid="{A0DE3519-B21C-4132-811E-95E0563C4FB4}"/>
    <cellStyle name="Normal 188 3" xfId="3599" xr:uid="{1627CC73-C414-468D-9803-B4CB5752CA24}"/>
    <cellStyle name="Normal 189" xfId="2687" xr:uid="{061DD1AC-7D5F-4693-A83B-AEE20133662D}"/>
    <cellStyle name="Normal 189 2" xfId="2995" xr:uid="{47C4B680-8F24-4210-9B4D-07EC3D407265}"/>
    <cellStyle name="Normal 189 2 2" xfId="4337" xr:uid="{C0D984E6-38BD-46E7-AA0B-2CDFB7ADD512}"/>
    <cellStyle name="Normal 189 3" xfId="3328" xr:uid="{D677D886-E9DC-4444-BFFF-FD7DA9FE32B1}"/>
    <cellStyle name="Normal 19" xfId="35" xr:uid="{F8D36453-5ED8-477E-B34C-5849D730787E}"/>
    <cellStyle name="Normal 19 2" xfId="51" xr:uid="{C9015D51-2A69-4E57-A14E-95B17C461003}"/>
    <cellStyle name="Normal 19 2 2" xfId="170" xr:uid="{8E2BE4DF-7B48-4C96-9BA6-653AD0A99CBF}"/>
    <cellStyle name="Normal 19 2 2 2" xfId="5378" xr:uid="{38B5A04D-9833-4475-8726-E61A45999F31}"/>
    <cellStyle name="Normal 19 2 3" xfId="2894" xr:uid="{7BA88257-83E1-4FBD-920D-B2F6768A02F3}"/>
    <cellStyle name="Normal 19 3" xfId="96" xr:uid="{AD4BD702-4BAA-47A0-B57E-B4715BDEE232}"/>
    <cellStyle name="Normal 19 3 2" xfId="3418" xr:uid="{6878D6E8-E086-4CC1-A105-4E4AE6CCB73D}"/>
    <cellStyle name="Normal 19 4" xfId="2576" xr:uid="{503600A5-585A-4DEA-9B32-5E75F6327D56}"/>
    <cellStyle name="Normal 19_PIL LOADING REPORT " xfId="191" xr:uid="{04C6F94F-59EF-450C-895A-52FE7837BA92}"/>
    <cellStyle name="Normal 190" xfId="2678" xr:uid="{75D915E1-0A46-4588-9A0B-4EF60BBAA89C}"/>
    <cellStyle name="Normal 190 2" xfId="2987" xr:uid="{6F6C2083-E39B-4F47-BAB9-1F963787C725}"/>
    <cellStyle name="Normal 190 2 2" xfId="4338" xr:uid="{00BCFCC3-97AB-47FB-8C99-51D131E0F0A5}"/>
    <cellStyle name="Normal 190 3" xfId="3600" xr:uid="{662BBD0A-5050-46A4-BF21-2C7C11AF6333}"/>
    <cellStyle name="Normal 191" xfId="2496" xr:uid="{7A8FD49B-36C3-4CC2-AD44-41B080DFA555}"/>
    <cellStyle name="Normal 191 2" xfId="2823" xr:uid="{DAAF7D40-A698-4E76-B382-FB727C6DB1CA}"/>
    <cellStyle name="Normal 191 2 2" xfId="4339" xr:uid="{074AA63D-1390-4FBA-8A9B-BB95B30A184F}"/>
    <cellStyle name="Normal 191 3" xfId="3601" xr:uid="{CAD91BCF-7C8C-4EC0-832F-B5C9A47D46E8}"/>
    <cellStyle name="Normal 192" xfId="2391" xr:uid="{AC719B6C-0BB8-42C6-8391-22D5D7962F46}"/>
    <cellStyle name="Normal 192 2" xfId="2727" xr:uid="{9046FC53-6081-4C00-8B12-BC35B04B5C3A}"/>
    <cellStyle name="Normal 192 2 2" xfId="4340" xr:uid="{6A109C4D-860D-42D7-A405-CBCEDA26C168}"/>
    <cellStyle name="Normal 192 3" xfId="3602" xr:uid="{D0C5153E-E411-4620-95E3-3A8F68A1DC69}"/>
    <cellStyle name="Normal 193" xfId="2698" xr:uid="{222646CB-0408-42B7-970C-91EC3ECE07F2}"/>
    <cellStyle name="Normal 193 2" xfId="3005" xr:uid="{383A4B77-30EA-4D6D-96FF-D85D70EB70BC}"/>
    <cellStyle name="Normal 193 2 2" xfId="4341" xr:uid="{5E352764-E748-4B5B-BB9C-DF04F368EDC5}"/>
    <cellStyle name="Normal 193 3" xfId="3603" xr:uid="{F23A07F9-15F6-4D64-B566-B97B3FB40CEA}"/>
    <cellStyle name="Normal 194" xfId="2456" xr:uid="{8CA500C8-B02A-48C0-932E-66352E993667}"/>
    <cellStyle name="Normal 194 2" xfId="2784" xr:uid="{B3BFA95C-B9BD-49F3-BBB3-32CA955F0183}"/>
    <cellStyle name="Normal 194 2 2" xfId="3608" xr:uid="{431388DD-87DD-4654-8531-FC8CD1070F46}"/>
    <cellStyle name="Normal 194 3" xfId="3329" xr:uid="{FF6C5E2A-1742-4A3B-AA4C-4930FC6E06A9}"/>
    <cellStyle name="Normal 195" xfId="2429" xr:uid="{BC45E6F4-6033-41ED-ACEA-8566DD591992}"/>
    <cellStyle name="Normal 195 2" xfId="2760" xr:uid="{798EC1E5-C63E-4CCB-89EB-E2FE9FD23706}"/>
    <cellStyle name="Normal 195 2 2" xfId="4343" xr:uid="{6FF5E0BB-AD4A-4DC5-8EA2-A4A24B339B6E}"/>
    <cellStyle name="Normal 195 3" xfId="3330" xr:uid="{58621650-3425-4808-8652-5CE3ABD93082}"/>
    <cellStyle name="Normal 196" xfId="2568" xr:uid="{D1A6B2CB-DFA6-48CD-86C4-90C88641A74C}"/>
    <cellStyle name="Normal 196 2" xfId="2888" xr:uid="{20E3F8DD-F113-42A6-A415-6F729850D157}"/>
    <cellStyle name="Normal 196 2 2" xfId="4344" xr:uid="{ACBFB8E5-B2CD-435F-B5F2-1B4630EF6316}"/>
    <cellStyle name="Normal 196 3" xfId="3605" xr:uid="{ED1B1938-2E21-4EE0-B86D-46CDFFC1A4A5}"/>
    <cellStyle name="Normal 197" xfId="2562" xr:uid="{889B427B-1F3B-4597-97F8-79F231ABB96A}"/>
    <cellStyle name="Normal 197 2" xfId="2882" xr:uid="{EE902AAE-0A56-4E4C-A39F-B79E8569502E}"/>
    <cellStyle name="Normal 197 2 2" xfId="4345" xr:uid="{226A846C-A696-4626-A293-EE2B11B7D351}"/>
    <cellStyle name="Normal 197 3" xfId="3331" xr:uid="{1B0EFE95-C7AC-474D-932D-1006D5014757}"/>
    <cellStyle name="Normal 198" xfId="2448" xr:uid="{50944373-2786-4C2C-B37D-A1D73A2F1201}"/>
    <cellStyle name="Normal 198 2" xfId="2777" xr:uid="{7661687A-9A02-4DAF-A1FD-26DA7A357F2D}"/>
    <cellStyle name="Normal 198 2 2" xfId="3333" xr:uid="{50C7FE4B-A266-45D5-8B9A-61A7AD0A43D1}"/>
    <cellStyle name="Normal 198 3" xfId="3332" xr:uid="{BAD7BDCA-817C-46A5-93B7-DFA56478924E}"/>
    <cellStyle name="Normal 199" xfId="2707" xr:uid="{96F2BCF7-B620-43A8-9CE0-826A6368B4E0}"/>
    <cellStyle name="Normal 199 2" xfId="3013" xr:uid="{3F6354A4-5762-416A-B176-4F6D1AAAF0AA}"/>
    <cellStyle name="Normal 199 2 2" xfId="4346" xr:uid="{E102B995-73F5-4E0B-A667-EEA591BD269E}"/>
    <cellStyle name="Normal 199 3" xfId="3606" xr:uid="{B9361CA3-653F-44A2-AC81-C0ABFA32DAAD}"/>
    <cellStyle name="Normal 2" xfId="2" xr:uid="{57B3C604-9416-4A29-BB54-6538EBE7D0A6}"/>
    <cellStyle name="Normal 2 10" xfId="367" xr:uid="{D98668DA-6FE0-4D9F-B9EC-725470C1F507}"/>
    <cellStyle name="Normal 2 10 2" xfId="5911" xr:uid="{88D1AD23-88E5-4CAE-8965-ED53D274B9FA}"/>
    <cellStyle name="Normal 2 10 3 2 2" xfId="3031" xr:uid="{56AF478A-E85A-44CC-909B-7EE8CF9265A9}"/>
    <cellStyle name="Normal 2 10 3 2 2 2" xfId="39427" xr:uid="{8B269197-D560-4CC4-B2CA-621CDCF68099}"/>
    <cellStyle name="Normal 2 11" xfId="366" xr:uid="{CB9411EE-893E-4C26-8AD9-55FA6A3BE570}"/>
    <cellStyle name="Normal 2 11 2" xfId="3069" xr:uid="{A35830BC-2DA9-49DA-84A2-87C4A6A1F935}"/>
    <cellStyle name="Normal 2 11 2 2" xfId="3117" xr:uid="{8E4A10B8-F769-47BC-8F6F-AAF186B2AD7C}"/>
    <cellStyle name="Normal 2 11 2 2 2" xfId="3196" xr:uid="{38E06CF3-43EB-48BD-8176-217B9D14DA31}"/>
    <cellStyle name="Normal 2 11 2 3" xfId="3156" xr:uid="{8F26986A-1A2D-44A4-A414-6EF0DF3FCD7E}"/>
    <cellStyle name="Normal 2 11 2 48" xfId="3071" xr:uid="{6C9F5758-F724-4D38-A476-71F14E54C51D}"/>
    <cellStyle name="Normal 2 11 2 48 2" xfId="3076" xr:uid="{E53B3860-E0D5-40FB-A771-9222D285BB35}"/>
    <cellStyle name="Normal 2 11 2 48 2 2" xfId="3119" xr:uid="{7C41D58B-A589-4913-BF0D-2C4E7B0B8A77}"/>
    <cellStyle name="Normal 2 11 2 48 2 2 2" xfId="3198" xr:uid="{E34B7E52-BEBD-4D74-9FD1-49A91EEE5222}"/>
    <cellStyle name="Normal 2 11 2 48 2 3" xfId="3158" xr:uid="{10A7D5A2-94A8-4062-A535-6213DB91A4DB}"/>
    <cellStyle name="Normal 2 11 2 48 3" xfId="3077" xr:uid="{79A650F8-9C55-4859-B75B-A0D19D371088}"/>
    <cellStyle name="Normal 2 11 2 48 3 2" xfId="3120" xr:uid="{3F1FA7BA-72D0-429E-982B-EF78A6979985}"/>
    <cellStyle name="Normal 2 11 2 48 3 2 2" xfId="3199" xr:uid="{218B2611-6656-4598-85F0-9723E89D3EC2}"/>
    <cellStyle name="Normal 2 11 2 48 3 3" xfId="3159" xr:uid="{A7E60684-267A-4462-AC1A-62A4FD76B8AB}"/>
    <cellStyle name="Normal 2 11 2 48 4" xfId="3118" xr:uid="{51A12786-DE88-4570-812E-C382C294B253}"/>
    <cellStyle name="Normal 2 11 2 48 4 2" xfId="3197" xr:uid="{54DC0DE5-1264-49B6-A141-75E5AA8DE9D6}"/>
    <cellStyle name="Normal 2 11 2 48 5" xfId="3078" xr:uid="{69AD8B3B-A6A4-406A-981C-1F07F052DC7F}"/>
    <cellStyle name="Normal 2 11 2 48 5 2" xfId="3121" xr:uid="{1DCBCD44-8219-49F8-BB91-BA5AAAB511E3}"/>
    <cellStyle name="Normal 2 11 2 48 5 2 2" xfId="3200" xr:uid="{38C1FDEF-224E-4038-B0F7-8EBC9AF9B0F8}"/>
    <cellStyle name="Normal 2 11 2 48 5 3" xfId="3160" xr:uid="{49708E26-B638-48F8-99CF-29129FF3D293}"/>
    <cellStyle name="Normal 2 11 2 48 6" xfId="3080" xr:uid="{9205B985-762B-4019-AC52-DD76243EFD69}"/>
    <cellStyle name="Normal 2 11 2 48 6 2" xfId="3123" xr:uid="{D0ACAC0A-D1C8-4F95-B36D-EFFD4FC9856F}"/>
    <cellStyle name="Normal 2 11 2 48 6 2 2" xfId="3202" xr:uid="{0A268B59-84A4-4207-B426-82D3B113D3DA}"/>
    <cellStyle name="Normal 2 11 2 48 6 3" xfId="3161" xr:uid="{B8C0AA20-609D-4CC6-B68F-217F2BE0A9B7}"/>
    <cellStyle name="Normal 2 11 2 48 7" xfId="3157" xr:uid="{E7122316-A09F-47DB-BE1C-8A780B3F6EB4}"/>
    <cellStyle name="Normal 2 11 2 48 8" xfId="3087" xr:uid="{96EEEB7D-45E1-49F4-9293-28A43383FFD3}"/>
    <cellStyle name="Normal 2 11 2 48 8 2" xfId="3128" xr:uid="{72DB8782-D2D6-4723-9E01-E788F2FE4D5E}"/>
    <cellStyle name="Normal 2 11 2 48 8 2 2" xfId="3207" xr:uid="{5AB2F030-8835-4F46-A08D-3BBE804ED9CB}"/>
    <cellStyle name="Normal 2 11 2 48 8 3" xfId="3166" xr:uid="{DC663E99-AD3F-4985-A000-F1677A6B2B41}"/>
    <cellStyle name="Normal 2 11 2 8" xfId="3086" xr:uid="{768B60E1-9E51-44D2-8BE2-0BB25C058448}"/>
    <cellStyle name="Normal 2 11 2 8 2" xfId="3127" xr:uid="{3DD8650D-2D65-4AD5-AA7F-25BBFBFA2781}"/>
    <cellStyle name="Normal 2 11 2 8 2 2" xfId="3206" xr:uid="{6EDB36CD-1E14-4998-87AE-848D773C5740}"/>
    <cellStyle name="Normal 2 11 2 8 3" xfId="3165" xr:uid="{962DA549-A122-409A-BBE2-66832B8BF15B}"/>
    <cellStyle name="Normal 2 11 3" xfId="3081" xr:uid="{DFF36DDB-24C9-4CEE-A69A-BFE1B8DC8B3F}"/>
    <cellStyle name="Normal 2 11 57 2" xfId="3082" xr:uid="{EF42C2D4-6B0D-4B3E-A11A-DE64DE8F99AE}"/>
    <cellStyle name="Normal 2 12" xfId="408" xr:uid="{27B73263-0BFD-485F-84AE-4F7EC9058655}"/>
    <cellStyle name="Normal 2 12 2" xfId="3053" xr:uid="{D624F1F0-4182-4F46-BA65-C702A8D4943B}"/>
    <cellStyle name="Normal 2 12 2 2" xfId="3101" xr:uid="{0A0BC802-2738-4AE7-B104-5BFE8C689E1A}"/>
    <cellStyle name="Normal 2 12 2 2 2" xfId="3181" xr:uid="{EEEC62CA-2447-4EDE-86E3-92FD05F4579D}"/>
    <cellStyle name="Normal 2 12 2 3" xfId="3139" xr:uid="{D25A53AD-4948-41A1-8591-7EE003EDC298}"/>
    <cellStyle name="Normal 2 12 3" xfId="3055" xr:uid="{4C8EC1E6-56B4-4391-BE85-AA7E022D153B}"/>
    <cellStyle name="Normal 2 12 3 2" xfId="3103" xr:uid="{B9BCED95-8FBD-4583-A774-6FDB3DC04F49}"/>
    <cellStyle name="Normal 2 12 3 2 2" xfId="3183" xr:uid="{745EBE76-8DCE-4B2D-BF4E-61711D712669}"/>
    <cellStyle name="Normal 2 12 3 3" xfId="3141" xr:uid="{4B758B73-10A4-4385-AE25-4D615C42D0BE}"/>
    <cellStyle name="Normal 2 12 4" xfId="3058" xr:uid="{32B01DE3-5F9C-4B91-9E03-0B27BF3E6084}"/>
    <cellStyle name="Normal 2 12 4 2" xfId="3106" xr:uid="{938D5E4E-6670-4D48-994F-28956B4DAD7B}"/>
    <cellStyle name="Normal 2 12 4 2 2" xfId="3185" xr:uid="{AD759EE0-468B-4D7A-9904-8FC32A1DC466}"/>
    <cellStyle name="Normal 2 12 4 3" xfId="3144" xr:uid="{15BE6420-A185-48BD-9607-E925206DF878}"/>
    <cellStyle name="Normal 2 12 5" xfId="3061" xr:uid="{D3A6BD1E-D72D-4A9D-A9D2-45192B9323FA}"/>
    <cellStyle name="Normal 2 12 5 2" xfId="3110" xr:uid="{EDF9D117-9776-493D-96CB-C6E35DB82DFA}"/>
    <cellStyle name="Normal 2 12 5 2 2" xfId="3189" xr:uid="{3D55581F-EEEC-4F4F-8FE5-C437546BD115}"/>
    <cellStyle name="Normal 2 12 5 3" xfId="3149" xr:uid="{8379E303-F128-4B7F-A5BB-26EDECAF776D}"/>
    <cellStyle name="Normal 2 12 6" xfId="3098" xr:uid="{5CF7DACA-3769-4372-B9E7-E08DA106A96C}"/>
    <cellStyle name="Normal 2 12 6 2" xfId="3178" xr:uid="{6ADF4029-5297-4B65-8CE3-07BB58131C9C}"/>
    <cellStyle name="Normal 2 12 7" xfId="3136" xr:uid="{E17292F4-4590-4B3B-8F40-86D59FBDFFD8}"/>
    <cellStyle name="Normal 2 12 8" xfId="3047" xr:uid="{F2692F4E-ED90-4B7A-849C-15262E1A8B84}"/>
    <cellStyle name="Normal 2 13" xfId="1219" xr:uid="{326EFF17-783B-42FD-9682-5E37842CBEF2}"/>
    <cellStyle name="Normal 2 13 2" xfId="3042" xr:uid="{6D6DB2AC-3554-43AF-9516-D10CA5AEEC13}"/>
    <cellStyle name="Normal 2 14" xfId="1222" xr:uid="{8996E507-D077-41CF-A04B-AF4C407D6754}"/>
    <cellStyle name="Normal 2 14 2" xfId="2018" xr:uid="{BE9A3527-37DB-47A4-99C7-3C4A0C89783C}"/>
    <cellStyle name="Normal 2 15" xfId="2006" xr:uid="{CBC666A7-9B4B-4A46-872C-9750D74645BC}"/>
    <cellStyle name="Normal 2 16" xfId="17" xr:uid="{9665C2EE-89FF-4F87-8B45-3D444D8AE022}"/>
    <cellStyle name="Normal 2 16 2" xfId="3029" xr:uid="{129285CD-5C22-4487-AB6C-88C1A5BEC242}"/>
    <cellStyle name="Normal 2 18" xfId="3050" xr:uid="{3114D3E0-8798-42FA-A5E9-47E78F32AE83}"/>
    <cellStyle name="Normal 2 18 2" xfId="3054" xr:uid="{BB61B57D-A501-4581-AEF8-CA4536823247}"/>
    <cellStyle name="Normal 2 18 2 2" xfId="3102" xr:uid="{51BA6B24-FB6E-46F6-8355-D821E1C00575}"/>
    <cellStyle name="Normal 2 18 2 2 2" xfId="3182" xr:uid="{47742972-F72B-4025-973F-A18C6D7D3E5C}"/>
    <cellStyle name="Normal 2 18 2 3" xfId="3140" xr:uid="{6D433CF5-3F9D-4B7A-9CE1-969276ECBCA4}"/>
    <cellStyle name="Normal 2 18 3" xfId="3056" xr:uid="{EFA28565-1407-48F8-AE62-F25445E2ACA2}"/>
    <cellStyle name="Normal 2 18 3 2" xfId="3104" xr:uid="{96D67968-C06F-46D4-891E-C2C076438DEA}"/>
    <cellStyle name="Normal 2 18 3 2 2" xfId="3184" xr:uid="{BC01DD9D-1643-4C43-9D40-4103AE7F9962}"/>
    <cellStyle name="Normal 2 18 3 3" xfId="3142" xr:uid="{7D4AA330-C92A-42FC-9053-888B349904CA}"/>
    <cellStyle name="Normal 2 18 4" xfId="3059" xr:uid="{9278CA09-D07E-49F6-AC14-E1DCACF6BDB4}"/>
    <cellStyle name="Normal 2 18 4 2" xfId="3107" xr:uid="{84D784EE-CFAC-4C4B-B8B4-E628BE53A1BA}"/>
    <cellStyle name="Normal 2 18 4 2 2" xfId="3186" xr:uid="{447BDAC2-AA34-4A04-9C96-CD13B7FD4E5D}"/>
    <cellStyle name="Normal 2 18 4 3" xfId="3145" xr:uid="{6A615A50-CCC9-4DBF-9094-11F136B0086B}"/>
    <cellStyle name="Normal 2 18 5" xfId="3062" xr:uid="{156C46FF-CE5B-4758-9B46-57BD72E67D7F}"/>
    <cellStyle name="Normal 2 18 5 2" xfId="3111" xr:uid="{71F635F1-C563-4267-ACA5-7815230377C7}"/>
    <cellStyle name="Normal 2 18 5 2 2" xfId="3190" xr:uid="{ED06615E-DA34-42C5-A910-BAFAEDEDB3D5}"/>
    <cellStyle name="Normal 2 18 5 3" xfId="3150" xr:uid="{4121A142-E133-4716-AA17-C7F9C21235AE}"/>
    <cellStyle name="Normal 2 18 6" xfId="3099" xr:uid="{8F7984B7-65CB-43D3-A1B3-A4ED2193D5D0}"/>
    <cellStyle name="Normal 2 18 6 2" xfId="3179" xr:uid="{4500763B-2B2B-43F9-B2CC-69A7B36A7B49}"/>
    <cellStyle name="Normal 2 18 7" xfId="3137" xr:uid="{87687953-C44E-4F29-9E29-13D32DA27F32}"/>
    <cellStyle name="Normal 2 2" xfId="8" xr:uid="{31D6A894-DFF1-4F49-B79B-8EC772E2FE34}"/>
    <cellStyle name="Normal 2 2 10" xfId="3419" xr:uid="{A5503E59-D71B-4D6D-BD23-73C06EB59748}"/>
    <cellStyle name="Normal 2 2 11" xfId="3420" xr:uid="{0113E66A-AEA6-4ADA-8AE6-955740266569}"/>
    <cellStyle name="Normal 2 2 12" xfId="5340" xr:uid="{227FA08B-1DA4-49DF-8BAB-0E78711CC078}"/>
    <cellStyle name="Normal 2 2 13" xfId="5341" xr:uid="{4B3C5A1A-96EA-4B88-9E6E-C75CF9CEED05}"/>
    <cellStyle name="Normal 2 2 14" xfId="5344" xr:uid="{77BECBE4-2DEE-4E15-9B21-689B3A7AEAD9}"/>
    <cellStyle name="Normal 2 2 15" xfId="5346" xr:uid="{ECFB9698-D1B0-4B73-84A2-E36BB16CBEB5}"/>
    <cellStyle name="Normal 2 2 16" xfId="5406" xr:uid="{0B19A65B-8422-4E3C-8AED-E1DBE8FA679C}"/>
    <cellStyle name="Normal 2 2 17" xfId="5408" xr:uid="{3DD42DC4-1204-4563-A197-3D8B40AC6DE3}"/>
    <cellStyle name="Normal 2 2 18" xfId="5410" xr:uid="{BFFAB768-D900-4F28-80A4-198CEBBB7802}"/>
    <cellStyle name="Normal 2 2 19" xfId="5412" xr:uid="{05936DD6-E345-4E90-9E0D-FCB3284EA479}"/>
    <cellStyle name="Normal 2 2 2" xfId="79" xr:uid="{07403857-B472-4A97-BA76-586D583AA32C}"/>
    <cellStyle name="Normal 2 2 2 2" xfId="369" xr:uid="{69B222FA-4E0B-4D2F-8EC8-65A96AD9274B}"/>
    <cellStyle name="Normal 2 2 2 2 2" xfId="3421" xr:uid="{6CC95E4B-7E45-4633-BCFE-BC9573559080}"/>
    <cellStyle name="Normal 2 2 2 2 3" xfId="39410" xr:uid="{FCE83F36-2798-4A19-97E0-7C4DBF886BAB}"/>
    <cellStyle name="Normal 2 2 2 3" xfId="416" xr:uid="{3276492F-E909-491C-A814-A48F5BAD3354}"/>
    <cellStyle name="Normal 2 2 2 3 2" xfId="39505" xr:uid="{013A7B80-7451-4B2E-BF92-9823D3F88FF8}"/>
    <cellStyle name="Normal 2 2 2 3 3" xfId="3422" xr:uid="{F21C31E9-DC79-4922-853C-5A121E993026}"/>
    <cellStyle name="Normal 2 2 2 3 4" xfId="39632" xr:uid="{A6BC151C-EE4C-4F48-8021-B8D4B938B47E}"/>
    <cellStyle name="Normal 2 2 2 4" xfId="3423" xr:uid="{677483D6-8D48-497D-98AC-5874521E4BEA}"/>
    <cellStyle name="Normal 2 2 2 5" xfId="3424" xr:uid="{B61D9009-CA51-4235-87C0-6F3C98C67181}"/>
    <cellStyle name="Normal 2 2 2 6" xfId="3427" xr:uid="{D44C68E8-8164-462E-96C3-28C139A68676}"/>
    <cellStyle name="Normal 2 2 2 7" xfId="3425" xr:uid="{38E7960D-F13B-4198-8166-D045635CA789}"/>
    <cellStyle name="Normal 2 2 2 8" xfId="3335" xr:uid="{0BA939A8-FEA7-4871-89EB-2B9827A09070}"/>
    <cellStyle name="Normal 2 2 2 9" xfId="39404" xr:uid="{48461CC4-D241-4976-8382-7C98C7A556CE}"/>
    <cellStyle name="Normal 2 2 2_Sheet1" xfId="3426" xr:uid="{686D4C22-5D75-489B-9F31-1A8BC5C9F8A5}"/>
    <cellStyle name="Normal 2 2 20" xfId="5415" xr:uid="{42C5DA0B-BA4E-4E9B-A656-178E47470AE8}"/>
    <cellStyle name="Normal 2 2 21" xfId="5417" xr:uid="{88797EF1-6590-431A-B1D7-B4F7241FE3BA}"/>
    <cellStyle name="Normal 2 2 22" xfId="37290" xr:uid="{DC9EB348-53C1-483B-A31D-9853821EEAA9}"/>
    <cellStyle name="Normal 2 2 23" xfId="37288" xr:uid="{2B875C7A-627C-4D2E-8E6F-1ECB606FD93C}"/>
    <cellStyle name="Normal 2 2 24" xfId="37300" xr:uid="{54EFA15A-3CB5-4BA0-80FD-6BCE46F822BB}"/>
    <cellStyle name="Normal 2 2 25" xfId="37298" xr:uid="{9FB43FA6-8FC0-4518-A2DF-B7446338F628}"/>
    <cellStyle name="Normal 2 2 26" xfId="37310" xr:uid="{20D36571-31A4-4E75-B9CA-AE2BA78F1C04}"/>
    <cellStyle name="Normal 2 2 27" xfId="37317" xr:uid="{31F5262C-5408-4B3D-B70C-A7F01B1ADF62}"/>
    <cellStyle name="Normal 2 2 28" xfId="37335" xr:uid="{A991892E-0870-40D4-BD96-8F743E25FC50}"/>
    <cellStyle name="Normal 2 2 29" xfId="37383" xr:uid="{874D3DB6-1CF1-494E-A1AB-930B26BB3FB2}"/>
    <cellStyle name="Normal 2 2 3" xfId="192" xr:uid="{195DBE69-D2BA-48A6-89E5-4D89866AB7F3}"/>
    <cellStyle name="Normal 2 2 3 2" xfId="370" xr:uid="{026B1DEA-FF65-496B-BDA8-8010FD46353A}"/>
    <cellStyle name="Normal 2 2 3 2 2" xfId="3430" xr:uid="{BDA14774-AA29-45EB-8CDD-5BA5C4E411B3}"/>
    <cellStyle name="Normal 2 2 3 3" xfId="3537" xr:uid="{D2326F8A-486D-4A25-9011-A1538AA4E136}"/>
    <cellStyle name="Normal 2 2 3 4" xfId="3276" xr:uid="{8D82A336-6A8F-41F1-8C7C-8A248BEC6784}"/>
    <cellStyle name="Normal 2 2 3 5" xfId="39408" xr:uid="{6621FECC-58A9-43E4-AA36-8F80E26B60E0}"/>
    <cellStyle name="Normal 2 2 3 6" xfId="2259" xr:uid="{80BA08A9-805F-4A8A-BA36-1FD36C35C12A}"/>
    <cellStyle name="Normal 2 2 3_Chr (S)" xfId="5379" xr:uid="{FB908035-F921-4767-928C-C6C32BABA2C4}"/>
    <cellStyle name="Normal 2 2 30" xfId="37435" xr:uid="{C38F02D2-4025-4353-BD36-18881E149386}"/>
    <cellStyle name="Normal 2 2 31" xfId="37433" xr:uid="{9A25FDF7-EAD4-49A6-B6FA-45A648D8A3DA}"/>
    <cellStyle name="Normal 2 2 32" xfId="37437" xr:uid="{C10725A2-BED2-4189-9229-F966341DA405}"/>
    <cellStyle name="Normal 2 2 33" xfId="37432" xr:uid="{745E43AF-1C84-428B-B787-A15EEB321494}"/>
    <cellStyle name="Normal 2 2 34" xfId="37486" xr:uid="{8EB80132-9DAF-44E7-AEEA-6ACB7139C421}"/>
    <cellStyle name="Normal 2 2 35" xfId="37583" xr:uid="{17218968-D69F-4E7E-B88E-ACC55B96C57B}"/>
    <cellStyle name="Normal 2 2 36" xfId="37682" xr:uid="{AA88C1E5-744E-4BA7-9BEF-FE7DA3DCB780}"/>
    <cellStyle name="Normal 2 2 37" xfId="37828" xr:uid="{37C6A9C1-881A-491B-ABC2-A5FF8523D42D}"/>
    <cellStyle name="Normal 2 2 38" xfId="38149" xr:uid="{27E3BD26-F17A-4C2F-9D38-A0CB2EA8F81C}"/>
    <cellStyle name="Normal 2 2 39" xfId="38147" xr:uid="{7B3BAAB8-5297-4BEA-91E9-57EC3B32D1AF}"/>
    <cellStyle name="Normal 2 2 4" xfId="368" xr:uid="{8DAA18EA-F952-432D-B0DE-B323E32356E4}"/>
    <cellStyle name="Normal 2 2 4 2" xfId="3431" xr:uid="{9AE6F70D-11D2-4C28-A1C2-BE0E92ED7064}"/>
    <cellStyle name="Normal 2 2 4 3" xfId="5342" xr:uid="{3E783435-C643-44DF-A590-BF1A3927F191}"/>
    <cellStyle name="Normal 2 2 4 4" xfId="5413" xr:uid="{A5A5D688-5812-4B01-8719-4C04F77BD8B4}"/>
    <cellStyle name="Normal 2 2 4 5" xfId="3371" xr:uid="{58F682E6-0656-43BD-9568-924BC2D5389F}"/>
    <cellStyle name="Normal 2 2 4 6" xfId="39401" xr:uid="{216CF208-58CD-4788-AF27-F4EAD3D73D99}"/>
    <cellStyle name="Normal 2 2 4 7" xfId="2251" xr:uid="{1CCFDC1E-B231-4D4D-944E-B936FC36F858}"/>
    <cellStyle name="Normal 2 2 4 8" xfId="39633" xr:uid="{872238BB-3D35-4B28-AF03-6D193B118757}"/>
    <cellStyle name="Normal 2 2 40" xfId="38150" xr:uid="{0E0F5055-1878-466B-9C85-F0D52EBE9A58}"/>
    <cellStyle name="Normal 2 2 41" xfId="38615" xr:uid="{A45294A9-6741-4F2C-A72E-ABEEDFE9E312}"/>
    <cellStyle name="Normal 2 2 42" xfId="38616" xr:uid="{9066C7FF-DB6B-4E46-9C4A-956C8E85E103}"/>
    <cellStyle name="Normal 2 2 43" xfId="3334" xr:uid="{F70B7C5E-D6EB-49FD-9BAD-A401DBC9C433}"/>
    <cellStyle name="Normal 2 2 44" xfId="3176" xr:uid="{6C5909A6-588A-4263-840E-97674B644843}"/>
    <cellStyle name="Normal 2 2 5" xfId="1225" xr:uid="{F24FCEB3-12CB-4CA6-AE37-02CD89AFF156}"/>
    <cellStyle name="Normal 2 2 5 2" xfId="3432" xr:uid="{4F53D546-B768-4647-BDDD-622858FCFFEC}"/>
    <cellStyle name="Normal 2 2 5 3" xfId="39762" xr:uid="{B1E7D761-F767-46FA-8FD7-88F00B4DE84F}"/>
    <cellStyle name="Normal 2 2 6" xfId="18" xr:uid="{E506F889-93DE-4BDF-B286-2740367B73A5}"/>
    <cellStyle name="Normal 2 2 6 2" xfId="3433" xr:uid="{A6909693-ECA3-478E-A22A-3262FBB31798}"/>
    <cellStyle name="Normal 2 2 6 3" xfId="39631" xr:uid="{66A177C3-2E9B-48E3-9138-ACEACA6D2A08}"/>
    <cellStyle name="Normal 2 2 7" xfId="3434" xr:uid="{C91C2B9F-3CDC-4BEF-A454-C28540F6B4C0}"/>
    <cellStyle name="Normal 2 2 8" xfId="3435" xr:uid="{308D259B-7A54-48F1-9AC8-43A04D0CD3BC}"/>
    <cellStyle name="Normal 2 2 9" xfId="3436" xr:uid="{35B16DA4-6E6C-4AE9-B219-3A0D55BFA03E}"/>
    <cellStyle name="Normal 2 2_Chr (S)" xfId="5350" xr:uid="{F1F0FFE5-0B7A-4DA1-A6C2-2B1F5FF61D89}"/>
    <cellStyle name="Normal 2 29" xfId="39508" xr:uid="{ED33C24C-7D83-4CAA-9252-56690CB2A264}"/>
    <cellStyle name="Normal 2 3" xfId="78" xr:uid="{0DEAD882-E1E0-41BF-840E-996B70FE87B7}"/>
    <cellStyle name="Normal 2 3 2" xfId="193" xr:uid="{56361CDA-8D3F-4F78-9884-54B5E4FD7612}"/>
    <cellStyle name="Normal 2 3 2 2" xfId="2262" xr:uid="{0D032B67-60D5-4F97-91C6-BF28F60E90EA}"/>
    <cellStyle name="Normal 2 3 2 2 2" xfId="39411" xr:uid="{C9E9409C-9980-46C8-8D6B-0686AF8A07AE}"/>
    <cellStyle name="Normal 2 3 2 3" xfId="5422" xr:uid="{9EC988A2-FB3A-426E-A2E9-9D4876F5A291}"/>
    <cellStyle name="Normal 2 3 2 4" xfId="39402" xr:uid="{F45204FB-74D6-4E65-B14D-485897AF9874}"/>
    <cellStyle name="Normal 2 3 3" xfId="371" xr:uid="{2AC36549-8797-4030-9F8E-F4FA9FEF8D3E}"/>
    <cellStyle name="Normal 2 3 3 2" xfId="39403" xr:uid="{0F1AE2E7-BA24-4F2D-A6DB-2C4991FD5663}"/>
    <cellStyle name="Normal 2 3 3 2 2" xfId="39634" xr:uid="{CC3F7B76-940A-459B-ACA8-493F9E71781E}"/>
    <cellStyle name="Normal 2 3 3 3" xfId="2252" xr:uid="{55601126-A9F1-436C-B501-3CCA5C2CDFF1}"/>
    <cellStyle name="Normal 2 3 4" xfId="417" xr:uid="{5971BD01-6393-4A5F-AA07-0CA0B8AB1453}"/>
    <cellStyle name="Normal 2 3 4 2" xfId="39425" xr:uid="{61DB52CB-3990-477A-9185-F65E4F151B46}"/>
    <cellStyle name="Normal 2 3 4 3" xfId="2703" xr:uid="{78F974B5-06D3-45F3-B37E-B9AF45DDC370}"/>
    <cellStyle name="Normal 2 3 4 4" xfId="39635" xr:uid="{A19FE860-063E-469F-8373-DCE831979EBD}"/>
    <cellStyle name="Normal 2 3 5" xfId="5380" xr:uid="{68AC217D-5520-47B0-9063-5DD145C1C21B}"/>
    <cellStyle name="Normal 2 3 5 2" xfId="39636" xr:uid="{012E6D89-D076-430C-93DB-F405C23CA967}"/>
    <cellStyle name="Normal 2 4" xfId="372" xr:uid="{A1872854-DC89-46FC-B673-DD9D707BC6E6}"/>
    <cellStyle name="Normal 2 4 2" xfId="413" xr:uid="{E558AA2B-7C2B-4A18-AF57-CFA49E580701}"/>
    <cellStyle name="Normal 2 4 2 2" xfId="5423" xr:uid="{5DA6C8ED-246C-4CE9-A90A-3B309502421A}"/>
    <cellStyle name="Normal 2 4 2 2 2" xfId="39506" xr:uid="{E1F2D207-EB11-4457-8C81-6070A3F89A2C}"/>
    <cellStyle name="Normal 2 4 2 3" xfId="39412" xr:uid="{E85FC24F-DC11-4A97-8F49-511367DB43E4}"/>
    <cellStyle name="Normal 2 4 3" xfId="5381" xr:uid="{48BEC010-531F-43B2-81E5-5B9B06D4015F}"/>
    <cellStyle name="Normal 2 5" xfId="373" xr:uid="{5BEEB392-02E6-4078-9AE5-ED9DDD5123E4}"/>
    <cellStyle name="Normal 2 5 2" xfId="374" xr:uid="{B0A167BD-1D6E-43E0-A9B7-BF1A9B4E6464}"/>
    <cellStyle name="Normal 2 5 2 2" xfId="375" xr:uid="{8B8CFC6B-B113-4FAF-BDE3-2C9479497D37}"/>
    <cellStyle name="Normal 2 5 2 2 3" xfId="376" xr:uid="{A14E8D45-04C5-4C48-B2F1-FD357E1853C9}"/>
    <cellStyle name="Normal 2 5 2 2 3 2" xfId="377" xr:uid="{685B20B5-944E-461E-B5B7-7AD9204D0F7C}"/>
    <cellStyle name="Normal 2 5 2 3" xfId="378" xr:uid="{CF681409-CF50-4B9F-8964-B75C12F1CFEA}"/>
    <cellStyle name="Normal 2 5 2 3 2" xfId="379" xr:uid="{605CDBF9-4A4F-459A-9A78-7FB94C29EDC2}"/>
    <cellStyle name="Normal 2 5 2 3 3" xfId="380" xr:uid="{73DD25B9-7D5A-4BE8-BF71-B70AA8814C7C}"/>
    <cellStyle name="Normal 2 5 2 4" xfId="381" xr:uid="{186F7360-838A-41C6-9908-2D21AD2A20B7}"/>
    <cellStyle name="Normal 2 5 2 5" xfId="382" xr:uid="{7284B52F-B826-4A90-BF82-FB7D3D49766D}"/>
    <cellStyle name="Normal 2 5 2 6" xfId="3044" xr:uid="{AB9E6084-3418-426E-935D-74880CF5C9CD}"/>
    <cellStyle name="Normal 2 5 2 7" xfId="39638" xr:uid="{B9835FAD-821A-4902-816C-4D08C80CA02A}"/>
    <cellStyle name="Normal 2 5 3" xfId="383" xr:uid="{AB80E49D-C5D7-4F61-B754-526DBA6A3427}"/>
    <cellStyle name="Normal 2 5 3 2" xfId="384" xr:uid="{F12234E6-3D94-4D76-8009-044946EBAE64}"/>
    <cellStyle name="Normal 2 5 3 2 2" xfId="385" xr:uid="{2A23D61F-CADF-4D57-8982-3A68433B5F18}"/>
    <cellStyle name="Normal 2 5 3 2 2 2" xfId="386" xr:uid="{A2BE0771-9300-477B-9542-459889AB02AE}"/>
    <cellStyle name="Normal 2 5 3 2 3" xfId="387" xr:uid="{3CFFF611-7A76-400C-91BF-E91FF8E49882}"/>
    <cellStyle name="Normal 2 5 3 2 4" xfId="388" xr:uid="{AE2735C1-C75F-4F29-82E3-E04BC315AF36}"/>
    <cellStyle name="Normal 2 5 3 3" xfId="389" xr:uid="{FDB8C7A7-05CD-46AF-B335-0C81167656BE}"/>
    <cellStyle name="Normal 2 5 3 4" xfId="390" xr:uid="{4BB6C141-6E17-499E-BABC-A2EABF92D1C4}"/>
    <cellStyle name="Normal 2 5 3 5" xfId="391" xr:uid="{3A9D22A1-6ED1-4618-8430-A2F88210BD46}"/>
    <cellStyle name="Normal 2 5 3 6" xfId="392" xr:uid="{F2126FBB-EA19-4A29-B4AB-B2B772B93C64}"/>
    <cellStyle name="Normal 2 5 3 7" xfId="5382" xr:uid="{F4D98584-2711-42A2-8EA1-B8FCE080E059}"/>
    <cellStyle name="Normal 2 5 4" xfId="2253" xr:uid="{7B8C8079-B6B7-49F4-9CED-64779B81D7FD}"/>
    <cellStyle name="Normal 2 5 5" xfId="39637" xr:uid="{FF8AE743-6DE8-4AC3-851B-E89B3D74BE4C}"/>
    <cellStyle name="Normal 2 6" xfId="393" xr:uid="{14C5ABFF-EFB8-4CB2-B65A-ED5D32443336}"/>
    <cellStyle name="Normal 2 6 2" xfId="5907" xr:uid="{6DD172BD-7C63-4537-9A2C-505BC01302A1}"/>
    <cellStyle name="Normal 2 6 3" xfId="39405" xr:uid="{BD8D6192-6689-4621-A9AD-1B452567EE1A}"/>
    <cellStyle name="Normal 2 6 4" xfId="2254" xr:uid="{BE5955E3-3C4A-44AA-8EDD-3FDF572E572B}"/>
    <cellStyle name="Normal 2 6 5" xfId="39759" xr:uid="{2C2DFBA5-1097-45CA-9270-E0C5ABC59BF8}"/>
    <cellStyle name="Normal 2 7" xfId="394" xr:uid="{F8F09F7F-B6B7-4FDA-A667-AE5D60AC27B0}"/>
    <cellStyle name="Normal 2 7 2" xfId="5908" xr:uid="{06141F47-8B56-4253-95AD-247F693F9D0A}"/>
    <cellStyle name="Normal 2 7 3" xfId="39630" xr:uid="{1A68AEEF-AF39-455D-9AC9-F47FB54A67AC}"/>
    <cellStyle name="Normal 2 8" xfId="395" xr:uid="{79153D19-C1BE-4F02-A0DF-E940090CC9D0}"/>
    <cellStyle name="Normal 2 8 2" xfId="5909" xr:uid="{F6DFB56A-E279-4B9D-89C1-ABE474B33E58}"/>
    <cellStyle name="Normal 2 9" xfId="396" xr:uid="{3259EA04-2AA9-4F66-84D1-D13BE809C644}"/>
    <cellStyle name="Normal 2 9 2" xfId="5910" xr:uid="{35545F50-2EFD-4DBA-958F-C1BC945E0357}"/>
    <cellStyle name="Normal 20" xfId="31" xr:uid="{80E05C98-434A-4EE9-BF68-5A6E8C4ABEE0}"/>
    <cellStyle name="Normal 20 2" xfId="47" xr:uid="{C918AEB2-2164-4B7C-95B5-0E30F0D36599}"/>
    <cellStyle name="Normal 20 2 2" xfId="175" xr:uid="{02DF3F5D-8FA1-4A5C-A1A3-BEF9868868A3}"/>
    <cellStyle name="Normal 20 2 2 2" xfId="5383" xr:uid="{F57FABD2-A2EE-49D6-B50F-FEA1729E79A0}"/>
    <cellStyle name="Normal 20 2 3" xfId="2743" xr:uid="{503D11C9-290A-4096-8D13-73F3F661E3FD}"/>
    <cellStyle name="Normal 20 3" xfId="92" xr:uid="{9FF6389E-B447-4144-815D-80CE78550235}"/>
    <cellStyle name="Normal 20 3 2" xfId="3437" xr:uid="{728A2A27-445D-4EC9-8104-7B7DCB729603}"/>
    <cellStyle name="Normal 20 4" xfId="2409" xr:uid="{57C20E5A-60AB-4144-AB9C-805E17D050B0}"/>
    <cellStyle name="Normal 200" xfId="2589" xr:uid="{2EE3413F-BB5E-472B-8ACA-283FB2B68104}"/>
    <cellStyle name="Normal 200 2" xfId="2906" xr:uid="{CCB917AC-D148-40C2-8EC1-76CFA0B0BC51}"/>
    <cellStyle name="Normal 200 2 2" xfId="4347" xr:uid="{57B23629-85E7-4179-BF31-E3873BAD8781}"/>
    <cellStyle name="Normal 200 3" xfId="3607" xr:uid="{D614C12E-7C15-44CC-8F6B-2910A822921E}"/>
    <cellStyle name="Normal 201" xfId="2598" xr:uid="{1EDFD9D3-957C-44ED-9FAF-CDDA83213628}"/>
    <cellStyle name="Normal 201 2" xfId="2914" xr:uid="{415B6CE7-5626-4AF4-BA2B-27556A3164A1}"/>
    <cellStyle name="Normal 201 2 2" xfId="4348" xr:uid="{A2358C14-AC5F-4D48-9B64-6F6D1999A4DB}"/>
    <cellStyle name="Normal 201 3" xfId="3609" xr:uid="{6F37EEFF-A3DA-4347-828B-61C1ECD367B0}"/>
    <cellStyle name="Normal 202" xfId="2633" xr:uid="{09630F8D-81DB-4BF1-8988-5AFE4EB36F0E}"/>
    <cellStyle name="Normal 202 2" xfId="2948" xr:uid="{8D6F893D-FE04-4336-B4CC-DFDB15F9E54E}"/>
    <cellStyle name="Normal 202 2 2" xfId="4349" xr:uid="{2A99A75E-CD55-4F14-96AB-DDD32A978CE8}"/>
    <cellStyle name="Normal 202 3" xfId="3610" xr:uid="{0D1A8254-D93F-4ED0-B3B7-62E91BDBCEF6}"/>
    <cellStyle name="Normal 203" xfId="2636" xr:uid="{2083E012-195D-4483-9F9A-D0C4362FFD6D}"/>
    <cellStyle name="Normal 203 2" xfId="2951" xr:uid="{646D60E1-1047-40A8-B8EB-432F61048076}"/>
    <cellStyle name="Normal 203 2 2" xfId="4350" xr:uid="{5B4B6B3F-212D-4DE7-8F28-6D9EA73F596A}"/>
    <cellStyle name="Normal 203 3" xfId="3611" xr:uid="{BED3A238-4852-4890-9BA2-665B8707E794}"/>
    <cellStyle name="Normal 204" xfId="2629" xr:uid="{0A812620-6377-43E4-8C24-A3360921A8F2}"/>
    <cellStyle name="Normal 204 2" xfId="2944" xr:uid="{36C89C44-7368-477F-A739-4E891BBEB896}"/>
    <cellStyle name="Normal 204 2 2" xfId="4351" xr:uid="{9C8E0075-B47A-4328-9E85-2637B23A0B07}"/>
    <cellStyle name="Normal 204 3" xfId="3612" xr:uid="{E99E1030-46E9-4E20-BB4E-52769AA8F91C}"/>
    <cellStyle name="Normal 205" xfId="2500" xr:uid="{F69120D0-7545-4009-B1CF-D86DE1141146}"/>
    <cellStyle name="Normal 205 2" xfId="2826" xr:uid="{229318E5-39FE-4FBD-AFC6-3F9AD26B3B5C}"/>
    <cellStyle name="Normal 205 2 2" xfId="4352" xr:uid="{ED096319-8894-4C4A-9D02-01B2CEA64D43}"/>
    <cellStyle name="Normal 205 3" xfId="3613" xr:uid="{C4C90578-8EE8-4B50-BC1D-8685A1EF0F0F}"/>
    <cellStyle name="Normal 206" xfId="2683" xr:uid="{F0D03162-8DD5-4329-BC64-603B362C2BEB}"/>
    <cellStyle name="Normal 206 2" xfId="2991" xr:uid="{B1F21CC4-6802-4E2C-B80F-52742E63BAFE}"/>
    <cellStyle name="Normal 206 2 2" xfId="4353" xr:uid="{52C6EB3D-FF74-450A-996A-8E425C3733AF}"/>
    <cellStyle name="Normal 206 3" xfId="3614" xr:uid="{57DDA04B-5301-4B27-A46F-1A4E7FE8CE2C}"/>
    <cellStyle name="Normal 207" xfId="2691" xr:uid="{876A12EC-3F82-4162-BEF0-E495142F524B}"/>
    <cellStyle name="Normal 207 2" xfId="2998" xr:uid="{AF55F2D5-DA06-4709-9759-ACE7EAF61DA0}"/>
    <cellStyle name="Normal 207 2 2" xfId="4354" xr:uid="{4FD85745-0C45-4A81-8FCF-05F30FDD25EE}"/>
    <cellStyle name="Normal 207 3" xfId="3615" xr:uid="{639FD190-8B4C-4D1F-A1FB-09292C4FC921}"/>
    <cellStyle name="Normal 208" xfId="2526" xr:uid="{DC48DC3C-91F5-4E01-A6CB-569C58BBA95A}"/>
    <cellStyle name="Normal 208 2" xfId="2851" xr:uid="{A6E1152C-57DB-4BE5-A9DF-09879C22D629}"/>
    <cellStyle name="Normal 208 2 2" xfId="4355" xr:uid="{6C8CA524-5D5F-41D5-91F0-EC20EAD3FDF1}"/>
    <cellStyle name="Normal 208 3" xfId="3616" xr:uid="{0E226A6D-98C7-496B-8969-0120F2FDBB6B}"/>
    <cellStyle name="Normal 209" xfId="2504" xr:uid="{52F58F00-38F4-4D7E-A278-14CF9390DDAA}"/>
    <cellStyle name="Normal 209 2" xfId="2830" xr:uid="{0A54F141-30A0-4248-8394-07B5D504FF1F}"/>
    <cellStyle name="Normal 209 2 2" xfId="4356" xr:uid="{8CDC6EC1-74AB-4689-B0F6-C3D61637BD64}"/>
    <cellStyle name="Normal 209 3" xfId="3617" xr:uid="{B2C2BAC3-8E77-4110-877A-642B0E9B0CDE}"/>
    <cellStyle name="Normal 21" xfId="30" xr:uid="{CC658DD8-AECC-458B-AA3C-BC03D94FB514}"/>
    <cellStyle name="Normal 21 2" xfId="46" xr:uid="{C7371240-388A-49A3-B1E3-1C20B63A904B}"/>
    <cellStyle name="Normal 21 2 2" xfId="176" xr:uid="{82DC9E89-73F6-473F-BF7A-E0B71D8F2E74}"/>
    <cellStyle name="Normal 21 2 2 2" xfId="5385" xr:uid="{5E4D2DAC-4A85-4A99-8D8C-55D4D657F87D}"/>
    <cellStyle name="Normal 21 2 3" xfId="5384" xr:uid="{8B218B97-2FCB-46F6-9BBE-D141F3A09312}"/>
    <cellStyle name="Normal 21 2 4" xfId="2832" xr:uid="{D3862D57-FCB0-4A25-A5D3-7FD89E474B01}"/>
    <cellStyle name="Normal 21 3" xfId="91" xr:uid="{D80A7CEA-247F-4482-B127-012C22F5FBD2}"/>
    <cellStyle name="Normal 21 3 2" xfId="5386" xr:uid="{A206BF8B-AA72-499C-A1B4-CB47FC31E80A}"/>
    <cellStyle name="Normal 21 4" xfId="3438" xr:uid="{8BE006C9-EF57-4512-A72E-BE3EB754F0A7}"/>
    <cellStyle name="Normal 21 5" xfId="2506" xr:uid="{0671910C-1D7A-4BDB-890C-02596649418E}"/>
    <cellStyle name="Normal 210" xfId="2520" xr:uid="{546C3895-1CC2-4FA7-B65B-9A6CBC462178}"/>
    <cellStyle name="Normal 210 2" xfId="2845" xr:uid="{9A3DA38A-F344-4B91-8A44-C4E15C819F50}"/>
    <cellStyle name="Normal 210 2 2" xfId="4357" xr:uid="{DC51DCD3-C6F1-450B-A504-98D42A8884E0}"/>
    <cellStyle name="Normal 210 3" xfId="3618" xr:uid="{AB664BA3-A5C9-4022-A151-22F168D4FCCD}"/>
    <cellStyle name="Normal 211" xfId="2621" xr:uid="{3FCF94A2-9CDF-4249-B469-DCAACBE201A4}"/>
    <cellStyle name="Normal 211 2" xfId="2937" xr:uid="{41052936-95FD-49D8-828D-9B4EA833CD63}"/>
    <cellStyle name="Normal 211 2 2" xfId="4358" xr:uid="{C6F493D1-708F-45E5-9537-6A8D8B3671C3}"/>
    <cellStyle name="Normal 211 3" xfId="3619" xr:uid="{2D302E0F-A134-4883-AC9B-B6842B92CEE2}"/>
    <cellStyle name="Normal 212" xfId="2548" xr:uid="{CA16073C-CDAB-4A52-983F-7178F52F1DE2}"/>
    <cellStyle name="Normal 212 2" xfId="2871" xr:uid="{8A4077AA-ADE5-4371-A90F-580C01C7D0DF}"/>
    <cellStyle name="Normal 212 2 2" xfId="4359" xr:uid="{E79BABBA-BD0D-4B44-98D2-3EDD829B6699}"/>
    <cellStyle name="Normal 212 3" xfId="3620" xr:uid="{DE1F279A-51C1-4F68-AEBC-19EE55689F57}"/>
    <cellStyle name="Normal 213" xfId="2447" xr:uid="{88BE30E0-A6A5-426E-99D7-E4B2367FCFF9}"/>
    <cellStyle name="Normal 213 2" xfId="2776" xr:uid="{8F20BDE1-39E1-431F-83AE-0494BA453892}"/>
    <cellStyle name="Normal 213 2 2" xfId="4360" xr:uid="{71BBA088-BF45-499E-9E4A-482FE1C10350}"/>
    <cellStyle name="Normal 213 3" xfId="3621" xr:uid="{13AD337C-265D-4275-8F14-CBC18992852A}"/>
    <cellStyle name="Normal 214" xfId="2493" xr:uid="{7532E957-F651-4926-B3AE-E33C2D26C4DC}"/>
    <cellStyle name="Normal 214 2" xfId="2820" xr:uid="{CD499F04-CE48-49AF-9370-156CF42C0C96}"/>
    <cellStyle name="Normal 214 2 2" xfId="4361" xr:uid="{C6939AC6-8D59-4D10-A60B-2EB7A3DFB630}"/>
    <cellStyle name="Normal 214 3" xfId="3622" xr:uid="{6FA6387C-746F-4C4A-8EC9-FBF20B82B922}"/>
    <cellStyle name="Normal 215" xfId="2565" xr:uid="{9B590600-A860-4B25-854D-B18A4F38D2B2}"/>
    <cellStyle name="Normal 215 2" xfId="2885" xr:uid="{CBFA1E8D-27CA-47F6-AF5A-A7B54C331F8E}"/>
    <cellStyle name="Normal 215 2 2" xfId="4362" xr:uid="{931871BF-F25B-4AE9-81E5-A724A4D553F4}"/>
    <cellStyle name="Normal 215 3" xfId="3623" xr:uid="{CE517BBA-92C3-43A0-9AF6-3C0421E40ED5}"/>
    <cellStyle name="Normal 216" xfId="2464" xr:uid="{1EBB8F47-2CFD-4B65-9CAF-2F51D32254E0}"/>
    <cellStyle name="Normal 216 2" xfId="2793" xr:uid="{B4207AF2-486D-44D5-84D0-7DE5F5F6EAE1}"/>
    <cellStyle name="Normal 216 2 2" xfId="4363" xr:uid="{D4E3F5DE-F855-4C8E-AEBB-7491AFE32A5B}"/>
    <cellStyle name="Normal 216 3" xfId="3624" xr:uid="{AF120BCA-FE52-4407-A0D6-17C9DEE6A790}"/>
    <cellStyle name="Normal 217" xfId="2574" xr:uid="{3D18748C-B1A7-4A2B-A017-3BD292CB44C0}"/>
    <cellStyle name="Normal 217 2" xfId="2892" xr:uid="{DF30006C-D38C-4533-AD5A-F766E9CC7ACB}"/>
    <cellStyle name="Normal 217 2 2" xfId="4364" xr:uid="{1651127C-7420-4EA9-833E-E15C1BE7FA70}"/>
    <cellStyle name="Normal 217 3" xfId="3625" xr:uid="{9333F704-7EB9-4BA1-8D03-2583BF4CF101}"/>
    <cellStyle name="Normal 218" xfId="2644" xr:uid="{D96017C4-CCCE-47B3-A485-1E47C9BA329D}"/>
    <cellStyle name="Normal 218 2" xfId="2958" xr:uid="{5610E726-81BD-400F-8D29-DD3410106A20}"/>
    <cellStyle name="Normal 218 2 2" xfId="4365" xr:uid="{220F199A-16D8-4CCD-AC46-BBE5B39FBB9F}"/>
    <cellStyle name="Normal 218 3" xfId="3626" xr:uid="{ADB8F262-3D22-4C93-8769-DE66F84D9832}"/>
    <cellStyle name="Normal 219" xfId="2452" xr:uid="{D496ACD5-49ED-43EC-B9ED-BDFC7C92F3E3}"/>
    <cellStyle name="Normal 219 2" xfId="2781" xr:uid="{0AE15060-3080-49E9-BB5D-2A5D04D9DBB6}"/>
    <cellStyle name="Normal 219 2 2" xfId="4366" xr:uid="{B1EF22C0-842C-4D46-B448-AF941BC49B51}"/>
    <cellStyle name="Normal 219 3" xfId="3627" xr:uid="{C0C9D398-CCA4-46F0-AD34-1F77E15271A5}"/>
    <cellStyle name="Normal 22" xfId="38" xr:uid="{86EB7742-23D6-4510-8AFE-F3DA325962EE}"/>
    <cellStyle name="Normal 22 2" xfId="99" xr:uid="{E4C7B93C-CCC2-4B6D-9276-4EBFF81875BF}"/>
    <cellStyle name="Normal 22 2 2" xfId="3214" xr:uid="{24CEB01E-B010-4583-B247-2C0739175D26}"/>
    <cellStyle name="Normal 22 2 3" xfId="2795" xr:uid="{30677D70-2898-4DC1-B4AF-D8770A5D7CED}"/>
    <cellStyle name="Normal 22 3" xfId="3173" xr:uid="{864D564A-0B08-4CF3-8679-92482961D5CB}"/>
    <cellStyle name="Normal 22 4" xfId="3439" xr:uid="{B42F2840-9DA9-4A91-BB89-48AA1334D42C}"/>
    <cellStyle name="Normal 22 5" xfId="2466" xr:uid="{72101B8F-7C3A-434A-851B-EF74C1A18710}"/>
    <cellStyle name="Normal 220" xfId="2676" xr:uid="{2877895C-D2D9-4B37-AC93-BE415D74836E}"/>
    <cellStyle name="Normal 220 2" xfId="2985" xr:uid="{333F1E76-CCDB-4106-AB85-F08E24E77B5C}"/>
    <cellStyle name="Normal 220 2 2" xfId="4367" xr:uid="{FAF3F96A-E1BD-4713-8487-EDF1DEDCAB15}"/>
    <cellStyle name="Normal 220 3" xfId="3628" xr:uid="{9F511195-4815-4974-B8F9-E18F58BD8EED}"/>
    <cellStyle name="Normal 221" xfId="2545" xr:uid="{27BD1FA9-E914-4EA8-AB79-B7B14DEE130E}"/>
    <cellStyle name="Normal 221 2" xfId="2869" xr:uid="{8E35ED74-2812-4B13-A075-06C606C334AF}"/>
    <cellStyle name="Normal 221 2 2" xfId="4368" xr:uid="{FB68FA13-9FC6-405C-9D7D-6EB0CCC39FA6}"/>
    <cellStyle name="Normal 221 3" xfId="3629" xr:uid="{8D56682E-4A6D-4CD3-88AE-AB2DAA8DCC6F}"/>
    <cellStyle name="Normal 222" xfId="2666" xr:uid="{7535A51A-9A92-4C8B-91E9-085AB4529D49}"/>
    <cellStyle name="Normal 222 2" xfId="2976" xr:uid="{EE1CEF03-B601-4027-8400-150EA479FA63}"/>
    <cellStyle name="Normal 222 2 2" xfId="4369" xr:uid="{7E428A75-54C9-40A9-B154-3F0390C863E0}"/>
    <cellStyle name="Normal 222 3" xfId="3630" xr:uid="{C2109E2D-C268-45A7-A917-8973A4487DA1}"/>
    <cellStyle name="Normal 223" xfId="2491" xr:uid="{FC2976DC-3041-4218-A557-C72C75EC07C8}"/>
    <cellStyle name="Normal 223 2" xfId="2818" xr:uid="{5D618190-C4EA-4CFB-9202-6E8F2F36EB92}"/>
    <cellStyle name="Normal 223 2 2" xfId="4370" xr:uid="{2D447A04-1C6F-4B34-BFB0-9629E5CED2E1}"/>
    <cellStyle name="Normal 223 3" xfId="3631" xr:uid="{DDB1EF8A-155B-4884-A34C-928A67365EBE}"/>
    <cellStyle name="Normal 224" xfId="2544" xr:uid="{FA7FD645-89B7-4C8C-A9DF-4787E6D503B9}"/>
    <cellStyle name="Normal 224 2" xfId="2868" xr:uid="{E76A1824-C6D9-4C11-84FC-B48D82D1F858}"/>
    <cellStyle name="Normal 224 2 2" xfId="4371" xr:uid="{9D0B694A-ECF6-43D6-8F23-8FD98469FE7E}"/>
    <cellStyle name="Normal 224 3" xfId="3632" xr:uid="{66FE5431-BD49-46F0-BC7B-ED2B0B4C7FE0}"/>
    <cellStyle name="Normal 225" xfId="2670" xr:uid="{EB71DDC4-969A-4737-822D-F97FC7FF1ACD}"/>
    <cellStyle name="Normal 225 2" xfId="2980" xr:uid="{5232BFAF-6C54-486F-88F8-339BB3E6F9A5}"/>
    <cellStyle name="Normal 225 2 2" xfId="4372" xr:uid="{831BF6FD-C1B7-49FD-AA16-70115C9E0966}"/>
    <cellStyle name="Normal 225 3" xfId="3633" xr:uid="{2C7CF059-EAF5-417A-AD1E-BC85BD938679}"/>
    <cellStyle name="Normal 226" xfId="2407" xr:uid="{98B06A12-D800-4489-9274-9A80092D09AC}"/>
    <cellStyle name="Normal 226 2" xfId="2742" xr:uid="{219487F8-553C-4E99-B840-201739C45655}"/>
    <cellStyle name="Normal 226 2 2" xfId="4373" xr:uid="{138D07B2-FB09-4E35-BB4F-7E8A74B005C0}"/>
    <cellStyle name="Normal 226 3" xfId="3634" xr:uid="{C985F7DB-2479-4133-9346-556F44CEA53D}"/>
    <cellStyle name="Normal 227" xfId="2501" xr:uid="{63475A1D-7C19-488D-8801-E301C39765A8}"/>
    <cellStyle name="Normal 227 2" xfId="2827" xr:uid="{634F454C-5329-4F97-B82E-3AD0EAC46EC3}"/>
    <cellStyle name="Normal 227 2 2" xfId="4374" xr:uid="{C9A8C4CD-902E-44A6-98B7-941D47F9CF71}"/>
    <cellStyle name="Normal 227 3" xfId="3635" xr:uid="{282CC429-2887-406C-8B01-AFEFE9BFBFAC}"/>
    <cellStyle name="Normal 228" xfId="2534" xr:uid="{FA010CC7-9A80-4366-A66E-CA934241278F}"/>
    <cellStyle name="Normal 228 2" xfId="2859" xr:uid="{DDBC5133-4B31-4180-9AC7-BDFE2D5549E4}"/>
    <cellStyle name="Normal 228 2 2" xfId="4375" xr:uid="{7B38786D-30B2-418D-8423-BC4D83257529}"/>
    <cellStyle name="Normal 228 3" xfId="3636" xr:uid="{4693F66B-9052-4259-84E2-FEB961FA1453}"/>
    <cellStyle name="Normal 229" xfId="2532" xr:uid="{9D32B9F1-9543-417E-8114-7690800D5B3D}"/>
    <cellStyle name="Normal 229 2" xfId="2857" xr:uid="{228D84C8-256D-421A-97CA-04868574912C}"/>
    <cellStyle name="Normal 229 2 2" xfId="4376" xr:uid="{881DB121-FE5A-4D7C-ADD0-41CB3BFE84E9}"/>
    <cellStyle name="Normal 229 3" xfId="3637" xr:uid="{7E1C0E75-0253-42B7-ABA7-F6DB6B868293}"/>
    <cellStyle name="Normal 23" xfId="56" xr:uid="{EF8D0DD6-D796-4FB8-97B7-ADFA715A54DB}"/>
    <cellStyle name="Normal 23 2" xfId="67" xr:uid="{5011F227-974F-4A27-B73B-F82AE28C9F03}"/>
    <cellStyle name="Normal 23 2 2" xfId="2979" xr:uid="{A8F5BA9C-AC26-4E54-808C-1B0CB5859A93}"/>
    <cellStyle name="Normal 23 2 3" xfId="2669" xr:uid="{D24CD23C-943B-434A-80EF-CD92E0804B4B}"/>
    <cellStyle name="Normal 23 3" xfId="2722" xr:uid="{E4237938-4A67-4959-8868-6BB9436D2F6A}"/>
    <cellStyle name="Normal 23 4" xfId="3022" xr:uid="{DE691D67-556A-47DA-ADD8-44C6340A1906}"/>
    <cellStyle name="Normal 23 5" xfId="3440" xr:uid="{A726588D-5CBF-40B3-AD0B-1215441EE7B9}"/>
    <cellStyle name="Normal 23 6" xfId="2255" xr:uid="{09FE7082-9E11-44AF-BCC0-C4D0CB7D024F}"/>
    <cellStyle name="Normal 230" xfId="2031" xr:uid="{BD25ABE3-9FB7-4BF3-8C49-5319B5F6551C}"/>
    <cellStyle name="Normal 230 2" xfId="2719" xr:uid="{5C61E3F2-C898-43BA-8394-4DEC83A603F5}"/>
    <cellStyle name="Normal 230 2 2" xfId="4377" xr:uid="{37816188-2FB3-453C-9177-1DA724DB17B7}"/>
    <cellStyle name="Normal 230 3" xfId="3638" xr:uid="{6D5BAC32-4D51-4E46-B769-97E0B1BDDB7F}"/>
    <cellStyle name="Normal 231" xfId="2461" xr:uid="{EDBDB585-D942-4F77-95A2-AC0EAFF75808}"/>
    <cellStyle name="Normal 231 2" xfId="2790" xr:uid="{8BF3A552-77B2-4DFB-8999-0ADC3CC8B67A}"/>
    <cellStyle name="Normal 231 2 2" xfId="4378" xr:uid="{61AE1A31-4FBA-422F-9DAC-D4EF9698177F}"/>
    <cellStyle name="Normal 231 3" xfId="3639" xr:uid="{9E0DB7A5-CC2E-438F-9487-580D11894FC0}"/>
    <cellStyle name="Normal 232" xfId="2608" xr:uid="{EDD493BE-2AF8-46CF-B128-5FF174F4218B}"/>
    <cellStyle name="Normal 232 2" xfId="2924" xr:uid="{6CF66570-19F8-4738-AEE2-681F244763C9}"/>
    <cellStyle name="Normal 232 2 2" xfId="4379" xr:uid="{3AEB22E7-5A9F-421C-BDC3-5C38BD3D8744}"/>
    <cellStyle name="Normal 232 3" xfId="3640" xr:uid="{E3B08285-A05E-4055-B344-0DFA520F039F}"/>
    <cellStyle name="Normal 233" xfId="2704" xr:uid="{F2E5BC34-4445-4801-A0B0-0F2F072B526A}"/>
    <cellStyle name="Normal 233 2" xfId="3010" xr:uid="{C4F4A96D-5782-4F0B-A35F-7C4743C89007}"/>
    <cellStyle name="Normal 233 2 2" xfId="4380" xr:uid="{BB98D880-D09E-4527-846B-4C94F5234F8D}"/>
    <cellStyle name="Normal 233 3" xfId="3641" xr:uid="{B46B3E19-A51C-48EF-BA1F-5EDF32531B3B}"/>
    <cellStyle name="Normal 234" xfId="2686" xr:uid="{5AB296E1-1019-4937-A732-88692EB9DCF3}"/>
    <cellStyle name="Normal 234 2" xfId="2994" xr:uid="{AFF7339B-ACD5-4FAE-95BB-4FE1495615DE}"/>
    <cellStyle name="Normal 234 2 2" xfId="4381" xr:uid="{FB42ADFF-3C1D-4FBD-B8A1-87AB4048BE62}"/>
    <cellStyle name="Normal 234 3" xfId="3642" xr:uid="{44CBE0D5-E6A5-4C03-A25D-F4A2FA0C3C1C}"/>
    <cellStyle name="Normal 235" xfId="2550" xr:uid="{1F57AF83-22F7-4D47-AC11-DF1104211069}"/>
    <cellStyle name="Normal 235 2" xfId="2873" xr:uid="{72EEB70B-B91A-4500-BF85-C6EC2FAC4731}"/>
    <cellStyle name="Normal 235 2 2" xfId="4382" xr:uid="{B98C15CD-8232-4246-8FFA-95CE23454756}"/>
    <cellStyle name="Normal 235 3" xfId="3643" xr:uid="{BAA733E5-06B3-4A13-A1B2-63CB3C9F435F}"/>
    <cellStyle name="Normal 236" xfId="2554" xr:uid="{C2C621DC-C180-48C2-9DC2-B27E0470FAAD}"/>
    <cellStyle name="Normal 236 2" xfId="2875" xr:uid="{029EDCCF-5EA7-4D8B-B5D4-3EB42F5F8194}"/>
    <cellStyle name="Normal 236 2 2" xfId="4383" xr:uid="{29DE219E-1224-4F8D-B55F-513E6903A88A}"/>
    <cellStyle name="Normal 236 3" xfId="3644" xr:uid="{991A7815-1DD9-43D5-92E9-043DCF7BFDE4}"/>
    <cellStyle name="Normal 237" xfId="2647" xr:uid="{3D8F2EE0-D435-4B9F-97C4-848062754394}"/>
    <cellStyle name="Normal 237 2" xfId="2960" xr:uid="{4083304D-1D0C-4D02-90F8-6762BFE7C5AC}"/>
    <cellStyle name="Normal 237 2 2" xfId="4384" xr:uid="{891D78A3-546B-4506-9DE8-6F03CF478716}"/>
    <cellStyle name="Normal 237 3" xfId="3645" xr:uid="{10FAD755-3B70-40AD-943A-F0E9ED4E009E}"/>
    <cellStyle name="Normal 238" xfId="2695" xr:uid="{F11C5E41-4E5C-4F92-9664-F055019F87EE}"/>
    <cellStyle name="Normal 238 2" xfId="3002" xr:uid="{189754FA-BF64-4BDA-AB4E-C0E341A0618F}"/>
    <cellStyle name="Normal 238 2 2" xfId="4385" xr:uid="{FB8AC799-4E12-4362-9ECB-B26F20A205AA}"/>
    <cellStyle name="Normal 238 3" xfId="3646" xr:uid="{BC535B8F-02AA-42C3-8EF6-C5E1B80D7CDA}"/>
    <cellStyle name="Normal 239" xfId="2469" xr:uid="{AAA47358-D1AA-43D6-A2CA-42390085BC5D}"/>
    <cellStyle name="Normal 239 2" xfId="2798" xr:uid="{18844EAC-061C-4FD0-8755-C33DBF3FE31B}"/>
    <cellStyle name="Normal 239 2 2" xfId="4386" xr:uid="{AC724CBC-4123-48B0-B44B-AF9317512953}"/>
    <cellStyle name="Normal 239 3" xfId="3647" xr:uid="{BB6D7321-D0EC-4281-AB15-C8A2E012A48E}"/>
    <cellStyle name="Normal 24" xfId="57" xr:uid="{8CD588A8-B0D1-41CF-B0BC-E9FBB8E9749B}"/>
    <cellStyle name="Normal 24 2" xfId="2990" xr:uid="{2F65782C-0681-49CE-BA86-4C1CE838F680}"/>
    <cellStyle name="Normal 24 3" xfId="3095" xr:uid="{A975A0F5-9BA9-48AD-A36C-5D0DF636AA54}"/>
    <cellStyle name="Normal 24 4" xfId="2682" xr:uid="{7E628D08-7A42-4D52-B439-52595B3E973E}"/>
    <cellStyle name="Normal 240" xfId="2642" xr:uid="{B7A88988-F4BB-4597-9325-AA3DA64A27BE}"/>
    <cellStyle name="Normal 240 2" xfId="2956" xr:uid="{F32C5426-8E32-4676-ABC4-216627057DAF}"/>
    <cellStyle name="Normal 240 2 2" xfId="4387" xr:uid="{5001B8A5-8A75-4C8A-A111-D639D1FA5D9A}"/>
    <cellStyle name="Normal 240 3" xfId="3648" xr:uid="{33100B8B-B9D3-468D-954A-117CA5FB79CA}"/>
    <cellStyle name="Normal 241" xfId="2445" xr:uid="{C8A5B085-D615-42D8-B04D-57158A54D343}"/>
    <cellStyle name="Normal 241 2" xfId="2775" xr:uid="{B977FCE8-A875-45FC-970E-8E68C02D70BD}"/>
    <cellStyle name="Normal 241 2 2" xfId="4388" xr:uid="{0113AB6C-CDE5-4301-81E4-12A2B2561E18}"/>
    <cellStyle name="Normal 241 3" xfId="3649" xr:uid="{5DE709FB-26BB-47DD-8E3A-9B5A72D26274}"/>
    <cellStyle name="Normal 242" xfId="2397" xr:uid="{5CEA89D5-56D8-4D7F-8968-B74847A01471}"/>
    <cellStyle name="Normal 242 2" xfId="2733" xr:uid="{A2DCD475-16F8-4D0F-BA69-5E96BD2517B0}"/>
    <cellStyle name="Normal 242 2 2" xfId="4389" xr:uid="{2E49FD6C-955C-4AE6-89D0-24FB69C55AD5}"/>
    <cellStyle name="Normal 242 3" xfId="3650" xr:uid="{FB0ADB1B-CCF7-451F-933B-EA1F27335AAA}"/>
    <cellStyle name="Normal 243" xfId="2599" xr:uid="{E431EC4F-2A2F-40E6-B726-7651F95E7EF6}"/>
    <cellStyle name="Normal 243 2" xfId="2915" xr:uid="{6FA9A093-0A39-42AD-876E-82001A85B158}"/>
    <cellStyle name="Normal 243 2 2" xfId="4390" xr:uid="{3DC73EC4-852D-4CB7-A336-FC7EB1661622}"/>
    <cellStyle name="Normal 243 3" xfId="3651" xr:uid="{2CECBA1A-79B2-410B-8B9F-E12174C10E31}"/>
    <cellStyle name="Normal 244" xfId="2640" xr:uid="{857293FC-7116-45B1-800D-F4C66A58C30A}"/>
    <cellStyle name="Normal 244 2" xfId="2955" xr:uid="{8DA1D5FF-625D-4924-B9CC-B12E8384588F}"/>
    <cellStyle name="Normal 244 2 2" xfId="4391" xr:uid="{52C8414E-9D1D-40FD-97AA-68DC183B426D}"/>
    <cellStyle name="Normal 244 3" xfId="3652" xr:uid="{1C6E2B27-8CD2-4A52-A438-84D0378A462E}"/>
    <cellStyle name="Normal 245" xfId="2438" xr:uid="{C5A91394-9956-4316-B7C8-5F4C6033BBE4}"/>
    <cellStyle name="Normal 245 2" xfId="2769" xr:uid="{471D4A92-65B8-4740-AD38-8D70D390EE57}"/>
    <cellStyle name="Normal 245 2 2" xfId="4392" xr:uid="{66991784-9044-45F1-AC77-462A7D4C15C1}"/>
    <cellStyle name="Normal 245 3" xfId="3653" xr:uid="{17757D87-1963-4BEE-A984-F316A2D028DC}"/>
    <cellStyle name="Normal 246" xfId="2533" xr:uid="{8DF89937-227D-4F77-B7AC-96A01852E4AB}"/>
    <cellStyle name="Normal 246 2" xfId="2858" xr:uid="{D23E52E1-527C-4D3F-BDC4-1E964B7B4E00}"/>
    <cellStyle name="Normal 246 2 2" xfId="4393" xr:uid="{BD2D4048-0980-47CC-8B56-4B94B6A5C4F4}"/>
    <cellStyle name="Normal 246 3" xfId="3654" xr:uid="{EA438BDE-4C13-4C14-83D8-DD70AA11FA7D}"/>
    <cellStyle name="Normal 247" xfId="2586" xr:uid="{198AC0E0-FD0C-4D93-9181-9CE97F5F2F8A}"/>
    <cellStyle name="Normal 247 2" xfId="2904" xr:uid="{67918D2D-C851-413D-B710-BBA8CC426CF3}"/>
    <cellStyle name="Normal 247 2 2" xfId="4394" xr:uid="{3814B115-5F81-4141-89CE-189E64949F36}"/>
    <cellStyle name="Normal 247 3" xfId="3655" xr:uid="{54CAFAA2-160C-400F-B621-7EF16C2D184C}"/>
    <cellStyle name="Normal 248" xfId="2406" xr:uid="{AC9F8735-E933-411E-99C3-7FD0914F34D4}"/>
    <cellStyle name="Normal 248 2" xfId="2741" xr:uid="{BB9291F1-9828-4AFB-BAF5-A71D090F58C4}"/>
    <cellStyle name="Normal 248 2 2" xfId="4395" xr:uid="{778B93F2-965A-4967-866A-45EA8C4BC536}"/>
    <cellStyle name="Normal 248 3" xfId="3656" xr:uid="{0CA8F253-3BB7-405A-B23F-5FB18F2580C5}"/>
    <cellStyle name="Normal 249" xfId="2542" xr:uid="{A75343E5-D0B6-404B-98DD-E925933782B2}"/>
    <cellStyle name="Normal 249 2" xfId="2866" xr:uid="{16A74792-B048-4FDD-B4C5-9B36C6C76C5C}"/>
    <cellStyle name="Normal 249 2 2" xfId="4396" xr:uid="{95361056-4013-4A9C-BFCA-602B680CABBE}"/>
    <cellStyle name="Normal 249 3" xfId="3657" xr:uid="{B4110D7C-20BB-4150-B4D0-F82C679B17F0}"/>
    <cellStyle name="Normal 25" xfId="58" xr:uid="{4F377186-414F-4052-9EB4-CC9F5EE95DEE}"/>
    <cellStyle name="Normal 25 2" xfId="68" xr:uid="{5C7A4DA9-522E-432F-9A15-9EEC3767E05C}"/>
    <cellStyle name="Normal 25 2 2" xfId="2806" xr:uid="{0C7377AE-F4AF-4834-ADB0-167B4B88C26D}"/>
    <cellStyle name="Normal 25 3" xfId="3441" xr:uid="{3C974092-69C8-4352-9F1D-94237BD08B6C}"/>
    <cellStyle name="Normal 25 4" xfId="2478" xr:uid="{9A1F598B-004B-49A3-BAD1-7FA703B402D9}"/>
    <cellStyle name="Normal 250" xfId="2508" xr:uid="{DB4B12B2-362B-4D51-957F-4D9ED6F8B4DC}"/>
    <cellStyle name="Normal 250 2" xfId="2834" xr:uid="{56F1754E-155C-4F12-B88B-D5A2767F2DDD}"/>
    <cellStyle name="Normal 250 2 2" xfId="4397" xr:uid="{8D5A2688-495E-4505-9596-2346337425FB}"/>
    <cellStyle name="Normal 250 3" xfId="3658" xr:uid="{AE01CDE4-2187-4825-8672-74207F0B647C}"/>
    <cellStyle name="Normal 251" xfId="2651" xr:uid="{69ED685A-12D9-4EA3-9B79-D645F6B0A1B3}"/>
    <cellStyle name="Normal 251 2" xfId="2964" xr:uid="{84858841-E1EB-4329-ACAC-D9833E2FEE94}"/>
    <cellStyle name="Normal 251 2 2" xfId="4398" xr:uid="{4EB974FE-7DDE-4A30-B792-344713D4FBC1}"/>
    <cellStyle name="Normal 251 3" xfId="3659" xr:uid="{6AFCC245-F4E3-42C7-BDF5-2BA063269DF8}"/>
    <cellStyle name="Normal 252" xfId="2581" xr:uid="{8ECE6B94-9541-42E1-A1B5-7F94BAA642B2}"/>
    <cellStyle name="Normal 252 2" xfId="2899" xr:uid="{7AC26683-BD92-4488-BC98-4448984B7C52}"/>
    <cellStyle name="Normal 252 2 2" xfId="4399" xr:uid="{E3DEFEF5-683F-4844-B2C8-700AFC39382B}"/>
    <cellStyle name="Normal 252 3" xfId="3660" xr:uid="{F5F4AE86-613D-4357-82E0-437323DF7A7F}"/>
    <cellStyle name="Normal 253" xfId="2517" xr:uid="{334109E2-EABC-4008-88F2-B62ED0FBB71C}"/>
    <cellStyle name="Normal 253 2" xfId="2842" xr:uid="{C6AC1B12-4FB6-4B81-AE89-F6BEDC0E36F8}"/>
    <cellStyle name="Normal 253 2 2" xfId="4400" xr:uid="{49B2EB5F-39A0-4045-9D93-A18A9FC327F3}"/>
    <cellStyle name="Normal 253 3" xfId="3661" xr:uid="{3D8DAE92-7C8E-4247-B630-DFA26F3314AE}"/>
    <cellStyle name="Normal 254" xfId="2601" xr:uid="{5B8F44B2-263F-4BB8-BB24-7C48C83D648C}"/>
    <cellStyle name="Normal 254 2" xfId="2917" xr:uid="{0BCE50DA-AAA6-486D-B076-4BC58055BB9F}"/>
    <cellStyle name="Normal 254 2 2" xfId="4401" xr:uid="{A6FBA8F6-B74C-4E42-B50A-7BBA3BCC41AD}"/>
    <cellStyle name="Normal 254 3" xfId="3662" xr:uid="{662C31EA-9852-47D3-9DE9-286841660239}"/>
    <cellStyle name="Normal 255" xfId="2705" xr:uid="{C905528A-9216-44BD-AF6C-207160FD5BC3}"/>
    <cellStyle name="Normal 255 2" xfId="3011" xr:uid="{E848F426-8BC7-4E55-8CB8-64D80BD540AA}"/>
    <cellStyle name="Normal 255 2 2" xfId="4402" xr:uid="{0489CB43-228F-402D-8891-27467FA9FDDF}"/>
    <cellStyle name="Normal 255 3" xfId="3663" xr:uid="{3A6D4D81-F04E-49C9-A2B2-92AC45D3BFDB}"/>
    <cellStyle name="Normal 256" xfId="2503" xr:uid="{D877F204-48B7-420F-A8BD-82915C596B50}"/>
    <cellStyle name="Normal 256 2" xfId="2829" xr:uid="{80F1A81F-9469-48C3-942D-F9B632EBBB50}"/>
    <cellStyle name="Normal 256 2 2" xfId="4403" xr:uid="{E54C6A27-D020-4A14-8B44-6DECB2A95F26}"/>
    <cellStyle name="Normal 256 3" xfId="3664" xr:uid="{8D6E6F0F-52C4-41CC-A198-B63D2F88577F}"/>
    <cellStyle name="Normal 257" xfId="2441" xr:uid="{F2C52102-31E3-40F1-AF6B-88E9174CA6F8}"/>
    <cellStyle name="Normal 257 2" xfId="2772" xr:uid="{4E673CC5-6D34-418E-ADF7-3DF41F57C28E}"/>
    <cellStyle name="Normal 257 2 2" xfId="4404" xr:uid="{A8502ADC-C747-483F-9504-7D407F31EE35}"/>
    <cellStyle name="Normal 257 3" xfId="3665" xr:uid="{24CF6556-9815-4AB2-BB47-E9DA786691B7}"/>
    <cellStyle name="Normal 258" xfId="2603" xr:uid="{7DE0720F-F916-40F6-A930-45726F90A9F9}"/>
    <cellStyle name="Normal 258 2" xfId="2919" xr:uid="{0DB7C20E-C112-4DBA-B75B-C4A1CAE9BFD1}"/>
    <cellStyle name="Normal 258 2 2" xfId="4405" xr:uid="{91856004-24B0-47BF-A2B6-A0465314C724}"/>
    <cellStyle name="Normal 258 3" xfId="3666" xr:uid="{270DB180-2AB4-4C35-B45C-DCC9EAE4E18D}"/>
    <cellStyle name="Normal 259" xfId="2675" xr:uid="{3A767FFA-88B9-4E16-8979-1E7EA73DD93E}"/>
    <cellStyle name="Normal 259 2" xfId="2984" xr:uid="{0E923A88-B65F-4E06-A59B-41F0ED173CE5}"/>
    <cellStyle name="Normal 259 2 2" xfId="4406" xr:uid="{88CB3AC2-89E2-4FC5-9A3A-DE72ECA9FC37}"/>
    <cellStyle name="Normal 259 3" xfId="3667" xr:uid="{F3CD307A-F701-42D1-84B4-6CC45CEDAFA7}"/>
    <cellStyle name="Normal 26" xfId="59" xr:uid="{1674BA95-E5BA-4BAB-A59B-3FF23F510FDD}"/>
    <cellStyle name="Normal 26 2" xfId="2910" xr:uid="{76DDBB1A-A4B3-46E4-A126-C24414FE080D}"/>
    <cellStyle name="Normal 26 2 2" xfId="5916" xr:uid="{2D027699-FC73-40A8-AF85-531B77ED7A22}"/>
    <cellStyle name="Normal 26 3" xfId="3442" xr:uid="{8D8DE01D-7796-48BE-BBD2-B3103FAE1D93}"/>
    <cellStyle name="Normal 26 4" xfId="3046" xr:uid="{3FC5FB3F-7D15-422B-A9FA-5C5F80D087FD}"/>
    <cellStyle name="Normal 260" xfId="2693" xr:uid="{912F20F6-AB4E-4FFA-88DA-44D5533F000F}"/>
    <cellStyle name="Normal 260 2" xfId="3000" xr:uid="{437DB656-0FCE-4C6B-A66C-4A32031B8B89}"/>
    <cellStyle name="Normal 260 2 2" xfId="4407" xr:uid="{302C0F39-105A-430C-8133-DC449D5BA8A2}"/>
    <cellStyle name="Normal 260 3" xfId="3668" xr:uid="{5282CAE2-27B6-46E6-A652-9F025D9DB38A}"/>
    <cellStyle name="Normal 261" xfId="2674" xr:uid="{A7F66877-2E0E-44B7-94F7-17FB5E26BA39}"/>
    <cellStyle name="Normal 261 2" xfId="2983" xr:uid="{0F3A1417-A7CE-4219-95F3-519A145F3F19}"/>
    <cellStyle name="Normal 261 2 2" xfId="4408" xr:uid="{3E70F9FF-DC68-4AE4-BD41-D75FB161ADDC}"/>
    <cellStyle name="Normal 261 3" xfId="3669" xr:uid="{FE61423E-2070-447E-A833-2A674137D22B}"/>
    <cellStyle name="Normal 262" xfId="2615" xr:uid="{9901C142-4C14-49EF-BDDF-52B4C3E79F91}"/>
    <cellStyle name="Normal 262 2" xfId="2931" xr:uid="{E6F3C91F-7589-4633-931D-E6C36AA727F2}"/>
    <cellStyle name="Normal 262 2 2" xfId="4409" xr:uid="{2ECCF65A-F06B-471F-B56E-B1ECA84B31E0}"/>
    <cellStyle name="Normal 262 3" xfId="3670" xr:uid="{C34ED6C4-6E27-4854-9C33-EFBD472646A6}"/>
    <cellStyle name="Normal 263" xfId="2411" xr:uid="{DDE6D248-C939-4BEC-BA20-49AF94C0C96D}"/>
    <cellStyle name="Normal 263 2" xfId="2745" xr:uid="{C431067F-9626-47BC-8F29-EE29553AD83C}"/>
    <cellStyle name="Normal 263 2 2" xfId="4410" xr:uid="{EF2C9EF0-20ED-47D6-BA0E-2F20C5912723}"/>
    <cellStyle name="Normal 263 3" xfId="3671" xr:uid="{BFF10331-D221-4942-9DCB-EF1D564F0547}"/>
    <cellStyle name="Normal 264" xfId="2597" xr:uid="{86FF924E-4266-4CCC-AE49-92AD70DA033E}"/>
    <cellStyle name="Normal 264 2" xfId="2913" xr:uid="{B3FA8D3F-D1F4-4108-82BA-B5E6CC6A76DD}"/>
    <cellStyle name="Normal 264 2 2" xfId="4411" xr:uid="{34E54D6D-60A7-4109-B1A4-E5DB853780D6}"/>
    <cellStyle name="Normal 264 3" xfId="3672" xr:uid="{D56623E1-660F-4125-AB16-4E116EB05753}"/>
    <cellStyle name="Normal 265" xfId="2558" xr:uid="{E42DA922-795B-449D-8E2D-55EA9CE21F2A}"/>
    <cellStyle name="Normal 265 2" xfId="2878" xr:uid="{E7F30D7A-AFB8-4474-9C1C-26FEBBC16CBC}"/>
    <cellStyle name="Normal 265 2 2" xfId="4412" xr:uid="{FF1248A8-EBC2-4DDB-9A36-B23C9414EB23}"/>
    <cellStyle name="Normal 265 3" xfId="3673" xr:uid="{93F5A1FB-1021-4F95-9FE8-4D415567BCCA}"/>
    <cellStyle name="Normal 266" xfId="2547" xr:uid="{D01A42F5-FE30-4A8B-BED2-4492CB188CED}"/>
    <cellStyle name="Normal 266 2" xfId="2870" xr:uid="{C5F4D351-6A24-49ED-8A25-2E1FEA2ED01C}"/>
    <cellStyle name="Normal 266 2 2" xfId="4413" xr:uid="{ADB5C255-D222-4D9F-97DC-CDE25C86A569}"/>
    <cellStyle name="Normal 266 3" xfId="3674" xr:uid="{119E00AA-7EC0-41D1-A126-6B4D24277913}"/>
    <cellStyle name="Normal 267" xfId="2630" xr:uid="{DA55546C-9C8C-4CEC-82CD-52785638C730}"/>
    <cellStyle name="Normal 267 2" xfId="2945" xr:uid="{2676780B-9F50-406D-A241-2283DF70F428}"/>
    <cellStyle name="Normal 267 2 2" xfId="4414" xr:uid="{84D6EC03-9813-45ED-A3F0-E808BBDF9EBE}"/>
    <cellStyle name="Normal 267 3" xfId="3675" xr:uid="{BEF894D9-AC02-448B-8DCD-2F92F31D8227}"/>
    <cellStyle name="Normal 268" xfId="2696" xr:uid="{6886BBE5-D78E-414B-9349-4669DCD67CC9}"/>
    <cellStyle name="Normal 268 2" xfId="3003" xr:uid="{E098B6B4-17BA-4E40-BE2C-C37A17D8130E}"/>
    <cellStyle name="Normal 268 2 2" xfId="4415" xr:uid="{EF6A0C6F-39F5-4AEA-933B-206CACCA3987}"/>
    <cellStyle name="Normal 268 3" xfId="3676" xr:uid="{B3B168A7-B087-43A0-8B14-13FFF50A233E}"/>
    <cellStyle name="Normal 269" xfId="2515" xr:uid="{5950A75B-20DF-4BC3-955E-66F181F76D34}"/>
    <cellStyle name="Normal 269 2" xfId="2840" xr:uid="{889A8CD4-CDFD-4A5A-8B16-DA57E329C2A5}"/>
    <cellStyle name="Normal 269 2 2" xfId="4416" xr:uid="{B3CF1A19-8B86-48C4-97CB-9CF7891007D3}"/>
    <cellStyle name="Normal 269 3" xfId="3677" xr:uid="{83921025-718F-4020-A235-1C0638B8B6BA}"/>
    <cellStyle name="Normal 27" xfId="60" xr:uid="{C1E382E6-0F4F-4568-9E66-380DE611B996}"/>
    <cellStyle name="Normal 27 2" xfId="69" xr:uid="{91B17C17-5A59-44E1-9C45-B7FA27467525}"/>
    <cellStyle name="Normal 27 2 2" xfId="2850" xr:uid="{646E246D-33CD-467F-9350-5EF5ABF83484}"/>
    <cellStyle name="Normal 27 3" xfId="3443" xr:uid="{71838FA3-8F6F-4C83-9B7B-796F0FD4BB9A}"/>
    <cellStyle name="Normal 27 4" xfId="2525" xr:uid="{2231BB13-0711-4C13-B69E-99E1E3D0A94B}"/>
    <cellStyle name="Normal 270" xfId="2431" xr:uid="{776211FE-78DD-41F2-9FD1-28EC934AB66C}"/>
    <cellStyle name="Normal 270 2" xfId="2762" xr:uid="{75425BF1-FD78-4309-AE93-A345523E8144}"/>
    <cellStyle name="Normal 270 2 2" xfId="4417" xr:uid="{3BEDABAD-6766-410C-B9ED-9F671CF0725D}"/>
    <cellStyle name="Normal 270 3" xfId="3678" xr:uid="{004195A5-DE57-4243-9D33-EF2C0E35C968}"/>
    <cellStyle name="Normal 271" xfId="2463" xr:uid="{92BFE648-B84D-40CC-B973-607A0D23DA60}"/>
    <cellStyle name="Normal 271 2" xfId="2792" xr:uid="{44FD6687-7702-409A-B3D2-6D3D16C3F046}"/>
    <cellStyle name="Normal 271 2 2" xfId="4418" xr:uid="{E33FC189-EA3A-4600-8856-404E553ED08B}"/>
    <cellStyle name="Normal 271 3" xfId="3679" xr:uid="{A7CAF20C-0793-4F73-8AAF-43F1E7428BEE}"/>
    <cellStyle name="Normal 272" xfId="2421" xr:uid="{AEEC9B04-606D-42FE-99C9-464D50B6ECED}"/>
    <cellStyle name="Normal 272 2" xfId="2753" xr:uid="{140A2987-50DF-43EF-88A4-D587C23C6196}"/>
    <cellStyle name="Normal 272 2 2" xfId="4419" xr:uid="{624ECBC4-C5DC-4AB9-9243-9B911ADE2EEB}"/>
    <cellStyle name="Normal 272 3" xfId="3680" xr:uid="{C5D3D69B-5CC6-4844-B430-6F45DC9C2084}"/>
    <cellStyle name="Normal 273" xfId="2582" xr:uid="{DB120EB9-2900-447B-B21B-0FD800F82ADA}"/>
    <cellStyle name="Normal 273 2" xfId="2900" xr:uid="{0DAA912F-DFA5-4A16-9D3B-C538E8F9487B}"/>
    <cellStyle name="Normal 273 2 2" xfId="4420" xr:uid="{50A5D5A9-8C70-4872-94C8-FE0D5D4EE205}"/>
    <cellStyle name="Normal 273 3" xfId="3681" xr:uid="{9A37C17B-5895-4919-9C14-9E632476154E}"/>
    <cellStyle name="Normal 274" xfId="2467" xr:uid="{6C5D8392-C5B3-4282-9BE1-40B3AF676816}"/>
    <cellStyle name="Normal 274 2" xfId="2796" xr:uid="{557D2A1F-9D1F-4F27-9A73-D1D230BCBD40}"/>
    <cellStyle name="Normal 274 2 2" xfId="4421" xr:uid="{1066426F-4BA0-405A-94E4-4F20B105A27C}"/>
    <cellStyle name="Normal 274 3" xfId="3682" xr:uid="{11C43C34-0C10-4738-B009-A2B794EF2F31}"/>
    <cellStyle name="Normal 275" xfId="2510" xr:uid="{2F515CFE-12B5-4E5D-83EF-872DDE899612}"/>
    <cellStyle name="Normal 275 2" xfId="2835" xr:uid="{F2036010-ECF2-49CB-B0E8-FDD881349982}"/>
    <cellStyle name="Normal 275 2 2" xfId="4422" xr:uid="{8779572E-C727-4F37-8264-D3A54502996C}"/>
    <cellStyle name="Normal 275 3" xfId="3683" xr:uid="{43F6F219-34BF-46D1-9CFD-429D360F4752}"/>
    <cellStyle name="Normal 276" xfId="2523" xr:uid="{E5743AFB-D921-4386-BBFF-71120FF38F2C}"/>
    <cellStyle name="Normal 276 2" xfId="2848" xr:uid="{589C6C86-7F83-4EFB-BDE7-4479CB5FDA07}"/>
    <cellStyle name="Normal 276 2 2" xfId="4423" xr:uid="{706291DC-4788-4FEA-B061-13E984AC148F}"/>
    <cellStyle name="Normal 276 3" xfId="3684" xr:uid="{AAF8D682-A9DA-48B4-BE6D-5C70F00422E5}"/>
    <cellStyle name="Normal 277" xfId="2656" xr:uid="{59FFC3DD-1244-40DB-A638-BF5B51AF7D62}"/>
    <cellStyle name="Normal 277 2" xfId="2967" xr:uid="{D3D16D3C-CC0E-4816-B617-C2BD4E917374}"/>
    <cellStyle name="Normal 277 2 2" xfId="4424" xr:uid="{89E08356-A61F-4503-97CD-0BFD87DBFFE7}"/>
    <cellStyle name="Normal 277 3" xfId="3685" xr:uid="{6E6376CC-85C3-4E44-88CB-114D326CF25E}"/>
    <cellStyle name="Normal 278" xfId="2632" xr:uid="{D8F187C0-AC7A-4F71-AA08-7EE697BE4CA8}"/>
    <cellStyle name="Normal 278 2" xfId="2947" xr:uid="{6ABA2FD2-F091-4C31-B427-F66ED22B19A6}"/>
    <cellStyle name="Normal 278 2 2" xfId="4425" xr:uid="{5C5EFFC5-C8CF-4D6D-A958-3802240E2341}"/>
    <cellStyle name="Normal 278 3" xfId="3686" xr:uid="{4EE7966B-701B-47DE-9B5C-F6636815A1A2}"/>
    <cellStyle name="Normal 279" xfId="2564" xr:uid="{7A0662C4-E058-49C5-BDE8-3691E7324575}"/>
    <cellStyle name="Normal 279 2" xfId="2884" xr:uid="{42103C0F-DE9A-4D6F-A4E1-70E673B5F0A9}"/>
    <cellStyle name="Normal 279 2 2" xfId="4426" xr:uid="{1C334F83-8FB6-47AA-9312-5C8208E80EF8}"/>
    <cellStyle name="Normal 279 3" xfId="3687" xr:uid="{5A7D5AFD-F159-4B85-8B95-40426C829C30}"/>
    <cellStyle name="Normal 28" xfId="64" xr:uid="{6501D4EC-6946-48ED-8ED1-DBC9257A3222}"/>
    <cellStyle name="Normal 28 2" xfId="2759" xr:uid="{8F39E8CB-819D-4983-8DB3-2B48D674A3C3}"/>
    <cellStyle name="Normal 28 3" xfId="3444" xr:uid="{E211D5CB-0BFF-4053-A9B2-46721E3DE8DE}"/>
    <cellStyle name="Normal 28 4" xfId="2428" xr:uid="{DC11CA24-1BF5-4D06-A74A-E375D12D380A}"/>
    <cellStyle name="Normal 280" xfId="2663" xr:uid="{C4C07082-B295-499E-8A89-1A2D5F224622}"/>
    <cellStyle name="Normal 280 2" xfId="2973" xr:uid="{FD1728BA-59AA-44D4-A780-FD6D47FF423F}"/>
    <cellStyle name="Normal 280 2 2" xfId="4427" xr:uid="{2B96034B-D6CA-41C4-A64C-ADCDEE424C90}"/>
    <cellStyle name="Normal 280 3" xfId="3688" xr:uid="{D4DB83BA-48BB-4E0B-A2D1-291057777AEC}"/>
    <cellStyle name="Normal 281" xfId="2652" xr:uid="{D1D55082-164B-4A8B-A30B-62C6E4638DBF}"/>
    <cellStyle name="Normal 281 2" xfId="2965" xr:uid="{854A45E1-4D6F-41C7-A80B-61683B48C19B}"/>
    <cellStyle name="Normal 281 2 2" xfId="4428" xr:uid="{7547EBF2-9364-4CD3-A7D7-7C37B94E0EAD}"/>
    <cellStyle name="Normal 281 3" xfId="3689" xr:uid="{C9DCB887-E43D-41FC-9AE3-0339A5A12609}"/>
    <cellStyle name="Normal 282" xfId="2477" xr:uid="{0CC036A3-2234-4A38-8EBB-A3D223C344FB}"/>
    <cellStyle name="Normal 282 2" xfId="2805" xr:uid="{8DF9F7BC-FD50-416D-B596-88C62B6C4B22}"/>
    <cellStyle name="Normal 282 2 2" xfId="4429" xr:uid="{9F1CC501-4249-470A-BBB5-BEE391B5198C}"/>
    <cellStyle name="Normal 282 3" xfId="3690" xr:uid="{668F7202-6CDB-45FC-8202-2CCC6822EFAC}"/>
    <cellStyle name="Normal 283" xfId="2701" xr:uid="{5130CF1B-B432-4BA1-A23B-6F5926B13A8F}"/>
    <cellStyle name="Normal 283 2" xfId="3008" xr:uid="{DB6145D5-E3A8-41D3-8963-3909D928AAA4}"/>
    <cellStyle name="Normal 283 2 2" xfId="4430" xr:uid="{77088B58-D3F7-4681-941A-06825CE8F0A1}"/>
    <cellStyle name="Normal 283 3" xfId="3691" xr:uid="{586ADDCE-9C51-4FC1-B9E0-3A4B13061173}"/>
    <cellStyle name="Normal 284" xfId="2512" xr:uid="{8CC25DC2-738A-4F17-B412-8679FB81D473}"/>
    <cellStyle name="Normal 284 2" xfId="2837" xr:uid="{FDDDE531-B718-48C4-986F-E5F690671C8F}"/>
    <cellStyle name="Normal 284 2 2" xfId="4431" xr:uid="{8F3531F9-E5F3-4C46-A23B-6E6D033076C7}"/>
    <cellStyle name="Normal 284 3" xfId="3692" xr:uid="{DCD613D1-CF55-43E0-97D5-59C56746E07D}"/>
    <cellStyle name="Normal 285" xfId="2403" xr:uid="{BCE20EE4-421F-4E05-B56C-4686F32E0D9F}"/>
    <cellStyle name="Normal 285 2" xfId="2739" xr:uid="{069A62E7-D492-4FBD-A669-691B4ACFD220}"/>
    <cellStyle name="Normal 285 2 2" xfId="4432" xr:uid="{3C0EBB20-8E9C-4660-86F2-18EE66368482}"/>
    <cellStyle name="Normal 285 3" xfId="3693" xr:uid="{15995377-54F2-424F-88E5-0A375FB8BF1D}"/>
    <cellStyle name="Normal 286" xfId="2702" xr:uid="{FAB9BB58-5B01-4DFB-994A-139D57199D3D}"/>
    <cellStyle name="Normal 286 2" xfId="3009" xr:uid="{AE85030C-1E4F-49FC-8364-B0A9408CD2A4}"/>
    <cellStyle name="Normal 286 2 2" xfId="4433" xr:uid="{5E093224-C44F-4B7C-8E53-ACC2E0917C81}"/>
    <cellStyle name="Normal 286 3" xfId="3694" xr:uid="{7F725072-00A2-46E1-9A08-C3EE7D6092CC}"/>
    <cellStyle name="Normal 287" xfId="2661" xr:uid="{D1162830-591D-40BB-A851-A8AC6C235810}"/>
    <cellStyle name="Normal 287 2" xfId="2971" xr:uid="{2AD7341D-A255-43E4-A571-8DB031C64972}"/>
    <cellStyle name="Normal 287 2 2" xfId="4434" xr:uid="{2F160A28-F153-4C73-9746-C1736DE76C2A}"/>
    <cellStyle name="Normal 287 3" xfId="3695" xr:uid="{1F743669-E64B-4E1F-9CD6-0B8990FC11E4}"/>
    <cellStyle name="Normal 288" xfId="2635" xr:uid="{73BF6882-8A0C-4F48-BF81-5B874295B688}"/>
    <cellStyle name="Normal 288 2" xfId="2950" xr:uid="{49711F34-E078-4376-991F-37237385238E}"/>
    <cellStyle name="Normal 288 2 2" xfId="4435" xr:uid="{7BFEE4E7-3461-4EC6-96BC-60811D6907D4}"/>
    <cellStyle name="Normal 288 3" xfId="3696" xr:uid="{88117C80-765D-40D7-8ADC-0EFD324472AE}"/>
    <cellStyle name="Normal 289" xfId="2524" xr:uid="{46810354-8D3A-4343-9C73-9FB595495C1C}"/>
    <cellStyle name="Normal 289 2" xfId="2849" xr:uid="{EE89158B-24A3-4546-B43C-3B5896D6F3E6}"/>
    <cellStyle name="Normal 289 2 2" xfId="4436" xr:uid="{7C5D3D01-5C8B-4C2F-8E4A-258D9690B07C}"/>
    <cellStyle name="Normal 289 3" xfId="3697" xr:uid="{AF7119FB-4B8A-4807-BEF6-217691ABEEB9}"/>
    <cellStyle name="Normal 29" xfId="65" xr:uid="{FC4FEC5F-54FB-4698-9AD1-1843ADBC4262}"/>
    <cellStyle name="Normal 29 2" xfId="70" xr:uid="{C30159F2-909D-451B-8141-93CC7E2A2869}"/>
    <cellStyle name="Normal 29 2 2" xfId="2754" xr:uid="{CBE8CDC7-1D78-4E5E-A0F2-E3EC88855C84}"/>
    <cellStyle name="Normal 29 3" xfId="3445" xr:uid="{85DF3505-5075-4C58-BF07-24F3BEF4E933}"/>
    <cellStyle name="Normal 29 4" xfId="2422" xr:uid="{67EC1F5A-7EAB-46D7-8CCB-AC20F3CA2F90}"/>
    <cellStyle name="Normal 290" xfId="2410" xr:uid="{C4542824-0FD3-47B3-8C38-7A7E4862CF6F}"/>
    <cellStyle name="Normal 290 2" xfId="2744" xr:uid="{C5AF97B6-CFC2-4664-BBBE-DC13EC98CFE5}"/>
    <cellStyle name="Normal 290 2 2" xfId="4437" xr:uid="{FF9F8A85-3C8D-4085-A138-299ACD49F227}"/>
    <cellStyle name="Normal 290 3" xfId="3698" xr:uid="{3A023E72-699B-4CA2-A4A1-5C32241958D8}"/>
    <cellStyle name="Normal 291" xfId="2528" xr:uid="{3DA52C68-DF7E-4359-ABCD-6DA30A1AEC3E}"/>
    <cellStyle name="Normal 291 2" xfId="2853" xr:uid="{5CE10A7D-4617-4295-AB47-25721A1F9C83}"/>
    <cellStyle name="Normal 291 2 2" xfId="4438" xr:uid="{4F29CF5E-E085-4122-A4FB-F5BB557E2448}"/>
    <cellStyle name="Normal 291 3" xfId="3699" xr:uid="{20FF7A9F-FEE8-49CA-A5B5-4DDEA8E0C572}"/>
    <cellStyle name="Normal 292" xfId="2530" xr:uid="{A7661853-2CD8-4A9F-8D62-914E5616A71D}"/>
    <cellStyle name="Normal 292 2" xfId="2855" xr:uid="{358BC235-473F-4EED-B9BF-BDAC859723A9}"/>
    <cellStyle name="Normal 292 2 2" xfId="4439" xr:uid="{59300454-EF27-458D-8CF8-70586613B921}"/>
    <cellStyle name="Normal 292 3" xfId="3700" xr:uid="{E96128AC-17B8-4B9C-B852-9B7EBABD20E2}"/>
    <cellStyle name="Normal 293" xfId="2607" xr:uid="{FB5F5E90-3C76-4A40-99ED-5675E0A65F3E}"/>
    <cellStyle name="Normal 293 2" xfId="2923" xr:uid="{37EEE976-75B7-4D9E-81DE-39C4EF358FD3}"/>
    <cellStyle name="Normal 293 2 2" xfId="4440" xr:uid="{6C495253-5F34-4606-9663-4330F5C54BAC}"/>
    <cellStyle name="Normal 293 3" xfId="3701" xr:uid="{C33A6DC9-FB73-42ED-A7A1-5DB144FE0356}"/>
    <cellStyle name="Normal 294" xfId="2425" xr:uid="{71C38655-DCAF-44B9-84AA-729CDABE1F7F}"/>
    <cellStyle name="Normal 294 2" xfId="2756" xr:uid="{C3CEC331-4884-4DE6-861D-FD2E40F8461E}"/>
    <cellStyle name="Normal 294 2 2" xfId="4441" xr:uid="{B1364FEF-436F-4148-BB6B-4DC4C77291FA}"/>
    <cellStyle name="Normal 294 3" xfId="3702" xr:uid="{7CE4FD3D-CCA8-4F99-9E61-C11B4DB28D2D}"/>
    <cellStyle name="Normal 295" xfId="2713" xr:uid="{D24A6AD9-CE3D-4FA3-A9E3-ADBD4E81CA88}"/>
    <cellStyle name="Normal 295 2" xfId="3018" xr:uid="{E0327D26-08B8-488A-9217-798F209893CF}"/>
    <cellStyle name="Normal 295 2 2" xfId="4442" xr:uid="{1B17EBA0-F9CE-42B0-A241-6BBD14E73E23}"/>
    <cellStyle name="Normal 295 3" xfId="3703" xr:uid="{8134BD90-A612-4CAC-81E4-26A5343369CA}"/>
    <cellStyle name="Normal 296" xfId="2424" xr:uid="{59692FC3-B786-4675-923D-BF560604E865}"/>
    <cellStyle name="Normal 296 2" xfId="2755" xr:uid="{2E436D3C-2C11-49B0-A6A8-C928BF4E987C}"/>
    <cellStyle name="Normal 296 2 2" xfId="4443" xr:uid="{E26E012C-2450-437F-822C-DA0E2600A2F2}"/>
    <cellStyle name="Normal 296 3" xfId="3704" xr:uid="{EE44230D-9BF0-46B6-8CD2-556E63136641}"/>
    <cellStyle name="Normal 297" xfId="2657" xr:uid="{B22D6FAA-F8C8-42F2-BF71-EF2C71CFCC32}"/>
    <cellStyle name="Normal 297 2" xfId="2968" xr:uid="{75C73312-4BF3-4790-A386-EB1046EFDFF1}"/>
    <cellStyle name="Normal 297 2 2" xfId="4444" xr:uid="{48A52EF9-C133-44F9-AF00-E69D960F0541}"/>
    <cellStyle name="Normal 297 3" xfId="3705" xr:uid="{1290126A-1DFA-4B95-A3AC-C4AF2D9623D4}"/>
    <cellStyle name="Normal 298" xfId="2494" xr:uid="{1AC677DE-F283-4976-9262-35B5EBB3A9D7}"/>
    <cellStyle name="Normal 298 2" xfId="2821" xr:uid="{83F39CF7-0BFE-46D1-8CB6-85BB0F821FEB}"/>
    <cellStyle name="Normal 298 2 2" xfId="4445" xr:uid="{2E23B8AD-CC24-4496-9EC6-DF5EA8702380}"/>
    <cellStyle name="Normal 298 3" xfId="3706" xr:uid="{1D03D867-5D7E-40DF-A144-9B23FE06651C}"/>
    <cellStyle name="Normal 299" xfId="2557" xr:uid="{D3E277BC-3AB0-4C51-90EE-C95F421EADDF}"/>
    <cellStyle name="Normal 299 2" xfId="2877" xr:uid="{C9E78D3F-EBBC-4530-B8B9-963DCFC68E74}"/>
    <cellStyle name="Normal 299 2 2" xfId="4446" xr:uid="{4FCAEA56-DB2E-43F7-9CBA-BA3CD399B8CF}"/>
    <cellStyle name="Normal 299 3" xfId="3707" xr:uid="{73C1F7B0-130E-488E-A03E-55CDC13AC31C}"/>
    <cellStyle name="Normal 3" xfId="6" xr:uid="{CC339031-BD24-463F-9EC7-2A93CBA24C03}"/>
    <cellStyle name="Normal 3 10" xfId="2245" xr:uid="{86DF34FF-5E8F-4476-8266-B86E479C95EA}"/>
    <cellStyle name="Normal 3 10 2" xfId="3271" xr:uid="{2376DBC2-B9FF-4D47-B8F1-CC6C094B898C}"/>
    <cellStyle name="Normal 3 10 2 2 2 3" xfId="3040" xr:uid="{20846286-D54E-4287-BBDE-DD9C9406A68D}"/>
    <cellStyle name="Normal 3 10 2 22 3" xfId="3039" xr:uid="{EC659243-CAA1-4A8F-A548-F9C59147C43C}"/>
    <cellStyle name="Normal 3 11" xfId="3052" xr:uid="{5ED30118-DF82-48E4-B82F-7E857EF6A484}"/>
    <cellStyle name="Normal 3 12" xfId="3037" xr:uid="{C5C2D6B7-CE83-48F3-AC4D-9EB5D8FFBCC0}"/>
    <cellStyle name="Normal 3 13" xfId="39512" xr:uid="{EB0D95B7-961E-4734-A7E6-C8AD91EFD872}"/>
    <cellStyle name="Normal 3 14" xfId="2022" xr:uid="{B7D14476-34C4-4718-BE3E-51AC2ED486AF}"/>
    <cellStyle name="Normal 3 2" xfId="24" xr:uid="{5A60996C-7ABF-4530-B9A8-6E94FC9001D9}"/>
    <cellStyle name="Normal 3 2 10" xfId="1221" xr:uid="{B0EEA221-75F6-4B7D-8482-D3F459D61E46}"/>
    <cellStyle name="Normal 3 2 2" xfId="85" xr:uid="{7C0E2E93-A2DF-4F7D-9641-902AB067D4A5}"/>
    <cellStyle name="Normal 3 2 2 2" xfId="419" xr:uid="{7C9BCB83-D4FB-47CE-B712-A779291CFDAE}"/>
    <cellStyle name="Normal 3 2 2 3" xfId="5388" xr:uid="{B7CE61E3-8804-4CAE-8D24-6CB99163F68C}"/>
    <cellStyle name="Normal 3 2 2 4" xfId="3105" xr:uid="{785EA9AB-B8D8-44A8-A576-761BE2057B92}"/>
    <cellStyle name="Normal 3 2 2 5" xfId="2263" xr:uid="{CCB308D0-8BD8-45BC-B165-3EC38DC8DA6B}"/>
    <cellStyle name="Normal 3 2 3" xfId="194" xr:uid="{84A072A7-3F7A-4045-8883-2835B8F65723}"/>
    <cellStyle name="Normal 3 2 3 2" xfId="3143" xr:uid="{F526FA80-6207-46B4-B464-7281D4535859}"/>
    <cellStyle name="Normal 3 2 4" xfId="5387" xr:uid="{8892D457-54C3-4D8B-A357-6DD7C7B1BEC3}"/>
    <cellStyle name="Normal 3 2 5" xfId="3057" xr:uid="{560333E3-C138-42D6-B5B7-E1711A957F28}"/>
    <cellStyle name="Normal 3 2 6" xfId="2257" xr:uid="{B8118FE2-BA03-47F2-B285-9C60E93C914B}"/>
    <cellStyle name="Normal 3 3" xfId="72" xr:uid="{8CD77C8C-C030-4A46-9A76-CF45442BCB64}"/>
    <cellStyle name="Normal 3 3 2" xfId="152" xr:uid="{C27739F6-428F-4D76-9CA5-789FB78FB095}"/>
    <cellStyle name="Normal 3 3 2 2" xfId="398" xr:uid="{4366F6AF-12DA-4397-919A-AAF0F62A095F}"/>
    <cellStyle name="Normal 3 3 2 2 2" xfId="3187" xr:uid="{4BE96F2C-E692-4D26-9FDD-22D8320F0254}"/>
    <cellStyle name="Normal 3 3 2 3" xfId="5419" xr:uid="{8A904EA6-5C3A-45EB-8A7B-D51042DBCFD1}"/>
    <cellStyle name="Normal 3 3 2 4" xfId="3108" xr:uid="{073B0169-A5ED-41CA-B003-5727533B2301}"/>
    <cellStyle name="Normal 3 3 2 5" xfId="2264" xr:uid="{AACCC092-8B5A-4F9A-B037-F14B310440FF}"/>
    <cellStyle name="Normal 3 3 3" xfId="397" xr:uid="{494CF93C-4877-4572-BF8F-D92023525690}"/>
    <cellStyle name="Normal 3 3 3 2" xfId="3146" xr:uid="{423ACCC7-E6B6-4FDC-A772-D81C1BBC065B}"/>
    <cellStyle name="Normal 3 3 4" xfId="5389" xr:uid="{1FA32598-0697-407F-B063-3AD4811669DB}"/>
    <cellStyle name="Normal 3 3 5" xfId="3060" xr:uid="{031EAE88-4BDB-414C-A272-849EDB950498}"/>
    <cellStyle name="Normal 3 4" xfId="80" xr:uid="{E2428C2D-C4E3-4D88-9439-3926B9F029C6}"/>
    <cellStyle name="Normal 3 4 2" xfId="399" xr:uid="{3E8DD3BA-6C7D-4C7E-ADC4-2007B9114605}"/>
    <cellStyle name="Normal 3 4 2 2" xfId="3180" xr:uid="{A0F41692-DBA5-49FF-AB39-DF29E4E178A7}"/>
    <cellStyle name="Normal 3 4 3" xfId="3100" xr:uid="{FF532925-3DD3-4DDD-B259-92D75E9B566D}"/>
    <cellStyle name="Normal 3 4 4" xfId="2266" xr:uid="{992CC1BA-6BEF-4028-983B-36887E986998}"/>
    <cellStyle name="Normal 3 4 5" xfId="39643" xr:uid="{0240FE41-17BF-4FC3-B787-F7859662D68C}"/>
    <cellStyle name="Normal 3 5" xfId="400" xr:uid="{BCED577C-4F81-4FB0-A48E-0C9FFAC7AECB}"/>
    <cellStyle name="Normal 3 5 2" xfId="401" xr:uid="{5F03FF40-7C23-401C-9868-C49F5AEE6DB1}"/>
    <cellStyle name="Normal 3 5 2 2" xfId="402" xr:uid="{BD2C313B-1DA8-46E6-AD90-05ADFA1A00FA}"/>
    <cellStyle name="Normal 3 5 2 3" xfId="3138" xr:uid="{A2476BDF-3AB2-4CD2-B257-C4010B7AB3A0}"/>
    <cellStyle name="Normal 3 5 3" xfId="403" xr:uid="{654FA1C6-B8D1-424C-A97B-75B488200052}"/>
    <cellStyle name="Normal 3 5 3 2" xfId="39406" xr:uid="{CD464789-EBB7-4ECB-AE7D-64264F6AA80B}"/>
    <cellStyle name="Normal 3 5 4" xfId="2256" xr:uid="{DB20110E-512F-44FB-943E-3A88FAF597AD}"/>
    <cellStyle name="Normal 3 5 5" xfId="39644" xr:uid="{5D08F63E-37B2-40EE-9F28-0FC27EEB1989}"/>
    <cellStyle name="Normal 3 6" xfId="1201" xr:uid="{9EB42F0F-E7C3-4A1F-87DB-AE9009E04A4E}"/>
    <cellStyle name="Normal 3 6 2" xfId="3113" xr:uid="{38899036-2489-4CDC-AD03-E0A87A90C5F6}"/>
    <cellStyle name="Normal 3 6 2 2" xfId="3192" xr:uid="{F6291CB3-8DF3-4785-9162-5110474A750A}"/>
    <cellStyle name="Normal 3 6 3" xfId="3152" xr:uid="{AC2590FA-8D95-4234-9B76-B3467A93F203}"/>
    <cellStyle name="Normal 3 6 4" xfId="3064" xr:uid="{D1785390-FDE8-4580-AFAD-25872FB01E47}"/>
    <cellStyle name="Normal 3 6 5" xfId="2239" xr:uid="{BCBD2513-8A8C-44AD-AC9C-79F88F768D4A}"/>
    <cellStyle name="Normal 3 6 6" xfId="39645" xr:uid="{137C5722-081F-4764-B871-58CF823E32CD}"/>
    <cellStyle name="Normal 3 7" xfId="19" xr:uid="{E4ADF882-1582-483A-9E7F-2B88C8978246}"/>
    <cellStyle name="Normal 3 7 10" xfId="38159" xr:uid="{E79C5996-D0C1-4C8A-9BDB-75E590B256AE}"/>
    <cellStyle name="Normal 3 7 11" xfId="38625" xr:uid="{57FDEA4E-75CD-4A8F-A289-EBD87A0855EE}"/>
    <cellStyle name="Normal 3 7 12" xfId="37326" xr:uid="{EF4B9954-006D-4EBE-947C-B201914B1B2A}"/>
    <cellStyle name="Normal 3 7 13" xfId="3224" xr:uid="{CB7BD712-6B91-41ED-8906-5EF17CACF946}"/>
    <cellStyle name="Normal 3 7 14" xfId="39760" xr:uid="{55E20E62-4425-42F0-836C-396A8A458EA8}"/>
    <cellStyle name="Normal 3 7 2" xfId="3256" xr:uid="{57D10E03-73D0-4172-88C6-A9300D5AA352}"/>
    <cellStyle name="Normal 3 7 2 10" xfId="37375" xr:uid="{9980300E-68F1-497F-BA4C-8EA88F3A120D}"/>
    <cellStyle name="Normal 3 7 2 2" xfId="37423" xr:uid="{EF3A1204-B305-4AF5-8B65-5051FC3D4AE5}"/>
    <cellStyle name="Normal 3 7 2 2 2" xfId="37574" xr:uid="{7A394514-072D-486E-85FB-5E888B99C320}"/>
    <cellStyle name="Normal 3 7 2 2 2 2" xfId="38091" xr:uid="{BDB68D39-D8CD-4F29-B540-EAFE11FF6C66}"/>
    <cellStyle name="Normal 3 7 2 2 2 2 2" xfId="39342" xr:uid="{9C6EC9D5-E79A-4AB8-A98E-E7A759271728}"/>
    <cellStyle name="Normal 3 7 2 2 2 3" xfId="38413" xr:uid="{779443A5-DD47-4E00-95CA-6EC7D398E9E8}"/>
    <cellStyle name="Normal 3 7 2 2 2 4" xfId="38879" xr:uid="{F96C7540-C4FA-443F-9E20-4E689751FF6F}"/>
    <cellStyle name="Normal 3 7 2 2 3" xfId="37671" xr:uid="{2C4FC4C2-E0EF-4E39-8D50-17A48C0E60C2}"/>
    <cellStyle name="Normal 3 7 2 2 3 2" xfId="38558" xr:uid="{40B3B98C-4F13-4F04-90F1-8FCC89DE8A18}"/>
    <cellStyle name="Normal 3 7 2 2 3 3" xfId="39023" xr:uid="{15FC9221-ED44-403E-BC7E-52924A4F4EDC}"/>
    <cellStyle name="Normal 3 7 2 2 4" xfId="37770" xr:uid="{5C782876-2666-46B0-832D-2D8AA9F70A8A}"/>
    <cellStyle name="Normal 3 7 2 2 4 2" xfId="39167" xr:uid="{8C993B9E-8EB7-4C90-AB6C-8522248C265C}"/>
    <cellStyle name="Normal 3 7 2 2 5" xfId="37916" xr:uid="{C7518031-2449-48B2-9E79-0FF25F9C1AFE}"/>
    <cellStyle name="Normal 3 7 2 2 6" xfId="38238" xr:uid="{59894783-E68D-4E4B-BFDC-CAA01B8F4114}"/>
    <cellStyle name="Normal 3 7 2 2 7" xfId="38704" xr:uid="{F46129CF-63F7-4C0F-8FA9-33003D2884F6}"/>
    <cellStyle name="Normal 3 7 2 3" xfId="37476" xr:uid="{813483D7-9F86-4F48-BF99-60F695812634}"/>
    <cellStyle name="Normal 3 7 2 3 2" xfId="37818" xr:uid="{3632F301-0C02-4B19-BE04-F60F59E155D7}"/>
    <cellStyle name="Normal 3 7 2 3 2 2" xfId="38139" xr:uid="{991425A4-326D-446E-88AF-AA38A9A93EA0}"/>
    <cellStyle name="Normal 3 7 2 3 2 2 2" xfId="39390" xr:uid="{9A54F5FF-0074-4F9E-9B1F-938F9DCE015F}"/>
    <cellStyle name="Normal 3 7 2 3 2 3" xfId="38461" xr:uid="{7750725A-AD97-4E5B-8787-CA74A6FEA3F8}"/>
    <cellStyle name="Normal 3 7 2 3 2 4" xfId="38927" xr:uid="{31A0B9BB-28E3-4F4C-A075-A2870E51594E}"/>
    <cellStyle name="Normal 3 7 2 3 3" xfId="37964" xr:uid="{425833DD-8589-4636-A4D7-A37BBF77DDC4}"/>
    <cellStyle name="Normal 3 7 2 3 3 2" xfId="38606" xr:uid="{26A0EE10-9266-4C00-BED6-31E88FB7178F}"/>
    <cellStyle name="Normal 3 7 2 3 3 3" xfId="39071" xr:uid="{CE9877B8-6430-474C-A35E-C646361FC044}"/>
    <cellStyle name="Normal 3 7 2 3 4" xfId="38286" xr:uid="{D0945FBB-FFE8-4C7C-9756-46DE973E89A2}"/>
    <cellStyle name="Normal 3 7 2 3 4 2" xfId="39215" xr:uid="{E8F7A0D7-13D3-4EBD-A753-60B816EC3C0F}"/>
    <cellStyle name="Normal 3 7 2 3 5" xfId="38752" xr:uid="{CE21A71B-BFB8-41B2-B9A5-C14A46D1A91F}"/>
    <cellStyle name="Normal 3 7 2 4" xfId="37526" xr:uid="{29AABB90-B109-462C-984A-6ABEC545E8E4}"/>
    <cellStyle name="Normal 3 7 2 4 2" xfId="38043" xr:uid="{484BD81F-FA89-4972-86D5-E7B57735D83F}"/>
    <cellStyle name="Normal 3 7 2 4 2 2" xfId="39294" xr:uid="{1285D9CA-63F7-43EB-A7ED-26134150B935}"/>
    <cellStyle name="Normal 3 7 2 4 3" xfId="38365" xr:uid="{900163F6-54E1-497F-8ED9-256DEB1958CE}"/>
    <cellStyle name="Normal 3 7 2 4 4" xfId="38831" xr:uid="{89484DA3-1B9F-4BCF-9C09-88A062694274}"/>
    <cellStyle name="Normal 3 7 2 5" xfId="37623" xr:uid="{4C384034-D537-41E9-BC60-06E1188E419A}"/>
    <cellStyle name="Normal 3 7 2 5 2" xfId="38510" xr:uid="{46C3024D-4904-4251-AD2D-F5633D28C668}"/>
    <cellStyle name="Normal 3 7 2 5 3" xfId="38975" xr:uid="{F471549F-7114-48A5-877C-F25226452D4C}"/>
    <cellStyle name="Normal 3 7 2 6" xfId="37722" xr:uid="{696A5622-76FA-4FF6-BCB2-8446DC366791}"/>
    <cellStyle name="Normal 3 7 2 6 2" xfId="39119" xr:uid="{E68027EC-CADF-405C-A9AE-B1447ACAD130}"/>
    <cellStyle name="Normal 3 7 2 7" xfId="37868" xr:uid="{8DDEDF47-DA11-4FFF-B7E6-D5047B7838D7}"/>
    <cellStyle name="Normal 3 7 2 8" xfId="38190" xr:uid="{F01140B4-2A60-418D-8D9C-4851E030B41F}"/>
    <cellStyle name="Normal 3 7 2 9" xfId="38656" xr:uid="{DA1D100D-F0F0-477F-87ED-7B103E0CBE7A}"/>
    <cellStyle name="Normal 3 7 3" xfId="37344" xr:uid="{00A0B303-0612-4688-B97D-58CE9AFC5F18}"/>
    <cellStyle name="Normal 3 7 3 2" xfId="37543" xr:uid="{B983BEEF-A5FC-4967-B6C9-FCE8A2DE70D1}"/>
    <cellStyle name="Normal 3 7 3 2 2" xfId="38060" xr:uid="{8C570904-4815-421E-84D8-F970A4B96167}"/>
    <cellStyle name="Normal 3 7 3 2 2 2" xfId="39311" xr:uid="{CAC76D6E-11CD-4E2C-92EE-A01572FE748D}"/>
    <cellStyle name="Normal 3 7 3 2 3" xfId="38382" xr:uid="{07019043-8097-4DAA-A33E-D55AA8C50AE1}"/>
    <cellStyle name="Normal 3 7 3 2 4" xfId="38848" xr:uid="{4097DD7A-F0F8-4554-BCDA-4421EA6765D8}"/>
    <cellStyle name="Normal 3 7 3 3" xfId="37640" xr:uid="{F8EA0F80-01E0-49A0-8078-2265416299CD}"/>
    <cellStyle name="Normal 3 7 3 3 2" xfId="38527" xr:uid="{E37AAF43-0AB8-4759-9735-65196FE4ADAB}"/>
    <cellStyle name="Normal 3 7 3 3 3" xfId="38992" xr:uid="{DE40E4AA-8B48-481A-9579-E86DA373A0B1}"/>
    <cellStyle name="Normal 3 7 3 4" xfId="37739" xr:uid="{31C94113-1462-4909-A49B-8F72C899E4B1}"/>
    <cellStyle name="Normal 3 7 3 4 2" xfId="39136" xr:uid="{ACD62328-8F1C-4BEF-96A2-7F4D32DBC45D}"/>
    <cellStyle name="Normal 3 7 3 5" xfId="37885" xr:uid="{25245857-8E5A-408A-A851-9A14E78AD5C8}"/>
    <cellStyle name="Normal 3 7 3 6" xfId="38207" xr:uid="{ECC89807-DAE1-4E88-8A42-80BCADE55B20}"/>
    <cellStyle name="Normal 3 7 3 7" xfId="38673" xr:uid="{1B1E229B-77AC-4F4C-A551-3FD55C59A070}"/>
    <cellStyle name="Normal 3 7 4" xfId="37392" xr:uid="{A7FE4C6D-C7D4-4B67-8AAB-59CFA14BD652}"/>
    <cellStyle name="Normal 3 7 4 2" xfId="37787" xr:uid="{D4BC5CE0-9D40-436F-B533-080E3F5B308A}"/>
    <cellStyle name="Normal 3 7 4 2 2" xfId="38108" xr:uid="{8691DE1E-F58E-455D-9DF6-D1C45BA26580}"/>
    <cellStyle name="Normal 3 7 4 2 2 2" xfId="39359" xr:uid="{D5918137-A7A1-4F13-A8CD-89A850AE839F}"/>
    <cellStyle name="Normal 3 7 4 2 3" xfId="38430" xr:uid="{F4225500-044F-4503-AAA6-F12DC9B1DFB1}"/>
    <cellStyle name="Normal 3 7 4 2 4" xfId="38896" xr:uid="{FBEFE814-1D0D-425E-9A89-271F1003409A}"/>
    <cellStyle name="Normal 3 7 4 3" xfId="37933" xr:uid="{CBC84288-B491-47FD-BADC-E1B2B328C257}"/>
    <cellStyle name="Normal 3 7 4 3 2" xfId="38575" xr:uid="{1E7C9179-FB7C-4ED0-94E7-CA44F008F50B}"/>
    <cellStyle name="Normal 3 7 4 3 3" xfId="39040" xr:uid="{20907D9B-C434-4C50-8C26-F5AC8CC84A01}"/>
    <cellStyle name="Normal 3 7 4 4" xfId="38255" xr:uid="{63649FF3-F9D4-4CE1-BC3F-F32435576FB2}"/>
    <cellStyle name="Normal 3 7 4 4 2" xfId="39184" xr:uid="{B4A6FC07-664D-48C4-8D66-41456AF5D90E}"/>
    <cellStyle name="Normal 3 7 4 5" xfId="38721" xr:uid="{1D4484B5-34A2-4D44-AF74-08A5541124AE}"/>
    <cellStyle name="Normal 3 7 5" xfId="37445" xr:uid="{92213D62-FC3E-4C82-A57A-33D981B94918}"/>
    <cellStyle name="Normal 3 7 5 2" xfId="37981" xr:uid="{CAA9E469-EE55-485B-BCCA-9122C0119B67}"/>
    <cellStyle name="Normal 3 7 5 2 2" xfId="39232" xr:uid="{476A6F61-AC8A-41F0-AA27-EFDF37531091}"/>
    <cellStyle name="Normal 3 7 5 3" xfId="38303" xr:uid="{E20086FA-FD77-4D19-A4EB-38B48034A7B0}"/>
    <cellStyle name="Normal 3 7 5 4" xfId="38769" xr:uid="{A0389932-5F0C-4D87-B37A-1C581EA80902}"/>
    <cellStyle name="Normal 3 7 6" xfId="37495" xr:uid="{8B36E3A1-2CCC-4B73-8AB6-FB631B5F2715}"/>
    <cellStyle name="Normal 3 7 6 2" xfId="38012" xr:uid="{2DE591F9-FF64-4B81-AFEC-E16E68A8CD6D}"/>
    <cellStyle name="Normal 3 7 6 2 2" xfId="39263" xr:uid="{DFC8ECF5-2628-4259-B61C-3DAF5FB255C2}"/>
    <cellStyle name="Normal 3 7 6 3" xfId="38334" xr:uid="{20D6590A-3BE3-4710-B90C-9F3E648F0DB3}"/>
    <cellStyle name="Normal 3 7 6 4" xfId="38800" xr:uid="{8F55A7C3-CD76-4586-9F4B-5CFDEE4B307C}"/>
    <cellStyle name="Normal 3 7 7" xfId="37592" xr:uid="{3A952E12-94BB-479B-B641-262FC19A7751}"/>
    <cellStyle name="Normal 3 7 7 2" xfId="38479" xr:uid="{ACD3AABA-946A-4C27-B115-6C5892F4A038}"/>
    <cellStyle name="Normal 3 7 7 3" xfId="38944" xr:uid="{1B74316B-148D-4B1B-9696-EFE0F72C6F26}"/>
    <cellStyle name="Normal 3 7 8" xfId="37691" xr:uid="{F00D04F8-06BB-4C80-B89B-8C8CE68260D3}"/>
    <cellStyle name="Normal 3 7 8 2" xfId="39088" xr:uid="{F373FA74-05C4-4ABB-9BB4-F1F09894A0BE}"/>
    <cellStyle name="Normal 3 7 9" xfId="37837" xr:uid="{004D355E-6C4F-4DE6-A235-940FC52ABAE2}"/>
    <cellStyle name="Normal 3 8" xfId="3264" xr:uid="{E2F688CE-3A51-41DC-BB6D-0DCEFB041606}"/>
    <cellStyle name="Normal 3 8 10" xfId="39642" xr:uid="{931C766A-C88B-43FA-91C7-1DF4A8CC68B2}"/>
    <cellStyle name="Normal 3 8 2" xfId="37483" xr:uid="{024D6CDE-76E9-4D85-BBEF-D347109CBBFA}"/>
    <cellStyle name="Normal 3 8 2 2" xfId="37581" xr:uid="{5574F6B4-F80E-4180-9CE6-020554849441}"/>
    <cellStyle name="Normal 3 8 2 2 2" xfId="38098" xr:uid="{615DAB0F-1376-4225-9EC1-876E160A2175}"/>
    <cellStyle name="Normal 3 8 2 2 2 2" xfId="39349" xr:uid="{1DDAF099-6140-46FD-BE66-391A6F418E03}"/>
    <cellStyle name="Normal 3 8 2 2 3" xfId="38420" xr:uid="{6357AAE7-85A9-43FE-8317-CAEB1D1310F6}"/>
    <cellStyle name="Normal 3 8 2 2 4" xfId="38886" xr:uid="{AB7290E0-DE92-4E3A-BAE7-05B9FBAB49DC}"/>
    <cellStyle name="Normal 3 8 2 3" xfId="37678" xr:uid="{683BB8AF-BC48-4750-8316-464DFBF4CEEF}"/>
    <cellStyle name="Normal 3 8 2 3 2" xfId="38565" xr:uid="{320DCEC5-1695-4850-9B7C-3637C9B7D549}"/>
    <cellStyle name="Normal 3 8 2 3 3" xfId="39030" xr:uid="{53BFF83D-A32E-483F-8804-E17D4631D07A}"/>
    <cellStyle name="Normal 3 8 2 4" xfId="37777" xr:uid="{E66B5A2A-8EC1-4728-83D5-95254E0BEBD3}"/>
    <cellStyle name="Normal 3 8 2 4 2" xfId="39174" xr:uid="{8B18D25E-48C9-4D2C-8259-CC9DCE5CA546}"/>
    <cellStyle name="Normal 3 8 2 5" xfId="37923" xr:uid="{2500A57D-3A73-412F-8DDE-02E375E15774}"/>
    <cellStyle name="Normal 3 8 2 6" xfId="38245" xr:uid="{60B8739B-AEA6-4A61-B97E-EDA09001C44A}"/>
    <cellStyle name="Normal 3 8 2 7" xfId="38711" xr:uid="{7844F3BE-E954-41D1-BB56-A20C83150EDE}"/>
    <cellStyle name="Normal 3 8 3" xfId="37533" xr:uid="{58656484-72B2-4D9D-9300-2B2035D8FA55}"/>
    <cellStyle name="Normal 3 8 3 2" xfId="37825" xr:uid="{CCE706A5-2316-4804-9CEB-0BE0512DAC7E}"/>
    <cellStyle name="Normal 3 8 3 2 2" xfId="38146" xr:uid="{064F25C2-83E0-4C26-9844-CEC3FB9AA550}"/>
    <cellStyle name="Normal 3 8 3 2 2 2" xfId="39397" xr:uid="{0CC84FF1-4E3F-41ED-B651-8320594DC675}"/>
    <cellStyle name="Normal 3 8 3 2 3" xfId="38468" xr:uid="{0AB4A565-2D5D-44C3-9067-97899F024605}"/>
    <cellStyle name="Normal 3 8 3 2 4" xfId="38934" xr:uid="{212C11DC-E2AB-4467-946A-2AC3AA8479B3}"/>
    <cellStyle name="Normal 3 8 3 3" xfId="37971" xr:uid="{3C1AA223-9CCE-4AFA-A2A9-16CFAE4CCC63}"/>
    <cellStyle name="Normal 3 8 3 3 2" xfId="38613" xr:uid="{DE2B6C38-1FC6-4FFE-BF3D-509581D815FB}"/>
    <cellStyle name="Normal 3 8 3 3 3" xfId="39078" xr:uid="{23240949-EBB8-4054-8FD6-18F68A354F08}"/>
    <cellStyle name="Normal 3 8 3 4" xfId="38293" xr:uid="{547ACC76-38C6-47F9-AC67-3431C86A02D0}"/>
    <cellStyle name="Normal 3 8 3 4 2" xfId="39222" xr:uid="{3D18031A-7A62-4029-A78D-DFAB90EE3AA7}"/>
    <cellStyle name="Normal 3 8 3 5" xfId="38759" xr:uid="{1E3C022D-5DE6-48C3-A6FA-EBD702CD97B7}"/>
    <cellStyle name="Normal 3 8 4" xfId="37630" xr:uid="{FA9AA78E-9245-48CE-AD9F-2C61AB8EEACE}"/>
    <cellStyle name="Normal 3 8 4 2" xfId="38050" xr:uid="{9189798E-E104-4980-8DB4-6AB95F26C9A8}"/>
    <cellStyle name="Normal 3 8 4 2 2" xfId="39301" xr:uid="{CF0559EB-88F0-4A09-A23D-D66DE2E1A620}"/>
    <cellStyle name="Normal 3 8 4 3" xfId="38372" xr:uid="{A85252A6-6038-4D79-BB66-8C9B2B9EE3DA}"/>
    <cellStyle name="Normal 3 8 4 4" xfId="38838" xr:uid="{E6E05007-74C1-4CA2-BEC1-9E1B6CF98B98}"/>
    <cellStyle name="Normal 3 8 5" xfId="37729" xr:uid="{F72F341D-936A-406A-985B-204A5A9C0485}"/>
    <cellStyle name="Normal 3 8 5 2" xfId="38517" xr:uid="{DFAC4117-F6FC-4651-B3DB-3159E3DE2939}"/>
    <cellStyle name="Normal 3 8 5 3" xfId="38982" xr:uid="{6AB0382D-545C-4CB3-8B8E-B155EC6F2064}"/>
    <cellStyle name="Normal 3 8 6" xfId="37875" xr:uid="{DA189B82-BDF8-4C04-B74B-8C479CC4963A}"/>
    <cellStyle name="Normal 3 8 6 2" xfId="39126" xr:uid="{EDBEE2D0-E17D-4474-AAB3-F571E19BAF8B}"/>
    <cellStyle name="Normal 3 8 7" xfId="38197" xr:uid="{5B7EA504-2016-440F-B429-CC5E2FE9D009}"/>
    <cellStyle name="Normal 3 8 8" xfId="38663" xr:uid="{52E984AE-46BB-4A01-AAED-D66916017397}"/>
    <cellStyle name="Normal 3 8 9" xfId="37430" xr:uid="{03DBD982-9D5C-4FFE-9272-BA5047EE2E98}"/>
    <cellStyle name="Normal 3 9" xfId="3266" xr:uid="{B011C687-1E43-4973-9D34-A44B843E9749}"/>
    <cellStyle name="Normal 3 9 2" xfId="39525" xr:uid="{E7F5DF70-DB2B-4834-B458-FDBB2123C17B}"/>
    <cellStyle name="Normal 3_Copy of Inv_Format  JULY 2011" xfId="404" xr:uid="{E24A605B-FAEA-4EB0-B300-CAFD906349FC}"/>
    <cellStyle name="Normal 30" xfId="66" xr:uid="{87A9EA10-49F1-4B96-95B7-D8460E9B5CC6}"/>
    <cellStyle name="Normal 30 2" xfId="74" xr:uid="{F2A6E9C8-EFB9-47FE-9007-5594A4D1954D}"/>
    <cellStyle name="Normal 30 2 2" xfId="2999" xr:uid="{49696D8D-82AB-46F7-B0BD-FEE32CDD66E0}"/>
    <cellStyle name="Normal 30 3" xfId="3446" xr:uid="{011420CA-9BE2-4115-8B0F-4F8649FF294E}"/>
    <cellStyle name="Normal 30 4" xfId="2692" xr:uid="{B93A649B-7C6D-45F2-9EA2-08F17252A7DD}"/>
    <cellStyle name="Normal 300" xfId="2518" xr:uid="{398190C7-378D-4346-A828-F7EA59044F29}"/>
    <cellStyle name="Normal 300 2" xfId="2843" xr:uid="{ACE4D242-0158-4704-B8DB-3ABD2298A5B1}"/>
    <cellStyle name="Normal 300 2 2" xfId="4447" xr:uid="{6031398C-B084-41A3-94DE-115C24023FA0}"/>
    <cellStyle name="Normal 300 3" xfId="3708" xr:uid="{C76C3346-8052-4CC7-925E-304210E331E2}"/>
    <cellStyle name="Normal 301" xfId="2402" xr:uid="{3F219EC4-F521-4EDF-9321-F1FE7BCA1382}"/>
    <cellStyle name="Normal 301 2" xfId="2738" xr:uid="{1ADF9AFC-7D1B-434E-9BD9-4C1D3D09BD9F}"/>
    <cellStyle name="Normal 301 2 2" xfId="4448" xr:uid="{E36604E2-5305-481E-975C-02EAE65D8620}"/>
    <cellStyle name="Normal 301 3" xfId="3709" xr:uid="{8D788909-725D-40A3-B29F-AB81AB4570C0}"/>
    <cellStyle name="Normal 302" xfId="2585" xr:uid="{4C7121E2-8231-4A1B-B39B-2F3DB4CCB35A}"/>
    <cellStyle name="Normal 302 2" xfId="2903" xr:uid="{094961AB-143E-40A3-9C48-D8AF94CD7E85}"/>
    <cellStyle name="Normal 302 2 2" xfId="4449" xr:uid="{6DD1BE2D-3DBA-4E5D-9A41-549106E943C3}"/>
    <cellStyle name="Normal 302 3" xfId="3710" xr:uid="{C764A8BC-7E78-4023-BD81-AE5429F7CAEA}"/>
    <cellStyle name="Normal 303" xfId="2495" xr:uid="{69146F0B-D682-4A4E-AF83-2F43A3889715}"/>
    <cellStyle name="Normal 303 2" xfId="2822" xr:uid="{B9A9703C-BCAC-4748-B870-8EE2749F99D3}"/>
    <cellStyle name="Normal 303 2 2" xfId="4450" xr:uid="{23BBDCAF-597F-4A4B-8123-50EE350940C3}"/>
    <cellStyle name="Normal 303 3" xfId="3711" xr:uid="{4CFB40E6-B5B6-40DE-9FC1-E29356569981}"/>
    <cellStyle name="Normal 304" xfId="2519" xr:uid="{66B8AB0B-8FF5-46B0-972A-409AC607258D}"/>
    <cellStyle name="Normal 304 2" xfId="2844" xr:uid="{5D774650-7A6D-4980-A90A-444199A4E43D}"/>
    <cellStyle name="Normal 304 2 2" xfId="4451" xr:uid="{58AC35A5-9BAF-4B65-9CB5-D51DF6698A51}"/>
    <cellStyle name="Normal 304 3" xfId="3712" xr:uid="{B1B0AF60-5FE2-4378-B7E0-4C5704203893}"/>
    <cellStyle name="Normal 305" xfId="2473" xr:uid="{00251093-B359-43D8-830E-3BF362F6ABC5}"/>
    <cellStyle name="Normal 305 2" xfId="2801" xr:uid="{41E9FD48-8D0B-4051-977A-530255928F41}"/>
    <cellStyle name="Normal 305 2 2" xfId="4452" xr:uid="{F1D42CF5-0D38-4BD5-AD15-E15157358190}"/>
    <cellStyle name="Normal 305 3" xfId="3713" xr:uid="{8F317D7A-FE0A-43D7-AEFA-A89C181A74AE}"/>
    <cellStyle name="Normal 306" xfId="2613" xr:uid="{462E16A7-800C-43EA-BF9C-DFD2F93553A2}"/>
    <cellStyle name="Normal 306 2" xfId="2929" xr:uid="{E31097D6-A63B-4F40-9DC8-3CC4791246EE}"/>
    <cellStyle name="Normal 306 2 2" xfId="4453" xr:uid="{91522D8E-7145-40A5-9340-676DB5F95803}"/>
    <cellStyle name="Normal 306 3" xfId="3714" xr:uid="{20D95521-9670-4FD3-BA86-40D6EBD782AA}"/>
    <cellStyle name="Normal 307" xfId="2628" xr:uid="{99C72D9C-FB7B-440C-89E4-1BA28F9843C4}"/>
    <cellStyle name="Normal 307 2" xfId="2943" xr:uid="{4391C434-56EA-4505-8EA1-8F4808E8AD46}"/>
    <cellStyle name="Normal 307 2 2" xfId="4454" xr:uid="{7C3570BB-F388-4260-A989-AD2BE384D6F8}"/>
    <cellStyle name="Normal 307 3" xfId="3715" xr:uid="{9AB9F12C-05E4-41B4-A97D-AAE312209C7D}"/>
    <cellStyle name="Normal 308" xfId="2653" xr:uid="{30DE0424-556D-40D9-BF4A-EC1CAD1A8500}"/>
    <cellStyle name="Normal 308 2" xfId="2966" xr:uid="{C3C73EEC-5D00-498A-BDB2-E012E2D94B10}"/>
    <cellStyle name="Normal 308 2 2" xfId="4455" xr:uid="{B6B9A2A2-56B6-4023-A3DA-5C4DF9E6AE30}"/>
    <cellStyle name="Normal 308 3" xfId="3716" xr:uid="{614EC294-26F5-4778-BE97-3E4FBF7565AB}"/>
    <cellStyle name="Normal 309" xfId="2619" xr:uid="{91609889-796C-4B67-8E4E-5B71372D04CB}"/>
    <cellStyle name="Normal 309 2" xfId="2935" xr:uid="{8F771E01-2994-4E89-90F0-3560D7788362}"/>
    <cellStyle name="Normal 309 2 2" xfId="4456" xr:uid="{1564C0EB-EFDD-4A6A-91E9-D35B324B3201}"/>
    <cellStyle name="Normal 309 3" xfId="3717" xr:uid="{BADF4FA1-3B17-4212-8E02-580F22F41158}"/>
    <cellStyle name="Normal 31" xfId="71" xr:uid="{28C686E9-C275-4810-B37A-BDFC6CE3E6C8}"/>
    <cellStyle name="Normal 31 2" xfId="2786" xr:uid="{E6A01E70-53D9-43F9-9B00-32C4F2856D22}"/>
    <cellStyle name="Normal 31 3" xfId="3447" xr:uid="{002BF55C-D80A-46B8-800C-BCDEE067BE9B}"/>
    <cellStyle name="Normal 310" xfId="2594" xr:uid="{8F9C746E-2198-4549-9515-418EAA8E6DEF}"/>
    <cellStyle name="Normal 310 2" xfId="2911" xr:uid="{32254D10-12D3-49B8-8B56-ABAF1C10F268}"/>
    <cellStyle name="Normal 310 2 2" xfId="4457" xr:uid="{1C19A064-3291-4C9A-A127-86A4C5E0602D}"/>
    <cellStyle name="Normal 310 3" xfId="3718" xr:uid="{ADCD7914-02EC-4AB2-AA9C-D00F3AA8005B}"/>
    <cellStyle name="Normal 311" xfId="2714" xr:uid="{A56C7EE3-44C9-4E05-9D1B-85703B2C1BD3}"/>
    <cellStyle name="Normal 311 2" xfId="4458" xr:uid="{E0EB58B8-9FDF-48F3-883C-279790B9AE56}"/>
    <cellStyle name="Normal 311 3" xfId="3719" xr:uid="{788095E9-2531-4DF1-9228-AD75721B5D1D}"/>
    <cellStyle name="Normal 312" xfId="2028" xr:uid="{3C9E8642-0F3E-4C33-A364-AE1156F82F4D}"/>
    <cellStyle name="Normal 312 2" xfId="4459" xr:uid="{3A7EFB01-12D0-46A0-BE8D-0916CA4E774F}"/>
    <cellStyle name="Normal 312 3" xfId="3720" xr:uid="{7C589EEA-B931-4EC2-B1C6-DC469ADCBEB5}"/>
    <cellStyle name="Normal 313" xfId="2033" xr:uid="{BA11DD80-834C-4EEE-968B-140BE391F776}"/>
    <cellStyle name="Normal 313 2" xfId="4460" xr:uid="{945E0D1B-D7F3-40B7-B889-E87D6FCC2B7B}"/>
    <cellStyle name="Normal 313 3" xfId="3721" xr:uid="{BFB27C30-B9D4-4A5C-A66B-3516A7216A7B}"/>
    <cellStyle name="Normal 314" xfId="2715" xr:uid="{10FE520D-6A51-4AD9-A494-FA0A202DBE69}"/>
    <cellStyle name="Normal 314 2" xfId="4461" xr:uid="{5D60FD76-5F65-4638-9B1E-1E318AA675F7}"/>
    <cellStyle name="Normal 314 3" xfId="3722" xr:uid="{E8BDD766-2E3B-4098-B975-4C969D42EC12}"/>
    <cellStyle name="Normal 315" xfId="2716" xr:uid="{1D074E0F-25D9-410A-A0E6-ED9135D94DCA}"/>
    <cellStyle name="Normal 315 2" xfId="4462" xr:uid="{AD577805-DCCA-4E69-AFA7-8E1CA50245E4}"/>
    <cellStyle name="Normal 315 3" xfId="3723" xr:uid="{851775BC-AD72-40B3-B105-85F65B7A6F2A}"/>
    <cellStyle name="Normal 316" xfId="2717" xr:uid="{14DC45DA-4650-4617-AFF3-999F2F607999}"/>
    <cellStyle name="Normal 316 2" xfId="4463" xr:uid="{756F8534-D6BE-479D-A185-FA65BC66A43F}"/>
    <cellStyle name="Normal 316 3" xfId="3724" xr:uid="{0A4043DD-156B-4A02-8B57-F630BB9D12AD}"/>
    <cellStyle name="Normal 317" xfId="2720" xr:uid="{A9FB0F90-2834-41C5-9D98-EB3DE4780766}"/>
    <cellStyle name="Normal 317 2" xfId="4464" xr:uid="{5BFAFD18-1237-4CAB-82A8-64637C8939A9}"/>
    <cellStyle name="Normal 317 3" xfId="3725" xr:uid="{9E1152B1-5592-48F4-A4F6-315B5C4018BE}"/>
    <cellStyle name="Normal 318" xfId="2723" xr:uid="{E38029E6-6529-4FFA-80DE-BD837CAEE7BE}"/>
    <cellStyle name="Normal 318 2" xfId="4465" xr:uid="{B0880EC4-6BAC-4B90-BC8E-1BAFDD030058}"/>
    <cellStyle name="Normal 318 3" xfId="3726" xr:uid="{0EAA3A42-F8E6-4F98-8FB9-FA0D92C8112A}"/>
    <cellStyle name="Normal 319" xfId="3019" xr:uid="{266CCFB9-B831-4B06-87B6-51CA71C5B46E}"/>
    <cellStyle name="Normal 319 2" xfId="4466" xr:uid="{53790861-3394-465A-B6A5-24EB24E06F94}"/>
    <cellStyle name="Normal 319 3" xfId="3727" xr:uid="{8513BC27-FB6F-4B53-884E-8414E2F71633}"/>
    <cellStyle name="Normal 32" xfId="75" xr:uid="{A28F944D-3EE2-4015-BCAD-E6E5BCDBFEFA}"/>
    <cellStyle name="Normal 32 2" xfId="108" xr:uid="{4D0C4745-F33A-4896-A08A-AE3B943CAB7E}"/>
    <cellStyle name="Normal 32 2 2" xfId="2780" xr:uid="{9E106AD0-4D9F-41EE-ABA5-F82515244B12}"/>
    <cellStyle name="Normal 32 3" xfId="187" xr:uid="{8BD09D6C-6E31-4F88-B7A8-58BE2D3E96DF}"/>
    <cellStyle name="Normal 32 3 2" xfId="3336" xr:uid="{ECF7D897-321D-476B-B543-EF6C6AFB0E8F}"/>
    <cellStyle name="Normal 320" xfId="3020" xr:uid="{8D4E83AD-97D1-4D40-B061-85706CC87312}"/>
    <cellStyle name="Normal 320 2" xfId="4467" xr:uid="{FD51061D-81AF-42E3-A356-DF7C8C8F9D75}"/>
    <cellStyle name="Normal 320 3" xfId="3728" xr:uid="{7ADE3003-2F7E-4353-8129-D8A9BD589A0D}"/>
    <cellStyle name="Normal 321" xfId="3024" xr:uid="{2CFE21A7-5421-41C8-B975-B0CF61791132}"/>
    <cellStyle name="Normal 321 2" xfId="4468" xr:uid="{3A5FFC46-F1FF-4D61-B568-D1041AFE8EAC}"/>
    <cellStyle name="Normal 321 3" xfId="3729" xr:uid="{E0431C2A-4926-49D3-A209-9122759B9CC6}"/>
    <cellStyle name="Normal 322" xfId="3025" xr:uid="{A7424D93-95D3-4FE3-871F-07F580BA4F1C}"/>
    <cellStyle name="Normal 322 2" xfId="4469" xr:uid="{4FA0118B-833B-4873-8F1F-99681499684E}"/>
    <cellStyle name="Normal 322 3" xfId="3730" xr:uid="{70DDFDB2-F2E7-4919-A024-A4E0BB61728E}"/>
    <cellStyle name="Normal 323" xfId="3026" xr:uid="{0365251D-24BC-4102-A5EB-083C870CF3D7}"/>
    <cellStyle name="Normal 323 2" xfId="4470" xr:uid="{1E42BA7F-78FA-4B95-A755-8D711ED6CFA0}"/>
    <cellStyle name="Normal 323 3" xfId="3731" xr:uid="{CDF7119B-0F4E-49D2-B46B-30E0E269984D}"/>
    <cellStyle name="Normal 324" xfId="3027" xr:uid="{B0E10298-B3CB-4543-BBB3-B35DCA25D8A2}"/>
    <cellStyle name="Normal 324 2" xfId="4471" xr:uid="{5950486D-8222-427D-9179-548FE4BBCF12}"/>
    <cellStyle name="Normal 324 3" xfId="3732" xr:uid="{C9181794-3165-4687-BD58-3766302DBB2D}"/>
    <cellStyle name="Normal 325" xfId="3028" xr:uid="{313FA2EC-79D6-46F2-BB92-356E5CD9098F}"/>
    <cellStyle name="Normal 325 2" xfId="4472" xr:uid="{725D024B-F673-4B61-BBA6-4B3A519DCCD6}"/>
    <cellStyle name="Normal 325 3" xfId="3733" xr:uid="{BBC8D8F3-75F0-497B-8BEC-3F219A378747}"/>
    <cellStyle name="Normal 326" xfId="3032" xr:uid="{CEFD20D5-05A6-416C-938D-26ECA916659B}"/>
    <cellStyle name="Normal 326 2" xfId="4473" xr:uid="{1C8F4BFC-7AF3-497E-819C-A20ACCE6D605}"/>
    <cellStyle name="Normal 326 3" xfId="3734" xr:uid="{B7FF1AB9-B942-44F3-B23C-80D3AECC4765}"/>
    <cellStyle name="Normal 327" xfId="2017" xr:uid="{6904E72D-AAEE-461C-8574-5AB9DA069927}"/>
    <cellStyle name="Normal 327 2" xfId="4474" xr:uid="{525A3719-1CA3-4111-B544-E0ADE0841274}"/>
    <cellStyle name="Normal 328" xfId="3033" xr:uid="{BA1A057C-2B40-4A36-82A1-574BB5A9125E}"/>
    <cellStyle name="Normal 328 2" xfId="4475" xr:uid="{F0E5404A-0B1B-4A82-ACF8-74F551A83EE4}"/>
    <cellStyle name="Normal 328 3" xfId="3735" xr:uid="{2815CA7B-C955-4686-A72A-B49D37C77653}"/>
    <cellStyle name="Normal 329" xfId="3034" xr:uid="{023FB505-A31B-490D-A380-27EDA68F01C6}"/>
    <cellStyle name="Normal 329 2" xfId="4476" xr:uid="{4FBA3B87-1328-4112-827F-45BB899B998B}"/>
    <cellStyle name="Normal 329 3" xfId="3736" xr:uid="{35755C22-EA2D-40C1-96BB-CC1E5875045C}"/>
    <cellStyle name="Normal 33" xfId="77" xr:uid="{BA4B8B8B-F84B-411E-B626-C7FF831D8DD7}"/>
    <cellStyle name="Normal 33 2" xfId="3016" xr:uid="{4B174740-9203-453D-A753-7892FB935777}"/>
    <cellStyle name="Normal 33 2 2" xfId="39646" xr:uid="{795EEA62-F549-433E-A006-411BC1ABE0FE}"/>
    <cellStyle name="Normal 33 3" xfId="3448" xr:uid="{F6A6EAEA-C667-47CB-ACB1-18F088C02FD0}"/>
    <cellStyle name="Normal 33 4" xfId="2711" xr:uid="{125275F4-A64C-407F-9BF0-410BBB244E4C}"/>
    <cellStyle name="Normal 330" xfId="3035" xr:uid="{17635C81-DABE-490C-AA53-B85D4D3C5CA6}"/>
    <cellStyle name="Normal 330 2" xfId="4477" xr:uid="{E71C9802-7A83-4376-9B52-B0DA5F7FD170}"/>
    <cellStyle name="Normal 330 3" xfId="3737" xr:uid="{C06036C4-1A48-43E3-97D1-8A6758CC98FC}"/>
    <cellStyle name="Normal 331" xfId="3036" xr:uid="{A5F7A668-044C-4C65-9C88-3C9C96BAD312}"/>
    <cellStyle name="Normal 331 2" xfId="4478" xr:uid="{40A3348A-0A35-45A3-99AB-E59A137CEE08}"/>
    <cellStyle name="Normal 331 3" xfId="3738" xr:uid="{74896447-7743-44D1-A4A8-68A00AB6E859}"/>
    <cellStyle name="Normal 332" xfId="3739" xr:uid="{032E5032-E777-4FE5-B6C7-DEF1519E63C4}"/>
    <cellStyle name="Normal 332 2" xfId="4479" xr:uid="{CD09EC7C-022F-44B1-9E80-01D51E9C1F74}"/>
    <cellStyle name="Normal 332 3" xfId="39428" xr:uid="{5D1A925D-A4EA-4B54-93F9-377E54CFA884}"/>
    <cellStyle name="Normal 333" xfId="3740" xr:uid="{7CB8978C-1E76-4D5F-BBC1-4CD676F29B67}"/>
    <cellStyle name="Normal 333 2" xfId="4480" xr:uid="{8EC6AEEA-C779-425F-ACF6-6FD8C3B0431C}"/>
    <cellStyle name="Normal 333 3" xfId="39429" xr:uid="{E48816F6-7EC1-4F2A-BDC0-B7D333C4B446}"/>
    <cellStyle name="Normal 334" xfId="3741" xr:uid="{AC1333E2-BB62-4228-9277-51A3EC99F258}"/>
    <cellStyle name="Normal 334 2" xfId="4481" xr:uid="{FA66A6F7-26AF-4521-8519-033D09A2BA7F}"/>
    <cellStyle name="Normal 335" xfId="3742" xr:uid="{7842A058-AAE2-4FD1-9035-ED9AD5D0E073}"/>
    <cellStyle name="Normal 335 2" xfId="4482" xr:uid="{655ABA59-C2AC-4BE3-9ED5-97A5A71DF246}"/>
    <cellStyle name="Normal 336" xfId="3743" xr:uid="{080287A3-AF29-46FC-A0D4-382D33E3989E}"/>
    <cellStyle name="Normal 336 2" xfId="4483" xr:uid="{795A5D59-D97C-43D8-B7EF-67D2B0E9970F}"/>
    <cellStyle name="Normal 337" xfId="3744" xr:uid="{D49F5DFB-157E-4E7C-B29A-9E30A0D9BE90}"/>
    <cellStyle name="Normal 337 2" xfId="4484" xr:uid="{C5DE1E8B-7624-4D41-8A2D-84CD15679E77}"/>
    <cellStyle name="Normal 338" xfId="3745" xr:uid="{41FB9A93-9363-4CDE-9EE1-ED03EB655088}"/>
    <cellStyle name="Normal 338 2" xfId="4485" xr:uid="{A469EF46-FBD7-45F9-BE56-547F3B05D85C}"/>
    <cellStyle name="Normal 339" xfId="3746" xr:uid="{8E617DF0-FEA4-44D1-96F1-63A2EC500FB4}"/>
    <cellStyle name="Normal 339 2" xfId="4486" xr:uid="{E9ECF82A-AC51-4291-925C-5B2DDB5A9820}"/>
    <cellStyle name="Normal 34" xfId="102" xr:uid="{311E95BB-67E2-4E7A-9AA8-C29B1EB5D120}"/>
    <cellStyle name="Normal 34 2" xfId="2747" xr:uid="{0084B3B7-A9DD-45CD-9429-6651CF97A952}"/>
    <cellStyle name="Normal 34 3" xfId="3449" xr:uid="{906EB85B-E971-4A10-82D5-7C508AB21610}"/>
    <cellStyle name="Normal 34 4" xfId="2413" xr:uid="{7BD97F9D-CADF-4C4B-BB14-8138B8E33F54}"/>
    <cellStyle name="Normal 340" xfId="3747" xr:uid="{31F6DC5B-A070-4AE3-88D0-C08F101FD452}"/>
    <cellStyle name="Normal 340 2" xfId="4487" xr:uid="{29DF0076-9BDC-4B63-B7AF-00C686F9C0E0}"/>
    <cellStyle name="Normal 341" xfId="3748" xr:uid="{B1A9BF9C-D69C-49D0-95F0-90EC102732FE}"/>
    <cellStyle name="Normal 341 2" xfId="4488" xr:uid="{BC3C9A00-D1D6-4AF8-AC37-30F6D811288C}"/>
    <cellStyle name="Normal 342" xfId="3749" xr:uid="{A74FE80D-6FCF-4541-9EB1-3884D1CFB62F}"/>
    <cellStyle name="Normal 342 2" xfId="4489" xr:uid="{4898963D-FDCD-4C11-B72F-72B9BDA068AA}"/>
    <cellStyle name="Normal 343" xfId="3750" xr:uid="{F7915699-0B4D-4875-9CD9-EC43364E251C}"/>
    <cellStyle name="Normal 343 2" xfId="4490" xr:uid="{680B5BFF-C46B-4937-BE9F-558B6530DF4B}"/>
    <cellStyle name="Normal 344" xfId="3751" xr:uid="{29C42E7E-2C93-43AA-A18F-5946DAF8617E}"/>
    <cellStyle name="Normal 344 2" xfId="4491" xr:uid="{5E900761-32AF-48BD-A03C-E624457094C5}"/>
    <cellStyle name="Normal 345" xfId="3752" xr:uid="{758ED106-F39E-4570-85E6-25EC2C8E0526}"/>
    <cellStyle name="Normal 345 2" xfId="4492" xr:uid="{9F240B9A-CC01-42EC-B8DB-11BDEF16B762}"/>
    <cellStyle name="Normal 346" xfId="3753" xr:uid="{9C79FB7D-C116-422A-99ED-D07C49280BC3}"/>
    <cellStyle name="Normal 346 2" xfId="4493" xr:uid="{E9E7BB85-A188-48DB-8008-84720C1AEB44}"/>
    <cellStyle name="Normal 347" xfId="3754" xr:uid="{5FA9A29F-1D3C-4165-A08A-C2F99E30ED84}"/>
    <cellStyle name="Normal 347 2" xfId="4494" xr:uid="{74D5335E-5E81-487C-96F2-B1640879C196}"/>
    <cellStyle name="Normal 348" xfId="3337" xr:uid="{9EC8F5EC-0723-4A27-849E-03759E6FD710}"/>
    <cellStyle name="Normal 348 2" xfId="4495" xr:uid="{ACC6B8FB-7398-4CDE-AB9E-76A82926FDA6}"/>
    <cellStyle name="Normal 349" xfId="3755" xr:uid="{01628743-4E52-45C3-9B5F-60860B0A6A27}"/>
    <cellStyle name="Normal 349 2" xfId="4496" xr:uid="{27D87B2C-7E21-4B02-9738-BDE7F5D8120B}"/>
    <cellStyle name="Normal 35" xfId="103" xr:uid="{4C53438E-5398-41D4-ADE4-94E6D42DE007}"/>
    <cellStyle name="Normal 35 2" xfId="2729" xr:uid="{CC967920-D6E9-481A-B536-40DC2E649B64}"/>
    <cellStyle name="Normal 35 2 2" xfId="39647" xr:uid="{95CF5EFA-293C-4953-820D-4EA09D60F2EB}"/>
    <cellStyle name="Normal 35 3" xfId="3450" xr:uid="{4F4E6741-76E3-44E3-A17A-642591CEED18}"/>
    <cellStyle name="Normal 35 4" xfId="2393" xr:uid="{48BA9AE4-D092-486C-8AFC-F0F5EEBFFC62}"/>
    <cellStyle name="Normal 350" xfId="3338" xr:uid="{31F58A68-CF63-4B27-A06B-1B5972CC2C1B}"/>
    <cellStyle name="Normal 350 2" xfId="4497" xr:uid="{58815EE3-4817-4EAD-9D53-68B4AD787EC1}"/>
    <cellStyle name="Normal 351" xfId="3756" xr:uid="{CD1F4B4A-9ADC-44B5-932B-46EDFDF44377}"/>
    <cellStyle name="Normal 351 2" xfId="4498" xr:uid="{FA8B05AC-C694-4DDF-A096-FBFB219A000E}"/>
    <cellStyle name="Normal 352" xfId="3757" xr:uid="{81D92CB1-1D81-4226-A8E9-A8F3F3788EA1}"/>
    <cellStyle name="Normal 352 2" xfId="4499" xr:uid="{6FF5BB97-5144-4335-982F-C1367C5F7EA9}"/>
    <cellStyle name="Normal 353" xfId="3758" xr:uid="{36A47544-2559-4036-A7FE-76D38346E00C}"/>
    <cellStyle name="Normal 353 2" xfId="4500" xr:uid="{C6E2CA52-B019-459C-8237-E1BFE2A877BF}"/>
    <cellStyle name="Normal 354" xfId="3759" xr:uid="{468A6398-E537-48DF-97F6-9DC99EADF168}"/>
    <cellStyle name="Normal 354 2" xfId="4501" xr:uid="{70FDCBF9-5899-48AD-887F-67E12832A96E}"/>
    <cellStyle name="Normal 355" xfId="3760" xr:uid="{6B300063-B9D3-4B70-A945-1AD6A67A2CCD}"/>
    <cellStyle name="Normal 355 2" xfId="4502" xr:uid="{0BF4A85B-EDCA-4199-8E4C-06851B60E7DE}"/>
    <cellStyle name="Normal 356" xfId="3761" xr:uid="{D850FCC2-7D89-4C49-B96C-7F79C26AF2A8}"/>
    <cellStyle name="Normal 356 2" xfId="4503" xr:uid="{700C56CC-8F8C-4E85-8A9A-5990CECB1BD0}"/>
    <cellStyle name="Normal 357" xfId="3762" xr:uid="{26FBD07F-475D-4782-A517-4C5C99F91083}"/>
    <cellStyle name="Normal 357 2" xfId="4504" xr:uid="{BDA7ED55-1B47-4416-B580-A993C6C1F0FD}"/>
    <cellStyle name="Normal 358" xfId="3763" xr:uid="{28B8A01A-04CA-4D13-B8DF-D2373790D400}"/>
    <cellStyle name="Normal 358 2" xfId="4505" xr:uid="{B51E898C-4E23-410C-94BC-44E559F67DA0}"/>
    <cellStyle name="Normal 359" xfId="3764" xr:uid="{0CEEA680-9276-40CB-B0FB-3D74CBE5CFA6}"/>
    <cellStyle name="Normal 359 2" xfId="4506" xr:uid="{B650ED0D-F042-4D84-8A61-E15437A2FE07}"/>
    <cellStyle name="Normal 36" xfId="107" xr:uid="{55F86449-0940-4ED8-843A-44D80FCF8592}"/>
    <cellStyle name="Normal 36 2" xfId="2770" xr:uid="{96112ED6-3DD7-43FD-955F-D2B19C8FB5A9}"/>
    <cellStyle name="Normal 36 2 2" xfId="39648" xr:uid="{CB008C0C-E288-46F5-A65E-FD8811E1ECDA}"/>
    <cellStyle name="Normal 36 3" xfId="3451" xr:uid="{2EC32243-9874-47DB-AFE2-32FFC40A2777}"/>
    <cellStyle name="Normal 36 4" xfId="2439" xr:uid="{058D6798-78FF-4354-B46A-59F4F62B1333}"/>
    <cellStyle name="Normal 360" xfId="3765" xr:uid="{B867B649-99C9-4F3F-AFB1-06C5F6B4DCE7}"/>
    <cellStyle name="Normal 360 2" xfId="4507" xr:uid="{895D4B9F-13BC-4204-AD5C-0D1BAD9915DA}"/>
    <cellStyle name="Normal 361" xfId="3766" xr:uid="{2BA0DACB-61F2-41CB-8704-1D770CDC4E7A}"/>
    <cellStyle name="Normal 361 2" xfId="4508" xr:uid="{2837B9C5-4752-4AA8-9FCA-D0BC58D1A422}"/>
    <cellStyle name="Normal 362" xfId="3767" xr:uid="{D3B1AD50-16C5-4830-802A-F00BAFCD2446}"/>
    <cellStyle name="Normal 362 2" xfId="4509" xr:uid="{0EA66E4F-BD23-43C3-BFFA-DEBACF9C0312}"/>
    <cellStyle name="Normal 363" xfId="3768" xr:uid="{C359BF0E-29D3-4197-B861-36C2CEE2A363}"/>
    <cellStyle name="Normal 363 2" xfId="4510" xr:uid="{159F1A2B-167E-465C-9A95-2714F418B522}"/>
    <cellStyle name="Normal 364" xfId="3769" xr:uid="{062287A9-104B-428E-A7F1-1D5D3F8ED58A}"/>
    <cellStyle name="Normal 364 2" xfId="4511" xr:uid="{E7B129E6-0610-466A-A9FA-4113E897E262}"/>
    <cellStyle name="Normal 365" xfId="3770" xr:uid="{C58C8A94-F421-46C9-8540-AA0685CA73A2}"/>
    <cellStyle name="Normal 365 2" xfId="4512" xr:uid="{D5198722-6E1B-4CC0-8C79-81A7D3CB17DD}"/>
    <cellStyle name="Normal 366" xfId="3771" xr:uid="{B978DE52-17AE-4E72-B847-CF11AD856792}"/>
    <cellStyle name="Normal 366 2" xfId="4513" xr:uid="{26C9A365-CCCD-43AF-8C1A-7BC0A41F6F64}"/>
    <cellStyle name="Normal 367" xfId="3772" xr:uid="{7DA1FD65-DA46-4B0A-9AC0-E88DCD758D6B}"/>
    <cellStyle name="Normal 367 2" xfId="4514" xr:uid="{1CD7A2A0-C68A-420C-994F-C79A91C49FDD}"/>
    <cellStyle name="Normal 368" xfId="3773" xr:uid="{AD2AD73F-3497-45AE-A89E-1D2D290AED7F}"/>
    <cellStyle name="Normal 368 2" xfId="4515" xr:uid="{0CC91890-E85B-44B6-AC53-0E4DEF5CAFA6}"/>
    <cellStyle name="Normal 369" xfId="3339" xr:uid="{ABD69E1A-D4AE-4242-9BF3-465F658CC0EA}"/>
    <cellStyle name="Normal 369 2" xfId="4516" xr:uid="{43A03662-25B4-4D2B-AA4B-31D395D82FC4}"/>
    <cellStyle name="Normal 37" xfId="106" xr:uid="{F01991CB-FAC4-4069-982F-82DBB2CC2106}"/>
    <cellStyle name="Normal 37 2" xfId="3012" xr:uid="{594A29D3-4838-41F7-86AF-86C582C235DA}"/>
    <cellStyle name="Normal 37 3" xfId="3452" xr:uid="{CD376504-2A72-4830-B0EC-EF955EBE0950}"/>
    <cellStyle name="Normal 37 4" xfId="2706" xr:uid="{289C0483-019B-43E8-9837-51903654F8D5}"/>
    <cellStyle name="Normal 370" xfId="3774" xr:uid="{3D83D25C-B358-4B41-A989-FC1CE5001C93}"/>
    <cellStyle name="Normal 370 2" xfId="4517" xr:uid="{6844AC01-AA32-4C0B-B6BF-41F8587BD8BF}"/>
    <cellStyle name="Normal 371" xfId="3340" xr:uid="{8AEA0F17-6569-478E-AF70-2D9172ECFEF8}"/>
    <cellStyle name="Normal 371 2" xfId="4518" xr:uid="{1891B03E-BE1E-4692-ABA2-E149E3C92811}"/>
    <cellStyle name="Normal 372" xfId="3775" xr:uid="{841F0B6E-EB30-44BB-B97F-0E6D69051632}"/>
    <cellStyle name="Normal 372 2" xfId="4519" xr:uid="{E6D6A21C-B117-435C-B75D-E0EF5F3B6F19}"/>
    <cellStyle name="Normal 373" xfId="3776" xr:uid="{031E0E43-8427-480B-BC5A-A2982D486CD9}"/>
    <cellStyle name="Normal 373 2" xfId="4520" xr:uid="{D40E1795-CF03-437A-B866-5120085A4D7C}"/>
    <cellStyle name="Normal 374" xfId="3341" xr:uid="{F65C7243-8FF2-4A20-A6B4-A1FD81108C08}"/>
    <cellStyle name="Normal 374 2" xfId="4521" xr:uid="{EBACD4CB-709F-4EF7-83FB-D7076C028E89}"/>
    <cellStyle name="Normal 375" xfId="3777" xr:uid="{1E2AB804-F5BD-4797-ADCE-6418CA13C59B}"/>
    <cellStyle name="Normal 375 2" xfId="4522" xr:uid="{3F5C8F57-A132-4FB9-9DAB-AB08EDC043FF}"/>
    <cellStyle name="Normal 376" xfId="3342" xr:uid="{4CEDE82A-EC1E-483B-87A8-F20220259FE4}"/>
    <cellStyle name="Normal 376 2" xfId="4523" xr:uid="{8B751B01-2565-4F1F-8D03-C0937B8159E3}"/>
    <cellStyle name="Normal 377" xfId="3778" xr:uid="{210A2A04-7BAF-484B-8E56-50332D2965FE}"/>
    <cellStyle name="Normal 377 2" xfId="4524" xr:uid="{415073EB-6A53-4A67-92EB-1118BD1FAE2E}"/>
    <cellStyle name="Normal 378" xfId="3779" xr:uid="{90E8C4B0-E0A6-44E7-8BDE-2EA6A4A912C5}"/>
    <cellStyle name="Normal 378 2" xfId="4525" xr:uid="{4DEC858E-B67B-4198-9B17-E508FF679C4A}"/>
    <cellStyle name="Normal 379" xfId="3780" xr:uid="{F90CF25B-5B8C-482E-962D-DFDD9DEB3D03}"/>
    <cellStyle name="Normal 379 2" xfId="4526" xr:uid="{4AFF5EF0-B008-43E7-BDB7-3B0FE72B60AC}"/>
    <cellStyle name="Normal 38" xfId="164" xr:uid="{2AADDF29-A55C-4E1F-A7DC-D318DDBE84E8}"/>
    <cellStyle name="Normal 38 2" xfId="2752" xr:uid="{C09E6D31-CF30-419A-98F9-4D01EBB4B41C}"/>
    <cellStyle name="Normal 38 3" xfId="3453" xr:uid="{EDD81750-709F-4B77-8787-F6901B4FC641}"/>
    <cellStyle name="Normal 38 4" xfId="2420" xr:uid="{B246EA18-3CED-4A75-8C16-DCCDCAD65CA9}"/>
    <cellStyle name="Normal 380" xfId="3781" xr:uid="{2C21AA10-E7E0-4D17-9734-2D828F693B0E}"/>
    <cellStyle name="Normal 380 2" xfId="4527" xr:uid="{5F92B268-EAAA-42EC-B012-36BC40C4715C}"/>
    <cellStyle name="Normal 381" xfId="3782" xr:uid="{7609930F-DEE6-4E38-BF5C-97155E00151D}"/>
    <cellStyle name="Normal 381 2" xfId="4528" xr:uid="{62D59547-7C79-4774-B5B9-8F70BDD07D6C}"/>
    <cellStyle name="Normal 382" xfId="3783" xr:uid="{5F939434-4A47-4DD8-BBD6-34D802545CF8}"/>
    <cellStyle name="Normal 382 2" xfId="4529" xr:uid="{F1BB8792-6ED0-4959-B2A0-6469DF15C9EE}"/>
    <cellStyle name="Normal 383" xfId="3784" xr:uid="{63B8DEC2-D0F3-43AF-B853-5238155EC3F6}"/>
    <cellStyle name="Normal 383 2" xfId="4530" xr:uid="{D150A910-68E5-4E5C-AC44-4E623D7356CD}"/>
    <cellStyle name="Normal 384" xfId="3785" xr:uid="{64DD6FDB-776D-488C-A0EF-E3EE48AFB333}"/>
    <cellStyle name="Normal 384 2" xfId="4531" xr:uid="{376A37A3-265E-4541-A1EC-8ED2F7691ACF}"/>
    <cellStyle name="Normal 385" xfId="3786" xr:uid="{20F26796-A592-4309-9F74-7292AB9FAEC2}"/>
    <cellStyle name="Normal 385 2" xfId="4532" xr:uid="{EB491533-F067-4CA9-83E3-C7C3329CBEFB}"/>
    <cellStyle name="Normal 386" xfId="3787" xr:uid="{CCDFE90B-D1A1-45B5-BF83-3A84345190CB}"/>
    <cellStyle name="Normal 386 2" xfId="4533" xr:uid="{E8DA4576-06D5-44ED-944B-EFDB3C932188}"/>
    <cellStyle name="Normal 387" xfId="3788" xr:uid="{C1D7755B-E1D8-4BAD-9B1A-F86EAFB8EB66}"/>
    <cellStyle name="Normal 387 2" xfId="4534" xr:uid="{1183317D-D069-42CB-8AAC-8E8FB321C42B}"/>
    <cellStyle name="Normal 388" xfId="3789" xr:uid="{94A4EC41-972A-44FB-A1E4-7F43E283E0AB}"/>
    <cellStyle name="Normal 388 2" xfId="4535" xr:uid="{F096508F-3659-4E44-B2D5-35CECF28CBC1}"/>
    <cellStyle name="Normal 389" xfId="3790" xr:uid="{982B741C-E5DB-403A-B510-8C8FC34FB518}"/>
    <cellStyle name="Normal 389 2" xfId="4536" xr:uid="{FCCF68D0-3BAF-4EBE-87E3-437089F14F74}"/>
    <cellStyle name="Normal 39" xfId="166" xr:uid="{13ED3F33-A66C-4DB6-BCD5-B699D5F58B4A}"/>
    <cellStyle name="Normal 39 2" xfId="2907" xr:uid="{4012F731-46AF-4250-AB62-6EAC049F9E2B}"/>
    <cellStyle name="Normal 39 2 2" xfId="39649" xr:uid="{9A4360DD-AC5D-4CD8-8EB5-B5B7A8819F70}"/>
    <cellStyle name="Normal 39 3" xfId="3454" xr:uid="{F38ABF55-C8E3-442E-A7B7-0508ACCB7391}"/>
    <cellStyle name="Normal 39 4" xfId="2590" xr:uid="{4A534EE9-B0DE-4437-81DC-93E4A2445600}"/>
    <cellStyle name="Normal 390" xfId="3343" xr:uid="{B25FA7AF-0E87-422E-9740-0C18D52C02FB}"/>
    <cellStyle name="Normal 390 2" xfId="4537" xr:uid="{A7425159-5CB7-4B2F-AA48-E31E1AFCE775}"/>
    <cellStyle name="Normal 391" xfId="3791" xr:uid="{30C5431F-7611-47FE-9EC6-8F3C099CCBE2}"/>
    <cellStyle name="Normal 391 2" xfId="4538" xr:uid="{2421B644-1E8D-44BB-8B30-8FD6DE4B5B39}"/>
    <cellStyle name="Normal 392" xfId="3344" xr:uid="{9CDEF627-159F-4B9D-8947-E28058D8A5F9}"/>
    <cellStyle name="Normal 392 2" xfId="4539" xr:uid="{CC65AA94-E4B1-46A5-AEE1-D8C5DF65CFB2}"/>
    <cellStyle name="Normal 393" xfId="3792" xr:uid="{EAC39A76-DBDC-4DFA-B031-6B3FD747B449}"/>
    <cellStyle name="Normal 393 2" xfId="4540" xr:uid="{6E1FAF90-4398-47D9-86C5-80055C7A732E}"/>
    <cellStyle name="Normal 394" xfId="3793" xr:uid="{637A216B-D62A-4B16-983A-78D48E9FB5EB}"/>
    <cellStyle name="Normal 394 2" xfId="4541" xr:uid="{030052DE-F3DC-4223-B657-17BD1D4747BC}"/>
    <cellStyle name="Normal 395" xfId="3345" xr:uid="{EC89A5EA-2C71-42C7-A8EE-E59F7F2B9445}"/>
    <cellStyle name="Normal 395 2" xfId="4542" xr:uid="{19309CA1-5FD7-4695-9080-D42DBE50D5E0}"/>
    <cellStyle name="Normal 396" xfId="3794" xr:uid="{1E106173-B270-4EF6-A718-F4EF6D336128}"/>
    <cellStyle name="Normal 396 2" xfId="4543" xr:uid="{86973F22-67AD-4DF8-9EB1-3E9AE6786A50}"/>
    <cellStyle name="Normal 397" xfId="3346" xr:uid="{6F2905D3-EFCD-403C-981D-179BDC6BB6F7}"/>
    <cellStyle name="Normal 397 2" xfId="4544" xr:uid="{CCBAC8B0-3DFF-4669-AD9E-B8C4C89582B5}"/>
    <cellStyle name="Normal 398" xfId="3795" xr:uid="{B16AD250-65B4-4497-A6DF-E6FBDB8EFA0E}"/>
    <cellStyle name="Normal 398 2" xfId="4545" xr:uid="{56F10980-4D83-4ACC-A9FF-526BF8C64736}"/>
    <cellStyle name="Normal 399" xfId="3796" xr:uid="{71EF5144-C415-4F8F-A4F5-ACD99A6148EC}"/>
    <cellStyle name="Normal 399 2" xfId="4546" xr:uid="{72C0D5BC-C3CC-4CC5-9279-ED47A78C3A37}"/>
    <cellStyle name="Normal 4" xfId="7" xr:uid="{4A8CDAF7-B515-433E-9616-867B9DD66354}"/>
    <cellStyle name="Normal 4 2" xfId="55" xr:uid="{591D6944-BCF7-441E-A8B3-F4F44DEE1A7B}"/>
    <cellStyle name="Normal 4 2 2" xfId="5420" xr:uid="{3F894521-99F4-4781-9622-69B85DD9370E}"/>
    <cellStyle name="Normal 4 2 3" xfId="5390" xr:uid="{74618E25-E752-40F4-83DC-74455C27D823}"/>
    <cellStyle name="Normal 4 3" xfId="76" xr:uid="{192EE3BD-CFD5-4724-86D0-825BFF887A8D}"/>
    <cellStyle name="Normal 4 3 2" xfId="11" xr:uid="{2F553EDC-3600-408E-ACA3-C3758F9995FD}"/>
    <cellStyle name="Normal 4 3 2 2" xfId="39652" xr:uid="{30765418-3AB3-4E75-822A-1EADD2C031E6}"/>
    <cellStyle name="Normal 4 3 3" xfId="2072" xr:uid="{50E286F6-05B0-4009-8040-8F89CA280C6B}"/>
    <cellStyle name="Normal 4 3 4" xfId="39651" xr:uid="{23AB32B3-E698-4DB6-A23C-37D34C21291D}"/>
    <cellStyle name="Normal 4 4" xfId="81" xr:uid="{31DB686C-0039-400E-A6B3-FCBBB5833ACE}"/>
    <cellStyle name="Normal 4 4 2" xfId="3043" xr:uid="{BAA767EB-7CFA-4E85-B586-0628E21C7AC4}"/>
    <cellStyle name="Normal 4 4 3" xfId="39653" xr:uid="{F1FB69B1-F84B-415E-974F-9CE090975B61}"/>
    <cellStyle name="Normal 4 5" xfId="1224" xr:uid="{9C2A9E73-9AE5-4571-B998-A3CD0AB19830}"/>
    <cellStyle name="Normal 4 5 2" xfId="39761" xr:uid="{818CD291-AE73-47EC-A4F7-2C3AC8DB570F}"/>
    <cellStyle name="Normal 4 53 2" xfId="3072" xr:uid="{5EEEBEE3-80BD-4E92-BD02-C306A31F9EAF}"/>
    <cellStyle name="Normal 4 56" xfId="3074" xr:uid="{FFDF58B8-69A6-471B-8307-3C06294DE5DB}"/>
    <cellStyle name="Normal 4 57" xfId="3075" xr:uid="{7203746C-3778-41C0-8946-96332DDBCEE2}"/>
    <cellStyle name="Normal 4 6" xfId="20" xr:uid="{932C3BB1-AE89-4156-9EC7-2D9FE10AEDF9}"/>
    <cellStyle name="Normal 4 6 2" xfId="39650" xr:uid="{7F2197B4-5D69-408D-B828-2D25531AB7B7}"/>
    <cellStyle name="Normal 40" xfId="167" xr:uid="{4C48C8CC-2FAC-4CD6-B1B8-A8FBBBE0BD47}"/>
    <cellStyle name="Normal 40 2" xfId="2831" xr:uid="{488959A3-21B2-400F-B99F-DE0840295F10}"/>
    <cellStyle name="Normal 40 2 2" xfId="39654" xr:uid="{B0E59F70-6442-4ABB-B788-EC7C2DC41BBB}"/>
    <cellStyle name="Normal 40 3" xfId="3455" xr:uid="{2E5C5A2B-FADA-432D-BDB4-4F0E8184A27F}"/>
    <cellStyle name="Normal 40 4" xfId="2505" xr:uid="{28F2453D-6D58-423F-8F10-7CBEE4B46CDA}"/>
    <cellStyle name="Normal 400" xfId="3797" xr:uid="{D8F18960-DD14-4724-A7D0-FFFBD2A7781F}"/>
    <cellStyle name="Normal 400 2" xfId="4547" xr:uid="{80C4EB6E-29DA-4EBD-A248-1FB5363722DE}"/>
    <cellStyle name="Normal 401" xfId="3798" xr:uid="{29D62CF3-5B6E-4092-B928-0D1E6ACDE3F7}"/>
    <cellStyle name="Normal 401 2" xfId="4548" xr:uid="{6FE6CDE9-6991-47B2-8154-7B040849ED9A}"/>
    <cellStyle name="Normal 402" xfId="3799" xr:uid="{5F52FC88-1A71-4925-B0F7-064D0E8BD515}"/>
    <cellStyle name="Normal 402 2" xfId="4549" xr:uid="{F11A6315-6966-4499-8020-149CBBA2FF89}"/>
    <cellStyle name="Normal 403" xfId="3800" xr:uid="{AA23BAF2-195E-487D-AF5D-589AF25BCE98}"/>
    <cellStyle name="Normal 403 2" xfId="4550" xr:uid="{888E86F8-5545-41BF-8710-849A4DF8BEE7}"/>
    <cellStyle name="Normal 404" xfId="3801" xr:uid="{8FD91656-27C4-45B9-8A25-658D2492700B}"/>
    <cellStyle name="Normal 404 2" xfId="4551" xr:uid="{67808560-9C48-45F3-BE47-FC7A3B1C6D77}"/>
    <cellStyle name="Normal 405" xfId="3802" xr:uid="{393664B6-9EC4-419C-A9C8-C1EC1DF4ED89}"/>
    <cellStyle name="Normal 405 2" xfId="4552" xr:uid="{D7F71FB2-9677-479E-AA8B-0BF8DAE6FC18}"/>
    <cellStyle name="Normal 406" xfId="3803" xr:uid="{72435EC7-932F-4CAC-A59C-36D0F76A78A5}"/>
    <cellStyle name="Normal 406 2" xfId="4553" xr:uid="{289B109F-0F06-47A5-8596-2CA3228C39BC}"/>
    <cellStyle name="Normal 407" xfId="3804" xr:uid="{FF65186D-3E8E-4163-85F0-99CCC30429FD}"/>
    <cellStyle name="Normal 407 2" xfId="4554" xr:uid="{4750A937-AAE3-4B07-A175-249E465AC983}"/>
    <cellStyle name="Normal 408" xfId="3805" xr:uid="{0824EC0A-83CB-4889-91CF-88C89A1C1EEC}"/>
    <cellStyle name="Normal 408 2" xfId="4555" xr:uid="{6CD2A57E-F50E-447A-AFE0-DDE6E1034EB8}"/>
    <cellStyle name="Normal 409" xfId="3806" xr:uid="{E7CD1F62-E356-4CCE-87DD-848AD012D01C}"/>
    <cellStyle name="Normal 409 2" xfId="4556" xr:uid="{A9E8E1E7-D108-4B20-A9B1-1B4D7D789222}"/>
    <cellStyle name="Normal 41" xfId="168" xr:uid="{FC278422-B551-4CFF-9913-F6A3A3EA7A60}"/>
    <cellStyle name="Normal 41 2" xfId="2260" xr:uid="{E3CDD73D-CA8F-4207-9C0D-E052D10EC27B}"/>
    <cellStyle name="Normal 41 2 2" xfId="39409" xr:uid="{4C24B13C-7BFB-4AD2-A0FE-E34F5DB8F8CE}"/>
    <cellStyle name="Normal 41 2 3" xfId="39656" xr:uid="{01F2EBED-E15B-48E9-B693-FEE1378E3D07}"/>
    <cellStyle name="Normal 41 3" xfId="2684" xr:uid="{8A4629A8-3BA3-480D-8DF9-E136038A6DBD}"/>
    <cellStyle name="Normal 41 3 2" xfId="2992" xr:uid="{750F0A73-E6AC-4A18-A065-1DD18EF30C89}"/>
    <cellStyle name="Normal 41 4" xfId="3456" xr:uid="{53B40E9D-9934-4970-B071-7EC748A52097}"/>
    <cellStyle name="Normal 41 5" xfId="39407" xr:uid="{8DE8F8EA-882C-46EB-8FFA-BE151C154B35}"/>
    <cellStyle name="Normal 41 6" xfId="2258" xr:uid="{429DE33F-C711-4ECA-8152-5A51FD4EFEAF}"/>
    <cellStyle name="Normal 41 7" xfId="39655" xr:uid="{ED813B26-1E55-4894-A38B-56AD0C37E29E}"/>
    <cellStyle name="Normal 410" xfId="3347" xr:uid="{07F3D33C-DFD7-4580-84C6-75CD2DC9EC92}"/>
    <cellStyle name="Normal 410 2" xfId="4557" xr:uid="{BCF6A822-24BD-410B-91CD-5F264AD68CF1}"/>
    <cellStyle name="Normal 411" xfId="3807" xr:uid="{A42DF6B1-C852-44C0-9879-E6290E1271C6}"/>
    <cellStyle name="Normal 411 2" xfId="4558" xr:uid="{17AEDDDC-E6EF-434B-A5D2-2A2AFDA6B73D}"/>
    <cellStyle name="Normal 412" xfId="3348" xr:uid="{C402633A-BFC7-49FA-ACEF-AECBC269673A}"/>
    <cellStyle name="Normal 412 2" xfId="4559" xr:uid="{C8C45B0D-AD9C-4124-AA95-1281CA4F9289}"/>
    <cellStyle name="Normal 413" xfId="3808" xr:uid="{1CDBD565-D4E8-4E1F-9388-428715FCAE4B}"/>
    <cellStyle name="Normal 413 2" xfId="4560" xr:uid="{42A01EA6-E232-4401-8138-3130C726259A}"/>
    <cellStyle name="Normal 414" xfId="3809" xr:uid="{441AA8B3-9735-4AEA-8B98-F9C41659B766}"/>
    <cellStyle name="Normal 414 2" xfId="4561" xr:uid="{637B39E6-4AAD-4FCC-8A76-E18CAC1BD804}"/>
    <cellStyle name="Normal 415" xfId="3810" xr:uid="{1341AE1E-0262-4530-BA2F-FC447DFBB5C7}"/>
    <cellStyle name="Normal 415 2" xfId="4562" xr:uid="{D0671CDF-EC54-4925-9C6E-2BE2BB3B131A}"/>
    <cellStyle name="Normal 416" xfId="3811" xr:uid="{AC7C3885-DC95-4AE5-980E-F751BD398F1C}"/>
    <cellStyle name="Normal 416 2" xfId="4563" xr:uid="{75D6E8A5-C8A1-4B6A-928F-6129C3EE92FD}"/>
    <cellStyle name="Normal 417" xfId="3812" xr:uid="{A35BA480-5212-4D04-BFDA-C18285880B30}"/>
    <cellStyle name="Normal 417 2" xfId="4564" xr:uid="{77C44067-FFCA-4B5F-81C8-9F969645CB4A}"/>
    <cellStyle name="Normal 418" xfId="3813" xr:uid="{09E10183-4D05-414B-9F19-02D3E9D3AB62}"/>
    <cellStyle name="Normal 418 2" xfId="4565" xr:uid="{FE7F81DC-96A9-4745-8170-A85BF8DF4233}"/>
    <cellStyle name="Normal 419" xfId="3814" xr:uid="{783F8E9D-279E-46A0-BA97-92EABBB79917}"/>
    <cellStyle name="Normal 419 2" xfId="4566" xr:uid="{FCD3E640-72D9-474A-8C2D-625D7F8F29AA}"/>
    <cellStyle name="Normal 42" xfId="169" xr:uid="{5BD0F147-AD28-4E11-ACC3-B1E6FC160F8C}"/>
    <cellStyle name="Normal 42 2" xfId="2891" xr:uid="{8ADA715B-AA20-454F-B563-2A11EE4F0511}"/>
    <cellStyle name="Normal 42 2 2" xfId="39657" xr:uid="{F65D998F-6EFA-41BF-A73C-30B7A158D7C2}"/>
    <cellStyle name="Normal 42 3" xfId="3457" xr:uid="{EBFB6D3E-EC6F-40B0-8BAE-DEBE8F9249EE}"/>
    <cellStyle name="Normal 42 4" xfId="2573" xr:uid="{529FEB8B-4563-463F-8120-0EA9A0C4424C}"/>
    <cellStyle name="Normal 420" xfId="3815" xr:uid="{2556CBF0-42B1-4AC6-B706-34F186FD0B45}"/>
    <cellStyle name="Normal 420 2" xfId="4567" xr:uid="{26EAF5C2-98DB-46E6-AF02-FE660E09C01F}"/>
    <cellStyle name="Normal 421" xfId="3816" xr:uid="{47DAFE1D-59E1-492D-9255-0F026835912F}"/>
    <cellStyle name="Normal 421 2" xfId="4568" xr:uid="{9E2CB737-3DD4-4227-B604-1D57FC89152F}"/>
    <cellStyle name="Normal 422" xfId="3817" xr:uid="{AB9A4DE5-2504-4529-8A0F-75837F4D1910}"/>
    <cellStyle name="Normal 422 2" xfId="4569" xr:uid="{DBB3B5AA-F2F5-43EC-B4CB-1821849F98F3}"/>
    <cellStyle name="Normal 423" xfId="3818" xr:uid="{F8CE1F35-B0F7-45F7-9E65-B48DC5E5BC01}"/>
    <cellStyle name="Normal 423 2" xfId="4570" xr:uid="{90A59C62-5E8D-4E1B-AFE3-CF870BEEC9A9}"/>
    <cellStyle name="Normal 424" xfId="3819" xr:uid="{EAB0FC04-B7AC-4186-B47D-D30CDAD35DCE}"/>
    <cellStyle name="Normal 424 2" xfId="4571" xr:uid="{88197244-B643-4A56-98A5-49B8C967A94D}"/>
    <cellStyle name="Normal 425" xfId="3820" xr:uid="{7A9999A2-EF75-426B-88F8-7D181FB2148A}"/>
    <cellStyle name="Normal 425 2" xfId="4572" xr:uid="{0B4C4F5E-001F-4523-8AAA-159C6F25413B}"/>
    <cellStyle name="Normal 426" xfId="3821" xr:uid="{836369EE-78CA-47E2-AD71-390CC388688C}"/>
    <cellStyle name="Normal 426 2" xfId="4573" xr:uid="{14E517A7-FA57-48B0-AE13-F2A7527DFCA9}"/>
    <cellStyle name="Normal 427" xfId="3822" xr:uid="{4313208B-2D49-4201-819F-C848EF3A5D35}"/>
    <cellStyle name="Normal 427 2" xfId="4574" xr:uid="{42C62DC7-3292-4468-A3CF-2FC3C8BB481C}"/>
    <cellStyle name="Normal 428" xfId="3823" xr:uid="{EA61DBBE-1E12-42BB-8011-604399D5ABF8}"/>
    <cellStyle name="Normal 428 2" xfId="4575" xr:uid="{B02D48CE-9EB5-4046-985A-7B8087491246}"/>
    <cellStyle name="Normal 429" xfId="3824" xr:uid="{608DA3A3-D6C2-4540-A242-33EE579DE810}"/>
    <cellStyle name="Normal 429 2" xfId="4576" xr:uid="{52EDABBB-F4C1-4559-8A4F-565E7ECDE254}"/>
    <cellStyle name="Normal 43" xfId="165" xr:uid="{1E255C46-B1A2-4685-AD14-EAC46DE4E043}"/>
    <cellStyle name="Normal 43 2" xfId="405" xr:uid="{E2328CA7-2E79-41D5-9739-4308BE449763}"/>
    <cellStyle name="Normal 43 3" xfId="3458" xr:uid="{FACF835B-CA9D-4BC7-9BE5-8595A18BB58A}"/>
    <cellStyle name="Normal 43 4" xfId="39658" xr:uid="{22AA673E-0C27-4D74-B087-8236051F8760}"/>
    <cellStyle name="Normal 430" xfId="3825" xr:uid="{8A3A0248-71A8-4B28-B8A7-32BE2B3F12BE}"/>
    <cellStyle name="Normal 430 2" xfId="4577" xr:uid="{547090AE-4FD7-4AC9-9612-39A4E1821875}"/>
    <cellStyle name="Normal 431" xfId="3826" xr:uid="{A63AC9EC-7A36-48C0-9998-906F0E910396}"/>
    <cellStyle name="Normal 431 2" xfId="4578" xr:uid="{C5A19C8B-788B-4A8A-B99E-45501AA2EC5C}"/>
    <cellStyle name="Normal 432" xfId="3827" xr:uid="{0B9FDDBB-F0F6-4116-98F0-3D24197AF1B4}"/>
    <cellStyle name="Normal 432 2" xfId="4579" xr:uid="{38ED8BEA-AFA7-45F7-91BC-9EC5206259AA}"/>
    <cellStyle name="Normal 433" xfId="3828" xr:uid="{F2135D22-5A66-4E4E-9D79-FA0A0DE19883}"/>
    <cellStyle name="Normal 433 2" xfId="4580" xr:uid="{CB880E05-A85D-4DC0-B2E3-868CEE8BAEDF}"/>
    <cellStyle name="Normal 434" xfId="3829" xr:uid="{89CADD2F-E862-4035-9BBE-A07ECB2D96E1}"/>
    <cellStyle name="Normal 434 2" xfId="4581" xr:uid="{8F5B2655-1DB1-4322-8E8C-99F73F183048}"/>
    <cellStyle name="Normal 435" xfId="3830" xr:uid="{0C3CE87C-3341-4A8A-B3D3-4A31ACFB1C0F}"/>
    <cellStyle name="Normal 435 2" xfId="4582" xr:uid="{633644A2-C54B-4981-9830-F4947652FCF8}"/>
    <cellStyle name="Normal 436" xfId="3831" xr:uid="{3AA9C9A8-CCC2-4869-8B8B-C02A2FC9AD20}"/>
    <cellStyle name="Normal 436 2" xfId="4583" xr:uid="{A1796CF1-65A5-4244-871F-9B43CA4513A3}"/>
    <cellStyle name="Normal 437" xfId="3832" xr:uid="{5EEC9CC9-DA9B-4BCF-A209-56AC2EC07EC4}"/>
    <cellStyle name="Normal 437 2" xfId="4584" xr:uid="{9FCCEA04-B1AE-460E-A2B0-160E94FB8A38}"/>
    <cellStyle name="Normal 438" xfId="3833" xr:uid="{29660753-EB8E-4656-8D3D-0AC1963FCE51}"/>
    <cellStyle name="Normal 438 2" xfId="4585" xr:uid="{D212832A-58EB-49D6-9095-85BC52C433AA}"/>
    <cellStyle name="Normal 439" xfId="3834" xr:uid="{45BA72C2-4E9D-4985-8561-B24755512245}"/>
    <cellStyle name="Normal 439 2" xfId="4586" xr:uid="{01CF8AA1-7C48-4E73-9B92-1C1A1BDF8968}"/>
    <cellStyle name="Normal 44" xfId="180" xr:uid="{D1F86A6C-3039-4E7D-9C83-9A9B773F2CDC}"/>
    <cellStyle name="Normal 44 2" xfId="2807" xr:uid="{E6A09E9B-68A8-495F-A116-0BD08A13E953}"/>
    <cellStyle name="Normal 44 3" xfId="3459" xr:uid="{347F37B6-39EC-4B2E-9AE3-D1011D99CD69}"/>
    <cellStyle name="Normal 44 4" xfId="2479" xr:uid="{E37D475B-D670-471E-B844-A203D1D5397E}"/>
    <cellStyle name="Normal 440" xfId="3835" xr:uid="{1A2F1EE9-519F-427A-826F-36C24306B7F8}"/>
    <cellStyle name="Normal 440 2" xfId="4587" xr:uid="{283BB3F2-52D8-40AF-A822-9874E9C376CD}"/>
    <cellStyle name="Normal 441" xfId="3836" xr:uid="{04A20A68-2F82-478C-A680-17AE0B2A9E43}"/>
    <cellStyle name="Normal 441 2" xfId="4588" xr:uid="{ADECEEC5-0992-4B81-8DF4-44CD492D1118}"/>
    <cellStyle name="Normal 442" xfId="3837" xr:uid="{553F0963-80BF-4730-9E77-E4214378C0A9}"/>
    <cellStyle name="Normal 442 2" xfId="4589" xr:uid="{EB2BB216-1EC6-489E-A51F-E07DBECD6416}"/>
    <cellStyle name="Normal 443" xfId="3838" xr:uid="{B5DBC5CE-C234-4699-9E30-4C3773690C79}"/>
    <cellStyle name="Normal 443 2" xfId="4590" xr:uid="{7A329135-4576-4927-B795-2BBB37900153}"/>
    <cellStyle name="Normal 444" xfId="3839" xr:uid="{1C93135C-3C6A-4612-9402-3CEBBC8FF87C}"/>
    <cellStyle name="Normal 444 2" xfId="4591" xr:uid="{71CB87A3-0B31-4452-B6EC-29FC8BF92178}"/>
    <cellStyle name="Normal 445" xfId="3840" xr:uid="{E2F2E8DC-684B-432F-9827-E2EA77F7F55C}"/>
    <cellStyle name="Normal 445 2" xfId="4592" xr:uid="{0DE34E3C-D27C-4524-8E9B-26B8521D278C}"/>
    <cellStyle name="Normal 446" xfId="3841" xr:uid="{1E3F9D08-C971-4FF7-89F4-57B505ED6136}"/>
    <cellStyle name="Normal 446 2" xfId="4593" xr:uid="{14A75DA9-D6AF-4091-96C1-E5ECA22A3757}"/>
    <cellStyle name="Normal 447" xfId="3842" xr:uid="{58721EB8-6912-49D9-9BA4-F37661EBC4F7}"/>
    <cellStyle name="Normal 447 2" xfId="4594" xr:uid="{3554F3DF-A478-461A-A588-B8192414F2C7}"/>
    <cellStyle name="Normal 448" xfId="3843" xr:uid="{C62CA3D5-7AE7-461D-9F81-6ED1C9505FAF}"/>
    <cellStyle name="Normal 448 2" xfId="4595" xr:uid="{7A8A8866-684E-4A8E-853C-E2ADF7B8D802}"/>
    <cellStyle name="Normal 449" xfId="3844" xr:uid="{F753B244-6893-46AD-A599-0BE0883898B5}"/>
    <cellStyle name="Normal 449 2" xfId="4596" xr:uid="{F8A34FBE-EE82-48BE-B7B4-585D325A90B4}"/>
    <cellStyle name="Normal 45" xfId="181" xr:uid="{D2532F47-BC78-4617-A347-F2CE6868F5E1}"/>
    <cellStyle name="Normal 45 2" xfId="2724" xr:uid="{285B95C2-872E-4DD5-9C8C-012889B5DF06}"/>
    <cellStyle name="Normal 45 3" xfId="3460" xr:uid="{D677E662-39D6-487F-A469-D16345538746}"/>
    <cellStyle name="Normal 45 4" xfId="2387" xr:uid="{09AB378D-59F1-45B0-86A1-8DD6919497B2}"/>
    <cellStyle name="Normal 45 5" xfId="39659" xr:uid="{39D0D1D0-87B7-4032-9781-42EA427A376F}"/>
    <cellStyle name="Normal 450" xfId="3845" xr:uid="{E5A85261-486F-49C9-AE72-A9214B917A15}"/>
    <cellStyle name="Normal 450 2" xfId="4597" xr:uid="{4C29706B-EA63-487E-8839-D07756E2C64E}"/>
    <cellStyle name="Normal 451" xfId="3846" xr:uid="{0A771E7A-097B-4320-B094-2838AC208DCA}"/>
    <cellStyle name="Normal 451 2" xfId="4598" xr:uid="{35DBE06B-A331-42B2-AF22-6BA9E4BD81F1}"/>
    <cellStyle name="Normal 452" xfId="3847" xr:uid="{531A483D-2B3C-453B-9009-AE74900BCF59}"/>
    <cellStyle name="Normal 452 2" xfId="4599" xr:uid="{43E8B59A-730A-4BBC-923C-4A024E48A093}"/>
    <cellStyle name="Normal 453" xfId="3848" xr:uid="{E9C13857-BE2D-42B9-B7BE-4B70766E5F95}"/>
    <cellStyle name="Normal 453 2" xfId="4600" xr:uid="{9A56E595-D69D-47CC-A838-539E71A00F61}"/>
    <cellStyle name="Normal 454" xfId="3849" xr:uid="{50359F54-CA6E-41C5-8428-A0645040AD03}"/>
    <cellStyle name="Normal 454 2" xfId="4601" xr:uid="{750E9E61-BD9F-43B9-B231-9E0407A1B6C3}"/>
    <cellStyle name="Normal 455" xfId="3850" xr:uid="{B7D2B554-F575-4961-AC33-1E493B8C180B}"/>
    <cellStyle name="Normal 455 2" xfId="4602" xr:uid="{0096AACE-6CB9-48C0-BB5A-99445170F6CA}"/>
    <cellStyle name="Normal 456" xfId="3851" xr:uid="{AEDEF6BB-CB07-48FD-BDF7-D9C7EB08075E}"/>
    <cellStyle name="Normal 456 2" xfId="4603" xr:uid="{86C3485E-92A3-480A-8BBB-8B26ABE95D8B}"/>
    <cellStyle name="Normal 457" xfId="3852" xr:uid="{0D22CD35-92A8-4093-80E1-C6FC5F22EC95}"/>
    <cellStyle name="Normal 457 2" xfId="4604" xr:uid="{E0CE95C7-8A1E-4EAF-A4BB-EA0523BD2F9B}"/>
    <cellStyle name="Normal 458" xfId="3853" xr:uid="{487FA89A-AA6B-40CD-9623-AC5F1F5D5DA5}"/>
    <cellStyle name="Normal 458 2" xfId="4605" xr:uid="{74F43733-65EB-4CB1-9236-AD350AA7E12F}"/>
    <cellStyle name="Normal 459" xfId="3854" xr:uid="{83D119A7-A232-42C7-B8A7-DA5D78AF9CE2}"/>
    <cellStyle name="Normal 459 2" xfId="4606" xr:uid="{2310C346-87C7-42B6-ACC8-86A9E07EC2A4}"/>
    <cellStyle name="Normal 46" xfId="182" xr:uid="{A713C696-73A9-4B4B-BA7E-75CECA290431}"/>
    <cellStyle name="Normal 46 2" xfId="2977" xr:uid="{873C3FCC-DF4E-449E-856C-3BD9ACAB1A3D}"/>
    <cellStyle name="Normal 46 2 2" xfId="3541" xr:uid="{E099D1F7-0C73-440C-9861-D4D424D90BD3}"/>
    <cellStyle name="Normal 46 3" xfId="3349" xr:uid="{B1883187-D627-469E-9200-47E966975710}"/>
    <cellStyle name="Normal 46 4" xfId="2667" xr:uid="{A01A454F-CCDB-4831-AB87-6CFBC5D1C382}"/>
    <cellStyle name="Normal 460" xfId="3855" xr:uid="{251468AD-9827-4A25-9781-F21AA3C731C5}"/>
    <cellStyle name="Normal 460 2" xfId="4607" xr:uid="{882A3937-A595-46A4-94A7-7FD26FCCC853}"/>
    <cellStyle name="Normal 461" xfId="3856" xr:uid="{8407DB44-B9C2-47F7-8D17-C8ABFD83952F}"/>
    <cellStyle name="Normal 461 2" xfId="4608" xr:uid="{874B26B5-DA24-4FAF-9364-1F20D952382C}"/>
    <cellStyle name="Normal 462" xfId="3857" xr:uid="{94DDC60C-060D-4A7A-A104-BF2E69678F9D}"/>
    <cellStyle name="Normal 462 2" xfId="4609" xr:uid="{3CFF7B4A-30F5-409B-BC74-6C1482C862C7}"/>
    <cellStyle name="Normal 463" xfId="3858" xr:uid="{046EFDCE-4DE9-4B45-A9B2-74CAAED9FCE5}"/>
    <cellStyle name="Normal 463 2" xfId="4610" xr:uid="{75B0ACFD-4861-4666-A569-F399D91E9DDB}"/>
    <cellStyle name="Normal 464" xfId="3859" xr:uid="{63F95B0E-723F-4E3F-B56E-6FEB2CD1D1EA}"/>
    <cellStyle name="Normal 464 2" xfId="4611" xr:uid="{9C88EE42-A237-41D8-9229-11DBF4C14A57}"/>
    <cellStyle name="Normal 465" xfId="3860" xr:uid="{E523FD97-C556-45C3-8D2B-37325FA62502}"/>
    <cellStyle name="Normal 465 2" xfId="4612" xr:uid="{CF5A331C-AF1E-48A1-8DC6-8B5C6B3190DD}"/>
    <cellStyle name="Normal 466" xfId="3861" xr:uid="{9D7F1B62-72E2-4629-901D-82BF8D06BCC8}"/>
    <cellStyle name="Normal 466 2" xfId="4613" xr:uid="{01AD4566-7E9E-4B1E-95B5-CF08DE8FE175}"/>
    <cellStyle name="Normal 467" xfId="3862" xr:uid="{4513FA48-1B66-424B-BCA5-7432C6A82E94}"/>
    <cellStyle name="Normal 467 2" xfId="4614" xr:uid="{EC9DB0AC-896A-44D8-8197-AD3136BD82B2}"/>
    <cellStyle name="Normal 468" xfId="3863" xr:uid="{B6D36F65-5DAC-4B19-9EF2-C5C1AF760CCB}"/>
    <cellStyle name="Normal 468 2" xfId="4615" xr:uid="{B1F0A007-A8E8-4701-A1A4-91230A0958FB}"/>
    <cellStyle name="Normal 469" xfId="3864" xr:uid="{A68BF37C-CB7C-4147-BFAB-2026848AA990}"/>
    <cellStyle name="Normal 469 2" xfId="4616" xr:uid="{67C066BD-B8E9-4E28-86D8-E438BD92FD3D}"/>
    <cellStyle name="Normal 47" xfId="183" xr:uid="{3A2BBFAA-964F-48F1-96C5-6D712C097211}"/>
    <cellStyle name="Normal 47 2" xfId="2771" xr:uid="{C7D629CF-5AE9-48C8-9B93-FAE3E2A076A7}"/>
    <cellStyle name="Normal 47 2 2" xfId="4205" xr:uid="{6CF34CA0-06CD-4DB6-A464-525B458EBE70}"/>
    <cellStyle name="Normal 47 3" xfId="3465" xr:uid="{87AE6EE4-3939-403D-BEF5-485489A18F88}"/>
    <cellStyle name="Normal 47 4" xfId="2440" xr:uid="{78D97148-0494-48C8-9A26-C6B7E462D2F1}"/>
    <cellStyle name="Normal 470" xfId="3865" xr:uid="{1ABCBA55-1E4A-4F06-BCFB-DA626634DBC9}"/>
    <cellStyle name="Normal 470 2" xfId="4617" xr:uid="{2AD15951-A5CD-42C2-A520-CE12F79AC87B}"/>
    <cellStyle name="Normal 471" xfId="3866" xr:uid="{EE0977FB-F2A9-4FD0-BB38-6A05876E2FC2}"/>
    <cellStyle name="Normal 471 2" xfId="4618" xr:uid="{CA21F96F-7F64-4F9A-B3E1-0E943F23C0D8}"/>
    <cellStyle name="Normal 472" xfId="3867" xr:uid="{A6826C7F-01F7-4F6E-8039-12A0B0A10767}"/>
    <cellStyle name="Normal 472 2" xfId="4619" xr:uid="{66BC3373-9347-4450-82EE-B3D6F6FD807C}"/>
    <cellStyle name="Normal 473" xfId="3868" xr:uid="{0C11D736-F1A0-4A68-BE49-F6A8374481E8}"/>
    <cellStyle name="Normal 473 2" xfId="4620" xr:uid="{9DC38454-4E31-494F-8312-B6B3EBAD4490}"/>
    <cellStyle name="Normal 474" xfId="3869" xr:uid="{120E7276-3A94-4683-AEBC-A0CA6F335C09}"/>
    <cellStyle name="Normal 474 2" xfId="4621" xr:uid="{AD833A66-0A5F-4C43-8147-289FA5BDF6FC}"/>
    <cellStyle name="Normal 475" xfId="3870" xr:uid="{A14AC178-F4AB-416F-B7B4-56217E333C11}"/>
    <cellStyle name="Normal 475 2" xfId="4622" xr:uid="{DAA58F08-8E91-4E46-AF0A-9A28FC719370}"/>
    <cellStyle name="Normal 476" xfId="3871" xr:uid="{37CCBD1F-CB26-4796-A252-AEF65A409A07}"/>
    <cellStyle name="Normal 476 2" xfId="4623" xr:uid="{A9435B6F-D251-4652-9C57-2B9A3AED273B}"/>
    <cellStyle name="Normal 477" xfId="3872" xr:uid="{1F5968CC-AB90-4B1F-BB59-CB32C4CFAD22}"/>
    <cellStyle name="Normal 477 2" xfId="4624" xr:uid="{3FC96EFD-211F-43CE-9763-4104CB381F01}"/>
    <cellStyle name="Normal 478" xfId="3873" xr:uid="{6031C879-1E0C-4ABA-A480-C814EAAE609E}"/>
    <cellStyle name="Normal 478 2" xfId="4625" xr:uid="{E8FE803A-B430-4F16-BAB2-AD1ADAFD2E5E}"/>
    <cellStyle name="Normal 479" xfId="3874" xr:uid="{B772B63F-ED33-48ED-8F88-FCFB6E6DC412}"/>
    <cellStyle name="Normal 479 2" xfId="4626" xr:uid="{5E02D4C4-887B-42D5-A56A-A8B3FCE97A7F}"/>
    <cellStyle name="Normal 48" xfId="184" xr:uid="{461D5C90-53FC-4CD9-808B-161056A95FDE}"/>
    <cellStyle name="Normal 48 2" xfId="2932" xr:uid="{49BB536D-92E5-4BE6-8D13-5D24C1B87569}"/>
    <cellStyle name="Normal 48 2 2" xfId="4206" xr:uid="{ABAD0E1D-5F82-4CB2-8561-0A7F4A744DF9}"/>
    <cellStyle name="Normal 48 3" xfId="3466" xr:uid="{4BCFBB65-47D3-42F2-8094-F5C8DBE9CE10}"/>
    <cellStyle name="Normal 48 4" xfId="2616" xr:uid="{DD092FE6-629E-487A-B86F-51ACC9F64A7C}"/>
    <cellStyle name="Normal 480" xfId="3875" xr:uid="{E0393925-53A5-4452-B28C-D0E7C1B8F280}"/>
    <cellStyle name="Normal 480 2" xfId="4627" xr:uid="{DF3F613D-466D-40C5-842A-5B9CC2A8A11C}"/>
    <cellStyle name="Normal 481" xfId="3876" xr:uid="{DAD06C72-1076-4F7C-9F4B-4B39A0759344}"/>
    <cellStyle name="Normal 481 2" xfId="4628" xr:uid="{549997EC-EB75-4962-9CF9-CB1408093A76}"/>
    <cellStyle name="Normal 482" xfId="3877" xr:uid="{ED2B556A-C5A1-424C-BE31-3868AFEECCAE}"/>
    <cellStyle name="Normal 482 2" xfId="4629" xr:uid="{7AECC08F-9035-44B7-98F6-421D306E1F30}"/>
    <cellStyle name="Normal 483" xfId="3878" xr:uid="{1A7A313A-F40F-47C5-ABCD-4A5EC0ECE94E}"/>
    <cellStyle name="Normal 483 2" xfId="4630" xr:uid="{589749FE-1BF1-4453-BF94-32130DDF1020}"/>
    <cellStyle name="Normal 484" xfId="3879" xr:uid="{A56D87E6-C35E-44EC-845D-CF0A743C3320}"/>
    <cellStyle name="Normal 484 2" xfId="4631" xr:uid="{E0D3EBB5-6AF6-4309-BBE2-D1E9A9929FA1}"/>
    <cellStyle name="Normal 485" xfId="3880" xr:uid="{8768EA08-160E-4BF7-88CA-8AD8AD036836}"/>
    <cellStyle name="Normal 485 2" xfId="4632" xr:uid="{CD8BBC72-2827-4FE0-BD05-49831A0E2938}"/>
    <cellStyle name="Normal 486" xfId="3881" xr:uid="{7180A9D1-F210-4B71-891A-060738DBA232}"/>
    <cellStyle name="Normal 486 2" xfId="4633" xr:uid="{989F54B5-8F23-48C3-A090-13188E65F73D}"/>
    <cellStyle name="Normal 487" xfId="3882" xr:uid="{B31E844D-DEF7-440D-8F13-B38B1C4DDAAD}"/>
    <cellStyle name="Normal 487 2" xfId="4634" xr:uid="{3345B748-D214-45A1-A984-600AC1538354}"/>
    <cellStyle name="Normal 488" xfId="3883" xr:uid="{7F0AB1F9-3485-4FEE-B45F-28112802FA03}"/>
    <cellStyle name="Normal 488 2" xfId="4635" xr:uid="{9BDA07E3-37BA-4DDC-ABD3-1E06CE9A8930}"/>
    <cellStyle name="Normal 489" xfId="3884" xr:uid="{6B9D06B8-F13D-4AFE-BCF4-2F8CE0D59C5A}"/>
    <cellStyle name="Normal 489 2" xfId="4636" xr:uid="{39119DFB-EAE7-4766-81F6-050FD6798BAE}"/>
    <cellStyle name="Normal 49" xfId="185" xr:uid="{14B56AD9-9753-4730-9404-AA51FA84B76D}"/>
    <cellStyle name="Normal 49 2" xfId="2761" xr:uid="{32B42CBA-6D77-4E8F-B986-BFACE1592FC7}"/>
    <cellStyle name="Normal 49 2 2" xfId="4207" xr:uid="{06D838FB-1919-4E7B-9492-5A0CD3F1D86B}"/>
    <cellStyle name="Normal 49 3" xfId="3467" xr:uid="{690B54F0-5185-49D0-9964-033E2FFC3AE5}"/>
    <cellStyle name="Normal 49 4" xfId="2430" xr:uid="{12AA8BC2-9AE0-4A00-910E-023B95C01EAB}"/>
    <cellStyle name="Normal 490" xfId="3885" xr:uid="{9DABD362-FB98-4A2B-8A7E-50FB929F06F5}"/>
    <cellStyle name="Normal 490 2" xfId="4637" xr:uid="{ACD9AF14-BE30-47FA-ABFF-F072048FCFAB}"/>
    <cellStyle name="Normal 491" xfId="3886" xr:uid="{C0D300FB-0F7B-4825-8D71-92B54A93A8CD}"/>
    <cellStyle name="Normal 491 2" xfId="4638" xr:uid="{18D1637A-0406-471F-9D6B-66D749CBCCB3}"/>
    <cellStyle name="Normal 492" xfId="3887" xr:uid="{4C389133-39C8-4B8E-8810-3C5A936D1BB3}"/>
    <cellStyle name="Normal 492 2" xfId="4639" xr:uid="{B6F5690D-73C1-487D-9B90-87942ED77A1C}"/>
    <cellStyle name="Normal 493" xfId="3888" xr:uid="{A3145D90-5263-439F-B8E5-6B3CDECA57D7}"/>
    <cellStyle name="Normal 493 2" xfId="4640" xr:uid="{47F8C92D-3AC5-44A1-BB31-0092F3CD2ADE}"/>
    <cellStyle name="Normal 494" xfId="3889" xr:uid="{A8A165E6-883E-402B-90DC-5A1AE3097F41}"/>
    <cellStyle name="Normal 494 2" xfId="4641" xr:uid="{9483FA9D-CBCE-4C1F-B4E0-406AC6120418}"/>
    <cellStyle name="Normal 495" xfId="3890" xr:uid="{C9E56EA1-AEF0-45C9-9944-1A7926275278}"/>
    <cellStyle name="Normal 495 2" xfId="4642" xr:uid="{BDC36112-BB6E-4771-B3EF-D5BA35C78804}"/>
    <cellStyle name="Normal 496" xfId="3891" xr:uid="{A0F02E0B-9F5B-4DAD-AB80-076C379D25B2}"/>
    <cellStyle name="Normal 496 2" xfId="4643" xr:uid="{5E112281-9FDB-4A8D-AFF4-3E8C73E3A12D}"/>
    <cellStyle name="Normal 497" xfId="3892" xr:uid="{E8764BC4-214E-43D9-8C8A-B2E05F798F69}"/>
    <cellStyle name="Normal 497 2" xfId="4644" xr:uid="{990E3764-1737-42C4-8062-AF19DA899500}"/>
    <cellStyle name="Normal 498" xfId="3893" xr:uid="{ED2C3ECE-6727-4622-B42F-232FB7A71FCE}"/>
    <cellStyle name="Normal 498 2" xfId="4645" xr:uid="{022C60EA-5C5F-420F-9CDC-E29D96128586}"/>
    <cellStyle name="Normal 499" xfId="3894" xr:uid="{96C1E756-9DC2-4A55-A008-B4EC5A043081}"/>
    <cellStyle name="Normal 499 2" xfId="4646" xr:uid="{59DF0005-C9DD-47D4-BA1B-D2B5A9C68C6C}"/>
    <cellStyle name="Normal 5" xfId="9" xr:uid="{A45C787D-C0FA-4451-B3AB-DA3D24841600}"/>
    <cellStyle name="Normal 5 2" xfId="53" xr:uid="{DBAB0D79-ED5B-4804-B5C4-BD7F96BDBBA8}"/>
    <cellStyle name="Normal 5 2 2" xfId="3065" xr:uid="{BCCE4748-E3A2-4C47-AC9E-B447837888FB}"/>
    <cellStyle name="Normal 5 3" xfId="83" xr:uid="{5861C444-8D2D-4093-8FE2-F473412CEF01}"/>
    <cellStyle name="Normal 5 3 2" xfId="3188" xr:uid="{302C556D-4A19-4F01-AAA7-1C8F0B3C4CD8}"/>
    <cellStyle name="Normal 5 3 3" xfId="3109" xr:uid="{F3B1536C-A384-415F-B427-DA7A29F73BCB}"/>
    <cellStyle name="Normal 5 3 4" xfId="39413" xr:uid="{35AAF115-A52B-4636-A11E-F91E6A7998C7}"/>
    <cellStyle name="Normal 5 3 5" xfId="2265" xr:uid="{904525DF-1A02-47AE-A484-71360AF5744A}"/>
    <cellStyle name="Normal 5 4" xfId="406" xr:uid="{F7788561-0478-4591-8EC9-3EF0728A5878}"/>
    <cellStyle name="Normal 5 4 2" xfId="3092" xr:uid="{B17CAA20-7450-4247-8517-A6B1A1E06232}"/>
    <cellStyle name="Normal 5 4 3" xfId="3147" xr:uid="{9C9EA952-3EBF-44C1-B674-C77FFBFCCBC8}"/>
    <cellStyle name="Normal 5 4 4" xfId="2117" xr:uid="{88E101EF-CA53-43C1-A251-2A56FF3616A1}"/>
    <cellStyle name="Normal 5 4 5" xfId="39763" xr:uid="{4AEDDDA7-001F-4210-89E8-D798D15EEF9F}"/>
    <cellStyle name="Normal 5 49 2" xfId="3070" xr:uid="{25AF49A1-10EC-428A-B467-7C24CA24FB92}"/>
    <cellStyle name="Normal 5 5" xfId="22" xr:uid="{0CCF2971-9FDD-44D5-93C3-D3952FBEDC1B}"/>
    <cellStyle name="Normal 5 5 2" xfId="39661" xr:uid="{706ED5C8-C49D-478B-A35D-3FC4C18C3E4F}"/>
    <cellStyle name="Normal 5 50 2" xfId="3073" xr:uid="{B429AFD1-F8E4-427F-A800-46D9AF1ADFDC}"/>
    <cellStyle name="Normal 5 6" xfId="2023" xr:uid="{3CBD1948-2099-4C30-BC10-0290C81CA053}"/>
    <cellStyle name="Normal 50" xfId="186" xr:uid="{17C01F4F-94C2-4264-BD1E-F461B927E00E}"/>
    <cellStyle name="Normal 50 2" xfId="2920" xr:uid="{06F30660-EF0A-4B7F-829A-9CAEF29D17B1}"/>
    <cellStyle name="Normal 50 2 2" xfId="3272" xr:uid="{8D2488E7-17C5-482E-8A49-92F1057B3690}"/>
    <cellStyle name="Normal 50 2 3" xfId="4208" xr:uid="{61AB1851-0B41-40FE-A6F8-32DE9B0F6530}"/>
    <cellStyle name="Normal 50 2 4" xfId="3051" xr:uid="{5A776A93-E450-4A0E-8F76-F70CD6508CAB}"/>
    <cellStyle name="Normal 50 3" xfId="3468" xr:uid="{6CA2BFE8-38F7-46EA-A517-7426A58840FE}"/>
    <cellStyle name="Normal 50 4" xfId="2604" xr:uid="{3C850CD4-F7BA-4DF0-B779-D978CAF6D8BE}"/>
    <cellStyle name="Normal 50 5" xfId="39662" xr:uid="{687F9149-265B-43AA-93C5-19A74B06B06F}"/>
    <cellStyle name="Normal 500" xfId="3895" xr:uid="{123BE980-C805-4893-8004-116BEF6E691E}"/>
    <cellStyle name="Normal 500 2" xfId="4647" xr:uid="{1EDB4F96-B6C9-47CD-AD50-E05B5A4163A5}"/>
    <cellStyle name="Normal 501" xfId="3896" xr:uid="{761F692E-8BFA-4A58-BEF3-4C6E7D906679}"/>
    <cellStyle name="Normal 501 2" xfId="4648" xr:uid="{858E27A8-1EE2-4857-94D4-D951F30AF7CF}"/>
    <cellStyle name="Normal 502" xfId="3897" xr:uid="{E7DB636C-0EAB-4CD3-8A5E-478670C73E2E}"/>
    <cellStyle name="Normal 502 2" xfId="4649" xr:uid="{A0BE0710-31CE-48AC-978B-C2740E21F5CB}"/>
    <cellStyle name="Normal 503" xfId="3898" xr:uid="{14AEE3D7-DF79-4899-A069-87661EA8856F}"/>
    <cellStyle name="Normal 503 2" xfId="4650" xr:uid="{4A0D01DF-845F-4BFF-8C0F-6E2BCC53AE38}"/>
    <cellStyle name="Normal 504" xfId="3899" xr:uid="{43E72BF4-4A95-404E-B405-228903D46FB3}"/>
    <cellStyle name="Normal 504 2" xfId="4651" xr:uid="{FF8F147E-F2A0-4953-8395-F139847E2E6E}"/>
    <cellStyle name="Normal 505" xfId="3900" xr:uid="{5944E257-1434-44A8-9C35-CD0AAFD0DD76}"/>
    <cellStyle name="Normal 505 2" xfId="4652" xr:uid="{0B4E3480-DF4C-46B2-BFEB-5790BFF6BEA3}"/>
    <cellStyle name="Normal 506" xfId="3901" xr:uid="{96C24CDB-5AC9-432E-AD84-2846916E2735}"/>
    <cellStyle name="Normal 506 2" xfId="4653" xr:uid="{3B72D387-7CE6-4714-B504-B1CFEBCA4A6F}"/>
    <cellStyle name="Normal 507" xfId="3902" xr:uid="{775C5538-5954-4EC8-925B-2B1444CCF674}"/>
    <cellStyle name="Normal 507 2" xfId="4654" xr:uid="{056958A3-7F97-462F-9FF0-02FB33E06831}"/>
    <cellStyle name="Normal 508" xfId="3903" xr:uid="{5690A63C-EAFC-4FDA-BFE6-B5DB221BD337}"/>
    <cellStyle name="Normal 508 2" xfId="4655" xr:uid="{62AA1003-4854-4728-8D0F-B6D5778DC282}"/>
    <cellStyle name="Normal 509" xfId="3904" xr:uid="{0190097C-1D10-4FFB-81F8-6F596776F348}"/>
    <cellStyle name="Normal 509 2" xfId="4656" xr:uid="{B5B0A607-B6B8-40A2-8B24-60D2AA67BFA3}"/>
    <cellStyle name="Normal 51" xfId="1202" xr:uid="{15D50571-0AF7-4C39-9E08-028D3D4DC6A7}"/>
    <cellStyle name="Normal 51 2" xfId="2927" xr:uid="{3B46682A-8EA7-4668-B5D9-83A5B20D3FBB}"/>
    <cellStyle name="Normal 51 2 2" xfId="4209" xr:uid="{9FD4F6CB-E092-45B5-8627-07D4B32ADF23}"/>
    <cellStyle name="Normal 51 3" xfId="3469" xr:uid="{877AB95E-2A25-4451-B45E-EC36BD57DF3F}"/>
    <cellStyle name="Normal 51 4" xfId="2611" xr:uid="{E31F8A62-86F6-4053-8DEE-6E93240CA56E}"/>
    <cellStyle name="Normal 51 5" xfId="39663" xr:uid="{4FDA9CB4-CB5B-4B79-9836-0B3D3EFC0137}"/>
    <cellStyle name="Normal 510" xfId="3905" xr:uid="{EF053336-88B2-4264-979C-7069A1196493}"/>
    <cellStyle name="Normal 510 2" xfId="4657" xr:uid="{98DCA909-02EA-42F3-A9B7-47C16073E9C5}"/>
    <cellStyle name="Normal 511" xfId="3906" xr:uid="{D820319A-4E44-43D0-B96D-B54682AA4845}"/>
    <cellStyle name="Normal 511 2" xfId="4658" xr:uid="{84269712-3E6F-4A0B-837D-8C37751A94E4}"/>
    <cellStyle name="Normal 512" xfId="3907" xr:uid="{9AA7F8CE-E26E-4C40-A6F9-EBC2BB4DF61B}"/>
    <cellStyle name="Normal 512 2" xfId="4659" xr:uid="{40D0A861-7B1E-4844-9558-3C3F2AD12307}"/>
    <cellStyle name="Normal 513" xfId="3908" xr:uid="{DF697EB4-D216-4F46-A6CC-093753845BD3}"/>
    <cellStyle name="Normal 513 2" xfId="4660" xr:uid="{1A264C1C-B16C-4065-A356-1AA79067611B}"/>
    <cellStyle name="Normal 514" xfId="3909" xr:uid="{91C90867-68B0-484C-A99B-C158F5B0C46A}"/>
    <cellStyle name="Normal 514 2" xfId="4661" xr:uid="{8C034787-3C15-4849-BBB4-982C88A372EC}"/>
    <cellStyle name="Normal 515" xfId="3910" xr:uid="{F6C5D2A5-6C6C-4B0C-AA7D-F8E065E69089}"/>
    <cellStyle name="Normal 515 2" xfId="4662" xr:uid="{05235EFB-30AC-4114-A6E6-ED9C95D904B2}"/>
    <cellStyle name="Normal 516" xfId="3911" xr:uid="{8AB34D77-F20A-4178-A762-4A07E3648CDF}"/>
    <cellStyle name="Normal 516 2" xfId="4663" xr:uid="{2F55ED80-B841-41E9-8F11-588EA5CFCD1E}"/>
    <cellStyle name="Normal 517" xfId="3912" xr:uid="{4DB94D31-063C-4CC3-9F55-7634409CA974}"/>
    <cellStyle name="Normal 517 2" xfId="4664" xr:uid="{3FAC73A8-94E2-40E7-AE70-46168FDA4426}"/>
    <cellStyle name="Normal 518" xfId="3913" xr:uid="{0EC60A96-EEC7-44E6-B5AA-CA9D383CD485}"/>
    <cellStyle name="Normal 518 2" xfId="4665" xr:uid="{55FF7F10-5AFE-49B7-AFE1-22C04256D3DF}"/>
    <cellStyle name="Normal 519" xfId="3914" xr:uid="{86985DD0-7D57-4411-8612-3D562951D002}"/>
    <cellStyle name="Normal 519 2" xfId="4666" xr:uid="{54BDCFF3-4BA8-4CC4-9664-431F01A272E5}"/>
    <cellStyle name="Normal 52" xfId="1203" xr:uid="{3488D5B4-5F1B-4AB2-8F33-06D41D732629}"/>
    <cellStyle name="Normal 52 2" xfId="2789" xr:uid="{E73A43FF-26FB-475E-BB4B-010BE7BC2090}"/>
    <cellStyle name="Normal 52 2 2" xfId="4210" xr:uid="{B77BF326-2FD5-43EB-9410-69B3033A01CA}"/>
    <cellStyle name="Normal 52 3" xfId="3470" xr:uid="{99FE4515-2234-4D39-BD52-ACE0806557DA}"/>
    <cellStyle name="Normal 52 4" xfId="2460" xr:uid="{4E4C4F0D-3198-41DC-9598-05E01BD4E265}"/>
    <cellStyle name="Normal 52 5" xfId="39664" xr:uid="{493E7540-ECDD-45BB-BB85-C5F855CE6D41}"/>
    <cellStyle name="Normal 520" xfId="3915" xr:uid="{B7565377-DA3C-46F2-BA27-C55DBE850F0D}"/>
    <cellStyle name="Normal 520 2" xfId="4667" xr:uid="{7AE4B7C4-92ED-4856-A655-CDC495F8B9BE}"/>
    <cellStyle name="Normal 521" xfId="3916" xr:uid="{C7202D8D-E703-4ADD-A0C6-2B415FAB334B}"/>
    <cellStyle name="Normal 521 2" xfId="4668" xr:uid="{849391E0-4442-47B4-8771-09F2327589DD}"/>
    <cellStyle name="Normal 522" xfId="3917" xr:uid="{B309D2C3-DBC6-4808-A8E6-3F9175B37C18}"/>
    <cellStyle name="Normal 522 2" xfId="4669" xr:uid="{7D928864-9510-4F9D-B754-0AF522406A3E}"/>
    <cellStyle name="Normal 523" xfId="3918" xr:uid="{23E0FD17-F295-4997-AEED-FB6D3D3E32ED}"/>
    <cellStyle name="Normal 523 2" xfId="4670" xr:uid="{9CBCCD30-D87D-4D0B-9F3C-56D38299201A}"/>
    <cellStyle name="Normal 524" xfId="3919" xr:uid="{BA4588DD-7F57-4251-BD23-95E954E85FE0}"/>
    <cellStyle name="Normal 524 2" xfId="4671" xr:uid="{5D89028E-7B68-45D8-B508-6699D6533645}"/>
    <cellStyle name="Normal 525" xfId="3920" xr:uid="{AE5F8076-09AC-41D9-A418-EECC4E51E41C}"/>
    <cellStyle name="Normal 525 2" xfId="4672" xr:uid="{1E442B27-E96D-41C6-A97E-B70B06511AD1}"/>
    <cellStyle name="Normal 526" xfId="3921" xr:uid="{8A0F1DA4-FFEB-4A4B-A09D-B0A60C37A1C2}"/>
    <cellStyle name="Normal 526 2" xfId="4673" xr:uid="{BABB37D6-93DF-49AB-BA9A-FB2B3157DD73}"/>
    <cellStyle name="Normal 527" xfId="3922" xr:uid="{EC0D7C5D-5403-4993-93AC-ED82E50F631E}"/>
    <cellStyle name="Normal 527 2" xfId="4674" xr:uid="{83C27C7F-069C-439F-9CD2-4AF8E6226E9D}"/>
    <cellStyle name="Normal 528" xfId="3923" xr:uid="{E6EE5A8F-621E-4736-92E3-2FDFB5F6C7DC}"/>
    <cellStyle name="Normal 528 2" xfId="4675" xr:uid="{DFB12E16-BD77-4B60-920D-9E6D98DDD8BF}"/>
    <cellStyle name="Normal 529" xfId="3924" xr:uid="{A0FD8CEB-231B-4956-A209-A5CC9FC9D1FE}"/>
    <cellStyle name="Normal 529 2" xfId="4676" xr:uid="{DD933900-216A-4708-A056-772B887820A7}"/>
    <cellStyle name="Normal 53" xfId="1204" xr:uid="{39076917-6461-4279-B5F9-9A8983E31CC3}"/>
    <cellStyle name="Normal 53 2" xfId="2896" xr:uid="{586A90C1-448E-4BB2-87B8-60CFACAFBA5C}"/>
    <cellStyle name="Normal 53 2 2" xfId="5915" xr:uid="{19FD07CB-1028-4708-B6E3-928DE937BE99}"/>
    <cellStyle name="Normal 53 2 3" xfId="4211" xr:uid="{C5AB65FE-E025-4C96-A705-2ACBF3F052D8}"/>
    <cellStyle name="Normal 53 2 4" xfId="3045" xr:uid="{C37B6305-0667-4DC5-9112-42C3991CE7C8}"/>
    <cellStyle name="Normal 53 3" xfId="3471" xr:uid="{F75F85A2-B622-43AE-9446-0ED83740EB88}"/>
    <cellStyle name="Normal 53 4" xfId="2578" xr:uid="{125A06DE-1B41-47B2-B086-6984B1842117}"/>
    <cellStyle name="Normal 53 5" xfId="39665" xr:uid="{105B683B-0FD6-44DB-9A78-827DE1A2CCD8}"/>
    <cellStyle name="Normal 530" xfId="3925" xr:uid="{1B6E6C54-01E7-452C-8EAB-C6FADA039952}"/>
    <cellStyle name="Normal 530 2" xfId="4677" xr:uid="{4D62910B-4732-4E2B-82A5-3BA573D82F5B}"/>
    <cellStyle name="Normal 531" xfId="3926" xr:uid="{4BD41D15-B02C-46F9-8637-E0AB6F86F54A}"/>
    <cellStyle name="Normal 531 2" xfId="4678" xr:uid="{B295F890-DC66-4675-A0A4-3F11F0AB0E3F}"/>
    <cellStyle name="Normal 532" xfId="3927" xr:uid="{1A198C6C-7BD2-46F5-8C2F-B776939AB348}"/>
    <cellStyle name="Normal 532 2" xfId="4679" xr:uid="{78B249C8-7903-4A00-B9EF-D2E80E2EF423}"/>
    <cellStyle name="Normal 533" xfId="3928" xr:uid="{04ACFD01-0842-49C8-AAA7-727DE4C70FE2}"/>
    <cellStyle name="Normal 533 2" xfId="4680" xr:uid="{922670C7-575D-4E93-9497-530FA517056F}"/>
    <cellStyle name="Normal 534" xfId="3929" xr:uid="{9E15112A-9572-4217-BEF4-727F87D0A976}"/>
    <cellStyle name="Normal 534 2" xfId="4681" xr:uid="{4D0330CC-CE83-42E7-BA21-1F7715CAC17B}"/>
    <cellStyle name="Normal 535" xfId="3930" xr:uid="{E19DEFE5-5916-4DCF-A98F-6976315B46C8}"/>
    <cellStyle name="Normal 535 2" xfId="4682" xr:uid="{E66D349A-4053-4282-B5DE-309511E514FD}"/>
    <cellStyle name="Normal 536" xfId="3931" xr:uid="{21CA9997-930B-4E34-84F0-85D21F0599AE}"/>
    <cellStyle name="Normal 536 2" xfId="4683" xr:uid="{818BB62A-4227-4EA8-BFB8-26F301D09617}"/>
    <cellStyle name="Normal 537" xfId="3932" xr:uid="{2C5E35D2-C9E3-4F02-B491-E4BC7D81DAAB}"/>
    <cellStyle name="Normal 537 2" xfId="4684" xr:uid="{490B06C3-BEF2-496F-80C0-3D3E45D5061E}"/>
    <cellStyle name="Normal 538" xfId="3933" xr:uid="{F1905CA8-9EA1-4005-B73B-B09A7CA188BA}"/>
    <cellStyle name="Normal 538 2" xfId="4685" xr:uid="{BF77D25C-6087-4ECF-9DE9-9E7AEE90D3FA}"/>
    <cellStyle name="Normal 539" xfId="3934" xr:uid="{2888466C-2D1B-47EA-9A29-15EF92B65A3F}"/>
    <cellStyle name="Normal 539 2" xfId="4686" xr:uid="{8FDB08CA-77DF-4E51-A365-A7D5B4B7082E}"/>
    <cellStyle name="Normal 54" xfId="1205" xr:uid="{D3FE943A-5B8C-4397-AD2F-936C4379541A}"/>
    <cellStyle name="Normal 54 2" xfId="2876" xr:uid="{690898F6-5FC3-4FA1-A0B4-309FDB7C4111}"/>
    <cellStyle name="Normal 54 2 2" xfId="4212" xr:uid="{BB24EB77-C242-44F7-9401-DD9FF454A624}"/>
    <cellStyle name="Normal 54 3" xfId="3472" xr:uid="{57E6589E-4221-49F0-9CEA-15837FA89AA8}"/>
    <cellStyle name="Normal 54 4" xfId="2555" xr:uid="{FA2C3AA6-D7B2-46B7-AECD-033A09ADEE12}"/>
    <cellStyle name="Normal 54 5" xfId="39666" xr:uid="{9BFE82B3-7FAA-41AA-969F-EDBEF8335018}"/>
    <cellStyle name="Normal 540" xfId="3935" xr:uid="{C852CE75-13C7-4D42-8631-18F9399C955B}"/>
    <cellStyle name="Normal 540 2" xfId="4687" xr:uid="{AE95F470-59FC-4EC7-8A09-E47AD4A164EF}"/>
    <cellStyle name="Normal 541" xfId="3936" xr:uid="{B10685EA-C999-4EC9-A366-F52C32C7BD27}"/>
    <cellStyle name="Normal 541 2" xfId="4688" xr:uid="{81DC27D2-A919-4C90-B8F9-482BC311DD7D}"/>
    <cellStyle name="Normal 542" xfId="3937" xr:uid="{D3D6B84B-A4F6-4FED-A326-519381FD2C43}"/>
    <cellStyle name="Normal 542 2" xfId="4689" xr:uid="{44A8FFF2-387D-4AB7-BA4C-54E9DAB12AEF}"/>
    <cellStyle name="Normal 543" xfId="3938" xr:uid="{A72510D8-E167-4BEF-93AA-380443E85868}"/>
    <cellStyle name="Normal 543 2" xfId="4690" xr:uid="{24ACE994-D100-40B3-B8E9-6AB2F01B078A}"/>
    <cellStyle name="Normal 544" xfId="3939" xr:uid="{9BA8768A-EC2C-47EA-A8D9-6C406CF49F77}"/>
    <cellStyle name="Normal 544 2" xfId="4691" xr:uid="{A4C4D859-4276-4AE2-91A5-E8E28CCF0060}"/>
    <cellStyle name="Normal 545" xfId="3940" xr:uid="{CCA5D1A9-C578-4E95-9D97-E13559D89E59}"/>
    <cellStyle name="Normal 545 2" xfId="4692" xr:uid="{C70127F0-E3F4-4702-AA59-47365373AD22}"/>
    <cellStyle name="Normal 546" xfId="3941" xr:uid="{48C00BE0-870E-493E-9A81-5E354BF901D1}"/>
    <cellStyle name="Normal 546 2" xfId="4693" xr:uid="{D7D9E450-F237-4F37-B344-A199097DA801}"/>
    <cellStyle name="Normal 547" xfId="3942" xr:uid="{2D0FCCEE-DB6D-4A0C-A401-8C37C29F65BA}"/>
    <cellStyle name="Normal 547 2" xfId="4694" xr:uid="{B93A2FE2-E0AB-474E-9C9C-CC09D8D6EDD8}"/>
    <cellStyle name="Normal 548" xfId="3943" xr:uid="{CDA8CE48-8440-411D-BE64-753298C283CD}"/>
    <cellStyle name="Normal 548 2" xfId="4695" xr:uid="{D1A3D45A-BA8F-4705-B1EA-1D8898307CFD}"/>
    <cellStyle name="Normal 549" xfId="3944" xr:uid="{DE93FD14-5729-4EB7-9FEE-2CD27487295F}"/>
    <cellStyle name="Normal 549 2" xfId="4696" xr:uid="{AEC85093-78F9-41A4-B0A5-16058F1662A5}"/>
    <cellStyle name="Normal 55" xfId="1206" xr:uid="{478AC950-2A99-4703-9FB0-9325799B4AFA}"/>
    <cellStyle name="Normal 55 2" xfId="2734" xr:uid="{C872FC1A-74ED-4C5E-B21A-228F0BC496B9}"/>
    <cellStyle name="Normal 55 2 2" xfId="4213" xr:uid="{B08EBECF-85DE-4018-B865-998C3308278E}"/>
    <cellStyle name="Normal 55 3" xfId="3473" xr:uid="{56FEEDF2-F786-433E-A0E5-832ECA88A146}"/>
    <cellStyle name="Normal 55 4" xfId="2398" xr:uid="{F1956FB4-0D47-4327-8FD3-932A2D2A1084}"/>
    <cellStyle name="Normal 55 5" xfId="39667" xr:uid="{A9E32901-4B9E-4CCD-9AEA-5B65970CD7F8}"/>
    <cellStyle name="Normal 550" xfId="3945" xr:uid="{A8842030-5525-4F97-88E4-1BDFDA071BA7}"/>
    <cellStyle name="Normal 550 2" xfId="4697" xr:uid="{866E62F5-E99B-47DF-AB34-89785E06674A}"/>
    <cellStyle name="Normal 551" xfId="3946" xr:uid="{A970F042-4AE1-4E7D-A3BB-EC97158D693D}"/>
    <cellStyle name="Normal 551 2" xfId="4698" xr:uid="{5EF5A50B-AEE8-4BBA-B1C3-501C5C537FD1}"/>
    <cellStyle name="Normal 552" xfId="3947" xr:uid="{3A5548AC-B5E1-413A-8BB0-A3F1318B403E}"/>
    <cellStyle name="Normal 552 2" xfId="4699" xr:uid="{A9B40CDA-F1F9-4696-A9C4-CD5FDC25090E}"/>
    <cellStyle name="Normal 553" xfId="3948" xr:uid="{7F37E8A1-A830-4592-B0E6-C286AF836469}"/>
    <cellStyle name="Normal 553 2" xfId="4700" xr:uid="{09716AF7-907D-44CB-A1E0-548C80EF67DD}"/>
    <cellStyle name="Normal 554" xfId="3949" xr:uid="{95343D1F-DCF2-4BA1-A431-45FBB0DE2370}"/>
    <cellStyle name="Normal 554 2" xfId="4701" xr:uid="{FAEE80C8-BFA1-4F52-BE2B-8813B1CAD65D}"/>
    <cellStyle name="Normal 555" xfId="3950" xr:uid="{F458132D-5AEC-41F9-8DE8-139D07AF765B}"/>
    <cellStyle name="Normal 555 2" xfId="4702" xr:uid="{E822CF14-BC60-43BA-BEBB-D3235076F0CE}"/>
    <cellStyle name="Normal 556" xfId="3951" xr:uid="{0F7481E6-7888-4489-A4FE-628F55756467}"/>
    <cellStyle name="Normal 556 2" xfId="4703" xr:uid="{CBFD527E-4967-457C-B0A7-97857A27A6CA}"/>
    <cellStyle name="Normal 557" xfId="3952" xr:uid="{331B0DDC-EAC9-4F69-8DD5-63F6E936B5FE}"/>
    <cellStyle name="Normal 557 2" xfId="4704" xr:uid="{980B9E26-79FC-4E72-BE6D-0E0844184CD0}"/>
    <cellStyle name="Normal 558" xfId="3953" xr:uid="{6D8FACE4-841D-4569-8B77-C5533C0A50FE}"/>
    <cellStyle name="Normal 558 2" xfId="4705" xr:uid="{FAD321AB-F504-4024-87A8-B5D01AFDF7BC}"/>
    <cellStyle name="Normal 559" xfId="3954" xr:uid="{F5E8FFAF-DBF2-45F6-BE32-028D3DB844FC}"/>
    <cellStyle name="Normal 559 2" xfId="4706" xr:uid="{3BF66CA1-FE9D-4410-A929-565210AF5D98}"/>
    <cellStyle name="Normal 56" xfId="1207" xr:uid="{2134035D-C0B3-49B6-BC73-D46D62902065}"/>
    <cellStyle name="Normal 56 2" xfId="2872" xr:uid="{34B9A360-3A6C-4D91-8D1D-40A6E03EA170}"/>
    <cellStyle name="Normal 56 2 2" xfId="4214" xr:uid="{C5EF5256-CB55-4D38-93A8-F649F0EA789E}"/>
    <cellStyle name="Normal 56 3" xfId="3474" xr:uid="{71F3BCEE-7F45-4D89-A20A-AC6A87AE4F29}"/>
    <cellStyle name="Normal 56 4" xfId="2549" xr:uid="{7D26D4D2-873F-49A8-869F-C355A2C869AE}"/>
    <cellStyle name="Normal 56 5" xfId="39668" xr:uid="{C968B72E-5B08-4746-B884-712C8CDFD36D}"/>
    <cellStyle name="Normal 560" xfId="3955" xr:uid="{6EB04A01-42C0-491C-9B94-F76ED70E1180}"/>
    <cellStyle name="Normal 560 2" xfId="4707" xr:uid="{E06B7126-6A6E-41AB-B196-128E2B69D0F5}"/>
    <cellStyle name="Normal 561" xfId="3956" xr:uid="{A9DE289D-C8CC-4C2A-AABF-9275CFBC4B58}"/>
    <cellStyle name="Normal 561 2" xfId="4708" xr:uid="{326BF940-F0E6-4565-9EB1-5EDCC71BF348}"/>
    <cellStyle name="Normal 562" xfId="3957" xr:uid="{4B01AA77-7265-4648-B548-A77F4731311A}"/>
    <cellStyle name="Normal 562 2" xfId="4709" xr:uid="{4734E5FA-120D-4075-8441-39CC5B6F8588}"/>
    <cellStyle name="Normal 563" xfId="3958" xr:uid="{D9E3A5B6-C776-4095-828C-B39EFCE004CF}"/>
    <cellStyle name="Normal 563 2" xfId="4710" xr:uid="{F42DAF63-9194-4974-B977-A3F44161FFE9}"/>
    <cellStyle name="Normal 564" xfId="3959" xr:uid="{41D1A8F4-ED00-4109-B196-4BCF4A39D699}"/>
    <cellStyle name="Normal 564 2" xfId="4711" xr:uid="{C0B170FA-7237-45FE-9BBB-438536A20AAF}"/>
    <cellStyle name="Normal 565" xfId="3960" xr:uid="{82311120-4E3E-402E-9792-54D263DA65BE}"/>
    <cellStyle name="Normal 565 2" xfId="4712" xr:uid="{8245143D-B5F3-4C1D-AE64-BE2BF8582ED7}"/>
    <cellStyle name="Normal 566" xfId="3961" xr:uid="{6FECCC11-794D-4FDD-8FBE-F573961A7CD6}"/>
    <cellStyle name="Normal 566 2" xfId="4713" xr:uid="{FB406D36-A767-4011-BEBE-69E1CB6CFDF0}"/>
    <cellStyle name="Normal 567" xfId="3962" xr:uid="{B9AED7E3-6249-4A81-82CE-159B684E8611}"/>
    <cellStyle name="Normal 567 2" xfId="4714" xr:uid="{BA6754B4-9195-47CE-AAFB-3747B2B04F65}"/>
    <cellStyle name="Normal 568" xfId="3963" xr:uid="{50038A7A-FE12-4466-9BA0-A141347DDA39}"/>
    <cellStyle name="Normal 568 2" xfId="4715" xr:uid="{DA679CF9-0F13-4F6E-994A-CA39C4C2E543}"/>
    <cellStyle name="Normal 569" xfId="3964" xr:uid="{3387A557-0B6B-48FA-9E32-0A327F47D267}"/>
    <cellStyle name="Normal 569 2" xfId="4716" xr:uid="{D5074C70-F244-4273-99AA-AB6F8747012D}"/>
    <cellStyle name="Normal 57" xfId="1208" xr:uid="{94804A07-A6CE-43B7-B1BC-199DF85A92AF}"/>
    <cellStyle name="Normal 57 2" xfId="3015" xr:uid="{BBCEF806-9E5D-47EF-9761-426AA22A4A4C}"/>
    <cellStyle name="Normal 57 2 2" xfId="4215" xr:uid="{C8A23236-78AA-4195-A405-3B858B6F6F8A}"/>
    <cellStyle name="Normal 57 3" xfId="3475" xr:uid="{7C0A2133-085D-4EAD-B87E-1B0CF4D5970E}"/>
    <cellStyle name="Normal 57 4" xfId="2710" xr:uid="{BE1EFEAF-8DDD-4AC7-B87F-74E32A23C90A}"/>
    <cellStyle name="Normal 57 5" xfId="39669" xr:uid="{B94B18AC-C381-429E-A4E5-CA55F6F9B355}"/>
    <cellStyle name="Normal 570" xfId="3965" xr:uid="{890A8174-7448-4485-A079-E57BE82737C9}"/>
    <cellStyle name="Normal 570 2" xfId="4717" xr:uid="{F380904D-3AFB-4C8C-A51A-9AB443CA2204}"/>
    <cellStyle name="Normal 571" xfId="3966" xr:uid="{230E6246-10F6-4E95-B7D7-0BED9A4F8448}"/>
    <cellStyle name="Normal 571 2" xfId="4718" xr:uid="{9F53D1DB-8CF1-413D-89CE-877C732886FB}"/>
    <cellStyle name="Normal 572" xfId="3967" xr:uid="{8AD3868E-408B-4D0C-AD0A-DD43EA9CB609}"/>
    <cellStyle name="Normal 572 2" xfId="4719" xr:uid="{656A58A7-DE2E-49D8-96E3-5AE91A9C886E}"/>
    <cellStyle name="Normal 573" xfId="3968" xr:uid="{9A0AF833-0EE3-4CF3-B08C-A3F6D35CE295}"/>
    <cellStyle name="Normal 573 2" xfId="4720" xr:uid="{2FDC5703-899B-4BE7-8D40-CD8458A0E807}"/>
    <cellStyle name="Normal 574" xfId="3969" xr:uid="{5536BD14-CDFC-4436-B1C3-683F95852835}"/>
    <cellStyle name="Normal 574 2" xfId="4721" xr:uid="{80CEB0DF-EF74-4F1F-ACA0-CB0927135362}"/>
    <cellStyle name="Normal 575" xfId="3970" xr:uid="{97682AAB-FE07-4678-9D94-552CEB4BC6D1}"/>
    <cellStyle name="Normal 575 2" xfId="4722" xr:uid="{BAD9CCBE-A243-4C20-B684-3D3B32AB48ED}"/>
    <cellStyle name="Normal 576" xfId="3971" xr:uid="{99527BF1-C13A-49E3-BABB-5E4F93D15D52}"/>
    <cellStyle name="Normal 576 2" xfId="4723" xr:uid="{6227E944-847F-4FA3-AB85-87C54BD13D4B}"/>
    <cellStyle name="Normal 577" xfId="3972" xr:uid="{8E6B73DC-93EC-489D-B582-E24AFDAE4F44}"/>
    <cellStyle name="Normal 577 2" xfId="4724" xr:uid="{05016733-7163-4737-9D42-2C6D5D779BA3}"/>
    <cellStyle name="Normal 578" xfId="3973" xr:uid="{251FD0D3-EFF6-41C6-8625-C9D7C74770A8}"/>
    <cellStyle name="Normal 578 2" xfId="4725" xr:uid="{045D5B79-92B3-48D1-B3F2-9ADB75C20317}"/>
    <cellStyle name="Normal 579" xfId="3974" xr:uid="{5AFB05A7-4DA8-4C88-A526-7B8B85735C91}"/>
    <cellStyle name="Normal 579 2" xfId="4726" xr:uid="{C328BE8A-E65A-4A31-9343-6442B2CC56A6}"/>
    <cellStyle name="Normal 58" xfId="1209" xr:uid="{1F43CBA8-DBFC-4661-8D07-F6C636BE4468}"/>
    <cellStyle name="Normal 58 2" xfId="2909" xr:uid="{801F2B7C-3906-4FE6-AC67-BA2F81AEA3BE}"/>
    <cellStyle name="Normal 58 2 2" xfId="4216" xr:uid="{45B33D33-7FD4-4C0D-87F4-4475100422CF}"/>
    <cellStyle name="Normal 58 3" xfId="3476" xr:uid="{EB267524-ACAE-44B2-BEFF-141FAC70457A}"/>
    <cellStyle name="Normal 58 4" xfId="2593" xr:uid="{613C8739-E0D9-40B9-8725-9D8B36F82D0C}"/>
    <cellStyle name="Normal 58 5" xfId="39670" xr:uid="{27B9A4F9-FD9E-4C65-BE6C-D3ABE29496B6}"/>
    <cellStyle name="Normal 580" xfId="3975" xr:uid="{5262F144-105F-4120-8805-8B7E069A9D33}"/>
    <cellStyle name="Normal 580 2" xfId="4727" xr:uid="{FF8778CC-2274-4079-9359-D92E6298A801}"/>
    <cellStyle name="Normal 581" xfId="3976" xr:uid="{778B0983-E232-4D7B-9084-EDF4E6CBDBA5}"/>
    <cellStyle name="Normal 581 2" xfId="4728" xr:uid="{88BC6723-1F1C-4A42-A015-078C0116B3E6}"/>
    <cellStyle name="Normal 582" xfId="3977" xr:uid="{032153DB-5B5B-4F3F-A841-A3721AF74A53}"/>
    <cellStyle name="Normal 582 2" xfId="4729" xr:uid="{BF14FABE-6B03-4FC1-90B3-71F81CB75E6E}"/>
    <cellStyle name="Normal 583" xfId="3978" xr:uid="{343B4717-2EDF-4AEE-8A25-9128D182B539}"/>
    <cellStyle name="Normal 583 2" xfId="4730" xr:uid="{6A35522A-4DC8-4DCC-89F7-153CC11C050E}"/>
    <cellStyle name="Normal 584" xfId="3979" xr:uid="{A135E445-EAE9-4C8F-BE97-0EC4186A44DE}"/>
    <cellStyle name="Normal 584 2" xfId="4731" xr:uid="{AAB36043-D0CA-436C-8A11-2A59A40FC8D3}"/>
    <cellStyle name="Normal 585" xfId="3980" xr:uid="{EE14BF4D-EEBF-4348-95BD-ED9A4252C0EC}"/>
    <cellStyle name="Normal 585 2" xfId="4732" xr:uid="{1AA40F16-0634-421F-8710-31D04E293F85}"/>
    <cellStyle name="Normal 586" xfId="3981" xr:uid="{A80749B8-0FEF-4DC9-8EEA-E294CF164C82}"/>
    <cellStyle name="Normal 586 2" xfId="4733" xr:uid="{2431F59B-E556-4B2D-8A69-15A3BF164F71}"/>
    <cellStyle name="Normal 587" xfId="3982" xr:uid="{F67E438E-7E2A-4171-9B29-82DA7CB87118}"/>
    <cellStyle name="Normal 587 2" xfId="4734" xr:uid="{48E9ACD8-D5AC-495B-B344-F975A5190A49}"/>
    <cellStyle name="Normal 588" xfId="3983" xr:uid="{7E916B6A-3B80-4475-BEB9-6E51E18F86A5}"/>
    <cellStyle name="Normal 588 2" xfId="4735" xr:uid="{0E4E120E-BEEB-4C7F-8E68-DBC100A039C9}"/>
    <cellStyle name="Normal 589" xfId="3984" xr:uid="{320223EC-E9DE-4D71-9703-00C811E06B4D}"/>
    <cellStyle name="Normal 589 2" xfId="4736" xr:uid="{6EFC9CE3-43F8-436F-AA1F-3A3D7E630291}"/>
    <cellStyle name="Normal 59" xfId="1210" xr:uid="{C40B4F53-9F67-438A-B27B-D75AA726E7B3}"/>
    <cellStyle name="Normal 59 2" xfId="2748" xr:uid="{491DD5BF-DE2B-4CBA-8F5D-EA880D95D969}"/>
    <cellStyle name="Normal 59 2 2" xfId="4217" xr:uid="{06B7A926-1096-42B6-A428-CD490243A7B5}"/>
    <cellStyle name="Normal 59 3" xfId="3477" xr:uid="{ED8B55CB-5A48-4B07-BDDD-8EBE70D2333B}"/>
    <cellStyle name="Normal 59 4" xfId="2414" xr:uid="{1232FABF-4088-43E4-BBF4-0AC96E81B4BE}"/>
    <cellStyle name="Normal 59 5" xfId="39671" xr:uid="{F24F4983-8415-4B74-A60B-79DCA80456F7}"/>
    <cellStyle name="Normal 590" xfId="3985" xr:uid="{8FB341C5-886F-4FB6-AC37-D0975379DA00}"/>
    <cellStyle name="Normal 590 2" xfId="4737" xr:uid="{01D9D74D-2FF4-4740-ADAA-D43E479F8409}"/>
    <cellStyle name="Normal 591" xfId="3986" xr:uid="{93685F57-06B0-4151-BC99-9F19073DC4F0}"/>
    <cellStyle name="Normal 591 2" xfId="4738" xr:uid="{8C7E9E92-8F1C-4E42-BA29-0A15279C1F70}"/>
    <cellStyle name="Normal 592" xfId="3987" xr:uid="{AE8A6B70-6B2F-45D7-AC8E-43BE23A09FCB}"/>
    <cellStyle name="Normal 592 2" xfId="4739" xr:uid="{A7BB0269-EE0D-45EA-8C5B-D6D702D47CE2}"/>
    <cellStyle name="Normal 593" xfId="3988" xr:uid="{55057063-6DCB-4155-9217-8A35952C28C2}"/>
    <cellStyle name="Normal 593 2" xfId="4740" xr:uid="{552AA2CE-6568-4B43-BD86-2A9FEC39F1FD}"/>
    <cellStyle name="Normal 594" xfId="3989" xr:uid="{4D17F8D6-8CC4-4461-80A4-944FA16B6A57}"/>
    <cellStyle name="Normal 594 2" xfId="4741" xr:uid="{29F4061A-D756-4D5E-8081-94E39610DF72}"/>
    <cellStyle name="Normal 595" xfId="3990" xr:uid="{06AEA6AD-9F18-4A18-A33E-B802605B58E1}"/>
    <cellStyle name="Normal 595 2" xfId="4742" xr:uid="{79429B25-0814-41D9-8187-1E2FCCADAEFB}"/>
    <cellStyle name="Normal 596" xfId="3991" xr:uid="{70BF5A63-90F9-4CD6-9EEA-D1EB2D145AB9}"/>
    <cellStyle name="Normal 596 2" xfId="4743" xr:uid="{53762AB7-E927-4FB6-A878-D17AA271EA4F}"/>
    <cellStyle name="Normal 597" xfId="3992" xr:uid="{11849E99-3825-4F5F-9D8E-DDCF7EF7075F}"/>
    <cellStyle name="Normal 597 2" xfId="4744" xr:uid="{6D9852AB-F267-43E9-B11B-6F6CA5D72FFB}"/>
    <cellStyle name="Normal 598" xfId="3993" xr:uid="{78D26379-D578-4BE7-8B35-C978DD178680}"/>
    <cellStyle name="Normal 598 2" xfId="4745" xr:uid="{9BBD016C-646F-4319-9D21-1FBB844A8ACD}"/>
    <cellStyle name="Normal 599" xfId="3994" xr:uid="{53A29CF5-6595-4A29-8537-51F64179BD03}"/>
    <cellStyle name="Normal 599 2" xfId="4746" xr:uid="{5FDD2862-F210-43EA-9E87-02A19BAB126A}"/>
    <cellStyle name="Normal 6" xfId="23" xr:uid="{A0C4CE6E-A7DC-4134-8135-76C9F596CC93}"/>
    <cellStyle name="Normal 6 19" xfId="3083" xr:uid="{21DFFAFD-66D1-48FF-9F94-8115F972B023}"/>
    <cellStyle name="Normal 6 19 2" xfId="3124" xr:uid="{6F709FA4-D826-4D70-A0AE-B7B8E8D15112}"/>
    <cellStyle name="Normal 6 19 2 2" xfId="3203" xr:uid="{5FD50605-A760-40B9-96B7-295160CE6882}"/>
    <cellStyle name="Normal 6 19 3" xfId="3162" xr:uid="{5F9615C2-1ED2-4B53-B060-990D76457B30}"/>
    <cellStyle name="Normal 6 2" xfId="42" xr:uid="{F6263A84-D5DF-4C9E-B22A-1881A2B5A422}"/>
    <cellStyle name="Normal 6 2 10" xfId="3089" xr:uid="{CA23C771-D239-4368-B14C-1FC40E651D7A}"/>
    <cellStyle name="Normal 6 2 10 2" xfId="3130" xr:uid="{16E54A65-2246-4973-B5D8-434531DB0B82}"/>
    <cellStyle name="Normal 6 2 10 2 2" xfId="3209" xr:uid="{183A2107-3A96-4762-8019-763A82138183}"/>
    <cellStyle name="Normal 6 2 10 3" xfId="3168" xr:uid="{5C1F32BA-78E5-4319-8BA3-BADAB4314912}"/>
    <cellStyle name="Normal 6 2 2" xfId="179" xr:uid="{BB183457-C3BE-42F5-9828-A6C4B6E008C3}"/>
    <cellStyle name="Normal 6 2 2 2" xfId="5392" xr:uid="{D98846D2-2855-4349-BF3F-0E019A1DCF28}"/>
    <cellStyle name="Normal 6 2 2 3" xfId="2925" xr:uid="{B34467D8-6B83-4386-9886-0CB47E2D136E}"/>
    <cellStyle name="Normal 6 2 3" xfId="5391" xr:uid="{91096E55-47F2-43A2-851F-617B0795B66C}"/>
    <cellStyle name="Normal 6 2 4" xfId="2609" xr:uid="{A946E25F-8CA2-4FD3-813B-6F252354259A}"/>
    <cellStyle name="Normal 6 24" xfId="3085" xr:uid="{AB9C45A0-6FD6-41EF-9C6B-B7BBE9C450A2}"/>
    <cellStyle name="Normal 6 24 2" xfId="3126" xr:uid="{D353FA30-525F-4CF3-B0FF-AAEDCD358B1E}"/>
    <cellStyle name="Normal 6 24 2 2" xfId="3205" xr:uid="{D58AE486-3887-4E4C-BC41-08AB92C5AC21}"/>
    <cellStyle name="Normal 6 24 3" xfId="3164" xr:uid="{3AFD01EC-1734-4E8E-9C2A-1683CCEACF07}"/>
    <cellStyle name="Normal 6 3" xfId="84" xr:uid="{6365E37F-06FC-4E8E-BEEE-62765014D4AA}"/>
    <cellStyle name="Normal 6 3 2" xfId="37280" xr:uid="{A9C39455-51D2-4C90-84D7-D84479D87CA0}"/>
    <cellStyle name="Normal 6 3 3" xfId="5393" xr:uid="{CD1CF98E-40C1-4272-A879-A0C2932DF923}"/>
    <cellStyle name="Normal 6 3 4" xfId="3148" xr:uid="{B32133A6-E07C-438D-8AB2-D14B7CC5500C}"/>
    <cellStyle name="Normal 6 3 5" xfId="2157" xr:uid="{5C70F5AE-3499-4BE3-8A56-A5E3C4F8513A}"/>
    <cellStyle name="Normal 6 30" xfId="3090" xr:uid="{52B1A024-1BC9-40FB-9D32-94651945C079}"/>
    <cellStyle name="Normal 6 30 2" xfId="3131" xr:uid="{0463A2EB-BCF2-4F1C-9B95-7CEFC156BB44}"/>
    <cellStyle name="Normal 6 30 2 2" xfId="3210" xr:uid="{3A7FA0E5-AE7A-4EC1-A5D4-1FFC75433839}"/>
    <cellStyle name="Normal 6 30 3" xfId="3169" xr:uid="{96CA7782-2F7E-4938-80E5-C33FAC3262B2}"/>
    <cellStyle name="Normal 6 4" xfId="153" xr:uid="{2808567D-3124-4DEF-A5FF-88710EF06431}"/>
    <cellStyle name="Normal 6 5" xfId="3461" xr:uid="{CCCF6015-37B5-42D9-B8A8-BEB1D8C91C16}"/>
    <cellStyle name="Normal 6 9" xfId="3068" xr:uid="{F4DE649D-C3F0-4115-8133-E3C643E88B17}"/>
    <cellStyle name="Normal 6 9 2" xfId="3116" xr:uid="{32BED955-FA9F-4600-9DD1-A5DC4EE5E219}"/>
    <cellStyle name="Normal 6 9 2 2" xfId="3195" xr:uid="{211B805E-7E66-4A74-BEAC-4DF1E9887A3C}"/>
    <cellStyle name="Normal 6 9 3" xfId="3155" xr:uid="{0367BB0F-D005-486B-BF5E-1F4057F431EC}"/>
    <cellStyle name="Normal 60" xfId="1211" xr:uid="{7EE549A8-52FA-4470-AC29-C8409475839E}"/>
    <cellStyle name="Normal 60 2" xfId="2839" xr:uid="{42887B33-E4AB-4A41-A082-13B1674D0120}"/>
    <cellStyle name="Normal 60 2 2" xfId="3539" xr:uid="{60AD969D-885F-4DA8-A865-0FE2828A3CAE}"/>
    <cellStyle name="Normal 60 3" xfId="3350" xr:uid="{02CF2FF1-48BD-469D-96A2-06A765F74ADC}"/>
    <cellStyle name="Normal 60 4" xfId="2514" xr:uid="{D9996E1E-221B-4F64-ADC4-FB903A64AD48}"/>
    <cellStyle name="Normal 60 5" xfId="39673" xr:uid="{C56F4BEC-D460-4141-97D4-68E657295D6F}"/>
    <cellStyle name="Normal 600" xfId="3995" xr:uid="{63A3D1EE-B4D5-4DC1-BC8F-50A656C45DCE}"/>
    <cellStyle name="Normal 600 2" xfId="4747" xr:uid="{777E914E-25B9-495C-8113-242ADB51B89D}"/>
    <cellStyle name="Normal 601" xfId="3996" xr:uid="{C28B58D0-1ACA-4672-BBF9-C28A12D5F22D}"/>
    <cellStyle name="Normal 601 2" xfId="4748" xr:uid="{F5CD225E-BF2F-46BF-8D9B-C48C82E90D20}"/>
    <cellStyle name="Normal 602" xfId="3997" xr:uid="{681BABA4-DA79-4CC4-BF7A-297AA65FC950}"/>
    <cellStyle name="Normal 602 2" xfId="4749" xr:uid="{5AD7F7D9-0405-44E3-B6AF-40E636C8AA60}"/>
    <cellStyle name="Normal 603" xfId="3998" xr:uid="{08CE3648-79EC-427E-8DC3-90EC55D19F0D}"/>
    <cellStyle name="Normal 603 2" xfId="4750" xr:uid="{D5205D01-BE07-4956-B122-65DA3C9BE5CE}"/>
    <cellStyle name="Normal 604" xfId="3999" xr:uid="{6E39E422-2DB3-4616-AF2D-29BF951AB5FC}"/>
    <cellStyle name="Normal 604 2" xfId="4751" xr:uid="{056CB2BD-F9A2-4A79-B6CB-871691A536AA}"/>
    <cellStyle name="Normal 605" xfId="4000" xr:uid="{477DC2A0-D8CE-4BFF-BED2-300F0B6048BB}"/>
    <cellStyle name="Normal 605 2" xfId="4752" xr:uid="{980CB491-27E1-4786-BA36-A608809B571B}"/>
    <cellStyle name="Normal 606" xfId="4001" xr:uid="{6077313A-5B56-47A2-95E4-AF1717894F74}"/>
    <cellStyle name="Normal 606 2" xfId="4753" xr:uid="{2FA5F142-879A-413C-8468-0805E1910830}"/>
    <cellStyle name="Normal 607" xfId="4002" xr:uid="{9501E1B7-A636-49C4-8E2A-0EE786310FB5}"/>
    <cellStyle name="Normal 607 2" xfId="4754" xr:uid="{6D785645-9DC7-4F87-A674-669BCEE44BF8}"/>
    <cellStyle name="Normal 608" xfId="4003" xr:uid="{8CF54AA9-2D38-4953-929E-83C3F87A60B4}"/>
    <cellStyle name="Normal 608 2" xfId="4755" xr:uid="{F95AA554-BE2F-4847-9213-F5A19F223807}"/>
    <cellStyle name="Normal 609" xfId="4004" xr:uid="{CFD42222-A6A2-47DB-8A63-31CF1B8AB7EF}"/>
    <cellStyle name="Normal 609 2" xfId="4756" xr:uid="{01E77357-8CEF-461E-8E78-4C2B1A897822}"/>
    <cellStyle name="Normal 61" xfId="1212" xr:uid="{07404ED6-2EC3-4BCB-8261-B71A00000397}"/>
    <cellStyle name="Normal 61 2" xfId="2828" xr:uid="{278E6ED2-FBE1-4C5D-81C4-24215E1CDEBC}"/>
    <cellStyle name="Normal 61 2 2" xfId="4218" xr:uid="{009018EC-7B02-4417-94F5-D3E26AF5E5BF}"/>
    <cellStyle name="Normal 61 3" xfId="3478" xr:uid="{57AEAC5E-9218-4843-9060-7F2A2493BC83}"/>
    <cellStyle name="Normal 61 4" xfId="2502" xr:uid="{9CDAF0A2-32DD-4CA5-90FF-81F5E373C5B6}"/>
    <cellStyle name="Normal 61 5" xfId="39674" xr:uid="{53B8F891-6670-468F-9C03-8DFDE195FB4A}"/>
    <cellStyle name="Normal 610" xfId="4005" xr:uid="{93708B1E-516E-4C00-B844-AE8678D61053}"/>
    <cellStyle name="Normal 610 2" xfId="4757" xr:uid="{626C0228-952A-402F-9AEE-4D2916F7A880}"/>
    <cellStyle name="Normal 611" xfId="4006" xr:uid="{49A0E83F-58D5-49AD-B58A-81144987C7A8}"/>
    <cellStyle name="Normal 611 2" xfId="4758" xr:uid="{49030373-0647-4350-997E-AC0B004E1CE7}"/>
    <cellStyle name="Normal 612" xfId="4007" xr:uid="{85C97C8B-C1AF-4A63-885E-BE849E2E808D}"/>
    <cellStyle name="Normal 612 2" xfId="4759" xr:uid="{CC7811A9-0C09-4E89-930A-A3A2FC2F14C6}"/>
    <cellStyle name="Normal 613" xfId="4008" xr:uid="{F285C6DB-08A2-4983-9437-68F2B2771E31}"/>
    <cellStyle name="Normal 613 2" xfId="4760" xr:uid="{0906D499-0247-43A2-9F9A-EBD2D506C98A}"/>
    <cellStyle name="Normal 614" xfId="4009" xr:uid="{2F1F41D8-B6FA-4754-89A7-0907C99BFBD2}"/>
    <cellStyle name="Normal 614 2" xfId="4761" xr:uid="{21B68936-3E5B-47DC-8FCF-1B79F9285D37}"/>
    <cellStyle name="Normal 615" xfId="4010" xr:uid="{80DDBC71-5C55-4FA4-A5EB-AA2C792BE917}"/>
    <cellStyle name="Normal 615 2" xfId="4762" xr:uid="{6DC11208-451D-4BD5-91EA-61918701E94E}"/>
    <cellStyle name="Normal 616" xfId="4011" xr:uid="{39D1BB95-9DE2-45B1-A010-3406AB011BE4}"/>
    <cellStyle name="Normal 616 2" xfId="4763" xr:uid="{591B2909-2A3F-4B2C-8532-3103D2A4C82C}"/>
    <cellStyle name="Normal 617" xfId="4012" xr:uid="{CB76E739-C7C0-4C33-9675-34ABF781A021}"/>
    <cellStyle name="Normal 617 2" xfId="4764" xr:uid="{7473C352-9068-45F2-BB5E-141A598FDC38}"/>
    <cellStyle name="Normal 618" xfId="4013" xr:uid="{B86DA826-CFE8-4872-98C2-EEA65E43437F}"/>
    <cellStyle name="Normal 618 2" xfId="4765" xr:uid="{73033A1A-1341-4600-A1F1-B64EFE243088}"/>
    <cellStyle name="Normal 619" xfId="4014" xr:uid="{7AB83A7F-95EF-4947-9490-34A2D4040AB6}"/>
    <cellStyle name="Normal 619 2" xfId="4766" xr:uid="{EA7DF3B6-D807-458F-B281-E39E0E23AB1C}"/>
    <cellStyle name="Normal 62" xfId="1213" xr:uid="{97479415-2DAD-46B5-95F1-70E1FE13038F}"/>
    <cellStyle name="Normal 62 2" xfId="2970" xr:uid="{38100C75-DEF8-46B2-9A77-0B308D9112C2}"/>
    <cellStyle name="Normal 62 2 2" xfId="4219" xr:uid="{65E619D5-902B-46D7-9657-760940045D6C}"/>
    <cellStyle name="Normal 62 3" xfId="3479" xr:uid="{C4FD5D98-AD44-4807-ACA9-5162713D66FD}"/>
    <cellStyle name="Normal 62 4" xfId="2660" xr:uid="{059D3387-6D6A-4D7B-BB21-15FC620EEC79}"/>
    <cellStyle name="Normal 62 5" xfId="39675" xr:uid="{EDC57221-F02F-462D-944C-FA5D777B620D}"/>
    <cellStyle name="Normal 620" xfId="4015" xr:uid="{18C24BD4-3147-4518-9D72-3A96559ABF24}"/>
    <cellStyle name="Normal 620 2" xfId="4767" xr:uid="{7FA531BB-D9F9-4A54-86CB-6701D5C63800}"/>
    <cellStyle name="Normal 621" xfId="4016" xr:uid="{DDC7D461-1A8A-4818-A0D8-862BDBDBACFD}"/>
    <cellStyle name="Normal 621 2" xfId="4768" xr:uid="{8E31D82D-CED5-4F36-A436-671B16EA4843}"/>
    <cellStyle name="Normal 622" xfId="4017" xr:uid="{9ACCDE12-1F23-4E1A-B591-CA3E9535A4CA}"/>
    <cellStyle name="Normal 622 2" xfId="4769" xr:uid="{40319ED7-69DE-45D7-BDC1-2F0151419C63}"/>
    <cellStyle name="Normal 623" xfId="4018" xr:uid="{6719A605-8991-432D-9583-30FFB1B54D68}"/>
    <cellStyle name="Normal 623 2" xfId="4770" xr:uid="{FB5543C4-6427-4955-BAD2-B33FBBEB5218}"/>
    <cellStyle name="Normal 624" xfId="4019" xr:uid="{8D7698EE-343E-41BE-96CC-79897A494DC1}"/>
    <cellStyle name="Normal 624 2" xfId="4771" xr:uid="{B2C1CE96-97E9-4FE0-828C-F0808ACD75D3}"/>
    <cellStyle name="Normal 625" xfId="4020" xr:uid="{3EC1AC21-6032-45DD-8551-76814602B512}"/>
    <cellStyle name="Normal 625 2" xfId="4772" xr:uid="{3BC920E1-CAC2-4D82-9A62-A2A276A95FF1}"/>
    <cellStyle name="Normal 626" xfId="4021" xr:uid="{6D6C46C3-DDDA-4100-B0D7-8A54C1ADDB9F}"/>
    <cellStyle name="Normal 626 2" xfId="4773" xr:uid="{C3E77BBA-973D-4DC1-9FB6-8C7AB0FAF7DD}"/>
    <cellStyle name="Normal 627" xfId="4022" xr:uid="{0E9E2D43-BD59-41AC-AE26-F8F20523B5F3}"/>
    <cellStyle name="Normal 627 2" xfId="4774" xr:uid="{8444A42C-A1C2-4EE3-920D-0ADEB65A46A0}"/>
    <cellStyle name="Normal 628" xfId="4023" xr:uid="{3B00224E-EE44-4615-AD9D-6D41873AB30B}"/>
    <cellStyle name="Normal 628 2" xfId="4775" xr:uid="{123D08F2-30F4-4163-A132-898AFF6FCA8B}"/>
    <cellStyle name="Normal 629" xfId="4024" xr:uid="{7C9666A8-CB33-44A5-9D09-D5D811FB69DB}"/>
    <cellStyle name="Normal 629 2" xfId="4776" xr:uid="{BB497BA9-E510-4896-8112-0D25A1812844}"/>
    <cellStyle name="Normal 63" xfId="1214" xr:uid="{ECEC7A0D-9B95-43B8-9C14-CF4EFB25B31B}"/>
    <cellStyle name="Normal 63 2" xfId="2813" xr:uid="{7FEE1BEE-F1C8-48CD-A5BC-61C53C5F0EED}"/>
    <cellStyle name="Normal 63 2 2" xfId="4220" xr:uid="{8E3AB340-6AFB-400E-A2EF-F40EF3E5533B}"/>
    <cellStyle name="Normal 63 3" xfId="3480" xr:uid="{6096E1BF-4AB2-49A5-B23F-E518F18A6AD8}"/>
    <cellStyle name="Normal 63 4" xfId="2486" xr:uid="{D9CAEEA6-32E3-4818-BEB9-AF324C5DD0C7}"/>
    <cellStyle name="Normal 63 5" xfId="39676" xr:uid="{40DC71DD-89D3-4391-8C03-FAC9B29D3CC0}"/>
    <cellStyle name="Normal 630" xfId="4025" xr:uid="{2F00EB7D-BE33-44FA-85FE-871F137E82BE}"/>
    <cellStyle name="Normal 630 2" xfId="4777" xr:uid="{B378D250-0BE6-4101-B765-4756205987E6}"/>
    <cellStyle name="Normal 631" xfId="4026" xr:uid="{041F1D87-4D76-4179-99EE-7C06AF01AB86}"/>
    <cellStyle name="Normal 631 2" xfId="4778" xr:uid="{09C31FBB-E02B-4793-94D5-73B1ADA5DA1E}"/>
    <cellStyle name="Normal 632" xfId="4027" xr:uid="{1735FDA7-27F1-4C14-9ABD-1BF62BF34B57}"/>
    <cellStyle name="Normal 632 2" xfId="4779" xr:uid="{30E4165F-6904-4129-81DB-D86AB7C69473}"/>
    <cellStyle name="Normal 633" xfId="4028" xr:uid="{61115749-F0CD-4B53-A2EC-15296AB3ECA4}"/>
    <cellStyle name="Normal 633 2" xfId="4780" xr:uid="{28BDD0E3-E1E1-4AF0-8E05-9B65041F07AE}"/>
    <cellStyle name="Normal 634" xfId="4029" xr:uid="{AEFC2AD7-3612-4CD6-8D6F-F4473D20A2C1}"/>
    <cellStyle name="Normal 634 2" xfId="4781" xr:uid="{DEADA95F-F30E-4E1A-9B94-5D180B9702FB}"/>
    <cellStyle name="Normal 635" xfId="4030" xr:uid="{EA220C21-FF01-470F-8AAC-0F3693C735A3}"/>
    <cellStyle name="Normal 635 2" xfId="4782" xr:uid="{C1CE142A-7163-4528-A82B-799331673915}"/>
    <cellStyle name="Normal 636" xfId="4031" xr:uid="{40E48A54-444A-4C20-9BCD-5CFE6BDA60B8}"/>
    <cellStyle name="Normal 636 2" xfId="4783" xr:uid="{F82A480B-9BAF-4307-AC5C-AD4E9C2C979B}"/>
    <cellStyle name="Normal 637" xfId="4032" xr:uid="{FA890CEB-90DF-4FBC-8375-62FCF04F1DC3}"/>
    <cellStyle name="Normal 637 2" xfId="4784" xr:uid="{B667E8BD-034C-4D2A-A082-1E6EB8E4506A}"/>
    <cellStyle name="Normal 638" xfId="4033" xr:uid="{C51C3ACD-B187-4A31-ACCA-EC53F2BBFB1E}"/>
    <cellStyle name="Normal 638 2" xfId="4785" xr:uid="{69C936C5-24D9-4062-B720-731555784D85}"/>
    <cellStyle name="Normal 639" xfId="4034" xr:uid="{C220F953-854A-4EFE-9ABF-C6C70ABEA107}"/>
    <cellStyle name="Normal 639 2" xfId="4786" xr:uid="{E3CD75F0-E0FE-4A60-9380-F4904D53E88E}"/>
    <cellStyle name="Normal 64" xfId="1215" xr:uid="{7D24803F-DAFB-4774-89F6-C7791F6F255E}"/>
    <cellStyle name="Normal 64 2" xfId="2864" xr:uid="{0D04E1D0-7BF8-4A8F-A2CA-2CEF0DAC6A51}"/>
    <cellStyle name="Normal 64 2 2" xfId="4221" xr:uid="{81C540A8-BDE9-47F6-AD48-E9AEA6703056}"/>
    <cellStyle name="Normal 64 3" xfId="3481" xr:uid="{0DC1992A-38AB-4220-A59E-294A3942668C}"/>
    <cellStyle name="Normal 64 4" xfId="2539" xr:uid="{0FB74A74-7DD3-4D53-AA74-15BEBE38179D}"/>
    <cellStyle name="Normal 64 5" xfId="39677" xr:uid="{79168C02-7BFA-4B56-8A4A-13F14941258C}"/>
    <cellStyle name="Normal 640" xfId="4035" xr:uid="{3825602A-C410-4E5C-B51D-8DB9F8F864D0}"/>
    <cellStyle name="Normal 640 2" xfId="4787" xr:uid="{FCA4ED38-EA6C-4660-9246-DE4DF2068621}"/>
    <cellStyle name="Normal 641" xfId="4036" xr:uid="{8D8A7D0A-04A7-4990-95C5-B6D2AE213C86}"/>
    <cellStyle name="Normal 641 2" xfId="4788" xr:uid="{AB2A3573-91BE-402C-92DA-563F5F812C0D}"/>
    <cellStyle name="Normal 642" xfId="4037" xr:uid="{3E909A76-86C3-43B3-AF6F-A3AFA248F6AD}"/>
    <cellStyle name="Normal 642 2" xfId="4789" xr:uid="{A594D751-E4E0-4798-A130-947844DB9A50}"/>
    <cellStyle name="Normal 643" xfId="4038" xr:uid="{8967F60D-C7AA-48B8-AF01-527F456D63FA}"/>
    <cellStyle name="Normal 643 2" xfId="4790" xr:uid="{8BD5F138-623F-4683-B3D6-D6617C335F2B}"/>
    <cellStyle name="Normal 644" xfId="4039" xr:uid="{238585B8-E26F-4F20-987A-DD9A96E13679}"/>
    <cellStyle name="Normal 644 2" xfId="4791" xr:uid="{E4A6E781-74B9-4005-9D28-510164E1DE32}"/>
    <cellStyle name="Normal 645" xfId="4040" xr:uid="{9E314AA9-A2C5-42AA-B3AE-C26FE9B4A558}"/>
    <cellStyle name="Normal 645 2" xfId="4792" xr:uid="{67AA5023-205E-40A3-B6E6-BBEC2258948F}"/>
    <cellStyle name="Normal 646" xfId="4041" xr:uid="{B2CBEE72-CF51-4C7E-9051-2EDBEF732D7E}"/>
    <cellStyle name="Normal 646 2" xfId="4793" xr:uid="{D36E9755-87F0-46CA-84FD-75C89B6C8643}"/>
    <cellStyle name="Normal 647" xfId="4042" xr:uid="{00AD3E45-5EA8-4F48-85B0-558171A81519}"/>
    <cellStyle name="Normal 647 2" xfId="4794" xr:uid="{7C30F8CF-D969-4780-AD35-634E015DF91B}"/>
    <cellStyle name="Normal 648" xfId="4043" xr:uid="{73DC81D6-AFE6-47AF-8172-40A12F1EC56F}"/>
    <cellStyle name="Normal 648 2" xfId="4795" xr:uid="{9945C3B9-FE9A-4F13-B8D0-C82BAFCC5EB7}"/>
    <cellStyle name="Normal 649" xfId="4044" xr:uid="{203E38F5-DF31-4943-9282-9EE5BA877AFA}"/>
    <cellStyle name="Normal 649 2" xfId="4796" xr:uid="{DD57CEAD-F8A1-4054-8049-700EEEE7D80E}"/>
    <cellStyle name="Normal 65" xfId="1216" xr:uid="{B9162819-5028-457E-A641-AD70A50C3C65}"/>
    <cellStyle name="Normal 65 2" xfId="2824" xr:uid="{262A2517-574C-4C80-8193-12ED1A12DCFD}"/>
    <cellStyle name="Normal 65 2 2" xfId="4222" xr:uid="{CC47F8AA-327C-4547-A2E9-FFB2C85689C2}"/>
    <cellStyle name="Normal 65 3" xfId="3482" xr:uid="{0F7E10FA-488D-432F-A968-669E4E7F8CEC}"/>
    <cellStyle name="Normal 65 4" xfId="2497" xr:uid="{9EA8038A-09C5-4F1F-923E-5C767BE9C4F6}"/>
    <cellStyle name="Normal 65 5" xfId="39678" xr:uid="{1E9ECBCB-D3A7-482E-BDA9-BA173E689CAB}"/>
    <cellStyle name="Normal 650" xfId="4045" xr:uid="{F7953F09-DE30-4B7D-A797-EE73CE3C4545}"/>
    <cellStyle name="Normal 650 2" xfId="4797" xr:uid="{12B6AFFF-7628-4CFE-A6D2-0705A10A5855}"/>
    <cellStyle name="Normal 651" xfId="4046" xr:uid="{961CCBD2-25AB-4E84-989B-3999F23D07DD}"/>
    <cellStyle name="Normal 651 2" xfId="4798" xr:uid="{5B4C2079-A571-41C4-8C64-CA6790DF5C2D}"/>
    <cellStyle name="Normal 652" xfId="4047" xr:uid="{5005EF96-17AA-4540-B2E1-7B28FE2B9498}"/>
    <cellStyle name="Normal 652 2" xfId="4799" xr:uid="{CD957485-84D2-4CE4-9443-71D1FBFD0029}"/>
    <cellStyle name="Normal 653" xfId="4048" xr:uid="{910873DD-E003-40F9-B519-9ABB0E366373}"/>
    <cellStyle name="Normal 653 2" xfId="4800" xr:uid="{A2A24AD5-6A91-4D74-9ACE-944C3EEE6EA2}"/>
    <cellStyle name="Normal 654" xfId="4049" xr:uid="{E081FC89-89F3-405E-BD2C-770678CBC559}"/>
    <cellStyle name="Normal 654 2" xfId="4801" xr:uid="{00B01246-E9D4-413A-BC41-198459C79D25}"/>
    <cellStyle name="Normal 655" xfId="4050" xr:uid="{E9EE6496-E97B-4C1D-A44E-7C122376FC12}"/>
    <cellStyle name="Normal 655 2" xfId="4802" xr:uid="{617B6918-356D-41EA-921C-C46F3FE741A5}"/>
    <cellStyle name="Normal 656" xfId="4051" xr:uid="{B9CD4B7A-6483-4054-8799-B0F4D5159555}"/>
    <cellStyle name="Normal 656 2" xfId="4803" xr:uid="{2B9D71A4-245F-45A4-8CDD-AC8EBF7D6CDC}"/>
    <cellStyle name="Normal 657" xfId="4052" xr:uid="{DE77D911-F15A-4925-AC69-084A416A7AB3}"/>
    <cellStyle name="Normal 657 2" xfId="4804" xr:uid="{64133E83-6C5E-4080-925F-3599FF5DAEB1}"/>
    <cellStyle name="Normal 658" xfId="4053" xr:uid="{A6200B2E-15D3-4152-86BB-60C8EE3D4A08}"/>
    <cellStyle name="Normal 658 2" xfId="4805" xr:uid="{C26B1817-F548-4801-B1A8-4584A517E33E}"/>
    <cellStyle name="Normal 659" xfId="4054" xr:uid="{E18DD6B8-377E-4909-BD63-751B4B14ED77}"/>
    <cellStyle name="Normal 659 2" xfId="4806" xr:uid="{C17DD6CB-3DEA-4650-B5F6-E9EE878BCCFC}"/>
    <cellStyle name="Normal 66" xfId="1217" xr:uid="{7B118142-E722-4045-ACB3-820FE07C3F1F}"/>
    <cellStyle name="Normal 66 2" xfId="2812" xr:uid="{48237640-086A-4461-B42D-0D88405A5609}"/>
    <cellStyle name="Normal 66 2 2" xfId="4223" xr:uid="{A4067237-51F7-409C-98F8-BAB7B1CEA95C}"/>
    <cellStyle name="Normal 66 3" xfId="3483" xr:uid="{64E5AF1A-BAA6-436E-AA41-FA9D7A1F22C5}"/>
    <cellStyle name="Normal 66 4" xfId="2485" xr:uid="{70997270-8985-48F3-99A0-F64A08B8D421}"/>
    <cellStyle name="Normal 66 5" xfId="39679" xr:uid="{44DEFBB2-5731-43A1-BB4D-29211FF9B504}"/>
    <cellStyle name="Normal 660" xfId="4055" xr:uid="{C20E69CC-5E39-4973-B2A5-27A9D1F8B577}"/>
    <cellStyle name="Normal 660 2" xfId="4807" xr:uid="{C5A552FA-D5E3-4878-BFE5-D80DEC70DE3F}"/>
    <cellStyle name="Normal 661" xfId="4056" xr:uid="{BAEA3E2D-ACC6-453B-A6CD-59003DB6F374}"/>
    <cellStyle name="Normal 661 2" xfId="4808" xr:uid="{C0A56AF2-EB8D-4CD5-9F9A-EF61C50C9EE6}"/>
    <cellStyle name="Normal 662" xfId="4057" xr:uid="{C48349FF-1453-45CC-96BE-935DA07151F5}"/>
    <cellStyle name="Normal 662 2" xfId="4809" xr:uid="{39FA8A93-DB0D-45C4-9185-C077FB4BD9C4}"/>
    <cellStyle name="Normal 663" xfId="4058" xr:uid="{06177603-595B-4D51-A65B-3665E39370F0}"/>
    <cellStyle name="Normal 663 2" xfId="4810" xr:uid="{4339D54F-A10E-466B-9301-B3543731B953}"/>
    <cellStyle name="Normal 664" xfId="4059" xr:uid="{A2F40D44-43B4-4C5E-AEB8-0026FBF5B2D6}"/>
    <cellStyle name="Normal 664 2" xfId="4811" xr:uid="{B6408956-2B87-42EC-B400-44B1BBC824CD}"/>
    <cellStyle name="Normal 665" xfId="4060" xr:uid="{E24C6CDF-C22F-4112-AF15-A67C1486801D}"/>
    <cellStyle name="Normal 665 2" xfId="4812" xr:uid="{AADEFFF1-8934-4EEF-A51E-1A93AA2A5509}"/>
    <cellStyle name="Normal 666" xfId="4061" xr:uid="{A6964B47-D9E5-4068-8B81-603C04E33729}"/>
    <cellStyle name="Normal 666 2" xfId="4813" xr:uid="{48AA230F-E12A-4EC8-A61A-7DEFF360778D}"/>
    <cellStyle name="Normal 667" xfId="4062" xr:uid="{E6BE45CD-E76B-4607-95D7-C556D2B84130}"/>
    <cellStyle name="Normal 667 2" xfId="4814" xr:uid="{E74FE048-885A-418F-9DC8-CF00A5BA1862}"/>
    <cellStyle name="Normal 668" xfId="4063" xr:uid="{00EB8F42-EF42-4816-B463-9485FA615880}"/>
    <cellStyle name="Normal 668 2" xfId="4815" xr:uid="{5B040A59-33E0-4068-9246-2F753728EEB9}"/>
    <cellStyle name="Normal 669" xfId="4064" xr:uid="{06C68E4D-8C5A-4104-8A46-A0C1ABDDC929}"/>
    <cellStyle name="Normal 669 2" xfId="4816" xr:uid="{8D907F5B-943E-4D9D-9F86-9541D261A0CB}"/>
    <cellStyle name="Normal 67" xfId="1218" xr:uid="{8677BEF8-F3CC-444A-AC2E-D9B1942593EF}"/>
    <cellStyle name="Normal 67 2" xfId="2887" xr:uid="{765F34F1-098E-4B27-BBE3-9623F5BA7D0E}"/>
    <cellStyle name="Normal 67 2 2" xfId="3540" xr:uid="{6F178AAB-5DD4-4D77-9599-1282F37D7C3F}"/>
    <cellStyle name="Normal 67 3" xfId="3351" xr:uid="{050498D0-0881-4EE2-9E41-7982692BAD7B}"/>
    <cellStyle name="Normal 67 4" xfId="2567" xr:uid="{19616487-560D-4D9A-950D-600C9F558B38}"/>
    <cellStyle name="Normal 67 5" xfId="39680" xr:uid="{065C6F0E-245E-45DC-9C33-20E659D12997}"/>
    <cellStyle name="Normal 670" xfId="4065" xr:uid="{D197FBB1-F962-4D12-B4AF-E6FEE72549D0}"/>
    <cellStyle name="Normal 670 2" xfId="4817" xr:uid="{C7B976E2-D26B-427C-A1F0-38FFF1A38158}"/>
    <cellStyle name="Normal 671" xfId="4066" xr:uid="{F39C2835-DF7B-4F6E-B5F1-0A28C4C36FD6}"/>
    <cellStyle name="Normal 671 2" xfId="4818" xr:uid="{965B9364-2CA6-439A-92E1-4C6FA1E6BED4}"/>
    <cellStyle name="Normal 672" xfId="4067" xr:uid="{C3657F96-18CB-4B54-8157-144796AD617A}"/>
    <cellStyle name="Normal 672 2" xfId="4819" xr:uid="{8EEECAA9-8CCB-4E7C-BD51-FBD62BE4D935}"/>
    <cellStyle name="Normal 673" xfId="4068" xr:uid="{247B0710-6F0B-40F7-8238-CF5822565606}"/>
    <cellStyle name="Normal 673 2" xfId="4820" xr:uid="{59C12258-B21A-4E11-B758-EDF3768058E7}"/>
    <cellStyle name="Normal 674" xfId="4069" xr:uid="{1D481EA2-3B44-40B8-8295-1A025EF2AE40}"/>
    <cellStyle name="Normal 674 2" xfId="4821" xr:uid="{76BFE48E-BB73-4585-A87E-47A0360A9115}"/>
    <cellStyle name="Normal 675" xfId="4070" xr:uid="{EDBD6B09-22D4-4FB0-B9FE-CFB6A494B488}"/>
    <cellStyle name="Normal 675 2" xfId="4822" xr:uid="{F5841585-3655-443F-B01D-9A94C7606BA7}"/>
    <cellStyle name="Normal 676" xfId="4071" xr:uid="{0658A570-3E98-4267-A929-779D5B8E9BCA}"/>
    <cellStyle name="Normal 676 2" xfId="4823" xr:uid="{A2122BD4-1082-4947-8647-A1F42ACBAE96}"/>
    <cellStyle name="Normal 677" xfId="4072" xr:uid="{1A4D9904-4DA7-428C-B8D7-4AB7AE82CEE2}"/>
    <cellStyle name="Normal 677 2" xfId="4824" xr:uid="{11D4474F-A93C-42F9-9E73-79B359F1FF0A}"/>
    <cellStyle name="Normal 678" xfId="4073" xr:uid="{B018FA35-72BD-43FC-8265-CD38BA0593A9}"/>
    <cellStyle name="Normal 678 2" xfId="4825" xr:uid="{2DD1A5F8-8A2A-46B9-9120-89035BEC0E4B}"/>
    <cellStyle name="Normal 679" xfId="4074" xr:uid="{AB4824AE-8624-438D-BED5-CC148111F96E}"/>
    <cellStyle name="Normal 679 2" xfId="4826" xr:uid="{8311107B-716D-4E8C-8E61-75EB8436853D}"/>
    <cellStyle name="Normal 68" xfId="15" xr:uid="{9B5D259E-BC23-427A-9E87-1607E8BD7B8E}"/>
    <cellStyle name="Normal 68 2" xfId="2889" xr:uid="{ED1C077D-1467-40E0-9611-5D65863BCBE1}"/>
    <cellStyle name="Normal 68 2 2" xfId="4224" xr:uid="{91064469-4B85-4D32-9077-B4EA9FC9B474}"/>
    <cellStyle name="Normal 68 3" xfId="3484" xr:uid="{71B00538-210D-4752-AF49-2355E613D329}"/>
    <cellStyle name="Normal 68 4" xfId="2570" xr:uid="{5677D2FA-C9CC-42B0-9068-5A5D1874BAA5}"/>
    <cellStyle name="Normal 68 5" xfId="39681" xr:uid="{FDC92A8F-B748-4047-B78B-16C7051F18F5}"/>
    <cellStyle name="Normal 680" xfId="4075" xr:uid="{D48024D6-1604-40FF-8835-0F886C56E353}"/>
    <cellStyle name="Normal 680 2" xfId="4827" xr:uid="{1D5DDA13-ACF4-47CF-8EC9-21DB284B47C8}"/>
    <cellStyle name="Normal 681" xfId="4076" xr:uid="{55E70A81-5F54-4106-A6A6-4DE967092377}"/>
    <cellStyle name="Normal 681 2" xfId="4828" xr:uid="{EA4D51FD-FD0E-45AC-918C-BBA57CCA038D}"/>
    <cellStyle name="Normal 682" xfId="4077" xr:uid="{1DFED1E8-4331-48F3-BE55-99BBB63F201B}"/>
    <cellStyle name="Normal 682 2" xfId="4829" xr:uid="{7FB44F54-4C70-460A-B7E3-180D9F960E08}"/>
    <cellStyle name="Normal 683" xfId="4078" xr:uid="{268EE07E-21F6-4326-B935-3F12B28CA41F}"/>
    <cellStyle name="Normal 683 2" xfId="4830" xr:uid="{B4D0A658-307F-45F2-BB66-96A8E81DFDD5}"/>
    <cellStyle name="Normal 684" xfId="4079" xr:uid="{66DCC97B-F23A-4306-8AE8-1AF6B6D79C58}"/>
    <cellStyle name="Normal 684 2" xfId="4831" xr:uid="{E88EAAE1-8DE8-4BDA-B8F9-BFC1074A6399}"/>
    <cellStyle name="Normal 685" xfId="4080" xr:uid="{60626462-CA93-4BFA-9412-D91ADEA06ED9}"/>
    <cellStyle name="Normal 685 2" xfId="4832" xr:uid="{68C39031-C9A9-48AE-9019-A3A6C2991661}"/>
    <cellStyle name="Normal 686" xfId="4081" xr:uid="{D69E3F97-EF71-4385-AD21-A6066053FC0A}"/>
    <cellStyle name="Normal 686 2" xfId="4833" xr:uid="{ED9696E0-55B7-41F1-B17A-D3335BE7DAC6}"/>
    <cellStyle name="Normal 687" xfId="4082" xr:uid="{C0F7417B-165D-47CE-BBE4-7F139C1B1AB8}"/>
    <cellStyle name="Normal 687 2" xfId="4834" xr:uid="{B5B3CEDF-5D8F-46A2-9587-C059986804DD}"/>
    <cellStyle name="Normal 688" xfId="4083" xr:uid="{81F5C9C7-54D1-41C6-9975-3C76E42CAE11}"/>
    <cellStyle name="Normal 688 2" xfId="4835" xr:uid="{A3D73806-90D9-4F10-A024-70F0CD766769}"/>
    <cellStyle name="Normal 689" xfId="4084" xr:uid="{7965CC17-9061-4AA8-8110-F7358B275F4A}"/>
    <cellStyle name="Normal 689 2" xfId="4836" xr:uid="{AD7B1EBD-52F2-4745-AB9E-3AFA1D40051F}"/>
    <cellStyle name="Normal 69" xfId="2013" xr:uid="{89351703-6038-433A-890C-21C88E65B09B}"/>
    <cellStyle name="Normal 69 2" xfId="2856" xr:uid="{AAFE09E5-8405-4C1F-80A1-B38689BD8FA0}"/>
    <cellStyle name="Normal 69 2 2" xfId="4225" xr:uid="{4C9FF86D-F239-42C6-8EE0-23E1F355AFA6}"/>
    <cellStyle name="Normal 69 3" xfId="3485" xr:uid="{A36C8AB5-24AD-49DA-B2A9-DD4600936991}"/>
    <cellStyle name="Normal 69 4" xfId="2531" xr:uid="{49DB2C12-B95E-4872-81B1-617650D7310B}"/>
    <cellStyle name="Normal 69 5" xfId="39682" xr:uid="{C7C1DC22-C182-46AF-B50A-166E4CD231FA}"/>
    <cellStyle name="Normal 690" xfId="4085" xr:uid="{9C8782A4-B209-4BA7-80F9-F2D3829539B1}"/>
    <cellStyle name="Normal 690 2" xfId="4837" xr:uid="{C067E50B-8E8C-4282-B78B-ED5872746DEE}"/>
    <cellStyle name="Normal 691" xfId="4086" xr:uid="{903A1A72-3631-4124-B19F-FF785C2403C8}"/>
    <cellStyle name="Normal 691 2" xfId="4838" xr:uid="{BD1BF068-8363-4C6C-A0F7-F3E311C08202}"/>
    <cellStyle name="Normal 692" xfId="4087" xr:uid="{F14B1C7D-22D2-4B57-9E4B-492EAE12EF72}"/>
    <cellStyle name="Normal 692 2" xfId="4839" xr:uid="{06687F48-8898-4131-99F3-D94826DC627C}"/>
    <cellStyle name="Normal 693" xfId="4088" xr:uid="{552BC2D1-25FE-4EC2-AF0A-912F27D47F94}"/>
    <cellStyle name="Normal 693 2" xfId="4840" xr:uid="{BC11C27E-00CE-43C7-BF3B-1AD49E9C316C}"/>
    <cellStyle name="Normal 694" xfId="4089" xr:uid="{F21A4877-333A-428D-A4B9-347F502B89DD}"/>
    <cellStyle name="Normal 694 2" xfId="4841" xr:uid="{A32F0190-0662-4369-AA4A-BEF6DFF7CD94}"/>
    <cellStyle name="Normal 695" xfId="4090" xr:uid="{6C0EF291-1D14-477D-9D5E-112CB61E989D}"/>
    <cellStyle name="Normal 695 2" xfId="4842" xr:uid="{6EEC80A4-772F-47B5-98F3-FADAFF47355E}"/>
    <cellStyle name="Normal 696" xfId="4091" xr:uid="{806A3AE1-6699-4B47-BA42-D6C0002CF9CA}"/>
    <cellStyle name="Normal 696 2" xfId="4843" xr:uid="{B52D94C1-582E-4C64-9617-0A36D2EBD81B}"/>
    <cellStyle name="Normal 697" xfId="4092" xr:uid="{05D8D8DC-146E-4755-94FE-39F02ABC14C6}"/>
    <cellStyle name="Normal 697 2" xfId="4844" xr:uid="{8B86335F-838B-421A-8333-801309CF9E58}"/>
    <cellStyle name="Normal 698" xfId="4093" xr:uid="{325208B8-014B-4C23-8180-886F45C8C87B}"/>
    <cellStyle name="Normal 698 2" xfId="4845" xr:uid="{9FCF4A93-6B9D-422E-ADA0-808BED459AB2}"/>
    <cellStyle name="Normal 699" xfId="4094" xr:uid="{48B472AE-E24F-44A9-B011-6A05B95ACE28}"/>
    <cellStyle name="Normal 699 2" xfId="4846" xr:uid="{BD3D046A-D258-4CC0-B158-41286D13B581}"/>
    <cellStyle name="Normal 7" xfId="25" xr:uid="{F4EED346-1E25-447A-8066-227500CFC3F9}"/>
    <cellStyle name="Normal 7 2" xfId="43" xr:uid="{86D39401-51B5-455D-9E97-84EFAAB22846}"/>
    <cellStyle name="Normal 7 2 2" xfId="178" xr:uid="{CEC7AD25-2EBF-41A4-A33D-B7AD2BE3D174}"/>
    <cellStyle name="Normal 7 2 2 2" xfId="37292" xr:uid="{C4EF7C64-2E9F-40CF-AAD9-956EA5174B42}"/>
    <cellStyle name="Normal 7 2 2 3" xfId="5395" xr:uid="{15114203-A664-48D5-8FC5-4E2FEA623AFD}"/>
    <cellStyle name="Normal 7 2 2 4" xfId="3191" xr:uid="{C737F251-FBE9-4D89-BB1C-9767625523DA}"/>
    <cellStyle name="Normal 7 2 3" xfId="37274" xr:uid="{1FAA73BB-89A2-46BF-9CCC-584BD0671D45}"/>
    <cellStyle name="Normal 7 2 4" xfId="5394" xr:uid="{78A1E524-BD11-400E-9DD5-799DEA78CF2F}"/>
    <cellStyle name="Normal 7 2 5" xfId="3112" xr:uid="{6EDA1375-0E29-46A2-A921-E586551F9D72}"/>
    <cellStyle name="Normal 7 3" xfId="86" xr:uid="{DB685E97-E3B7-4AEB-8A53-4A00D1F258D4}"/>
    <cellStyle name="Normal 7 3 2" xfId="3030" xr:uid="{B2237B9F-B009-4F1A-A8D7-749816146822}"/>
    <cellStyle name="Normal 7 3 3" xfId="5396" xr:uid="{DCB72725-7F2D-4E27-B6A5-B7B4689BE676}"/>
    <cellStyle name="Normal 7 3 4" xfId="37281" xr:uid="{0D67DEB6-F468-4ACB-B7F8-4E65A2694DEA}"/>
    <cellStyle name="Normal 7 3 5" xfId="3267" xr:uid="{9802BF02-D309-4D3D-951A-C30BFE0B20F6}"/>
    <cellStyle name="Normal 7 3 6" xfId="3151" xr:uid="{D111CBE3-043F-4923-AAB6-70C28A6244E3}"/>
    <cellStyle name="Normal 7 3 7" xfId="2199" xr:uid="{B22B6680-52FA-47A4-8C77-A988ED7B64A3}"/>
    <cellStyle name="Normal 7 4" xfId="407" xr:uid="{7BB582FD-ADDF-4649-9FB6-5BC6789054AE}"/>
    <cellStyle name="Normal 7 4 2" xfId="38470" xr:uid="{424E8029-268D-4FE4-B353-F991767CD46B}"/>
    <cellStyle name="Normal 7 4 3" xfId="21335" xr:uid="{97841FEB-9DCB-4463-BB9B-D9CC7454EDB1}"/>
    <cellStyle name="Normal 7 4 4" xfId="3263" xr:uid="{9A9D77D8-8E6C-482C-837D-CC2ADE62A710}"/>
    <cellStyle name="Normal 7 4 5" xfId="39683" xr:uid="{069261CD-CBB8-4E50-8076-31B39B44A2AD}"/>
    <cellStyle name="Normal 7 5" xfId="3462" xr:uid="{3396D32A-C6DB-438B-B058-C4238CE5C382}"/>
    <cellStyle name="Normal 7 6" xfId="3063" xr:uid="{CEB8524F-D04D-41C6-9D25-3187F866DB00}"/>
    <cellStyle name="Normal 7 7" xfId="2024" xr:uid="{502C56A5-56AF-4137-9B51-66FA3CABE3EA}"/>
    <cellStyle name="Normal 7 8" xfId="39509" xr:uid="{17DBE892-A25F-46B8-A174-F77225772ED6}"/>
    <cellStyle name="Normal 7 9" xfId="39521" xr:uid="{C0287B96-126B-4555-BFBA-975194656E03}"/>
    <cellStyle name="Normal 70" xfId="2014" xr:uid="{7306A755-CBD3-4F1A-83DD-2C695DAD1008}"/>
    <cellStyle name="Normal 70 2" xfId="2938" xr:uid="{E4F4652D-0BB1-4906-9C02-06DFE330257D}"/>
    <cellStyle name="Normal 70 2 2" xfId="4226" xr:uid="{200E874E-FA65-4E13-8F74-E3112A5F59CD}"/>
    <cellStyle name="Normal 70 3" xfId="3486" xr:uid="{AB483EAB-026E-4F66-8382-1AAA2692B2CD}"/>
    <cellStyle name="Normal 70 4" xfId="2622" xr:uid="{03700A31-4A36-4504-BC84-85E07FF20EE6}"/>
    <cellStyle name="Normal 70 5" xfId="39684" xr:uid="{A7E6DBBE-68E7-42BE-A51D-1691106768D6}"/>
    <cellStyle name="Normal 700" xfId="4095" xr:uid="{D162D304-8A47-4116-8C43-5EF852E7E499}"/>
    <cellStyle name="Normal 700 2" xfId="4847" xr:uid="{93871DA5-07AC-4946-9A38-41829122F351}"/>
    <cellStyle name="Normal 701" xfId="4096" xr:uid="{C6BE9572-B32D-4A57-AD22-7FD9544D434C}"/>
    <cellStyle name="Normal 701 2" xfId="4848" xr:uid="{4EBB4540-B84D-4790-A1FE-B0C65EA8C041}"/>
    <cellStyle name="Normal 702" xfId="4097" xr:uid="{AD51961F-3DAB-4CC1-94CF-3E26E0CE1214}"/>
    <cellStyle name="Normal 702 2" xfId="4849" xr:uid="{536D1406-85D4-4D77-BE32-4B36A082B928}"/>
    <cellStyle name="Normal 703" xfId="4098" xr:uid="{8627E08E-4013-47FB-B2A0-E001797892D0}"/>
    <cellStyle name="Normal 703 2" xfId="4850" xr:uid="{A51C351F-16D9-42F0-926C-3D65679082F7}"/>
    <cellStyle name="Normal 704" xfId="4099" xr:uid="{F1D74568-F08A-482C-866C-9DCFA49A3C26}"/>
    <cellStyle name="Normal 704 2" xfId="4851" xr:uid="{15FBC59F-3127-4495-A8ED-491325F923DA}"/>
    <cellStyle name="Normal 705" xfId="4100" xr:uid="{58552B0C-6C97-4711-A20E-FC2AA719FF73}"/>
    <cellStyle name="Normal 705 2" xfId="4852" xr:uid="{DB14201A-02BF-4C91-BA2B-44CD95A2C0DE}"/>
    <cellStyle name="Normal 706" xfId="4101" xr:uid="{D32C0C8B-42DF-4F9D-A71F-EEED27C57B1F}"/>
    <cellStyle name="Normal 706 2" xfId="4853" xr:uid="{DB307F4E-6BFF-4E1A-911E-FC5304F80111}"/>
    <cellStyle name="Normal 707" xfId="4102" xr:uid="{E3A7F943-42BC-49EC-B02D-943BEB510A4D}"/>
    <cellStyle name="Normal 707 2" xfId="4854" xr:uid="{22DFEEC0-36C3-46E4-8329-6469589C7BE3}"/>
    <cellStyle name="Normal 708" xfId="4103" xr:uid="{4C268C0C-523B-48EB-B2AC-B49CCD029B0A}"/>
    <cellStyle name="Normal 708 2" xfId="4855" xr:uid="{DDD4C8F9-E996-42A9-8A8E-A3CB42DD15FF}"/>
    <cellStyle name="Normal 709" xfId="4104" xr:uid="{28F3ABE3-1A52-457D-9B82-9D514100FCD8}"/>
    <cellStyle name="Normal 709 2" xfId="4856" xr:uid="{AF7E9007-97C0-40A5-BE88-762BB8A41731}"/>
    <cellStyle name="Normal 71" xfId="2015" xr:uid="{BE78FB80-28DB-4A94-8E64-ADBBF49084A5}"/>
    <cellStyle name="Normal 71 2" xfId="2814" xr:uid="{2D2FB7DD-CA2C-4E5E-8442-98EB9E285BBD}"/>
    <cellStyle name="Normal 71 2 2" xfId="4227" xr:uid="{ED14D390-BD0F-4E2C-AC0D-39E77A92CA72}"/>
    <cellStyle name="Normal 71 3" xfId="3487" xr:uid="{96C81336-FAF4-4D1A-95D3-78D7DFBE13D1}"/>
    <cellStyle name="Normal 71 4" xfId="2487" xr:uid="{A3674F00-5665-49C7-8810-13ED41A46145}"/>
    <cellStyle name="Normal 71 5" xfId="39685" xr:uid="{6BD02986-A1CD-4F53-BF15-B9C052761225}"/>
    <cellStyle name="Normal 710" xfId="4105" xr:uid="{DB106A58-17BD-499B-BBCF-D4FD322038CE}"/>
    <cellStyle name="Normal 710 2" xfId="4857" xr:uid="{76A8CC37-BF74-4EB5-854F-53D2BCCAB6FC}"/>
    <cellStyle name="Normal 711" xfId="4106" xr:uid="{4D4EAB93-3CAE-4934-8510-1019DFE004D7}"/>
    <cellStyle name="Normal 711 2" xfId="4858" xr:uid="{88A200E0-8C01-47D5-A88A-43383D6FB0B0}"/>
    <cellStyle name="Normal 712" xfId="4107" xr:uid="{9D4591CC-D5A5-42A2-96D5-4D6DC0105805}"/>
    <cellStyle name="Normal 712 2" xfId="4859" xr:uid="{BC2090A6-4ABE-4DE2-957D-3B9F2F6A8703}"/>
    <cellStyle name="Normal 713" xfId="4108" xr:uid="{0C8A3AB2-4B13-40D0-B3B0-51BD59DB03FE}"/>
    <cellStyle name="Normal 713 2" xfId="4860" xr:uid="{1CEED721-868F-4FAB-80E3-B070315BB5A9}"/>
    <cellStyle name="Normal 714" xfId="4109" xr:uid="{1B30C23A-4FEE-4ED0-AFFD-1983AF6C5D83}"/>
    <cellStyle name="Normal 714 2" xfId="4861" xr:uid="{F98246B7-9E52-4A0D-9B6D-A88E7729BA2D}"/>
    <cellStyle name="Normal 715" xfId="4110" xr:uid="{1A18A8C5-7D8E-4069-B143-8EE5E28DDDF3}"/>
    <cellStyle name="Normal 715 2" xfId="4862" xr:uid="{1D9833AF-FD37-49B4-A617-4D27B8D67CD9}"/>
    <cellStyle name="Normal 716" xfId="4111" xr:uid="{623D0E7E-B7D2-451B-A289-A09F9F432C51}"/>
    <cellStyle name="Normal 716 2" xfId="4863" xr:uid="{E7B6E37F-4354-4383-86BA-440603F42493}"/>
    <cellStyle name="Normal 717" xfId="4112" xr:uid="{395768F3-BBE5-46A1-8CB3-0B617080BBAC}"/>
    <cellStyle name="Normal 717 2" xfId="4864" xr:uid="{880E9702-8CCB-4B73-BF0D-3EC535582A97}"/>
    <cellStyle name="Normal 718" xfId="4113" xr:uid="{E54FD5B0-ED65-4CF0-B255-158537528E72}"/>
    <cellStyle name="Normal 718 2" xfId="4865" xr:uid="{7E6EC577-231A-44BB-B388-056738B106E8}"/>
    <cellStyle name="Normal 719" xfId="4114" xr:uid="{1F68AE2A-99C6-43C9-BD61-C6F992391D5D}"/>
    <cellStyle name="Normal 719 2" xfId="4866" xr:uid="{897BDE35-D464-492F-9B5B-B4E47B38443D}"/>
    <cellStyle name="Normal 72" xfId="2016" xr:uid="{7DE3724D-E963-4DDE-AA80-A6D24FD78901}"/>
    <cellStyle name="Normal 72 2" xfId="2997" xr:uid="{D94BB012-3103-4EFC-B8AD-181C37DC508D}"/>
    <cellStyle name="Normal 72 2 2" xfId="4228" xr:uid="{BB7192BF-5B01-4A7E-A30B-6DBDEB15EFAD}"/>
    <cellStyle name="Normal 72 3" xfId="3488" xr:uid="{F72287EA-C02B-41E4-879C-6E1D662C760C}"/>
    <cellStyle name="Normal 72 4" xfId="2689" xr:uid="{197AC7DE-F5FD-460C-92A2-22F62390DE68}"/>
    <cellStyle name="Normal 72 5" xfId="39686" xr:uid="{FC234980-41A0-4EC3-A7D4-0EE9BD1EE43B}"/>
    <cellStyle name="Normal 720" xfId="4115" xr:uid="{CE927DA4-7577-4ECF-B17B-2153FD2DDD36}"/>
    <cellStyle name="Normal 720 2" xfId="4867" xr:uid="{F173A2BD-C740-4D03-A959-5BD5876DBE86}"/>
    <cellStyle name="Normal 721" xfId="4116" xr:uid="{BC510DA8-8CDF-4BA7-9163-BC3191399E08}"/>
    <cellStyle name="Normal 721 2" xfId="4868" xr:uid="{3310C575-FA01-4385-932F-A309718295BD}"/>
    <cellStyle name="Normal 722" xfId="4117" xr:uid="{40E18D10-37F0-4B30-921A-0D38562D1A66}"/>
    <cellStyle name="Normal 722 2" xfId="4869" xr:uid="{05C359E0-FBC5-4E38-AAEB-051B9E55930C}"/>
    <cellStyle name="Normal 723" xfId="4118" xr:uid="{506E3433-101E-4281-A6BA-A9F40BCDD384}"/>
    <cellStyle name="Normal 723 2" xfId="4870" xr:uid="{E4A3C6BC-9F4F-48E9-AA91-8BC28893B969}"/>
    <cellStyle name="Normal 724" xfId="4119" xr:uid="{5DA622E5-8D6B-431A-902D-416863744270}"/>
    <cellStyle name="Normal 724 2" xfId="4871" xr:uid="{7C25B5B4-561D-4776-A3C4-849B6C519EFD}"/>
    <cellStyle name="Normal 725" xfId="4120" xr:uid="{2F60BF21-3BB8-4AF1-A41F-0CAC34539CBF}"/>
    <cellStyle name="Normal 725 2" xfId="4872" xr:uid="{66C993EB-A9E4-484C-A9A9-AE442B4E2562}"/>
    <cellStyle name="Normal 726" xfId="4121" xr:uid="{700C5FAC-6698-453A-8786-29BD6A0797AC}"/>
    <cellStyle name="Normal 726 2" xfId="4873" xr:uid="{7F0C5224-8A3F-4C4D-94AB-5A42D3A15531}"/>
    <cellStyle name="Normal 727" xfId="4122" xr:uid="{8DA3FD3D-5FD1-4027-AC92-2A56808B1DD9}"/>
    <cellStyle name="Normal 727 2" xfId="4874" xr:uid="{B344F772-E317-4D19-B99C-E2D71E690B9E}"/>
    <cellStyle name="Normal 728" xfId="4123" xr:uid="{8DDFF26F-CB54-4AD8-A817-71EE405777A0}"/>
    <cellStyle name="Normal 728 2" xfId="4875" xr:uid="{A0F0E251-FBD2-4F32-9999-99F99C5D769B}"/>
    <cellStyle name="Normal 729" xfId="4124" xr:uid="{99FA5CA5-4BDD-422F-81D9-71988760A9C1}"/>
    <cellStyle name="Normal 729 2" xfId="4876" xr:uid="{5FB483D3-1DE9-4877-B6C3-E7AF27FD1886}"/>
    <cellStyle name="Normal 73" xfId="2610" xr:uid="{E5A01DF1-1E6C-4E83-BE25-911F2A941993}"/>
    <cellStyle name="Normal 73 2" xfId="2926" xr:uid="{52FC27A7-2A19-4515-B780-D99F1E260730}"/>
    <cellStyle name="Normal 73 2 2" xfId="4229" xr:uid="{D177279B-AD0A-4C8B-AFD6-F653B3624D95}"/>
    <cellStyle name="Normal 73 3" xfId="3489" xr:uid="{5E224D6C-3B23-454B-A14C-BC2346EAA3CC}"/>
    <cellStyle name="Normal 73 4" xfId="39687" xr:uid="{17FB690F-A9AA-4E3D-8FAF-ABCF1E7A0D32}"/>
    <cellStyle name="Normal 730" xfId="4125" xr:uid="{94CC64BC-E8A8-4083-AF78-BA130AD07415}"/>
    <cellStyle name="Normal 730 2" xfId="4877" xr:uid="{0227263D-A467-4B55-A444-2443A2BDE5AE}"/>
    <cellStyle name="Normal 731" xfId="4126" xr:uid="{82A6F827-52E6-4A76-BC28-B36BF07046CB}"/>
    <cellStyle name="Normal 731 2" xfId="4878" xr:uid="{90DE0946-160C-433D-B95F-3E947E1E78C6}"/>
    <cellStyle name="Normal 732" xfId="4127" xr:uid="{9180F218-858C-45BE-ACAA-EA79E2F67214}"/>
    <cellStyle name="Normal 732 2" xfId="4879" xr:uid="{F3D0DCB4-6794-4E95-85FD-20E84CB06572}"/>
    <cellStyle name="Normal 733" xfId="4128" xr:uid="{13AB8723-CBEB-4FCB-9D2B-C121474DCB58}"/>
    <cellStyle name="Normal 733 2" xfId="4880" xr:uid="{761F9BAE-B094-4272-8686-14066B423223}"/>
    <cellStyle name="Normal 734" xfId="4129" xr:uid="{D8B4BA00-2E03-4B33-AA07-02734AA81267}"/>
    <cellStyle name="Normal 734 2" xfId="4881" xr:uid="{5FAAAE6F-C124-48BF-B86B-A39D92AE2289}"/>
    <cellStyle name="Normal 735" xfId="4130" xr:uid="{7C30C4E1-CDA7-472A-84A0-936EA3762351}"/>
    <cellStyle name="Normal 735 2" xfId="4882" xr:uid="{677D65B4-85EE-4235-8D3C-29D4DE2D13F6}"/>
    <cellStyle name="Normal 736" xfId="4131" xr:uid="{D1BC5A3F-7D12-4C5F-B2CE-D3B9ECAA121E}"/>
    <cellStyle name="Normal 736 2" xfId="4883" xr:uid="{8735713A-4A69-41F0-9AD8-3E54794EBDEE}"/>
    <cellStyle name="Normal 737" xfId="4132" xr:uid="{40CAEAFA-2738-4C2F-9A42-1A8294836D54}"/>
    <cellStyle name="Normal 737 2" xfId="4884" xr:uid="{5B868AD2-4F04-4D04-AE62-2009741D48F4}"/>
    <cellStyle name="Normal 738" xfId="4133" xr:uid="{CDA05B3C-A6C9-4B84-82B7-BA7A325F1B23}"/>
    <cellStyle name="Normal 738 2" xfId="4885" xr:uid="{3EC00DFE-39EE-4BAF-BE9C-26F1DE81AC9D}"/>
    <cellStyle name="Normal 739" xfId="4134" xr:uid="{17864B60-B0EE-4D7D-913D-4658E93351E7}"/>
    <cellStyle name="Normal 739 2" xfId="4886" xr:uid="{8C02BD26-9F48-41D9-9BAC-C4231D630FA6}"/>
    <cellStyle name="Normal 74" xfId="2677" xr:uid="{9A944A91-695E-4701-AC9F-503D6F010646}"/>
    <cellStyle name="Normal 74 2" xfId="2986" xr:uid="{C4713E70-EB15-45A7-8D2B-54E7EFA9C537}"/>
    <cellStyle name="Normal 74 2 2" xfId="3543" xr:uid="{C6ACE30B-8546-4280-8AE8-B299AAF415B2}"/>
    <cellStyle name="Normal 74 3" xfId="3352" xr:uid="{35228438-5692-4A9F-9B42-741A0107F3A6}"/>
    <cellStyle name="Normal 74 4" xfId="39688" xr:uid="{C20BA2E3-05EF-47A5-873F-35A0C42259DF}"/>
    <cellStyle name="Normal 740" xfId="4135" xr:uid="{2DD2CD7B-37D0-4808-AFB7-EB8E968C7759}"/>
    <cellStyle name="Normal 740 2" xfId="4887" xr:uid="{7B023976-3B2A-4789-AF90-842947046E14}"/>
    <cellStyle name="Normal 741" xfId="4136" xr:uid="{260C85FE-4B31-439A-B1C4-CED83F8C67D2}"/>
    <cellStyle name="Normal 741 2" xfId="4888" xr:uid="{06201791-9532-49A9-8395-A602F6ED23A4}"/>
    <cellStyle name="Normal 742" xfId="4137" xr:uid="{75FE76F7-034A-49B4-8D20-FEE10AF50926}"/>
    <cellStyle name="Normal 742 2" xfId="4889" xr:uid="{CD28C758-3C23-4AFB-8755-BA463B9296DD}"/>
    <cellStyle name="Normal 743" xfId="4138" xr:uid="{26FE16CA-C830-47EB-BC19-90473417D753}"/>
    <cellStyle name="Normal 743 2" xfId="4890" xr:uid="{9263351D-D80F-486E-B9E9-DD457176AD9A}"/>
    <cellStyle name="Normal 744" xfId="4139" xr:uid="{BDC423EA-6E1C-4582-B05A-A3BC34E24424}"/>
    <cellStyle name="Normal 744 2" xfId="4891" xr:uid="{C3B40580-8D1A-457F-A926-61B2B01DB8B5}"/>
    <cellStyle name="Normal 745" xfId="4140" xr:uid="{87976FCA-409C-40BB-9B99-4193A2DD8A7C}"/>
    <cellStyle name="Normal 745 2" xfId="4892" xr:uid="{F169D3AF-5B4B-4F85-B529-3A59F251995F}"/>
    <cellStyle name="Normal 746" xfId="4141" xr:uid="{AA9C0D0B-A89F-4A53-A7B9-9556D7A45F21}"/>
    <cellStyle name="Normal 746 2" xfId="4893" xr:uid="{5AB49CD8-F9CF-4127-BFE4-B9ED0342CA7C}"/>
    <cellStyle name="Normal 747" xfId="4142" xr:uid="{0B7B9BD1-5022-4AF1-BE6A-29122BDB5167}"/>
    <cellStyle name="Normal 747 2" xfId="4894" xr:uid="{FB451FCA-9353-4C0D-9E0A-9C20414F8936}"/>
    <cellStyle name="Normal 748" xfId="4143" xr:uid="{9A06F77B-FCC5-4760-86CE-8C261EB90838}"/>
    <cellStyle name="Normal 748 2" xfId="4895" xr:uid="{D16679BD-CDE7-49DA-A009-5D4AC9A9536F}"/>
    <cellStyle name="Normal 749" xfId="4144" xr:uid="{64512E2D-F03E-470A-BF20-6F8B304903A5}"/>
    <cellStyle name="Normal 749 2" xfId="4896" xr:uid="{DD48FD3B-8B95-47A3-B381-847308995E86}"/>
    <cellStyle name="Normal 75" xfId="2681" xr:uid="{3C0F9317-D808-46C2-82B2-B9FF39D1895A}"/>
    <cellStyle name="Normal 75 2" xfId="2989" xr:uid="{7365C1EE-74D0-4FAE-9359-282DEAE2CF7E}"/>
    <cellStyle name="Normal 75 2 2" xfId="4230" xr:uid="{912658C2-5168-4D68-9E70-FB44FC67493B}"/>
    <cellStyle name="Normal 75 3" xfId="3490" xr:uid="{DD6E3EEC-0872-44A0-807D-9C3B89D6F83C}"/>
    <cellStyle name="Normal 75 4" xfId="39689" xr:uid="{820D9E28-3422-4F38-962A-52E15F75D0CF}"/>
    <cellStyle name="Normal 750" xfId="4145" xr:uid="{1F519D10-0282-4DDA-AA47-12DF4E66A1CE}"/>
    <cellStyle name="Normal 750 2" xfId="4897" xr:uid="{4CA41281-809E-4CB8-B220-470F040655D6}"/>
    <cellStyle name="Normal 751" xfId="4146" xr:uid="{D3105F63-C25D-43DD-BC7E-EFE19D9DFFF0}"/>
    <cellStyle name="Normal 751 2" xfId="4898" xr:uid="{A7195F36-4034-43C5-8570-071C09C9CD93}"/>
    <cellStyle name="Normal 752" xfId="4147" xr:uid="{0BFBBC92-5FD9-409F-9FE2-1EBCFFDA5281}"/>
    <cellStyle name="Normal 752 2" xfId="4899" xr:uid="{5B1C19F9-EFCD-4567-ABCD-D848B2D3A35B}"/>
    <cellStyle name="Normal 753" xfId="4148" xr:uid="{DEC907A7-1DAE-44D5-B810-A40C91679F89}"/>
    <cellStyle name="Normal 753 2" xfId="4900" xr:uid="{806BF5D1-81B6-4596-84DE-D923191BBB4A}"/>
    <cellStyle name="Normal 754" xfId="4149" xr:uid="{700377A5-AB63-4249-AADF-961C36619CE2}"/>
    <cellStyle name="Normal 754 2" xfId="4901" xr:uid="{18FA2680-0CCE-4C74-9CD0-52CBA3314BF7}"/>
    <cellStyle name="Normal 755" xfId="4150" xr:uid="{354B966D-7BB7-4884-A615-033AADFA70D0}"/>
    <cellStyle name="Normal 755 2" xfId="4902" xr:uid="{C5E06CAC-E8AA-4FEF-B668-26C404AF4638}"/>
    <cellStyle name="Normal 756" xfId="4151" xr:uid="{4D889B1B-396E-43A5-9B67-50587FBCD17D}"/>
    <cellStyle name="Normal 756 2" xfId="4903" xr:uid="{12E9AFB4-B5A9-4B83-973D-04030D13DD16}"/>
    <cellStyle name="Normal 757" xfId="4152" xr:uid="{58DA4622-CA60-46DA-9E96-1546A932FDCA}"/>
    <cellStyle name="Normal 757 2" xfId="4904" xr:uid="{115B350B-838E-41AF-B683-E3120E179EFF}"/>
    <cellStyle name="Normal 758" xfId="4153" xr:uid="{23CBC3C2-C907-4FFF-B915-B89E3CFA17B2}"/>
    <cellStyle name="Normal 758 2" xfId="4905" xr:uid="{7E481BE7-20E3-4E20-BE5E-A3E69B46B6F1}"/>
    <cellStyle name="Normal 759" xfId="4154" xr:uid="{429594C0-C553-4858-94CE-4A8BD60B9280}"/>
    <cellStyle name="Normal 759 2" xfId="4906" xr:uid="{AD9D8C6B-962D-4BFB-8406-B12F8C13EF0A}"/>
    <cellStyle name="Normal 76" xfId="2600" xr:uid="{0756CD98-4000-4EEF-A42B-4E70744785B8}"/>
    <cellStyle name="Normal 76 2" xfId="2916" xr:uid="{036DE31D-CA9F-47F2-ABD1-E9E548EE7DA0}"/>
    <cellStyle name="Normal 76 2 2" xfId="4231" xr:uid="{993CEE29-4EF8-416B-969A-C03D719B6920}"/>
    <cellStyle name="Normal 76 3" xfId="3491" xr:uid="{64F57F0A-A75F-4E47-9AB0-15B9BA58B1B1}"/>
    <cellStyle name="Normal 76 4" xfId="39690" xr:uid="{EA8EE881-20EA-44C3-9B93-BD010F4A138C}"/>
    <cellStyle name="Normal 760" xfId="4155" xr:uid="{B789E332-206A-4898-ACAC-7CAEC91F4E6F}"/>
    <cellStyle name="Normal 760 2" xfId="4907" xr:uid="{DE34915B-D041-47F0-8366-CE99A838B34C}"/>
    <cellStyle name="Normal 761" xfId="4156" xr:uid="{90A3A9DC-664C-4307-8742-648903E3186E}"/>
    <cellStyle name="Normal 761 2" xfId="4908" xr:uid="{DCC11629-81C9-436A-BACB-695CD8E0D914}"/>
    <cellStyle name="Normal 762" xfId="4157" xr:uid="{98FB2070-91C0-4D27-9F7D-C36CD6F6CD93}"/>
    <cellStyle name="Normal 762 2" xfId="4909" xr:uid="{59A92218-F8EE-4EE8-AA12-113D5A3D372A}"/>
    <cellStyle name="Normal 763" xfId="4158" xr:uid="{EA78BEB4-844B-4AD7-9D5F-48B16EB4DBF1}"/>
    <cellStyle name="Normal 763 2" xfId="4910" xr:uid="{7DBAB2E3-7901-4C61-83B3-99B760EC1C1F}"/>
    <cellStyle name="Normal 764" xfId="4159" xr:uid="{E463CAEC-DFF4-43A2-ACA3-6A39159B004A}"/>
    <cellStyle name="Normal 764 2" xfId="4911" xr:uid="{99C1FFBA-F777-4168-B2A2-B4479623F099}"/>
    <cellStyle name="Normal 765" xfId="4160" xr:uid="{36A9CD24-1B89-4E48-BCF9-BEE548BB129F}"/>
    <cellStyle name="Normal 765 2" xfId="4912" xr:uid="{B0EF1656-B4FC-4194-AE1E-EC611037BF4E}"/>
    <cellStyle name="Normal 766" xfId="4161" xr:uid="{456D21DC-DECB-4C4C-A904-FFE10F77A04D}"/>
    <cellStyle name="Normal 766 2" xfId="4913" xr:uid="{CC8C4BD7-308D-4EF9-8175-4072513089EE}"/>
    <cellStyle name="Normal 767" xfId="3353" xr:uid="{A27FD6B2-AC1E-4624-977D-DE54EBC6B15D}"/>
    <cellStyle name="Normal 767 2" xfId="4914" xr:uid="{4B066816-C9F4-4A98-9326-6677E133058D}"/>
    <cellStyle name="Normal 768" xfId="4162" xr:uid="{A61E2E67-8762-4EEF-B8C9-AD65B65B18F8}"/>
    <cellStyle name="Normal 768 2" xfId="4915" xr:uid="{DC8EDCAD-8FAA-4A06-96A1-25FB00FE366B}"/>
    <cellStyle name="Normal 769" xfId="4163" xr:uid="{0C218B00-1C4C-4BE0-9DE8-E5AFBC7E8114}"/>
    <cellStyle name="Normal 769 2" xfId="4916" xr:uid="{6F8FF426-BB42-4010-A0B3-860E015CDE43}"/>
    <cellStyle name="Normal 77" xfId="2474" xr:uid="{D08ACCE1-0A35-4CD4-8F8A-2549C10987F7}"/>
    <cellStyle name="Normal 77 2" xfId="2802" xr:uid="{36BF8E97-9D92-4D1B-A28A-06AE982FD088}"/>
    <cellStyle name="Normal 77 2 2" xfId="4232" xr:uid="{70F51E11-B24D-40C2-8271-A1629919AC29}"/>
    <cellStyle name="Normal 77 3" xfId="3492" xr:uid="{82CB3064-9BE8-4E70-B309-8CC2770CC224}"/>
    <cellStyle name="Normal 77 4" xfId="39691" xr:uid="{18F4D770-6951-4448-9E21-97887E7DD122}"/>
    <cellStyle name="Normal 770" xfId="4164" xr:uid="{DD3F63B5-E7B6-4B6B-B5DD-65D51C76E78B}"/>
    <cellStyle name="Normal 770 2" xfId="4917" xr:uid="{96E0C56E-40FD-4083-A8C5-7F0137552D4D}"/>
    <cellStyle name="Normal 771" xfId="4165" xr:uid="{3A064813-59F9-4A49-B707-3B9FC72D466C}"/>
    <cellStyle name="Normal 771 2" xfId="4918" xr:uid="{E0444EA8-9E7A-4839-B381-C016913DD0C6}"/>
    <cellStyle name="Normal 772" xfId="4166" xr:uid="{68B2EBB5-90FE-4FCA-9918-2F1B972F83C3}"/>
    <cellStyle name="Normal 772 2" xfId="4919" xr:uid="{0BFD2540-BD82-4084-B9AF-AC2B6A99978D}"/>
    <cellStyle name="Normal 773" xfId="4167" xr:uid="{55C1CFCB-D03E-417F-9579-60D240A3BF23}"/>
    <cellStyle name="Normal 773 2" xfId="4920" xr:uid="{18149270-050C-480F-BF2E-6AEBF7B3A634}"/>
    <cellStyle name="Normal 774" xfId="4168" xr:uid="{32C1BA02-BC67-44A4-82C0-1A79BF892376}"/>
    <cellStyle name="Normal 774 2" xfId="4921" xr:uid="{F4C194D1-F543-40C7-B7D2-4D1BA02ACBEA}"/>
    <cellStyle name="Normal 775" xfId="4169" xr:uid="{F9A48514-C692-404D-B054-88F26EC7B17F}"/>
    <cellStyle name="Normal 775 2" xfId="4922" xr:uid="{23C1AEE7-8D25-4159-91F1-E3592E6D82BF}"/>
    <cellStyle name="Normal 776" xfId="4170" xr:uid="{1D69A60D-F09A-4A12-90FB-A92CE2C3982E}"/>
    <cellStyle name="Normal 776 2" xfId="4923" xr:uid="{02AFD18F-2E34-4B17-AD5D-F9D06FBBC4AF}"/>
    <cellStyle name="Normal 777" xfId="4171" xr:uid="{3BE0255D-6505-44AF-B347-FBEDDC792C31}"/>
    <cellStyle name="Normal 777 2" xfId="4924" xr:uid="{52AFCE01-AD85-4DD8-BDCD-F60C295DDBFE}"/>
    <cellStyle name="Normal 778" xfId="4172" xr:uid="{67652569-2528-48CA-A8CA-03261FA13DCD}"/>
    <cellStyle name="Normal 778 2" xfId="4925" xr:uid="{E0D7D9DF-6F98-4980-8C31-3DF926882760}"/>
    <cellStyle name="Normal 779" xfId="4173" xr:uid="{56839562-82C1-4095-9BEE-D1ED00FDA346}"/>
    <cellStyle name="Normal 779 2" xfId="4926" xr:uid="{A805DCC0-9835-4CE7-AD7C-7B2AB1F1CED2}"/>
    <cellStyle name="Normal 78" xfId="2712" xr:uid="{2DEAD9B6-4D70-4E78-A29D-A96E4D5DE79D}"/>
    <cellStyle name="Normal 78 2" xfId="3017" xr:uid="{324B3F75-6E0A-48A9-B529-D76892F21D64}"/>
    <cellStyle name="Normal 78 2 2" xfId="4233" xr:uid="{D41B00AA-2015-432E-BE39-AB8F13816C0F}"/>
    <cellStyle name="Normal 78 3" xfId="3493" xr:uid="{F4BA9D7A-82A6-42D5-AF20-085463EB176D}"/>
    <cellStyle name="Normal 78 4" xfId="39692" xr:uid="{1EF8446E-8C8F-4E37-B399-321DC8F08761}"/>
    <cellStyle name="Normal 780" xfId="4174" xr:uid="{03340170-C09E-4768-969A-DFCBB4226915}"/>
    <cellStyle name="Normal 780 2" xfId="4927" xr:uid="{AC6653A7-ABDF-4FE5-B83C-CC011E682C72}"/>
    <cellStyle name="Normal 781" xfId="3354" xr:uid="{58738F64-B499-479A-BCED-28E5E39A898A}"/>
    <cellStyle name="Normal 781 2" xfId="4928" xr:uid="{5C789E67-1B72-4190-B76A-9C52A3F60E58}"/>
    <cellStyle name="Normal 782" xfId="4175" xr:uid="{2B15EFA6-CFEF-4755-B08B-724FBB6BDB60}"/>
    <cellStyle name="Normal 782 2" xfId="4929" xr:uid="{736EB9B1-9BAC-4946-A298-6B68F4567BC5}"/>
    <cellStyle name="Normal 783" xfId="4176" xr:uid="{B07C619D-ED25-4B16-9861-0ED660FBBFBB}"/>
    <cellStyle name="Normal 783 2" xfId="4930" xr:uid="{E777101C-1DA0-4E7C-8C8F-6EB017F7A636}"/>
    <cellStyle name="Normal 784" xfId="4177" xr:uid="{08EB6A78-E7D0-4FC3-8A8F-A33F1E69795B}"/>
    <cellStyle name="Normal 784 2" xfId="4931" xr:uid="{64AE409A-9E6D-4BEA-9C4A-6057A32E0429}"/>
    <cellStyle name="Normal 785" xfId="4178" xr:uid="{502C909B-52F9-486B-A7B2-F69F83E21536}"/>
    <cellStyle name="Normal 785 2" xfId="4932" xr:uid="{9A31F98E-A45D-4B5F-B66B-9ADD8A8AAF30}"/>
    <cellStyle name="Normal 786" xfId="4179" xr:uid="{F7A5D6DE-6065-4D8F-9B0D-D46ED26CB9A7}"/>
    <cellStyle name="Normal 786 2" xfId="4933" xr:uid="{A880CBF1-2B32-4C54-8FB3-8BAC202200B3}"/>
    <cellStyle name="Normal 787" xfId="4180" xr:uid="{8679E5DF-BB88-48C9-B61F-D38BA5077B47}"/>
    <cellStyle name="Normal 787 2" xfId="4934" xr:uid="{D9002A10-FF9B-409B-BA7B-D8C92E0E8D49}"/>
    <cellStyle name="Normal 788" xfId="4181" xr:uid="{D6BC7244-65FC-4CF7-B011-3E6D0D8FCAEE}"/>
    <cellStyle name="Normal 788 2" xfId="4935" xr:uid="{34090A71-DE27-4867-BD22-E83C528978F0}"/>
    <cellStyle name="Normal 789" xfId="4182" xr:uid="{A1B3F742-B0A4-405A-8C78-49E0BAC6135F}"/>
    <cellStyle name="Normal 789 2" xfId="4936" xr:uid="{B9F6C701-DCF4-49A0-A8AE-8157C949A4DC}"/>
    <cellStyle name="Normal 79" xfId="2580" xr:uid="{4847E4B9-C2C0-44B0-B53C-EE1BAB0DB70C}"/>
    <cellStyle name="Normal 79 2" xfId="2898" xr:uid="{ED40FA7E-9384-40A4-A649-8EBDFEF0B94F}"/>
    <cellStyle name="Normal 79 2 2" xfId="4234" xr:uid="{81B1DE5B-0988-4833-8664-B0CD8E2417F4}"/>
    <cellStyle name="Normal 79 3" xfId="3494" xr:uid="{8EA6B695-1F3B-427C-A1F4-661518EC4BD7}"/>
    <cellStyle name="Normal 79 4" xfId="39693" xr:uid="{9CE2A860-4E11-4161-BCFA-A40850022446}"/>
    <cellStyle name="Normal 790" xfId="4183" xr:uid="{950B79E4-7530-4976-AC35-C9BDD3E5E4C8}"/>
    <cellStyle name="Normal 790 2" xfId="4937" xr:uid="{68A80CD9-3F33-458E-8E81-9DCAC6259883}"/>
    <cellStyle name="Normal 791" xfId="4184" xr:uid="{6900C51E-3355-4E37-8AF0-585F183F37B0}"/>
    <cellStyle name="Normal 791 2" xfId="4938" xr:uid="{EEF0BD84-B3D9-498F-811C-06E6DB372CE1}"/>
    <cellStyle name="Normal 792" xfId="3355" xr:uid="{7BDCD598-E37F-4BD1-A54C-A37EAEDAFDC6}"/>
    <cellStyle name="Normal 792 2" xfId="4939" xr:uid="{FBBE3153-2FBC-4BBD-A294-92029DFCD096}"/>
    <cellStyle name="Normal 793" xfId="4185" xr:uid="{034758BC-5653-41CB-A835-AD23822754C6}"/>
    <cellStyle name="Normal 793 2" xfId="4940" xr:uid="{3638F305-751C-4867-9D6D-5A73AEDD6B7B}"/>
    <cellStyle name="Normal 794" xfId="4186" xr:uid="{547E59FD-27AB-4792-8FA2-5AF2832B3EC9}"/>
    <cellStyle name="Normal 794 2" xfId="4941" xr:uid="{24ABE897-EAC0-44FE-BBE4-52C5BF19E835}"/>
    <cellStyle name="Normal 795" xfId="3356" xr:uid="{519EF639-001C-44A6-B751-A393A2ED77EA}"/>
    <cellStyle name="Normal 795 2" xfId="4942" xr:uid="{C5DD4E8F-D8F2-4E18-94CD-415C17597C75}"/>
    <cellStyle name="Normal 796" xfId="4187" xr:uid="{CC97EEBA-5F98-480B-AE80-E35C2A955790}"/>
    <cellStyle name="Normal 796 2" xfId="4943" xr:uid="{02444419-01F8-4F5C-815D-F1130B55A997}"/>
    <cellStyle name="Normal 797" xfId="4188" xr:uid="{FD184F35-67D8-4050-B8D9-81A9ABF0392B}"/>
    <cellStyle name="Normal 797 2" xfId="4944" xr:uid="{FB78416F-CB02-422C-B0B9-4429D51D4E95}"/>
    <cellStyle name="Normal 798" xfId="4189" xr:uid="{8DC2605A-8B69-4F53-82F9-90C46A215B9A}"/>
    <cellStyle name="Normal 798 2" xfId="4945" xr:uid="{8B67152D-C9B7-44D3-91BB-5F909DE9E01F}"/>
    <cellStyle name="Normal 799" xfId="4190" xr:uid="{872F1BD5-2ADD-426C-B7F7-DF8568A10902}"/>
    <cellStyle name="Normal 799 2" xfId="4946" xr:uid="{C501262F-0D8A-4708-8B99-74A1A2861583}"/>
    <cellStyle name="Normal 8" xfId="26" xr:uid="{BB8C8994-B11D-4434-AFE5-DCDA5EB647EB}"/>
    <cellStyle name="Normal 8 2" xfId="54" xr:uid="{9A2DE06B-C2AE-4FC0-A2A8-4214F9F219C1}"/>
    <cellStyle name="Normal 8 2 2" xfId="3215" xr:uid="{6740FB08-C9E8-4954-8E4F-57CE6A10189F}"/>
    <cellStyle name="Normal 8 2 2 2" xfId="37296" xr:uid="{05704255-C07A-4CAF-8EAD-617CA96908EE}"/>
    <cellStyle name="Normal 8 2 2 3" xfId="5398" xr:uid="{41A7FB14-6EEE-46E1-ADE0-1FFA4710EFDB}"/>
    <cellStyle name="Normal 8 2 3" xfId="37278" xr:uid="{945CE64D-AFB6-4BE2-86D9-31C930ED4B6F}"/>
    <cellStyle name="Normal 8 2 4" xfId="5397" xr:uid="{F61C701D-920D-476A-9D99-1FD82A6D41CE}"/>
    <cellStyle name="Normal 8 2 5" xfId="3134" xr:uid="{4B32FA31-B52A-43E0-B579-47FC52F435FF}"/>
    <cellStyle name="Normal 8 3" xfId="87" xr:uid="{26F97467-3A1B-4662-AD58-66D06E22BBB2}"/>
    <cellStyle name="Normal 8 3 2" xfId="37284" xr:uid="{5603322E-8903-4A4D-B797-E4D6E6C7C4FE}"/>
    <cellStyle name="Normal 8 3 3" xfId="5399" xr:uid="{D4CB89C7-FEDD-48A7-84C6-C079BC4ED618}"/>
    <cellStyle name="Normal 8 3 4" xfId="3174" xr:uid="{6733001C-A45B-424B-B405-392EAF85C277}"/>
    <cellStyle name="Normal 8 3 5" xfId="2240" xr:uid="{D1BCBC4E-07B3-482F-B2DE-A90F5B9AA0A5}"/>
    <cellStyle name="Normal 8 4" xfId="21341" xr:uid="{8DE6EECA-941A-475F-B80B-2D5ACCBEC02D}"/>
    <cellStyle name="Normal 8 5" xfId="3463" xr:uid="{C509A872-80DD-4A37-A43B-5BDC43F4294B}"/>
    <cellStyle name="Normal 8 6" xfId="39511" xr:uid="{4121FFB6-FF0E-44E6-96EA-B070C1EC62D3}"/>
    <cellStyle name="Normal 8 7" xfId="2026" xr:uid="{5048496E-0359-42E7-B9CF-E2A63669FCBB}"/>
    <cellStyle name="Normal 80" xfId="2560" xr:uid="{5B8D4C16-B3C4-4AD9-96A3-E1B0FC850A95}"/>
    <cellStyle name="Normal 80 2" xfId="2880" xr:uid="{385D0DAE-C2AF-400C-93D4-6E42596961EC}"/>
    <cellStyle name="Normal 80 2 2" xfId="4235" xr:uid="{F06492EF-AAC1-4EBD-AE5D-694051DF1DA9}"/>
    <cellStyle name="Normal 80 3" xfId="3495" xr:uid="{82D19B30-D922-4837-AAD8-7989BF117ED0}"/>
    <cellStyle name="Normal 80 4" xfId="39694" xr:uid="{E7449030-4DA1-49FB-A43F-C19ED91A94F3}"/>
    <cellStyle name="Normal 800" xfId="4191" xr:uid="{8E50DB45-B535-417E-A6BC-22E0E5A7AD06}"/>
    <cellStyle name="Normal 800 2" xfId="4947" xr:uid="{7584C123-A16A-49C6-9C32-B13B11CA1133}"/>
    <cellStyle name="Normal 801" xfId="4192" xr:uid="{727B44B4-3BF0-4B47-B720-8178FE8155E0}"/>
    <cellStyle name="Normal 801 2" xfId="4948" xr:uid="{5D941812-B481-47C4-AC95-F8ECEEDC053B}"/>
    <cellStyle name="Normal 802" xfId="4193" xr:uid="{5EB8066D-F993-414B-AE3E-36D27F7D5AC1}"/>
    <cellStyle name="Normal 802 2" xfId="4949" xr:uid="{9A81B990-ED63-479D-A151-A0FFAC5997C9}"/>
    <cellStyle name="Normal 803" xfId="4194" xr:uid="{3C5FD3A1-1F74-4FCA-A165-4BC07566BBE8}"/>
    <cellStyle name="Normal 803 2" xfId="4950" xr:uid="{3EC94B9E-66F5-4F7A-AF53-9FBBA063AD08}"/>
    <cellStyle name="Normal 804" xfId="4195" xr:uid="{4E42E56B-6A5E-4D70-96A1-9FBE187BA760}"/>
    <cellStyle name="Normal 804 2" xfId="4951" xr:uid="{A8E4EF60-B036-4166-93F8-CF3F8C430AD9}"/>
    <cellStyle name="Normal 805" xfId="4196" xr:uid="{EC4C26CB-7632-4312-AA80-F1B48C286210}"/>
    <cellStyle name="Normal 805 2" xfId="4952" xr:uid="{0BD64B36-FEC2-4AF9-B4A2-D32743F5D7A7}"/>
    <cellStyle name="Normal 806" xfId="4197" xr:uid="{C40DCC55-0228-4BEF-821E-1CE70A42EEAA}"/>
    <cellStyle name="Normal 806 2" xfId="4953" xr:uid="{F1B692B9-81FD-4DB8-9EF5-5BD263905456}"/>
    <cellStyle name="Normal 807" xfId="4198" xr:uid="{C142A150-7E0A-483F-BE59-CA2834AE9540}"/>
    <cellStyle name="Normal 807 2" xfId="4954" xr:uid="{06044D8B-07F8-44AE-89BE-2737E300438F}"/>
    <cellStyle name="Normal 808" xfId="3357" xr:uid="{070CB62A-657B-4DA1-A0CA-C6065341EDBB}"/>
    <cellStyle name="Normal 808 2" xfId="4955" xr:uid="{72F72EC2-7D39-47CA-B5E2-6A848727E0D7}"/>
    <cellStyle name="Normal 809" xfId="4199" xr:uid="{9B23C7CA-413C-4A87-8C79-8CEAF75D7257}"/>
    <cellStyle name="Normal 809 2" xfId="4956" xr:uid="{452405B9-0D0E-427E-A6C1-E1EF73FBA3A8}"/>
    <cellStyle name="Normal 81" xfId="2665" xr:uid="{FC63C352-C2D7-497F-AE3A-CDB08546B99D}"/>
    <cellStyle name="Normal 81 2" xfId="2975" xr:uid="{376C4CBE-AE13-4D4D-862C-45C9ADCEC513}"/>
    <cellStyle name="Normal 81 2 2" xfId="3544" xr:uid="{C413E51C-9722-40A9-B468-476A6362699A}"/>
    <cellStyle name="Normal 81 3" xfId="3358" xr:uid="{22870D1E-7171-4E68-A099-8C8A46CD6686}"/>
    <cellStyle name="Normal 81 4" xfId="39695" xr:uid="{D3D871C8-A828-4BDC-9B79-D9461D3DB918}"/>
    <cellStyle name="Normal 810" xfId="4200" xr:uid="{300D3BAC-4837-4B40-BFF9-52AA7CABCFDF}"/>
    <cellStyle name="Normal 810 2" xfId="4957" xr:uid="{6610484E-410F-4A60-ABEE-8091B0C21C73}"/>
    <cellStyle name="Normal 811" xfId="3359" xr:uid="{BAB67B78-15AB-4119-BA23-3914072F7AA9}"/>
    <cellStyle name="Normal 811 2" xfId="4958" xr:uid="{4C8290FC-A4C1-466D-B60E-5FEA224250BF}"/>
    <cellStyle name="Normal 812" xfId="4201" xr:uid="{64C3DF89-5D6C-4ABE-BBBC-A08936D319BC}"/>
    <cellStyle name="Normal 812 2" xfId="4959" xr:uid="{4B2F3A0D-8F59-47C4-A7B8-2904C8E13CDC}"/>
    <cellStyle name="Normal 813" xfId="4202" xr:uid="{38FE723E-6D9C-4568-AB82-ECC1B9151C75}"/>
    <cellStyle name="Normal 813 2" xfId="4960" xr:uid="{65A3C2D3-629C-43CE-AF80-45E5EAE97125}"/>
    <cellStyle name="Normal 814" xfId="4203" xr:uid="{A2953CCB-50A7-4EA6-A8B8-CE447B298E37}"/>
    <cellStyle name="Normal 814 2" xfId="4961" xr:uid="{68EACE31-2F4E-424A-AE56-C099C2625E20}"/>
    <cellStyle name="Normal 815" xfId="4204" xr:uid="{137C6B7D-147E-4016-8B21-C7312AA714E4}"/>
    <cellStyle name="Normal 816" xfId="4962" xr:uid="{97F930A4-2AF2-4BBD-B281-A494D41182EC}"/>
    <cellStyle name="Normal 816 2" xfId="5144" xr:uid="{63D0589F-BBCD-47D2-B326-2C7AA1AF738D}"/>
    <cellStyle name="Normal 817" xfId="4963" xr:uid="{90C6ACA0-B48A-44D8-8578-81232F4D7C94}"/>
    <cellStyle name="Normal 817 2" xfId="5235" xr:uid="{01891F67-E1D8-48A5-9539-4788FB1306A4}"/>
    <cellStyle name="Normal 818" xfId="4964" xr:uid="{99BC80F4-F2CC-4E0A-A475-1A3F389F5A24}"/>
    <cellStyle name="Normal 818 2" xfId="5151" xr:uid="{503A85FA-A16E-40DB-AF6C-76198EAC749B}"/>
    <cellStyle name="Normal 819" xfId="4965" xr:uid="{B1B68D59-1E0E-4336-AFED-E02723BE96D0}"/>
    <cellStyle name="Normal 819 2" xfId="5258" xr:uid="{BDA9E5C6-9472-4E74-A1AD-BDED1E9AD53B}"/>
    <cellStyle name="Normal 82" xfId="2475" xr:uid="{BB9322B1-B160-4FB9-BA45-AB120D3F3904}"/>
    <cellStyle name="Normal 82 2" xfId="2803" xr:uid="{CC926DB2-57B9-47B7-AE2A-483878664EE2}"/>
    <cellStyle name="Normal 82 2 2" xfId="4236" xr:uid="{BCE15724-705B-4BF0-AEE3-954333C34748}"/>
    <cellStyle name="Normal 82 3" xfId="3496" xr:uid="{38F0057B-54DF-4B0A-B735-4AE93CBBD27B}"/>
    <cellStyle name="Normal 82 4" xfId="39696" xr:uid="{95489B01-4B3E-4D3C-BA15-135E5E4E92EC}"/>
    <cellStyle name="Normal 820" xfId="4966" xr:uid="{859E5A57-ABE2-41AB-80CC-5A64C5485521}"/>
    <cellStyle name="Normal 820 2" xfId="5158" xr:uid="{EB0E57C5-78F2-4CC8-B615-2B9D40DB9CB1}"/>
    <cellStyle name="Normal 821" xfId="4967" xr:uid="{2D32837B-A0E7-4971-9D55-B68057A3676F}"/>
    <cellStyle name="Normal 821 2" xfId="5145" xr:uid="{6E6E1EA6-9B93-45C8-8894-8EB8FD5BF151}"/>
    <cellStyle name="Normal 822" xfId="4968" xr:uid="{BD0C8AAB-15D1-4210-AE6B-6F4C69E94406}"/>
    <cellStyle name="Normal 822 2" xfId="5236" xr:uid="{7251F06D-A130-41D8-A022-8B22206D2528}"/>
    <cellStyle name="Normal 823" xfId="4969" xr:uid="{02765587-93B6-4C50-B2CA-3F49A297B4D1}"/>
    <cellStyle name="Normal 823 2" xfId="5152" xr:uid="{F3B06C59-27DD-4B3F-AD1E-AC71D7C9E943}"/>
    <cellStyle name="Normal 824" xfId="4970" xr:uid="{171265C5-8B01-42DB-A88B-8B1824BDAE5D}"/>
    <cellStyle name="Normal 824 2" xfId="5259" xr:uid="{7D833110-ED81-43A0-906C-666FFB149477}"/>
    <cellStyle name="Normal 825" xfId="4971" xr:uid="{76685A9D-A649-43C9-B9A2-78E337C6643A}"/>
    <cellStyle name="Normal 825 2" xfId="5159" xr:uid="{409C6DD4-5618-415E-851D-3A90D25681B0}"/>
    <cellStyle name="Normal 826" xfId="4972" xr:uid="{02413A65-7365-46F6-9068-F1924430999D}"/>
    <cellStyle name="Normal 826 2" xfId="5142" xr:uid="{FA2A5D30-FF4A-4C87-8541-8BFA26B89564}"/>
    <cellStyle name="Normal 827" xfId="4973" xr:uid="{96EE31C4-9BF0-4DCB-A7DD-94F7483D7E04}"/>
    <cellStyle name="Normal 827 2" xfId="5233" xr:uid="{D966F966-B7A6-4AE5-847F-FB7FFD87689C}"/>
    <cellStyle name="Normal 828" xfId="4974" xr:uid="{50D0D37C-8836-4DC6-BAF6-25C20B8BD983}"/>
    <cellStyle name="Normal 828 2" xfId="5149" xr:uid="{B4B3C17A-93A3-42DA-A511-5E2E89682F0D}"/>
    <cellStyle name="Normal 829" xfId="4975" xr:uid="{CE065D4F-5381-4CD5-BFE2-73FA86FDC09C}"/>
    <cellStyle name="Normal 829 2" xfId="5260" xr:uid="{29069DF8-3978-417C-B508-6911B5A45E2D}"/>
    <cellStyle name="Normal 83" xfId="2465" xr:uid="{5ABC468D-90F1-488E-BD39-A7273EC54AD7}"/>
    <cellStyle name="Normal 83 2" xfId="2794" xr:uid="{3E847A2D-ADDF-420E-8779-A323BDAE90C2}"/>
    <cellStyle name="Normal 83 2 2" xfId="4237" xr:uid="{636FF930-E5F0-4297-8E5B-0FD6BE383A20}"/>
    <cellStyle name="Normal 83 3" xfId="3497" xr:uid="{86D88F8A-9F85-48D7-8B86-604806F94263}"/>
    <cellStyle name="Normal 83 4" xfId="39697" xr:uid="{1F1179D8-ED1C-46BA-88D9-24B426741716}"/>
    <cellStyle name="Normal 830" xfId="4976" xr:uid="{6ADA065D-7CCB-4FA9-A0CC-C426915FB6E9}"/>
    <cellStyle name="Normal 830 2" xfId="5156" xr:uid="{7A591BBB-D972-4DAC-8D91-049948DB4BE8}"/>
    <cellStyle name="Normal 831" xfId="4977" xr:uid="{A08AF8F5-4CBD-408B-961E-52C5A0EFFD05}"/>
    <cellStyle name="Normal 831 2" xfId="5143" xr:uid="{7942395E-A0F4-437D-B035-645C2DC4277B}"/>
    <cellStyle name="Normal 832" xfId="4978" xr:uid="{703A51EA-67A6-40B2-9B93-D65313FB08FD}"/>
    <cellStyle name="Normal 832 2" xfId="5234" xr:uid="{320BD401-880B-42F6-8F8A-2D9C63985C7D}"/>
    <cellStyle name="Normal 833" xfId="4979" xr:uid="{3530AA81-35CA-4EEC-9B7A-66EC27D5D6DB}"/>
    <cellStyle name="Normal 833 2" xfId="5150" xr:uid="{3210F577-5D5D-4044-A1A9-3A8420A1AEEF}"/>
    <cellStyle name="Normal 834" xfId="4980" xr:uid="{0C543D61-163C-486F-9873-6EF678E877B1}"/>
    <cellStyle name="Normal 834 2" xfId="5261" xr:uid="{7252E915-E5B4-4EA4-B124-B6A67EFCA361}"/>
    <cellStyle name="Normal 835" xfId="4981" xr:uid="{C16DF1B9-BD4E-4F87-8F37-47072EF2577B}"/>
    <cellStyle name="Normal 835 2" xfId="5157" xr:uid="{1A035801-25F7-4AD6-85C2-ECFDCFAF0F1C}"/>
    <cellStyle name="Normal 836" xfId="4982" xr:uid="{915CF88B-1659-424C-BCA0-5B538F71F126}"/>
    <cellStyle name="Normal 836 2" xfId="5146" xr:uid="{2EE79271-6E49-4587-9647-3BFC11BD211E}"/>
    <cellStyle name="Normal 837" xfId="4983" xr:uid="{9594EA6A-4A0B-4B43-987D-A1CADBB87BA0}"/>
    <cellStyle name="Normal 837 2" xfId="5237" xr:uid="{2E156C23-9240-4A09-8514-B0C902260358}"/>
    <cellStyle name="Normal 838" xfId="4984" xr:uid="{5AA8D72C-AB0A-4FEF-A509-9330A027F236}"/>
    <cellStyle name="Normal 838 2" xfId="5153" xr:uid="{8C0FE640-2839-478D-BF55-9F22E8361B59}"/>
    <cellStyle name="Normal 839" xfId="4985" xr:uid="{8B3BB52F-3D44-49ED-B91B-126562AF4F35}"/>
    <cellStyle name="Normal 839 2" xfId="5262" xr:uid="{2757C234-F79F-4BCB-9EAB-9331C510DC56}"/>
    <cellStyle name="Normal 84" xfId="2551" xr:uid="{49DDB8FD-93C6-42ED-8F15-3980B04ADA99}"/>
    <cellStyle name="Normal 84 2" xfId="2874" xr:uid="{EB19A237-B23E-494C-82B5-16748031FF71}"/>
    <cellStyle name="Normal 84 2 2" xfId="4238" xr:uid="{0B6B0A63-3717-48FD-BA1C-934C311E8C33}"/>
    <cellStyle name="Normal 84 3" xfId="3498" xr:uid="{A6E9DD7C-673F-403D-ABD5-9677FFED877A}"/>
    <cellStyle name="Normal 84 4" xfId="39698" xr:uid="{09AF8284-AD24-4B4A-A00F-A3F99AD44A92}"/>
    <cellStyle name="Normal 840" xfId="4986" xr:uid="{D4563E6D-045D-40CF-ABF4-297FBF664AB2}"/>
    <cellStyle name="Normal 840 2" xfId="5160" xr:uid="{74952095-648D-4951-B0E9-C5407713DFB6}"/>
    <cellStyle name="Normal 841" xfId="4987" xr:uid="{3F31E8D9-AC63-4268-A99A-3D4F9DC06896}"/>
    <cellStyle name="Normal 841 2" xfId="5147" xr:uid="{AFA0474A-6FDE-4F29-A903-ABF4C38EEE73}"/>
    <cellStyle name="Normal 842" xfId="4988" xr:uid="{114C7D24-0384-4BB6-90A7-C0BD8CD173B7}"/>
    <cellStyle name="Normal 842 2" xfId="5238" xr:uid="{7E67DD25-365E-470D-907C-049A92622D67}"/>
    <cellStyle name="Normal 843" xfId="4989" xr:uid="{A36E90FB-3E77-4635-B655-69C4FA4C54A4}"/>
    <cellStyle name="Normal 843 2" xfId="5154" xr:uid="{3871F070-1D26-4EC5-94E6-24245250B187}"/>
    <cellStyle name="Normal 844" xfId="4990" xr:uid="{3D36A74F-E6DA-4B71-8427-B8606D5CD24B}"/>
    <cellStyle name="Normal 844 2" xfId="5263" xr:uid="{2DCE0B07-8CE5-4016-95A6-6ECFC4DE6DB4}"/>
    <cellStyle name="Normal 845" xfId="4991" xr:uid="{B767C043-81D4-4DC7-AAAC-36569778D8A5}"/>
    <cellStyle name="Normal 845 2" xfId="5161" xr:uid="{960103C5-40F0-4DFA-9DC0-3A47061006D8}"/>
    <cellStyle name="Normal 846" xfId="4992" xr:uid="{789FCC41-815F-4C68-9117-9658F95164D4}"/>
    <cellStyle name="Normal 846 2" xfId="5162" xr:uid="{A617CB64-E57A-41F7-834D-213C1E7AC7E9}"/>
    <cellStyle name="Normal 847" xfId="4993" xr:uid="{9DEF811C-DEB0-4B0F-B003-6E12CEE73DA8}"/>
    <cellStyle name="Normal 847 2" xfId="5264" xr:uid="{4202CB3A-65DB-4683-8B16-5421951B6FA2}"/>
    <cellStyle name="Normal 848" xfId="4994" xr:uid="{BE03FE6E-F1BA-4781-91CC-2D671A0F7AE7}"/>
    <cellStyle name="Normal 848 2" xfId="5155" xr:uid="{06C5B43F-78A5-4884-9C6B-94CF59406315}"/>
    <cellStyle name="Normal 849" xfId="4995" xr:uid="{3A5B0536-C38A-42D4-8B8A-6EC24906E00D}"/>
    <cellStyle name="Normal 849 2" xfId="5239" xr:uid="{E44375A1-4FB2-4249-AB78-F92B6A9C68CB}"/>
    <cellStyle name="Normal 85" xfId="2623" xr:uid="{BF204DB5-E8E0-4858-AC5F-8BC20773B84A}"/>
    <cellStyle name="Normal 85 2" xfId="2939" xr:uid="{58B75B37-0739-44B7-A4E1-160E73B88AC6}"/>
    <cellStyle name="Normal 85 2 2" xfId="4239" xr:uid="{DCBC8E34-5EBE-434B-806B-E1286467CEA6}"/>
    <cellStyle name="Normal 85 3" xfId="3499" xr:uid="{798D2CB4-6E01-4022-B53E-26EBFD1656B4}"/>
    <cellStyle name="Normal 85 4" xfId="39699" xr:uid="{FD50CD0F-2D87-4214-A897-3404CFEBA76D}"/>
    <cellStyle name="Normal 850" xfId="4996" xr:uid="{39B61D72-7BD3-4620-9A3E-5A98FB4EDBCC}"/>
    <cellStyle name="Normal 850 2" xfId="5148" xr:uid="{28EA3DBF-41A1-497B-B5C6-332C875573B7}"/>
    <cellStyle name="Normal 851" xfId="4997" xr:uid="{05947320-CD54-4421-BDF1-883681C5A0E3}"/>
    <cellStyle name="Normal 851 2" xfId="5265" xr:uid="{8635DAA9-FC3B-4E3A-BEA8-1468DA789FD0}"/>
    <cellStyle name="Normal 852" xfId="4998" xr:uid="{41A8DD7F-85F3-4141-8E93-238680355F01}"/>
    <cellStyle name="Normal 852 2" xfId="5266" xr:uid="{7B6E3411-AA04-4616-A38D-D883A2D1E981}"/>
    <cellStyle name="Normal 853" xfId="4999" xr:uid="{E2AC479C-28EA-4B9F-82D4-E7BDC577A4BE}"/>
    <cellStyle name="Normal 853 2" xfId="5267" xr:uid="{B04A34CE-5A63-4474-A764-51002B427265}"/>
    <cellStyle name="Normal 854" xfId="5000" xr:uid="{3F49CB50-FA50-401A-9550-6D7CB81B4F7A}"/>
    <cellStyle name="Normal 854 2" xfId="5165" xr:uid="{037FFEE4-BBC9-425F-A766-F0D05D30A902}"/>
    <cellStyle name="Normal 855" xfId="5001" xr:uid="{BDF03339-F721-4448-8ADB-B9E3621EC5FD}"/>
    <cellStyle name="Normal 855 2" xfId="5172" xr:uid="{BD536940-87A2-4482-B2CF-4C5294C4FE88}"/>
    <cellStyle name="Normal 856" xfId="5002" xr:uid="{4514C26C-3667-4080-B6E7-FECE1B4D8E63}"/>
    <cellStyle name="Normal 856 2" xfId="5268" xr:uid="{1CE4EAC5-94AC-4D68-933D-B1F6CC513E1C}"/>
    <cellStyle name="Normal 857" xfId="5003" xr:uid="{70393D8D-DE35-45F6-A1BC-4CDF93D23327}"/>
    <cellStyle name="Normal 857 2" xfId="5269" xr:uid="{23DD1242-066A-4FD3-AECD-148AB4B51304}"/>
    <cellStyle name="Normal 858" xfId="5004" xr:uid="{FB4DD6F6-873F-4548-B8E9-2CBBD61FCD21}"/>
    <cellStyle name="Normal 858 2" xfId="5270" xr:uid="{506676F5-E4B0-41AB-A725-B5E843AD7ADD}"/>
    <cellStyle name="Normal 859" xfId="5005" xr:uid="{BAB86451-B6B7-43D9-BD65-03FCEFEB4529}"/>
    <cellStyle name="Normal 859 2" xfId="5166" xr:uid="{DF2751AA-55BE-47AF-980D-D71B9D5A62F2}"/>
    <cellStyle name="Normal 86" xfId="2659" xr:uid="{90BA6191-D6CF-40E5-A928-86C539547196}"/>
    <cellStyle name="Normal 86 2" xfId="2969" xr:uid="{5B42BDAB-0B23-4336-BCF5-57A2FDABA87E}"/>
    <cellStyle name="Normal 86 2 2" xfId="4240" xr:uid="{68044550-4499-4C56-A0A1-E8A871A3D026}"/>
    <cellStyle name="Normal 86 3" xfId="3500" xr:uid="{5793A3B4-066A-462B-B5E9-CFB8EBB37992}"/>
    <cellStyle name="Normal 86 4" xfId="39700" xr:uid="{6C49EA9F-6B13-4866-8AE0-B61ACB33BE0B}"/>
    <cellStyle name="Normal 860" xfId="5006" xr:uid="{271FAE2C-7260-4F18-9BE4-77E1BD3D52C1}"/>
    <cellStyle name="Normal 860 2" xfId="5173" xr:uid="{EE862100-D031-46BC-986E-A1C342DEDAB3}"/>
    <cellStyle name="Normal 861" xfId="5007" xr:uid="{4867567A-E504-4FF2-827F-C82643113EC4}"/>
    <cellStyle name="Normal 861 2" xfId="5271" xr:uid="{C188BD38-7748-40AB-A736-DCA78B5F9E93}"/>
    <cellStyle name="Normal 862" xfId="5008" xr:uid="{B21ECA49-9037-4733-A502-BB5D5F9C94D5}"/>
    <cellStyle name="Normal 862 2" xfId="5272" xr:uid="{13E97E85-4522-4C8C-863F-4568D844E1EE}"/>
    <cellStyle name="Normal 863" xfId="5009" xr:uid="{F055B09B-5356-45A5-BD64-164DA47D2818}"/>
    <cellStyle name="Normal 863 2" xfId="5273" xr:uid="{D22EC820-1ABD-452E-A8DA-FB0368149B25}"/>
    <cellStyle name="Normal 864" xfId="5010" xr:uid="{21696409-BE80-4826-8DF4-BFEBB999773E}"/>
    <cellStyle name="Normal 864 2" xfId="5163" xr:uid="{43DDD869-EAEA-439A-A4AD-AF93434F3C61}"/>
    <cellStyle name="Normal 865" xfId="5011" xr:uid="{08BE95F8-3889-4C7D-9B58-272B512EFA2A}"/>
    <cellStyle name="Normal 865 2" xfId="5170" xr:uid="{3BBB684A-9CD1-4F84-842D-60A2D8931B38}"/>
    <cellStyle name="Normal 866" xfId="5012" xr:uid="{5A523D7F-5CBA-4D80-BCE9-8C269FEEC562}"/>
    <cellStyle name="Normal 866 2" xfId="5274" xr:uid="{DF99DEFC-F6AD-43BA-BE64-FAD9DA7E6DD2}"/>
    <cellStyle name="Normal 867" xfId="5013" xr:uid="{4A79BC18-1AC2-436D-8AA9-FD0723747516}"/>
    <cellStyle name="Normal 867 2" xfId="5275" xr:uid="{68A68EB7-5726-4139-9495-7D58E053ABE6}"/>
    <cellStyle name="Normal 868" xfId="5014" xr:uid="{9F918BCF-EA08-4424-9E29-FFEE791C1187}"/>
    <cellStyle name="Normal 868 2" xfId="5276" xr:uid="{3A0AD689-B64A-4065-A756-40DA0272AFF0}"/>
    <cellStyle name="Normal 869" xfId="5015" xr:uid="{5850ECC3-DF7F-4B84-A794-97ACA44BAFF4}"/>
    <cellStyle name="Normal 869 2" xfId="5164" xr:uid="{E183B30C-525C-4D29-B347-67DD3AD6F18F}"/>
    <cellStyle name="Normal 87" xfId="2483" xr:uid="{C7DBDD7A-B3AB-4B64-AF46-5E4A0A9CC9D9}"/>
    <cellStyle name="Normal 87 2" xfId="2810" xr:uid="{28B3371D-015E-4B97-91D1-1C2C2F39B040}"/>
    <cellStyle name="Normal 87 2 2" xfId="4241" xr:uid="{6D64B4FF-2D8F-4CD5-964C-44271CE1D263}"/>
    <cellStyle name="Normal 87 3" xfId="3501" xr:uid="{1B2EDA78-31AD-4ECD-B0E0-B44732B33831}"/>
    <cellStyle name="Normal 87 4" xfId="39701" xr:uid="{E95A0668-A662-4BAD-97EF-1839DDD46FDB}"/>
    <cellStyle name="Normal 870" xfId="5016" xr:uid="{0FDA4F5E-A2F5-4861-9DA2-7051D6949E54}"/>
    <cellStyle name="Normal 870 2" xfId="5171" xr:uid="{45A0420F-A00A-4CB7-938D-6A13BF2B7672}"/>
    <cellStyle name="Normal 871" xfId="5017" xr:uid="{212EE866-17A3-40DA-A24E-B3A503EE5B09}"/>
    <cellStyle name="Normal 871 2" xfId="5174" xr:uid="{D3E0E09B-9B34-4C9C-8081-3AB12EB2E0FB}"/>
    <cellStyle name="Normal 872" xfId="5018" xr:uid="{2D9FED91-2CBB-4F05-898D-8005777B991A}"/>
    <cellStyle name="Normal 872 2" xfId="5167" xr:uid="{41031BE0-566E-4329-8852-1C504C29FF81}"/>
    <cellStyle name="Normal 873" xfId="5019" xr:uid="{FF1D9505-8214-4398-951A-21B3B72BAAB2}"/>
    <cellStyle name="Normal 873 2" xfId="5277" xr:uid="{C2347C0A-144F-47CB-AAF9-F39FE575EDAF}"/>
    <cellStyle name="Normal 874" xfId="5020" xr:uid="{B6A8D8E1-650B-4D53-9CB6-36312EA543F6}"/>
    <cellStyle name="Normal 874 2" xfId="5278" xr:uid="{D4C64C39-162E-4E87-8999-4405114E85DD}"/>
    <cellStyle name="Normal 875" xfId="5021" xr:uid="{CC4A320B-76D8-4CF6-8B35-20F1E047316C}"/>
    <cellStyle name="Normal 875 2" xfId="5279" xr:uid="{58EEBE54-8C05-407E-AD45-3FE53ED67496}"/>
    <cellStyle name="Normal 876" xfId="5022" xr:uid="{1AAFBD09-9A36-489D-A8AD-D980C4209B6F}"/>
    <cellStyle name="Normal 876 2" xfId="5280" xr:uid="{4176C770-D7F6-4892-97AF-BF7B502ABF18}"/>
    <cellStyle name="Normal 877" xfId="5023" xr:uid="{92274F93-3FA8-44CE-AE35-373C4776CD07}"/>
    <cellStyle name="Normal 877 2" xfId="5281" xr:uid="{BE925290-B8D7-425E-B31B-5B02C1652099}"/>
    <cellStyle name="Normal 878" xfId="5024" xr:uid="{91F68A33-6107-4FDA-9770-06FFE65A6280}"/>
    <cellStyle name="Normal 878 2" xfId="5282" xr:uid="{C5C5533E-9AE9-42C0-9F49-FBB2DC66AB78}"/>
    <cellStyle name="Normal 879" xfId="5025" xr:uid="{AA23F9C0-8145-473A-8EBD-E999172E1D8B}"/>
    <cellStyle name="Normal 879 2" xfId="5283" xr:uid="{061EC741-AED7-4320-A539-F627F0232D50}"/>
    <cellStyle name="Normal 88" xfId="2427" xr:uid="{DD1B6641-B849-401C-8362-7B19551472FB}"/>
    <cellStyle name="Normal 88 2" xfId="2758" xr:uid="{5C5DC938-D574-4F3B-9D48-5AF6D5019E7A}"/>
    <cellStyle name="Normal 88 2 2" xfId="3542" xr:uid="{2EDEA933-F6FF-4D42-9311-CF990496BFB1}"/>
    <cellStyle name="Normal 88 3" xfId="3360" xr:uid="{FFA13279-74A7-4DE5-A8C5-D50E25776837}"/>
    <cellStyle name="Normal 88 4" xfId="39702" xr:uid="{D74032FB-A9B8-45A7-A697-0561F536E28F}"/>
    <cellStyle name="Normal 880" xfId="5026" xr:uid="{045525DE-D1C0-405E-93A7-F198057CC235}"/>
    <cellStyle name="Normal 880 2" xfId="5168" xr:uid="{34EF5518-CF20-4A2B-8007-1BFEDBBD90B3}"/>
    <cellStyle name="Normal 881" xfId="5027" xr:uid="{1CBF364D-1A22-4A4E-B955-D7965C6BE864}"/>
    <cellStyle name="Normal 881 2" xfId="5175" xr:uid="{16CD59B0-1424-4E53-992F-5132D964860C}"/>
    <cellStyle name="Normal 882" xfId="5028" xr:uid="{DF32E43D-D7C0-459C-96A6-0A883E17C4E4}"/>
    <cellStyle name="Normal 882 2" xfId="5176" xr:uid="{D2286A87-9CA1-4B91-8A70-0318BB3434C4}"/>
    <cellStyle name="Normal 883" xfId="5029" xr:uid="{5EDEF2BD-5BF6-495E-B77E-F2991842F84B}"/>
    <cellStyle name="Normal 883 2" xfId="5169" xr:uid="{5B499BFD-110E-4340-A6CD-02B9E69EAFE2}"/>
    <cellStyle name="Normal 884" xfId="5030" xr:uid="{06A33A52-9981-4DE7-AB8C-C428F782F548}"/>
    <cellStyle name="Normal 884 2" xfId="5284" xr:uid="{2122697D-245E-42C4-8E05-2652805F4785}"/>
    <cellStyle name="Normal 885" xfId="5031" xr:uid="{6591354F-4E18-4EAD-B70D-554B3F26BA88}"/>
    <cellStyle name="Normal 885 2" xfId="5285" xr:uid="{A646B623-4EB8-419D-9BA0-C938CBDD8EB8}"/>
    <cellStyle name="Normal 886" xfId="5032" xr:uid="{155C90F0-409D-4816-9B1A-7200EADD33F1}"/>
    <cellStyle name="Normal 886 2" xfId="5286" xr:uid="{A1BBAE74-2409-490E-AA67-23889F97B0D6}"/>
    <cellStyle name="Normal 887" xfId="5033" xr:uid="{CB735024-8336-4C4E-BF6A-497CE1645F72}"/>
    <cellStyle name="Normal 887 2" xfId="5179" xr:uid="{D71E0424-74EF-4661-97D8-B8D15C396008}"/>
    <cellStyle name="Normal 888" xfId="5034" xr:uid="{79B1960F-61A1-4398-8C7B-75C5D83536C6}"/>
    <cellStyle name="Normal 888 2" xfId="5287" xr:uid="{E179508E-C1D2-43AD-8A9B-AFDDEA22C856}"/>
    <cellStyle name="Normal 889" xfId="5035" xr:uid="{650110C0-F4E1-4A70-B1DB-293D5AFC3C8A}"/>
    <cellStyle name="Normal 889 2" xfId="5288" xr:uid="{2BE365AD-61B7-476E-901E-428973F6C8CD}"/>
    <cellStyle name="Normal 89" xfId="2455" xr:uid="{E7834101-880E-4868-9AA4-A6D49F730EDB}"/>
    <cellStyle name="Normal 89 2" xfId="2783" xr:uid="{8502C252-E379-4B5E-A5E8-58F3B14EF5E3}"/>
    <cellStyle name="Normal 89 2 2" xfId="4242" xr:uid="{561A275C-6392-4F19-B6B4-630298270248}"/>
    <cellStyle name="Normal 89 3" xfId="3502" xr:uid="{56F6C77D-6CCF-4D29-8945-3C904A5BFC91}"/>
    <cellStyle name="Normal 89 4" xfId="39703" xr:uid="{0A681B9A-5A49-4B39-9E15-F7992406B34B}"/>
    <cellStyle name="Normal 890" xfId="5036" xr:uid="{E863B2B3-0741-46BE-8463-F92E07FE922B}"/>
    <cellStyle name="Normal 890 2" xfId="5186" xr:uid="{26FA86F9-4073-4685-9BAC-D51DB73CF9C6}"/>
    <cellStyle name="Normal 891" xfId="5037" xr:uid="{3E0FED0E-1042-41EA-93F5-A256A27CC2AD}"/>
    <cellStyle name="Normal 891 2" xfId="5193" xr:uid="{F68B73FA-B012-457B-B71A-E2313C6D32E5}"/>
    <cellStyle name="Normal 892" xfId="5038" xr:uid="{BF5626BB-1854-4A9B-9FCC-B47C764E6897}"/>
    <cellStyle name="Normal 892 2" xfId="5194" xr:uid="{F09E5C55-3F77-460A-ADF8-0DC8AD421BA9}"/>
    <cellStyle name="Normal 893" xfId="5039" xr:uid="{8EC07D8D-3BCC-4022-A354-16CED8B3F922}"/>
    <cellStyle name="Normal 893 2" xfId="5187" xr:uid="{38127259-CB73-4198-BFC3-93292790F009}"/>
    <cellStyle name="Normal 894" xfId="5040" xr:uid="{7744426F-B130-4CDE-8393-5C85F3240B15}"/>
    <cellStyle name="Normal 894 2" xfId="5289" xr:uid="{8DC07FBA-BD26-4672-B9A5-8D48AD787E9C}"/>
    <cellStyle name="Normal 895" xfId="5041" xr:uid="{AA864819-9B9F-4DC6-AD90-06928F171CE2}"/>
    <cellStyle name="Normal 895 2" xfId="5290" xr:uid="{E5098AD7-00D5-4DBD-B4FA-3DE004B378A8}"/>
    <cellStyle name="Normal 896" xfId="5042" xr:uid="{6F681F7F-CD0A-4748-85B1-F051D7146780}"/>
    <cellStyle name="Normal 896 2" xfId="5180" xr:uid="{88407447-21D4-45CC-A9BC-3F8061F43BF3}"/>
    <cellStyle name="Normal 897" xfId="5043" xr:uid="{E9FAAEAE-352B-482A-9FA9-4B73849D00A4}"/>
    <cellStyle name="Normal 897 2" xfId="5177" xr:uid="{1AF734B3-16A1-4760-B43A-02CCA8211528}"/>
    <cellStyle name="Normal 898" xfId="5044" xr:uid="{6DF67366-DAC4-4B9C-8D70-DDCAA8C89229}"/>
    <cellStyle name="Normal 898 2" xfId="5291" xr:uid="{0FEA9C9E-0DC4-4932-91FA-DBD139DC7D99}"/>
    <cellStyle name="Normal 899" xfId="5045" xr:uid="{BB4F1D4F-8375-4442-9F32-A86B5CCC13C1}"/>
    <cellStyle name="Normal 899 2" xfId="5292" xr:uid="{CF227464-D8C0-4B2D-8B02-72A5A430055F}"/>
    <cellStyle name="Normal 9" xfId="28" xr:uid="{46A5CD93-FF49-40FA-8BB9-5C4D1AAB3193}"/>
    <cellStyle name="Normal 9 10" xfId="3023" xr:uid="{77CFB42C-9C10-45D7-A11E-6C91B4BD49DA}"/>
    <cellStyle name="Normal 9 10 2" xfId="3464" xr:uid="{70430288-BDA2-43AD-873F-5FC95539469D}"/>
    <cellStyle name="Normal 9 11" xfId="3096" xr:uid="{277FEA0C-DDD2-4597-AA1C-E77912E7471C}"/>
    <cellStyle name="Normal 9 12" xfId="3038" xr:uid="{42FCFE12-AA5C-474C-AB99-0ECB171F6E74}"/>
    <cellStyle name="Normal 9 13" xfId="2243" xr:uid="{4DC270E5-44C7-4C26-87F2-B65834F34668}"/>
    <cellStyle name="Normal 9 2" xfId="44" xr:uid="{3E8D68B0-3B21-413D-821E-5C364A6B9274}"/>
    <cellStyle name="Normal 9 2 2" xfId="177" xr:uid="{E28BF312-CA5E-4D69-8B4E-AC6DC25CAE44}"/>
    <cellStyle name="Normal 9 2 2 2" xfId="37297" xr:uid="{B24C3ECA-BE74-4AB3-BFB1-1455E6351C01}"/>
    <cellStyle name="Normal 9 2 2 3" xfId="5401" xr:uid="{F0C1C3A7-693D-423A-9C9B-6F13AF7A4590}"/>
    <cellStyle name="Normal 9 2 2 4" xfId="3216" xr:uid="{415BCD58-CC59-4755-9C34-DF4628E5FA00}"/>
    <cellStyle name="Normal 9 2 3" xfId="37279" xr:uid="{52E79C98-CDCD-4016-AD64-B2B138A86562}"/>
    <cellStyle name="Normal 9 2 4" xfId="5400" xr:uid="{CE4C8BCD-DDAA-422C-8FFF-33749139257C}"/>
    <cellStyle name="Normal 9 2 5" xfId="3135" xr:uid="{68E93777-5AE5-4197-A410-590559E8D4F8}"/>
    <cellStyle name="Normal 9 23" xfId="3084" xr:uid="{9A8A03A4-B4A5-4BDF-8961-CB51C31B2C4A}"/>
    <cellStyle name="Normal 9 23 2" xfId="3125" xr:uid="{71D116C8-47A7-4376-9C48-E97415F88BC8}"/>
    <cellStyle name="Normal 9 23 2 2" xfId="3204" xr:uid="{266270B5-F168-4ED5-BF4A-8E26A2F0C175}"/>
    <cellStyle name="Normal 9 23 3" xfId="3163" xr:uid="{CA79E799-DC9C-4E17-A1A4-433E789861B7}"/>
    <cellStyle name="Normal 9 27" xfId="3088" xr:uid="{A58D72F0-E684-4C4E-9740-1252B48FE0BE}"/>
    <cellStyle name="Normal 9 27 2" xfId="3129" xr:uid="{7A6B3A1E-FB9C-4A05-B42E-2E546B9F0710}"/>
    <cellStyle name="Normal 9 27 2 2" xfId="3208" xr:uid="{19E5F23D-32D3-4BCB-937B-0EFB87B6DE0B}"/>
    <cellStyle name="Normal 9 27 3" xfId="3167" xr:uid="{87B09979-B641-4131-B3A6-2E37CCC972AC}"/>
    <cellStyle name="Normal 9 3" xfId="89" xr:uid="{3829869F-D29D-42FD-A99F-14E115E937BA}"/>
    <cellStyle name="Normal 9 3 2" xfId="37285" xr:uid="{9A7A4B7C-D29D-44CE-BFFE-19880908E9BB}"/>
    <cellStyle name="Normal 9 3 3" xfId="5402" xr:uid="{A3A5851E-BC3A-4A51-A1E1-708FCE771C63}"/>
    <cellStyle name="Normal 9 3 4" xfId="3175" xr:uid="{5E3A2214-B53A-4631-B655-1B9767E03871}"/>
    <cellStyle name="Normal 9 4" xfId="5403" xr:uid="{E597549E-36CF-497A-9068-8E68128BA421}"/>
    <cellStyle name="Normal 9 5" xfId="5404" xr:uid="{84DD9BD8-593B-4EBF-AEF1-ECA1F5BF9A80}"/>
    <cellStyle name="Normal 9 6" xfId="21336" xr:uid="{F941BA86-AC17-406C-AA8B-601D69BBAA72}"/>
    <cellStyle name="Normal 9 7" xfId="21342" xr:uid="{273403B2-610E-442F-99F3-3A83DE368664}"/>
    <cellStyle name="Normal 9 8" xfId="3066" xr:uid="{AC5F6F0C-3267-4F9D-AC53-B36E5B08B835}"/>
    <cellStyle name="Normal 9 8 2" xfId="3114" xr:uid="{3BB16222-A663-43FC-A104-BB025AD3F971}"/>
    <cellStyle name="Normal 9 8 2 2" xfId="3193" xr:uid="{24BB82CE-0E93-4A9F-A24D-D456A5D0619C}"/>
    <cellStyle name="Normal 9 8 3" xfId="3153" xr:uid="{82BF313F-E464-455E-8DE3-0BFA04AB9E33}"/>
    <cellStyle name="Normal 9 9" xfId="3067" xr:uid="{D17512B6-532C-4F1D-BC4F-52147548079A}"/>
    <cellStyle name="Normal 9 9 2" xfId="3115" xr:uid="{8B29C8B3-BEBF-46AE-9C44-2D9EA98DC0EB}"/>
    <cellStyle name="Normal 9 9 2 2" xfId="3194" xr:uid="{77FEB012-398C-4D51-8EC0-573540103788}"/>
    <cellStyle name="Normal 9 9 3" xfId="3154" xr:uid="{4F5F2458-9BFF-4B8E-9D1B-0D1C7FB3AC37}"/>
    <cellStyle name="Normal 90" xfId="2596" xr:uid="{81C364A7-E906-40BB-9E7C-0FA89A1C1E2D}"/>
    <cellStyle name="Normal 90 2" xfId="2912" xr:uid="{20DE3343-7600-4340-87B6-457DDC007650}"/>
    <cellStyle name="Normal 90 2 2" xfId="4243" xr:uid="{98F406E3-A619-42E7-8209-F57A4EE59ADC}"/>
    <cellStyle name="Normal 90 3" xfId="3503" xr:uid="{EBB4019C-252F-47D7-B599-485E3BF0C82D}"/>
    <cellStyle name="Normal 90 4" xfId="39704" xr:uid="{6AE51438-9586-4654-95C6-6CE2054692DA}"/>
    <cellStyle name="Normal 900" xfId="5046" xr:uid="{2023282B-DEA7-4C2E-B0EF-94C52EA0A1AF}"/>
    <cellStyle name="Normal 900 2" xfId="5184" xr:uid="{4B7EAB6F-99B1-4179-8F24-B238EB6FA715}"/>
    <cellStyle name="Normal 901" xfId="5047" xr:uid="{3A361E78-8672-4471-99E3-0A07582EBDEB}"/>
    <cellStyle name="Normal 901 2" xfId="5191" xr:uid="{7F905154-8E09-45AB-AEEC-29A2AD5C4A7A}"/>
    <cellStyle name="Normal 902" xfId="5048" xr:uid="{F5BFCF90-94BD-4345-AA27-20CEC834D50A}"/>
    <cellStyle name="Normal 902 2" xfId="5178" xr:uid="{6C35FCDD-E760-4316-BF2A-802645D3EFF1}"/>
    <cellStyle name="Normal 903" xfId="5049" xr:uid="{E149FEEC-A680-4A11-8262-2005C0FABCC8}"/>
    <cellStyle name="Normal 903 2" xfId="5293" xr:uid="{95F0096E-E877-4B50-A991-83DF8CA13A41}"/>
    <cellStyle name="Normal 904" xfId="5050" xr:uid="{BBE050AE-6DDD-41AE-B7E4-37D79CAC97A4}"/>
    <cellStyle name="Normal 904 2" xfId="5294" xr:uid="{8F468D6B-8252-4ACF-89DF-BF3C17DE4839}"/>
    <cellStyle name="Normal 905" xfId="5051" xr:uid="{92797A6B-99E3-4749-B626-F22FDC49E9CD}"/>
    <cellStyle name="Normal 905 2" xfId="5185" xr:uid="{379FDEBE-FD64-4014-BA4A-9F7E7774DBCE}"/>
    <cellStyle name="Normal 906" xfId="5052" xr:uid="{11D845F3-56F6-4B39-B5AA-4AF51F294F8F}"/>
    <cellStyle name="Normal 906 2" xfId="5192" xr:uid="{0F04E6ED-C027-42D1-B4B2-8CBD35355682}"/>
    <cellStyle name="Normal 907" xfId="5053" xr:uid="{C1DCC115-1645-4217-8E2E-25F99DF54793}"/>
    <cellStyle name="Normal 907 2" xfId="5181" xr:uid="{75F4DC4C-3BE9-45FE-A3A2-B5A8D61B9D82}"/>
    <cellStyle name="Normal 908" xfId="5054" xr:uid="{370B3FAC-AEFD-4922-B026-03D60A0B4B42}"/>
    <cellStyle name="Normal 908 2" xfId="5295" xr:uid="{5B8B67FB-9846-4C5D-85A3-F47DCB3288AA}"/>
    <cellStyle name="Normal 909" xfId="5055" xr:uid="{AD121DEA-822D-4E91-BBBD-40C6E1F995C2}"/>
    <cellStyle name="Normal 909 2" xfId="5296" xr:uid="{88E7A9B9-0204-4FB0-8EB7-CDC78002400B}"/>
    <cellStyle name="Normal 91" xfId="2618" xr:uid="{94C28C3B-1B8A-40B0-B21A-C039CBD80CC9}"/>
    <cellStyle name="Normal 91 2" xfId="2934" xr:uid="{9FD4412F-A0C8-4675-BBA3-0D262E006C10}"/>
    <cellStyle name="Normal 91 2 2" xfId="4244" xr:uid="{B37AAF14-478F-4429-BB33-2FBAA63DB1E2}"/>
    <cellStyle name="Normal 91 3" xfId="3504" xr:uid="{108D3FD6-D0EC-48C5-A846-160ADE1BF141}"/>
    <cellStyle name="Normal 91 4" xfId="39705" xr:uid="{54C0C351-5B65-4E9E-A232-067958F5ECEC}"/>
    <cellStyle name="Normal 910" xfId="5056" xr:uid="{57BC5A69-5C47-414D-BF4D-7A8ED32389B0}"/>
    <cellStyle name="Normal 910 2" xfId="5188" xr:uid="{C58667F3-2B24-4F14-A3D6-BF8E7BD9B1FA}"/>
    <cellStyle name="Normal 911" xfId="5057" xr:uid="{DB3DF67D-62DC-42F3-94F3-347B88BBA35E}"/>
    <cellStyle name="Normal 911 2" xfId="5195" xr:uid="{2E6D77F0-B5CB-4E42-9A7F-ADFCD29AFEFB}"/>
    <cellStyle name="Normal 912" xfId="5058" xr:uid="{009ABA30-9B2E-4816-A6E4-3E6F05EE718F}"/>
    <cellStyle name="Normal 912 2" xfId="5182" xr:uid="{D8B363BB-D4D7-44FE-BEF4-426CF72BF577}"/>
    <cellStyle name="Normal 913" xfId="5059" xr:uid="{922CCFBC-032A-4024-9867-83248C0297EB}"/>
    <cellStyle name="Normal 913 2" xfId="5297" xr:uid="{7FD6B4FC-7C0B-476A-9BA2-DF52172828CA}"/>
    <cellStyle name="Normal 914" xfId="5060" xr:uid="{77668DE1-7CF7-48F3-AD22-659492975767}"/>
    <cellStyle name="Normal 914 2" xfId="5298" xr:uid="{906A2361-832D-495C-B5AE-74EF35CEEE9C}"/>
    <cellStyle name="Normal 915" xfId="5061" xr:uid="{31135E7D-F2B9-4691-A267-565E4A1FBF52}"/>
    <cellStyle name="Normal 915 2" xfId="5189" xr:uid="{11782F1E-6B7A-4A2A-9F2A-4AC36ADCEB98}"/>
    <cellStyle name="Normal 916" xfId="5062" xr:uid="{62BD0BE5-D4E6-42C0-B21F-C27B370A4403}"/>
    <cellStyle name="Normal 916 2" xfId="5196" xr:uid="{0D9EB255-A17D-4356-B285-4B24AC1AD99A}"/>
    <cellStyle name="Normal 917" xfId="5063" xr:uid="{DB131E5F-57F1-4BE5-BF0E-6082D85517AF}"/>
    <cellStyle name="Normal 917 2" xfId="5197" xr:uid="{23483C27-8E40-4692-AA06-CF2FCC4B7327}"/>
    <cellStyle name="Normal 918" xfId="5064" xr:uid="{8B207B89-9884-4C53-8A5C-F9C48B88565D}"/>
    <cellStyle name="Normal 918 2" xfId="5190" xr:uid="{4E82B66F-0F79-4B94-B5FF-91BD58D329AD}"/>
    <cellStyle name="Normal 919" xfId="5065" xr:uid="{F9C025F5-C14B-4468-BB35-5AF15F0D13C3}"/>
    <cellStyle name="Normal 919 2" xfId="5299" xr:uid="{B3CF558D-309F-4D38-B5F6-32A13CFDF3AB}"/>
    <cellStyle name="Normal 92" xfId="2584" xr:uid="{2CE4D1E8-7CF6-41ED-B54B-12E3030DEE59}"/>
    <cellStyle name="Normal 92 2" xfId="2902" xr:uid="{A990E216-7961-425C-AD77-9C9F2E2612B8}"/>
    <cellStyle name="Normal 92 2 2" xfId="4245" xr:uid="{F347F135-B66B-44D9-9CAF-73F9803E6822}"/>
    <cellStyle name="Normal 92 3" xfId="3505" xr:uid="{22421390-E5C9-4A09-8FFA-FE2400F496F0}"/>
    <cellStyle name="Normal 92 4" xfId="39706" xr:uid="{1A4F9D70-DA15-4166-83C6-51A071D10EC3}"/>
    <cellStyle name="Normal 920" xfId="5066" xr:uid="{A086BA16-C580-4FED-B8C3-43732B22B2C7}"/>
    <cellStyle name="Normal 920 2" xfId="5300" xr:uid="{220824EE-508E-4580-ACA2-0C2946E057E6}"/>
    <cellStyle name="Normal 921" xfId="5067" xr:uid="{D503F2E7-FE2F-4BFD-83D8-0C6A678D569A}"/>
    <cellStyle name="Normal 921 2" xfId="5183" xr:uid="{E8213C26-8232-4083-8C85-7A68AE2876E0}"/>
    <cellStyle name="Normal 922" xfId="5068" xr:uid="{D802EC4B-5C20-46AD-A22E-65A39624D611}"/>
    <cellStyle name="Normal 922 2" xfId="5200" xr:uid="{7B6D983C-1F56-4548-9BB6-CFC58B302B50}"/>
    <cellStyle name="Normal 923" xfId="5069" xr:uid="{A365E43C-C1BC-4706-95D9-E179E42EDEB5}"/>
    <cellStyle name="Normal 923 2" xfId="5207" xr:uid="{B2669F0D-993E-45A4-93AD-6303518187E6}"/>
    <cellStyle name="Normal 924" xfId="5070" xr:uid="{4769DD3F-EFB5-46C0-A093-DF10ACB089B2}"/>
    <cellStyle name="Normal 924 2" xfId="5214" xr:uid="{15121F1E-F8BF-42B3-9053-FBE0122F7C69}"/>
    <cellStyle name="Normal 925" xfId="5071" xr:uid="{D9C30208-2E3C-43E9-BB1E-AAF531A01A25}"/>
    <cellStyle name="Normal 925 2" xfId="5221" xr:uid="{A996DA7E-A0DC-4EBA-8CEA-A7470AA5C23C}"/>
    <cellStyle name="Normal 926" xfId="3361" xr:uid="{2E562654-56C9-432E-BFD5-BD2D8F1BAC37}"/>
    <cellStyle name="Normal 926 2" xfId="5228" xr:uid="{12F5297E-AC17-445E-A8F0-11016796D132}"/>
    <cellStyle name="Normal 927" xfId="5072" xr:uid="{7F704501-3814-4FBF-BEDB-99052516031F}"/>
    <cellStyle name="Normal 927 2" xfId="5201" xr:uid="{303A0CB4-DAD0-43CB-A803-7DE040EABFE7}"/>
    <cellStyle name="Normal 928" xfId="5073" xr:uid="{32906682-6E48-4F24-9D44-E2C30F31637C}"/>
    <cellStyle name="Normal 928 2" xfId="5208" xr:uid="{C5FB8FF1-47AD-4F97-8205-95EF76F014AE}"/>
    <cellStyle name="Normal 929" xfId="5074" xr:uid="{E75D8F91-B893-4121-8AC4-D8ACC1AB0D7A}"/>
    <cellStyle name="Normal 929 2" xfId="5215" xr:uid="{53CF8221-9C99-4BF1-B863-5B1C3F70F613}"/>
    <cellStyle name="Normal 93" xfId="2462" xr:uid="{8F904CCC-E0A0-4026-9AD6-46BB27FF762A}"/>
    <cellStyle name="Normal 93 2" xfId="2791" xr:uid="{FCBBF90A-0558-41BF-B44F-CA8A07EC654E}"/>
    <cellStyle name="Normal 93 2 2" xfId="4246" xr:uid="{14F44154-718F-4E19-965B-A2D1BDBD4D12}"/>
    <cellStyle name="Normal 93 3" xfId="3506" xr:uid="{8E0E8AB9-EA1F-4A25-9D4A-B76CE5A94E0A}"/>
    <cellStyle name="Normal 93 4" xfId="39707" xr:uid="{FA5CF27F-8265-402B-8140-EAFFDA3CE4A6}"/>
    <cellStyle name="Normal 930" xfId="5075" xr:uid="{6A80A0C9-6C56-4DAB-918F-EC2FFAE36F85}"/>
    <cellStyle name="Normal 930 2" xfId="5222" xr:uid="{47857063-864D-472E-9DB7-57E6E829183C}"/>
    <cellStyle name="Normal 931" xfId="5076" xr:uid="{4CA3B536-423F-4232-9587-2443DC0469A6}"/>
    <cellStyle name="Normal 931 2" xfId="5229" xr:uid="{CA406BFD-F60F-40A3-B6F2-8C09792CE349}"/>
    <cellStyle name="Normal 932" xfId="5077" xr:uid="{CF83F779-F80C-4F87-87AB-63435E9B570F}"/>
    <cellStyle name="Normal 932 2" xfId="5198" xr:uid="{60334368-18F7-40B2-9307-959FD3EF6119}"/>
    <cellStyle name="Normal 933" xfId="5078" xr:uid="{E5B40399-3725-4D61-951D-EF464B5CE218}"/>
    <cellStyle name="Normal 933 2" xfId="5205" xr:uid="{417182F3-8046-4E40-AD0B-4AB84232D4E3}"/>
    <cellStyle name="Normal 934" xfId="5079" xr:uid="{81F5D529-BACB-479C-89C8-15F57FC5E378}"/>
    <cellStyle name="Normal 934 2" xfId="5212" xr:uid="{0F8E7DCA-895F-4C09-8AA7-38D48FFDDF4E}"/>
    <cellStyle name="Normal 935" xfId="5080" xr:uid="{9E9640CF-DC42-41D8-854E-99216CD26212}"/>
    <cellStyle name="Normal 935 2" xfId="5219" xr:uid="{BC695347-C817-4CC2-A5C9-6289567AF36F}"/>
    <cellStyle name="Normal 936" xfId="3362" xr:uid="{FA70045B-B401-4685-B384-FC98A9B6278B}"/>
    <cellStyle name="Normal 936 2" xfId="5226" xr:uid="{F2398274-ADD5-4242-873C-D7A635B0738E}"/>
    <cellStyle name="Normal 937" xfId="3363" xr:uid="{1528DFCF-5170-40A8-9757-3CC879ACBA43}"/>
    <cellStyle name="Normal 937 2" xfId="5227" xr:uid="{86AD0169-44E1-43B7-8D51-B78E3905DC8A}"/>
    <cellStyle name="Normal 938" xfId="5081" xr:uid="{F930E0C0-440D-45C6-91E3-0A166C98860A}"/>
    <cellStyle name="Normal 938 2" xfId="5220" xr:uid="{7DCBD1F6-A5D1-4E7B-9D9C-59ACF6CD8AB3}"/>
    <cellStyle name="Normal 939" xfId="5082" xr:uid="{332EA00E-41C5-49D0-8BF4-4D47645E9EEB}"/>
    <cellStyle name="Normal 939 2" xfId="5213" xr:uid="{D896456E-B10C-4558-B550-540283149336}"/>
    <cellStyle name="Normal 94" xfId="2454" xr:uid="{4A72E22A-154B-4D0D-973A-8EB1DD7A4C25}"/>
    <cellStyle name="Normal 94 2" xfId="2782" xr:uid="{0B043520-AD42-4109-A5CA-B1A70F791BB9}"/>
    <cellStyle name="Normal 94 2 2" xfId="4247" xr:uid="{1094C6DC-06DF-485F-AE23-EE8EFF55010A}"/>
    <cellStyle name="Normal 94 3" xfId="3507" xr:uid="{2D286B7C-154F-436C-A86D-AA8DDB7C707B}"/>
    <cellStyle name="Normal 94 4" xfId="39708" xr:uid="{0DEBC0CD-F361-4807-9F26-922D4F6E1E36}"/>
    <cellStyle name="Normal 940" xfId="5083" xr:uid="{0D935009-115F-45C8-94A7-78CCD3DD0200}"/>
    <cellStyle name="Normal 940 2" xfId="5206" xr:uid="{8979BE18-59D7-4310-B07B-730958351C0B}"/>
    <cellStyle name="Normal 941" xfId="5084" xr:uid="{74D11CE1-F6CD-4471-B602-25E31AA9424A}"/>
    <cellStyle name="Normal 941 2" xfId="5199" xr:uid="{EDE69BC8-0081-4C79-8666-25C2DC874F6A}"/>
    <cellStyle name="Normal 942" xfId="5085" xr:uid="{56438901-400A-4EBD-A7BA-B4D7B21A7584}"/>
    <cellStyle name="Normal 942 2" xfId="5202" xr:uid="{D718F901-3655-4182-96EF-DDBFD1C2CE86}"/>
    <cellStyle name="Normal 943" xfId="5086" xr:uid="{A42D416E-6603-4EFE-9008-834EE4F1445D}"/>
    <cellStyle name="Normal 943 2" xfId="5209" xr:uid="{5EA314B5-12F3-4B47-84DB-4994DD10AED1}"/>
    <cellStyle name="Normal 944" xfId="5087" xr:uid="{DB9A305E-1101-491C-8BAC-8B363E2B3C56}"/>
    <cellStyle name="Normal 944 2" xfId="5216" xr:uid="{9910F2BC-EE49-4E02-A320-433C8692B6FB}"/>
    <cellStyle name="Normal 945" xfId="5088" xr:uid="{292CAA90-B374-469F-9603-7E9EA1A0B03B}"/>
    <cellStyle name="Normal 945 2" xfId="5223" xr:uid="{511BD1B3-B3FC-49D2-A6D2-2EBF14B1E0DF}"/>
    <cellStyle name="Normal 946" xfId="3364" xr:uid="{65912991-B585-46FB-BE6A-11C5310165BC}"/>
    <cellStyle name="Normal 946 2" xfId="5230" xr:uid="{41FC3144-3506-401F-AFF6-695834A7273E}"/>
    <cellStyle name="Normal 947" xfId="5089" xr:uid="{ADDFE6E6-0894-4D8C-A2A3-EAF2F1B23063}"/>
    <cellStyle name="Normal 947 2" xfId="5203" xr:uid="{ED7742D8-CD72-40FF-B92F-CC43FE1509C7}"/>
    <cellStyle name="Normal 948" xfId="5090" xr:uid="{9EE1FF02-03EE-40CC-A7B0-1D9DFA69A190}"/>
    <cellStyle name="Normal 948 2" xfId="5210" xr:uid="{E3E9DBF4-7592-4842-AF52-7FA4958269CD}"/>
    <cellStyle name="Normal 949" xfId="5091" xr:uid="{59E0000B-0D20-4B27-AA3F-3DBE818CB9DB}"/>
    <cellStyle name="Normal 949 2" xfId="5217" xr:uid="{3494E35E-E8EB-4CF2-A02D-AF4178837EB8}"/>
    <cellStyle name="Normal 95" xfId="2426" xr:uid="{766300B7-7CC6-4259-9860-A82297B65A12}"/>
    <cellStyle name="Normal 95 2" xfId="2757" xr:uid="{6A0DB699-419D-491D-B6F1-34353B65941F}"/>
    <cellStyle name="Normal 95 2 2" xfId="4248" xr:uid="{46575253-8D42-4A0E-BD1B-498FA15E0667}"/>
    <cellStyle name="Normal 95 3" xfId="3508" xr:uid="{29FAAB14-E653-4C8E-83C9-9CFAF9EA822D}"/>
    <cellStyle name="Normal 95 4" xfId="39709" xr:uid="{B7517210-3897-4E3A-98F9-10ED55C302BE}"/>
    <cellStyle name="Normal 950" xfId="5092" xr:uid="{1F77C305-9D56-44CE-918C-507521BF3A6B}"/>
    <cellStyle name="Normal 950 2" xfId="5224" xr:uid="{DCEBF528-02AA-4464-A356-D148B84B7A35}"/>
    <cellStyle name="Normal 951" xfId="3365" xr:uid="{95A60418-9CC2-4AD1-9BAD-E901C6362FAF}"/>
    <cellStyle name="Normal 951 2" xfId="5231" xr:uid="{D6400D3F-3CCD-4DEB-92A4-1E48C23B7BD9}"/>
    <cellStyle name="Normal 952" xfId="3366" xr:uid="{80D744AC-3CC0-4FC2-82C0-BD61EFCF5DD3}"/>
    <cellStyle name="Normal 952 2" xfId="5232" xr:uid="{2B74C164-7036-4CB6-B097-3C5BCBEA8026}"/>
    <cellStyle name="Normal 953" xfId="5093" xr:uid="{9FF6AC76-1CF8-4234-ACB5-123A369A4F8C}"/>
    <cellStyle name="Normal 953 2" xfId="5225" xr:uid="{CA7B9CA4-046A-4394-ADF2-1F56AC49E537}"/>
    <cellStyle name="Normal 954" xfId="5094" xr:uid="{2274C6B6-2A62-4FA6-B909-30014BAAA1F1}"/>
    <cellStyle name="Normal 954 2" xfId="5218" xr:uid="{45784B4B-8B36-47B8-848A-74622B0CC5BF}"/>
    <cellStyle name="Normal 955" xfId="5095" xr:uid="{1DD2F11B-DC5B-4FBB-A3DB-D8F534C16339}"/>
    <cellStyle name="Normal 955 2" xfId="5211" xr:uid="{DEF1AC17-B8CA-4AC7-ADDA-B24E3BF5E9C3}"/>
    <cellStyle name="Normal 956" xfId="5096" xr:uid="{428A9E40-843C-4C31-83D3-FAA1510F0870}"/>
    <cellStyle name="Normal 956 2" xfId="5204" xr:uid="{AD4BF863-B038-4776-8739-CB2C67CCC906}"/>
    <cellStyle name="Normal 957" xfId="5097" xr:uid="{783DEED8-4F59-4E94-9918-88DE2E16D997}"/>
    <cellStyle name="Normal 957 2" xfId="5301" xr:uid="{C874E9D6-620F-4751-AAAD-AF6655EB9E44}"/>
    <cellStyle name="Normal 958" xfId="5098" xr:uid="{BC8EE706-59E4-4B05-86E4-9C930451445D}"/>
    <cellStyle name="Normal 958 2" xfId="5242" xr:uid="{AD09AEBA-3101-46EF-9599-EF0531C86510}"/>
    <cellStyle name="Normal 959" xfId="5099" xr:uid="{8DA616EA-1669-4094-B445-1CAAA0658346}"/>
    <cellStyle name="Normal 959 2" xfId="5302" xr:uid="{A826B415-4018-4DC5-8AEA-588BF0C6C000}"/>
    <cellStyle name="Normal 96" xfId="2416" xr:uid="{DAE8708A-9109-4367-B787-815BE765EF6A}"/>
    <cellStyle name="Normal 96 2" xfId="2750" xr:uid="{504C782A-AC5D-4122-BA65-99F25668B0DE}"/>
    <cellStyle name="Normal 96 2 2" xfId="4249" xr:uid="{8D844B01-B636-4B3A-9E53-0ACDDD2194C6}"/>
    <cellStyle name="Normal 96 3" xfId="3509" xr:uid="{8A034F1C-AB54-45A0-959B-C56C62316677}"/>
    <cellStyle name="Normal 96 4" xfId="39710" xr:uid="{2D720E92-9459-4905-AA88-5AD57BE4359D}"/>
    <cellStyle name="Normal 960" xfId="5100" xr:uid="{885C349F-F566-48DD-A517-BFF51FAF6209}"/>
    <cellStyle name="Normal 960 2" xfId="5249" xr:uid="{AF7527D3-9B89-41CB-8EAE-39989B856E66}"/>
    <cellStyle name="Normal 961" xfId="5101" xr:uid="{DF1C9904-23DC-4CF3-A7FE-E9EE16942204}"/>
    <cellStyle name="Normal 961 2" xfId="5303" xr:uid="{A78DE5D3-C1DA-43C4-A36C-A5B77195AAB2}"/>
    <cellStyle name="Normal 962" xfId="5102" xr:uid="{3A2B1984-C80E-4152-945A-0AB249A1732E}"/>
    <cellStyle name="Normal 962 2" xfId="5304" xr:uid="{16AC9624-B37F-402C-9C2B-9E4B6C064022}"/>
    <cellStyle name="Normal 963" xfId="5103" xr:uid="{63F6542E-2596-46D1-A677-6C7ED7C7B615}"/>
    <cellStyle name="Normal 963 2" xfId="5305" xr:uid="{87C4887B-E64B-4C9B-9A4D-7815DC2D394C}"/>
    <cellStyle name="Normal 964" xfId="5104" xr:uid="{504E3326-02A6-48FD-B2B8-85BC20C88990}"/>
    <cellStyle name="Normal 964 2" xfId="5243" xr:uid="{923C6EB7-81EC-49A1-9813-E0A0C5AEA4FB}"/>
    <cellStyle name="Normal 965" xfId="5105" xr:uid="{1AD713A1-5D79-4559-847C-3D72D1441AF7}"/>
    <cellStyle name="Normal 965 2" xfId="5306" xr:uid="{B0DAF4E5-7703-43B9-8F22-BBE0020E602B}"/>
    <cellStyle name="Normal 966" xfId="5106" xr:uid="{FDAC07C8-E951-4BB1-9025-B16E5D9AAD31}"/>
    <cellStyle name="Normal 966 2" xfId="5250" xr:uid="{67D47E85-5F89-4743-B845-C983FF5150F4}"/>
    <cellStyle name="Normal 967" xfId="5107" xr:uid="{385F6B49-88E4-4E31-8DC6-31D37ECD3729}"/>
    <cellStyle name="Normal 967 2" xfId="5307" xr:uid="{BE58CCF4-A6DE-4026-B3FF-2E31EB64CC29}"/>
    <cellStyle name="Normal 968" xfId="5108" xr:uid="{1DAF9656-14FE-46D9-9DB7-F3B859DFA37E}"/>
    <cellStyle name="Normal 968 2" xfId="5308" xr:uid="{77735DBE-62CD-42B0-AE7F-7868DE07C592}"/>
    <cellStyle name="Normal 969" xfId="5109" xr:uid="{60F419FA-7607-4EE2-9667-EE2C46BCF0A2}"/>
    <cellStyle name="Normal 969 2" xfId="5309" xr:uid="{64076B70-0B47-4E76-9959-890F61F7CCC5}"/>
    <cellStyle name="Normal 97" xfId="2566" xr:uid="{8EAB494E-B5E1-4F59-AF4D-DE49BBC76AD8}"/>
    <cellStyle name="Normal 97 2" xfId="2886" xr:uid="{E50F50C0-56F7-42F1-972A-A3643D24F99B}"/>
    <cellStyle name="Normal 97 2 2" xfId="4250" xr:uid="{49B86ED9-1C66-4886-B7AF-8390DF678EE5}"/>
    <cellStyle name="Normal 97 3" xfId="3510" xr:uid="{AD59B63B-3D0B-4409-B7AF-BCCC281B8643}"/>
    <cellStyle name="Normal 97 4" xfId="39711" xr:uid="{F35C5830-D416-4FEA-8E95-F72569B50C72}"/>
    <cellStyle name="Normal 970" xfId="5110" xr:uid="{43B3C423-C4DB-474F-9F55-4BAF4984703C}"/>
    <cellStyle name="Normal 970 2" xfId="5310" xr:uid="{DE0E6986-C310-48C7-B750-BC6842167263}"/>
    <cellStyle name="Normal 971" xfId="5111" xr:uid="{4FE51343-7349-4266-9995-36A9F22AA782}"/>
    <cellStyle name="Normal 971 2" xfId="5247" xr:uid="{98E0AD8A-8164-484F-8227-B72FD01E5281}"/>
    <cellStyle name="Normal 972" xfId="5112" xr:uid="{20AD3D0D-0B91-40E0-B1E0-F150591CBC42}"/>
    <cellStyle name="Normal 972 2" xfId="5311" xr:uid="{779CF105-7A5A-41DF-BE2B-B27F6B0BC884}"/>
    <cellStyle name="Normal 973" xfId="5113" xr:uid="{FCED89EB-638B-4890-AA14-B7D26079CB1A}"/>
    <cellStyle name="Normal 973 2" xfId="5240" xr:uid="{5217609D-13AC-4C67-9755-0B9AC5C0A916}"/>
    <cellStyle name="Normal 974" xfId="5114" xr:uid="{02B32880-4BFE-462D-82E0-3054FFBDB165}"/>
    <cellStyle name="Normal 974 2" xfId="5312" xr:uid="{B06E82B5-51AE-40DD-A0FF-44D29D535BC9}"/>
    <cellStyle name="Normal 975" xfId="5115" xr:uid="{2E3DD2A7-29C0-4D1C-983F-151CD97BEF5A}"/>
    <cellStyle name="Normal 975 2" xfId="5313" xr:uid="{18E6AFAD-6E2A-45F5-B6ED-D0BC3D523721}"/>
    <cellStyle name="Normal 976" xfId="5116" xr:uid="{CA3DE860-C60C-43FB-8911-6C418D165764}"/>
    <cellStyle name="Normal 976 2" xfId="5241" xr:uid="{B0CABACD-BC5F-4E41-9449-2B969E14D867}"/>
    <cellStyle name="Normal 977" xfId="5117" xr:uid="{632FE6CA-D510-4F43-9670-F6310A9BBC9F}"/>
    <cellStyle name="Normal 977 2" xfId="5314" xr:uid="{107AF12B-26A7-4205-BC32-B1E8FA654EA9}"/>
    <cellStyle name="Normal 978" xfId="5118" xr:uid="{FFDF940E-BD99-4E36-84F9-22F7DF343A3F}"/>
    <cellStyle name="Normal 978 2" xfId="5248" xr:uid="{2D435669-C755-4BBC-B9DD-F1676D0C42D0}"/>
    <cellStyle name="Normal 979" xfId="5119" xr:uid="{EB560AA2-CA1C-4DC4-B5F9-A7BCA3D014B8}"/>
    <cellStyle name="Normal 979 2" xfId="5315" xr:uid="{1D6AC5FA-872B-4F6A-AFFD-E70E3881C6EA}"/>
    <cellStyle name="Normal 98" xfId="2662" xr:uid="{B60F9350-26E2-4240-BFD2-61A18F3AF230}"/>
    <cellStyle name="Normal 98 2" xfId="2972" xr:uid="{C0E74D14-A467-4E8B-A87F-BA042B3AD2A3}"/>
    <cellStyle name="Normal 98 2 2" xfId="4251" xr:uid="{DBA01BBF-72AF-48BA-A654-AD8B05B7E753}"/>
    <cellStyle name="Normal 98 3" xfId="3511" xr:uid="{36FD8F79-5BAF-44FD-903D-8FF53F0266E6}"/>
    <cellStyle name="Normal 98 4" xfId="39712" xr:uid="{6F772B4E-2A62-4340-A00B-AD5AE2DC40CC}"/>
    <cellStyle name="Normal 980" xfId="5120" xr:uid="{BD3D4D79-54A7-4515-9256-97A5728A9A44}"/>
    <cellStyle name="Normal 980 2" xfId="5316" xr:uid="{2807312F-76F2-437F-9A10-A01F46F418F0}"/>
    <cellStyle name="Normal 981" xfId="5121" xr:uid="{86CDA199-2781-461A-BD14-38A20BECCDC1}"/>
    <cellStyle name="Normal 981 2" xfId="5317" xr:uid="{4173E68A-03F4-43B6-B1A8-05D2FE30F7E4}"/>
    <cellStyle name="Normal 982" xfId="5122" xr:uid="{2F63DC11-F15F-422B-B2F4-268D08B4FE2A}"/>
    <cellStyle name="Normal 982 2" xfId="5244" xr:uid="{7D12F4F8-E0E2-4AC0-B3A0-F95C561315E6}"/>
    <cellStyle name="Normal 983" xfId="5123" xr:uid="{A18AC197-32C4-479F-A1E9-4F21CA831ACD}"/>
    <cellStyle name="Normal 983 2" xfId="5318" xr:uid="{54D3BEEB-1BC8-4C5A-A854-F348B33795CD}"/>
    <cellStyle name="Normal 984" xfId="5124" xr:uid="{2512A5BD-1A27-45A7-980F-99694F23CA12}"/>
    <cellStyle name="Normal 984 2" xfId="5251" xr:uid="{77CEBF64-D05D-4AA0-97D2-C419CB2E8A81}"/>
    <cellStyle name="Normal 985" xfId="5125" xr:uid="{A896CCB0-A58D-4D57-8AB4-844081B24189}"/>
    <cellStyle name="Normal 985 2" xfId="5319" xr:uid="{8377C7FD-14E3-43C4-B15A-4091316BAC62}"/>
    <cellStyle name="Normal 986" xfId="5126" xr:uid="{ED31F2C8-5347-44BB-A1E2-6FC6028236E2}"/>
    <cellStyle name="Normal 986 2" xfId="5320" xr:uid="{932FFB75-285D-4635-8779-BB3844A4ADE7}"/>
    <cellStyle name="Normal 987" xfId="5127" xr:uid="{B3A59463-62B1-4230-ADD3-F713F32D145B}"/>
    <cellStyle name="Normal 987 2" xfId="5321" xr:uid="{F9E69D6B-80D7-492E-AE9D-958F8B24D6B9}"/>
    <cellStyle name="Normal 988" xfId="5128" xr:uid="{CC2B3D4C-B957-4D9B-8256-1C5A216599B3}"/>
    <cellStyle name="Normal 988 2" xfId="5245" xr:uid="{E37B76E1-6775-45FA-AD54-985224A5A0E0}"/>
    <cellStyle name="Normal 989" xfId="5129" xr:uid="{5981C900-32C8-44C5-ABEC-1BDCF95C6F15}"/>
    <cellStyle name="Normal 989 2" xfId="5322" xr:uid="{5EE1B312-E8E7-4DB2-B678-95ECA5E65AAD}"/>
    <cellStyle name="Normal 99" xfId="2646" xr:uid="{9033DB78-578C-4F97-89C2-8B8990C4D2CF}"/>
    <cellStyle name="Normal 99 2" xfId="2959" xr:uid="{F93F00F5-A881-492F-83D9-3A931646912A}"/>
    <cellStyle name="Normal 99 2 2" xfId="4252" xr:uid="{91BC9997-FD7C-4E7B-8E3D-4CEB192DF6FA}"/>
    <cellStyle name="Normal 99 3" xfId="3512" xr:uid="{8CE4FFA2-CB6A-48BE-8619-C9AA140DB152}"/>
    <cellStyle name="Normal 99 4" xfId="39713" xr:uid="{B035DF56-9EA7-4BC5-B691-990D8A9B1481}"/>
    <cellStyle name="Normal 990" xfId="5130" xr:uid="{1287A30D-93A2-4B3E-9BBC-3B07D3A1F928}"/>
    <cellStyle name="Normal 990 2" xfId="5252" xr:uid="{92543DE6-8CE9-4BA3-BF59-30F49E85686A}"/>
    <cellStyle name="Normal 991" xfId="5131" xr:uid="{CA4BAD21-641B-4721-ACD2-62715BE6BE85}"/>
    <cellStyle name="Normal 991 2" xfId="5323" xr:uid="{BB4CF458-ACC2-4597-80EE-1DE05CDBB143}"/>
    <cellStyle name="Normal 992" xfId="5132" xr:uid="{163A6C35-7C69-4640-B1DE-87E2F11DA7BA}"/>
    <cellStyle name="Normal 992 2" xfId="5324" xr:uid="{E16C0899-C1DA-4A6F-BE67-42DFF3EB49CD}"/>
    <cellStyle name="Normal 993" xfId="5133" xr:uid="{E6ADB835-18CE-420C-BCA5-40AF68ACD7BE}"/>
    <cellStyle name="Normal 993 2" xfId="5325" xr:uid="{C519AC79-B46B-4246-812D-5B089E78CC12}"/>
    <cellStyle name="Normal 994" xfId="5134" xr:uid="{659194B6-723E-4344-B289-0AE7BD0D502C}"/>
    <cellStyle name="Normal 994 2" xfId="5246" xr:uid="{3E72C9DC-BBED-4FDD-9D2D-F46829808748}"/>
    <cellStyle name="Normal 995" xfId="5135" xr:uid="{FD6F7942-9A73-4CCF-8248-E5339BE98B64}"/>
    <cellStyle name="Normal 995 2" xfId="5326" xr:uid="{54D2B7A6-CC0B-428F-B112-26BE3AF4C092}"/>
    <cellStyle name="Normal 996" xfId="5136" xr:uid="{61B89ADE-3C73-4401-9459-9E8D5705BD31}"/>
    <cellStyle name="Normal 996 2" xfId="5253" xr:uid="{7364AA20-78EE-489E-B5E1-4AEB42CD73DC}"/>
    <cellStyle name="Normal 997" xfId="5137" xr:uid="{02EAB877-F84C-498E-872A-7C9985B7799C}"/>
    <cellStyle name="Normal 997 2" xfId="5327" xr:uid="{28F2A53F-EDE5-4FE8-B7EC-C46287391E89}"/>
    <cellStyle name="Normal 998" xfId="5138" xr:uid="{829B9B7E-2008-4204-B9F6-2AABC398E625}"/>
    <cellStyle name="Normal 998 2" xfId="5328" xr:uid="{D1A6F4E4-E833-4B93-9523-789BB1417C1A}"/>
    <cellStyle name="Normal 999" xfId="5139" xr:uid="{52729039-BAE0-497D-8798-05CE5AB206D5}"/>
    <cellStyle name="Normal 999 2" xfId="5329" xr:uid="{080EB71C-B589-41E8-90D0-F4F48025B0B3}"/>
    <cellStyle name="Note 2" xfId="145" xr:uid="{0FA406E5-E536-4B2B-8537-E1F303B6150A}"/>
    <cellStyle name="Note 2 10" xfId="300" xr:uid="{D67C4780-98C1-4606-8F47-55C86A563A53}"/>
    <cellStyle name="Note 2 10 2" xfId="524" xr:uid="{B9006DE0-54A2-455B-AF50-5BFAAFAEA94D}"/>
    <cellStyle name="Note 2 10 2 2" xfId="1003" xr:uid="{C7C67F13-66B3-4D62-ACC0-3CE3FBB559DD}"/>
    <cellStyle name="Note 2 10 2 2 2" xfId="1808" xr:uid="{EB4EAE40-F8BC-4876-87FB-D11F875D6F8F}"/>
    <cellStyle name="Note 2 10 2 3" xfId="1072" xr:uid="{13121D49-1712-4B99-8684-2C31B3700533}"/>
    <cellStyle name="Note 2 10 2 3 2" xfId="1877" xr:uid="{2CB0A77E-2CD2-47F8-BD89-F878A9D6B41E}"/>
    <cellStyle name="Note 2 10 2 4" xfId="1330" xr:uid="{BBC5EA32-FE26-4619-A625-D2C09F07BB6C}"/>
    <cellStyle name="Note 2 10 3" xfId="792" xr:uid="{28297167-5E5A-4809-9C00-34538A3A8855}"/>
    <cellStyle name="Note 2 10 3 2" xfId="1597" xr:uid="{CA043397-F9C4-40C1-9F63-34FC6EE899E3}"/>
    <cellStyle name="Note 2 10 4" xfId="602" xr:uid="{1E6FC945-619E-4B73-BB23-3C197A61A4C6}"/>
    <cellStyle name="Note 2 10 4 2" xfId="1407" xr:uid="{B55D0F63-50AE-4583-959E-E2AB539540AF}"/>
    <cellStyle name="Note 2 11" xfId="252" xr:uid="{FED6E479-ADC0-412E-B64E-693C0DAFBD80}"/>
    <cellStyle name="Note 2 11 2" xfId="476" xr:uid="{07FB9AEA-D4B6-4DF7-B7F0-BE592C10E24F}"/>
    <cellStyle name="Note 2 11 2 2" xfId="955" xr:uid="{0738A3CC-CC63-4497-A30D-792DC98F5325}"/>
    <cellStyle name="Note 2 11 2 2 2" xfId="1760" xr:uid="{7A21C8B7-94FC-44AB-925A-2F755FA5B8BF}"/>
    <cellStyle name="Note 2 11 2 3" xfId="609" xr:uid="{7F31F63C-8193-4B1A-9122-BC91B1F619DE}"/>
    <cellStyle name="Note 2 11 2 3 2" xfId="1414" xr:uid="{27507488-2404-4C09-8A4B-32CD0169C57D}"/>
    <cellStyle name="Note 2 11 2 4" xfId="1282" xr:uid="{F41A61B9-DE32-4CDE-809D-9BC1753271E6}"/>
    <cellStyle name="Note 2 11 3" xfId="744" xr:uid="{856B5078-0AFD-4A7C-950A-0BF8555DDBF4}"/>
    <cellStyle name="Note 2 11 3 2" xfId="1549" xr:uid="{2729CD3F-4EF8-4ED2-AF35-F7C1C3EDE232}"/>
    <cellStyle name="Note 2 11 4" xfId="633" xr:uid="{6FA7E91E-8FA9-4E0B-988A-F18962E6AC35}"/>
    <cellStyle name="Note 2 11 4 2" xfId="1438" xr:uid="{E1893DF4-E063-4063-A4A6-5CF5EE985423}"/>
    <cellStyle name="Note 2 12" xfId="205" xr:uid="{DAEE53AE-B6BB-41FD-B25D-8793B6A9EF54}"/>
    <cellStyle name="Note 2 12 2" xfId="434" xr:uid="{8BD67BA1-3B44-47AE-8238-36B63F1E2D2E}"/>
    <cellStyle name="Note 2 12 2 2" xfId="913" xr:uid="{4A902959-3CFB-461E-9DB0-52C47ED2614C}"/>
    <cellStyle name="Note 2 12 2 2 2" xfId="1718" xr:uid="{B74A30DD-226E-431D-9510-DB712BFE20E5}"/>
    <cellStyle name="Note 2 12 2 3" xfId="702" xr:uid="{59E6E5E8-5823-4D72-BEC3-0C26F812AEBD}"/>
    <cellStyle name="Note 2 12 2 3 2" xfId="1507" xr:uid="{9ACA5897-A3F7-4FBC-A7E6-5ED48D5088BC}"/>
    <cellStyle name="Note 2 12 2 4" xfId="1240" xr:uid="{B52D4AA0-0A25-4972-9353-C4200F876399}"/>
    <cellStyle name="Note 2 12 3" xfId="698" xr:uid="{4786C577-FA96-4FBB-9E77-FBF085906979}"/>
    <cellStyle name="Note 2 12 3 2" xfId="1503" xr:uid="{38454383-A8E3-40F2-AA7E-C9BDD10D0A0F}"/>
    <cellStyle name="Note 2 12 4" xfId="701" xr:uid="{21F32C9D-819A-4569-8EBC-F2AD2AC48764}"/>
    <cellStyle name="Note 2 12 4 2" xfId="1506" xr:uid="{1CC21027-EF78-470F-8192-DEA0D2F96773}"/>
    <cellStyle name="Note 2 13" xfId="422" xr:uid="{4607E700-2064-4FC0-988A-A4352E19851A}"/>
    <cellStyle name="Note 2 13 2" xfId="901" xr:uid="{40D0D97C-7F7F-4CD6-9879-BFEE8E89CB31}"/>
    <cellStyle name="Note 2 13 2 2" xfId="1706" xr:uid="{301B8719-C43B-44DB-99AF-05BFBBEB5E56}"/>
    <cellStyle name="Note 2 13 3" xfId="578" xr:uid="{586F7626-3A5C-49BD-B030-D16DEA1CD891}"/>
    <cellStyle name="Note 2 13 3 2" xfId="1383" xr:uid="{8FCF57B5-6B6B-4CAA-8039-8DF2FAF6FE71}"/>
    <cellStyle name="Note 2 13 4" xfId="1228" xr:uid="{A0B950B9-528D-4EC0-A6EA-F66F6278F527}"/>
    <cellStyle name="Note 2 14" xfId="659" xr:uid="{DD7A46BC-D949-4729-8D37-615D48647298}"/>
    <cellStyle name="Note 2 14 2" xfId="1464" xr:uid="{A2CA09C0-0336-47E3-B34F-C5C4E5DC55C9}"/>
    <cellStyle name="Note 2 15" xfId="1178" xr:uid="{4B1F6C05-0B64-4E38-A0A5-E0F1880AF404}"/>
    <cellStyle name="Note 2 15 2" xfId="1983" xr:uid="{24A2616A-9B3C-4DD1-A733-4FCC9F27628D}"/>
    <cellStyle name="Note 2 16" xfId="2070" xr:uid="{EA7EFF8B-9383-4FD1-896B-DF02F3B719E6}"/>
    <cellStyle name="Note 2 17" xfId="39714" xr:uid="{D461B85B-B6E2-4E3E-A873-4F34091EBF89}"/>
    <cellStyle name="Note 2 2" xfId="197" xr:uid="{A1018F4D-BD4C-401C-9A11-3DB41DB13CD9}"/>
    <cellStyle name="Note 2 2 2" xfId="314" xr:uid="{53A33335-B8C3-4F0A-B785-7406AC8E246D}"/>
    <cellStyle name="Note 2 2 2 2" xfId="536" xr:uid="{E1A3470F-7243-462A-99EF-D4A643245D5C}"/>
    <cellStyle name="Note 2 2 2 2 2" xfId="1015" xr:uid="{97A0F4FC-FBBD-4058-8E5E-CD45AF02F8AB}"/>
    <cellStyle name="Note 2 2 2 2 2 2" xfId="1820" xr:uid="{4299FB5D-15F1-41FC-AD9E-8F7D9E032716}"/>
    <cellStyle name="Note 2 2 2 2 3" xfId="695" xr:uid="{552F44B8-68D4-453B-9837-3918188A007C}"/>
    <cellStyle name="Note 2 2 2 2 3 2" xfId="1500" xr:uid="{133A4A24-397E-4021-9D5A-131606B98344}"/>
    <cellStyle name="Note 2 2 2 2 4" xfId="1342" xr:uid="{4C7AE266-C5F6-419A-8080-3D0408C3FFC8}"/>
    <cellStyle name="Note 2 2 2 3" xfId="805" xr:uid="{EEC87794-5356-472D-82A7-E24F4EE51017}"/>
    <cellStyle name="Note 2 2 2 3 2" xfId="1610" xr:uid="{1D650867-A9C0-453F-BFF5-FD6C189E0E6C}"/>
    <cellStyle name="Note 2 2 2 4" xfId="1120" xr:uid="{0BA687F5-6652-4328-AEB4-9B7DD815097B}"/>
    <cellStyle name="Note 2 2 2 4 2" xfId="1925" xr:uid="{F0AEB706-4ACC-486F-8CE0-DCD7E47748B1}"/>
    <cellStyle name="Note 2 2 2 5" xfId="39716" xr:uid="{E776F5BB-E2AF-4DCD-B1FA-A9A4058C0869}"/>
    <cellStyle name="Note 2 2 3" xfId="258" xr:uid="{6FCF2357-42BE-4F37-826B-1240E7B620E3}"/>
    <cellStyle name="Note 2 2 3 2" xfId="482" xr:uid="{F2E97FB5-849F-4515-95A4-C2040507DD08}"/>
    <cellStyle name="Note 2 2 3 2 2" xfId="961" xr:uid="{90ACFA38-CC48-4C8B-9152-DF502BE5A434}"/>
    <cellStyle name="Note 2 2 3 2 2 2" xfId="1766" xr:uid="{1D859755-F270-49EC-96E0-4D70B7F70990}"/>
    <cellStyle name="Note 2 2 3 2 3" xfId="1087" xr:uid="{BC50C0E2-3E91-4307-B73E-8D1F3AEDFF81}"/>
    <cellStyle name="Note 2 2 3 2 3 2" xfId="1892" xr:uid="{F7E39BF1-7921-40E5-875A-1EECBABA172B}"/>
    <cellStyle name="Note 2 2 3 2 4" xfId="1288" xr:uid="{5C95E275-1136-48BA-8500-234DAA3C5B5D}"/>
    <cellStyle name="Note 2 2 3 3" xfId="750" xr:uid="{5D96C30F-E7E2-4C17-A11D-22C761024209}"/>
    <cellStyle name="Note 2 2 3 3 2" xfId="1555" xr:uid="{CA54F76C-5704-4B63-B6A4-3C5C3CE55D16}"/>
    <cellStyle name="Note 2 2 3 4" xfId="595" xr:uid="{0AE30249-DAA5-425E-B3B8-0B03614D5BDD}"/>
    <cellStyle name="Note 2 2 3 4 2" xfId="1400" xr:uid="{45AF7E8F-91A1-4DA8-BA8C-6239745536D8}"/>
    <cellStyle name="Note 2 2 4" xfId="213" xr:uid="{1EF2CAB6-8ADA-405C-AAF1-CEA42CD2CE3C}"/>
    <cellStyle name="Note 2 2 4 2" xfId="437" xr:uid="{3D86176C-7AB9-4B47-B369-512BCB7BAAB3}"/>
    <cellStyle name="Note 2 2 4 2 2" xfId="916" xr:uid="{2E661AC8-A220-4D7C-AD94-A8655192A306}"/>
    <cellStyle name="Note 2 2 4 2 2 2" xfId="1721" xr:uid="{65C10AA3-632A-4B34-A720-EC7936C10D0F}"/>
    <cellStyle name="Note 2 2 4 2 3" xfId="894" xr:uid="{4D70FC50-C49E-48E2-A2DB-22F57989238A}"/>
    <cellStyle name="Note 2 2 4 2 3 2" xfId="1699" xr:uid="{E99E881C-13AE-4349-A8E2-A17EE7CB6F82}"/>
    <cellStyle name="Note 2 2 4 2 4" xfId="1243" xr:uid="{A4072801-9203-419D-B4C7-31CAA5FE4846}"/>
    <cellStyle name="Note 2 2 4 3" xfId="705" xr:uid="{9EF4EE14-E329-4A57-928A-479F3CA148C4}"/>
    <cellStyle name="Note 2 2 4 3 2" xfId="1510" xr:uid="{5A42A3D2-1A97-45AD-9942-4B6E60AAE638}"/>
    <cellStyle name="Note 2 2 4 4" xfId="652" xr:uid="{22CF3DD3-F922-4245-B4DE-2489D43E974B}"/>
    <cellStyle name="Note 2 2 4 4 2" xfId="1457" xr:uid="{7F9D30BF-777A-4061-9071-0E3E8EA1008A}"/>
    <cellStyle name="Note 2 2 5" xfId="428" xr:uid="{CE568B52-9484-4BD1-88C7-77C387D21911}"/>
    <cellStyle name="Note 2 2 5 2" xfId="907" xr:uid="{A40414B5-56CF-465D-933A-82FED805106D}"/>
    <cellStyle name="Note 2 2 5 2 2" xfId="1712" xr:uid="{3DC8880B-3721-44F8-B794-A27C842B9881}"/>
    <cellStyle name="Note 2 2 5 3" xfId="845" xr:uid="{79B118B4-C3D7-4F9C-A5EB-C43D87C505F7}"/>
    <cellStyle name="Note 2 2 5 3 2" xfId="1650" xr:uid="{639C3DFD-A000-422C-8867-3935BBEBE4B0}"/>
    <cellStyle name="Note 2 2 5 4" xfId="1234" xr:uid="{59D121B8-D34A-4452-9190-A163A293F3C9}"/>
    <cellStyle name="Note 2 2 6" xfId="691" xr:uid="{9C6C22BD-A3BA-4997-9AF4-41ABBAA1EE4D}"/>
    <cellStyle name="Note 2 2 6 2" xfId="1496" xr:uid="{6258807C-9447-407E-A098-B957B517FB65}"/>
    <cellStyle name="Note 2 2 7" xfId="1195" xr:uid="{BE26EC59-5C03-4FE9-871E-E1EA307E52DB}"/>
    <cellStyle name="Note 2 2 7 2" xfId="2000" xr:uid="{F2180801-4E12-4A03-91BA-479FFCAB9B43}"/>
    <cellStyle name="Note 2 2 8" xfId="39502" xr:uid="{3E99CA00-D6DA-4116-8018-634F8A4A3940}"/>
    <cellStyle name="Note 2 2 9" xfId="39715" xr:uid="{EC6D1776-1D5A-4ACF-B265-EA414DB06E42}"/>
    <cellStyle name="Note 2 3" xfId="216" xr:uid="{68998D0E-8ABB-4620-88CF-4868E7836EB1}"/>
    <cellStyle name="Note 2 3 2" xfId="320" xr:uid="{235E8F9A-9C54-4794-87CC-7E367E030E56}"/>
    <cellStyle name="Note 2 3 2 2" xfId="542" xr:uid="{03103CAD-C4B1-464C-A49F-7E53A9B3D87C}"/>
    <cellStyle name="Note 2 3 2 2 2" xfId="1021" xr:uid="{0BA42E08-A8C4-41FF-9EC8-45CA527FDAFE}"/>
    <cellStyle name="Note 2 3 2 2 2 2" xfId="1826" xr:uid="{6E6A1B94-98F9-47C9-B193-CA39DF8A8073}"/>
    <cellStyle name="Note 2 3 2 2 3" xfId="687" xr:uid="{A317E417-78E2-4E47-868E-F71F06AED073}"/>
    <cellStyle name="Note 2 3 2 2 3 2" xfId="1492" xr:uid="{FE7B3354-FFB8-40D1-B24B-31F8893C3CA5}"/>
    <cellStyle name="Note 2 3 2 2 4" xfId="1348" xr:uid="{965A104E-9B74-4CF5-ABCC-5EE36795D0EF}"/>
    <cellStyle name="Note 2 3 2 3" xfId="811" xr:uid="{63042246-C0AC-46DA-B5BE-1872C18F5F19}"/>
    <cellStyle name="Note 2 3 2 3 2" xfId="1616" xr:uid="{F14E79D8-D6D9-43FB-9747-C35BAD6F0584}"/>
    <cellStyle name="Note 2 3 2 4" xfId="1114" xr:uid="{FCB6224D-0978-4267-BB1F-9985DF65A8B7}"/>
    <cellStyle name="Note 2 3 2 4 2" xfId="1919" xr:uid="{C1FCFEEF-FE8A-469A-8CE2-1A4EA1EC8534}"/>
    <cellStyle name="Note 2 3 3" xfId="264" xr:uid="{AE640391-C047-426D-8573-A658B562B9F8}"/>
    <cellStyle name="Note 2 3 3 2" xfId="488" xr:uid="{9ED780CC-E865-49D5-9348-087F86B86ADB}"/>
    <cellStyle name="Note 2 3 3 2 2" xfId="967" xr:uid="{C7AE98FF-1A74-493A-A74B-F9074B362AF6}"/>
    <cellStyle name="Note 2 3 3 2 2 2" xfId="1772" xr:uid="{BF285F23-D389-490C-988D-1065DDCF37FD}"/>
    <cellStyle name="Note 2 3 3 2 3" xfId="1186" xr:uid="{0D904C85-9199-4727-8CEF-317BF8A54551}"/>
    <cellStyle name="Note 2 3 3 2 3 2" xfId="1991" xr:uid="{8ECAE566-B110-4013-81B8-4B0ECA3C7F81}"/>
    <cellStyle name="Note 2 3 3 2 4" xfId="1294" xr:uid="{4648F136-7B8A-44A5-A215-64E4D04F7E64}"/>
    <cellStyle name="Note 2 3 3 3" xfId="756" xr:uid="{66F05862-B02B-437B-BC29-3932F6C2AEC7}"/>
    <cellStyle name="Note 2 3 3 3 2" xfId="1561" xr:uid="{77D8367A-012F-4715-B3AE-DEDB27A4D4DD}"/>
    <cellStyle name="Note 2 3 3 4" xfId="678" xr:uid="{222B6699-24AF-4C0D-8E5F-5C1FB4B44289}"/>
    <cellStyle name="Note 2 3 3 4 2" xfId="1483" xr:uid="{01D55B5D-9A3A-437C-9758-7913F1503E1E}"/>
    <cellStyle name="Note 2 3 4" xfId="440" xr:uid="{3498D83A-7675-4D70-A812-CF31A6647170}"/>
    <cellStyle name="Note 2 3 4 2" xfId="919" xr:uid="{D1A52785-2A45-4D44-A12C-71A7879CA63C}"/>
    <cellStyle name="Note 2 3 4 2 2" xfId="1724" xr:uid="{B4072888-DB1B-4881-82A3-E7DB9275988D}"/>
    <cellStyle name="Note 2 3 4 3" xfId="1188" xr:uid="{DE472C47-AC56-4D9D-B993-D797933A719E}"/>
    <cellStyle name="Note 2 3 4 3 2" xfId="1993" xr:uid="{97CDF5DF-F043-44A7-A962-288BEAF86F5C}"/>
    <cellStyle name="Note 2 3 4 4" xfId="1246" xr:uid="{0F4CBC07-A024-47F7-B03A-CDF9857F44BE}"/>
    <cellStyle name="Note 2 3 5" xfId="708" xr:uid="{0AA28839-050D-4017-95AB-5E878C2A7694}"/>
    <cellStyle name="Note 2 3 5 2" xfId="1513" xr:uid="{82C1BB99-C2CF-4C04-A49A-E70CB93E942E}"/>
    <cellStyle name="Note 2 3 6" xfId="684" xr:uid="{046C4290-4359-4B8D-86C6-6A39FD03D6C8}"/>
    <cellStyle name="Note 2 3 6 2" xfId="1489" xr:uid="{58020318-BE1D-4B08-A6A9-88853BD64709}"/>
    <cellStyle name="Note 2 4" xfId="222" xr:uid="{E60A4ABE-B731-416E-A660-1D12E4E25FA1}"/>
    <cellStyle name="Note 2 4 2" xfId="326" xr:uid="{41F2B4E6-A5FB-473B-A1BD-E45F34AEA63F}"/>
    <cellStyle name="Note 2 4 2 2" xfId="548" xr:uid="{CC3773A4-CEB3-4723-B6A3-614AD377B368}"/>
    <cellStyle name="Note 2 4 2 2 2" xfId="1027" xr:uid="{FD967F35-55B1-47BE-B83F-71C3FB862994}"/>
    <cellStyle name="Note 2 4 2 2 2 2" xfId="1832" xr:uid="{5AAA5D76-C3B0-4A69-8FF6-8592A7648FA5}"/>
    <cellStyle name="Note 2 4 2 2 3" xfId="601" xr:uid="{385F8BA0-5A48-46FE-A3BD-8A88F7BE46A4}"/>
    <cellStyle name="Note 2 4 2 2 3 2" xfId="1406" xr:uid="{004B8C6F-5D47-478C-90F1-CA7744950EED}"/>
    <cellStyle name="Note 2 4 2 2 4" xfId="1354" xr:uid="{BB967DEF-E77D-4255-A84B-A80226186A10}"/>
    <cellStyle name="Note 2 4 2 3" xfId="817" xr:uid="{2D1BC5E6-4D7F-4489-9AF6-CB1168EB44A9}"/>
    <cellStyle name="Note 2 4 2 3 2" xfId="1622" xr:uid="{ABF41A08-A954-4364-B187-9DE19E41C9A1}"/>
    <cellStyle name="Note 2 4 2 4" xfId="1108" xr:uid="{5B5B504F-1440-4C07-B99C-179B0B1FC400}"/>
    <cellStyle name="Note 2 4 2 4 2" xfId="1913" xr:uid="{5642560F-7762-4F4D-A13D-208DA783BE04}"/>
    <cellStyle name="Note 2 4 3" xfId="270" xr:uid="{4FBEAA26-4FAB-45C1-9E4D-7969F163E547}"/>
    <cellStyle name="Note 2 4 3 2" xfId="494" xr:uid="{83AE1102-8422-454F-B355-1CB8B85676F1}"/>
    <cellStyle name="Note 2 4 3 2 2" xfId="973" xr:uid="{CBB5848F-CA0F-4554-9302-798416E65382}"/>
    <cellStyle name="Note 2 4 3 2 2 2" xfId="1778" xr:uid="{1BDF8041-BA38-487F-B8D7-ABDAEA90EBC5}"/>
    <cellStyle name="Note 2 4 3 2 3" xfId="1084" xr:uid="{F89833FE-9F40-42D5-89BD-6C16113F20F0}"/>
    <cellStyle name="Note 2 4 3 2 3 2" xfId="1889" xr:uid="{A946708C-1513-4C1C-9F1B-BFE1A658DC91}"/>
    <cellStyle name="Note 2 4 3 2 4" xfId="1300" xr:uid="{75D28DC7-298C-489D-9A06-AD4CB21846E8}"/>
    <cellStyle name="Note 2 4 3 3" xfId="762" xr:uid="{90A6D53E-C875-4A78-8887-35E45A96BB0F}"/>
    <cellStyle name="Note 2 4 3 3 2" xfId="1567" xr:uid="{7031CF29-A7A4-457C-B99C-78227D17389A}"/>
    <cellStyle name="Note 2 4 3 4" xfId="623" xr:uid="{3088CF21-A612-4843-8240-4D929582E258}"/>
    <cellStyle name="Note 2 4 3 4 2" xfId="1428" xr:uid="{FCA11828-4A48-4059-A113-9FDDECA643F7}"/>
    <cellStyle name="Note 2 4 4" xfId="446" xr:uid="{862A7CC7-6E31-4A9A-954A-F1B15D42387C}"/>
    <cellStyle name="Note 2 4 4 2" xfId="925" xr:uid="{9E60C9BD-F6AE-4927-A35A-CD6293639BFC}"/>
    <cellStyle name="Note 2 4 4 2 2" xfId="1730" xr:uid="{466D4FDB-FEF9-4B40-9D77-64C953434C0E}"/>
    <cellStyle name="Note 2 4 4 3" xfId="1169" xr:uid="{786E1AF1-A506-4CEF-BEB2-3464BF5B9C69}"/>
    <cellStyle name="Note 2 4 4 3 2" xfId="1974" xr:uid="{4C11FE87-3850-488A-9468-ED4049D26B22}"/>
    <cellStyle name="Note 2 4 4 4" xfId="1252" xr:uid="{B46CF2C6-8E8A-4C44-8617-3CA2C6603E29}"/>
    <cellStyle name="Note 2 4 5" xfId="714" xr:uid="{95A3DFCC-771E-4CDC-ADF4-1EA9EA37D489}"/>
    <cellStyle name="Note 2 4 5 2" xfId="1519" xr:uid="{007FEF92-E1E4-4C59-9355-B8A5319CAA59}"/>
    <cellStyle name="Note 2 4 6" xfId="606" xr:uid="{3976876D-A11F-498F-BB68-291830551880}"/>
    <cellStyle name="Note 2 4 6 2" xfId="1411" xr:uid="{A569A793-C297-482B-8139-2CE42BA5E72D}"/>
    <cellStyle name="Note 2 4 7" xfId="39717" xr:uid="{DECB6D5F-3CAB-40C6-B4EB-5AA5EF6A4E57}"/>
    <cellStyle name="Note 2 5" xfId="228" xr:uid="{859B2B6A-ED7F-4FA0-838A-D9D71185673B}"/>
    <cellStyle name="Note 2 5 2" xfId="332" xr:uid="{8A74553E-6EC7-4741-9503-711933E077CE}"/>
    <cellStyle name="Note 2 5 2 2" xfId="554" xr:uid="{C3F05A04-A8E7-491E-B7FE-234276509864}"/>
    <cellStyle name="Note 2 5 2 2 2" xfId="1033" xr:uid="{0ED408E8-34BD-4E52-84BB-4EFA1C5D4D48}"/>
    <cellStyle name="Note 2 5 2 2 2 2" xfId="1838" xr:uid="{E274DE63-6834-4C3A-BFA8-99EA02F3B9FA}"/>
    <cellStyle name="Note 2 5 2 2 3" xfId="587" xr:uid="{065AC1B8-4570-4BC5-B6CE-0756D671C8EE}"/>
    <cellStyle name="Note 2 5 2 2 3 2" xfId="1392" xr:uid="{D905C4D4-9080-4085-88E9-BC16AFBBBEDC}"/>
    <cellStyle name="Note 2 5 2 2 4" xfId="1360" xr:uid="{078C225D-D96A-4CB0-8B52-B9D437A8D608}"/>
    <cellStyle name="Note 2 5 2 3" xfId="823" xr:uid="{53446872-3E89-4E3C-BA6C-E80DE3E6735C}"/>
    <cellStyle name="Note 2 5 2 3 2" xfId="1628" xr:uid="{65193D29-3874-461C-B93C-5377E2C6984D}"/>
    <cellStyle name="Note 2 5 2 4" xfId="1102" xr:uid="{FB69F19F-D02A-4C21-9065-66C610D24BD9}"/>
    <cellStyle name="Note 2 5 2 4 2" xfId="1907" xr:uid="{E4794AA0-7D30-49E2-A27A-FC1AF86F1526}"/>
    <cellStyle name="Note 2 5 3" xfId="276" xr:uid="{E10CEF1D-4800-4C54-957A-5AE9E66B0FB1}"/>
    <cellStyle name="Note 2 5 3 2" xfId="500" xr:uid="{906A0179-CCA8-464A-8F30-B1D791547B55}"/>
    <cellStyle name="Note 2 5 3 2 2" xfId="979" xr:uid="{22EA4197-0F17-4A90-845E-8C9D224CEC06}"/>
    <cellStyle name="Note 2 5 3 2 2 2" xfId="1784" xr:uid="{3BE1681C-5A6C-414F-9E82-2A267584B876}"/>
    <cellStyle name="Note 2 5 3 2 3" xfId="1083" xr:uid="{332AC12C-87F8-4F27-99F4-F5B8C33CECCF}"/>
    <cellStyle name="Note 2 5 3 2 3 2" xfId="1888" xr:uid="{39E871C7-7484-42F8-8ACD-3F07AC9F7224}"/>
    <cellStyle name="Note 2 5 3 2 4" xfId="1306" xr:uid="{0025052B-B78B-40EB-8D41-7AE0D0B2C13F}"/>
    <cellStyle name="Note 2 5 3 3" xfId="768" xr:uid="{021FA2EA-15C9-49D8-8E45-526DF04931D2}"/>
    <cellStyle name="Note 2 5 3 3 2" xfId="1573" xr:uid="{5EF5F425-C3FD-41E3-B903-4BC331B55743}"/>
    <cellStyle name="Note 2 5 3 4" xfId="1129" xr:uid="{73FE2062-97AD-45D0-A22F-1A72D6C30351}"/>
    <cellStyle name="Note 2 5 3 4 2" xfId="1934" xr:uid="{93B0B307-5ED8-4F64-8723-D3C4A4BC937A}"/>
    <cellStyle name="Note 2 5 4" xfId="452" xr:uid="{615C9B80-64F8-48EE-A122-0A894CEAB7C3}"/>
    <cellStyle name="Note 2 5 4 2" xfId="931" xr:uid="{D1143678-1561-4B61-9271-7794C334FF59}"/>
    <cellStyle name="Note 2 5 4 2 2" xfId="1736" xr:uid="{883B1B7E-4A5A-4F20-9739-67ABE236777A}"/>
    <cellStyle name="Note 2 5 4 3" xfId="580" xr:uid="{D6B3E480-94D4-4D4F-B176-362FAB5C9503}"/>
    <cellStyle name="Note 2 5 4 3 2" xfId="1385" xr:uid="{4C252680-C48C-4D47-96DA-B7FB1C5D2B84}"/>
    <cellStyle name="Note 2 5 4 4" xfId="1258" xr:uid="{FEB08BE9-BD2F-4FB6-8842-0ABA592EB73A}"/>
    <cellStyle name="Note 2 5 5" xfId="720" xr:uid="{DF35A38C-FF06-4EEA-862D-56368D621173}"/>
    <cellStyle name="Note 2 5 5 2" xfId="1525" xr:uid="{65529538-39C3-4742-A6D2-A438F94F4E6B}"/>
    <cellStyle name="Note 2 5 6" xfId="628" xr:uid="{54A6E542-D831-4D6A-85CE-FECDB7218FA1}"/>
    <cellStyle name="Note 2 5 6 2" xfId="1433" xr:uid="{B432EC41-4729-4008-BB1C-4BF7376CFD9B}"/>
    <cellStyle name="Note 2 5 7" xfId="39718" xr:uid="{EF27B0E0-3FC7-4C52-BE58-E4AB497CF63D}"/>
    <cellStyle name="Note 2 6" xfId="234" xr:uid="{1B00D172-CB58-4945-9D96-36A74BCF546A}"/>
    <cellStyle name="Note 2 6 2" xfId="338" xr:uid="{593C0AAE-7CFF-48EA-AE06-CFC4422A4823}"/>
    <cellStyle name="Note 2 6 2 2" xfId="560" xr:uid="{82FB725E-3F17-4883-95C1-6536FF31CDE6}"/>
    <cellStyle name="Note 2 6 2 2 2" xfId="1039" xr:uid="{A440C14F-1ABA-4B38-B2A3-C0C33C7D137B}"/>
    <cellStyle name="Note 2 6 2 2 2 2" xfId="1844" xr:uid="{E40B9F37-EDFD-41E9-8433-D40338E5C08F}"/>
    <cellStyle name="Note 2 6 2 2 3" xfId="863" xr:uid="{D0725729-4243-4CA6-805C-E3394355F88D}"/>
    <cellStyle name="Note 2 6 2 2 3 2" xfId="1668" xr:uid="{AD706C44-8C66-44FE-A127-71AD6DAF6880}"/>
    <cellStyle name="Note 2 6 2 2 4" xfId="1366" xr:uid="{143D48A6-C8A0-43A0-9566-5AA84E339067}"/>
    <cellStyle name="Note 2 6 2 3" xfId="829" xr:uid="{28FEB939-7721-4A45-A119-3DBE2AA69920}"/>
    <cellStyle name="Note 2 6 2 3 2" xfId="1634" xr:uid="{FF823168-ECEA-49CD-A371-D6336195A271}"/>
    <cellStyle name="Note 2 6 2 4" xfId="616" xr:uid="{146F65E2-FDCC-45F6-82BE-BE107FD56647}"/>
    <cellStyle name="Note 2 6 2 4 2" xfId="1421" xr:uid="{61778FAD-9622-40B0-9D6F-E85DC3307EC2}"/>
    <cellStyle name="Note 2 6 3" xfId="282" xr:uid="{8CF94AC5-E498-4B8E-AE1B-7DFEA560B41D}"/>
    <cellStyle name="Note 2 6 3 2" xfId="506" xr:uid="{A6D4C337-FAE2-4310-A378-612E327B4919}"/>
    <cellStyle name="Note 2 6 3 2 2" xfId="985" xr:uid="{81DBA447-7333-4024-8D4C-38EA714E1F35}"/>
    <cellStyle name="Note 2 6 3 2 2 2" xfId="1790" xr:uid="{9E213978-1530-48AA-BD04-DC909A007173}"/>
    <cellStyle name="Note 2 6 3 2 3" xfId="1082" xr:uid="{DE6EBFAD-8C0D-4901-AC5E-9F15401C5B1E}"/>
    <cellStyle name="Note 2 6 3 2 3 2" xfId="1887" xr:uid="{52E8E9BE-929A-4F06-A3AA-CB298D545DDD}"/>
    <cellStyle name="Note 2 6 3 2 4" xfId="1312" xr:uid="{F9813F8D-1C39-43D6-AB8F-681909846E05}"/>
    <cellStyle name="Note 2 6 3 3" xfId="774" xr:uid="{D21486EE-9888-404A-9FDB-20530324A03E}"/>
    <cellStyle name="Note 2 6 3 3 2" xfId="1579" xr:uid="{7D050911-A90E-494A-9558-210EE3182350}"/>
    <cellStyle name="Note 2 6 3 4" xfId="881" xr:uid="{AEEBFF96-A807-4CB7-8FB1-2F01DD40CB89}"/>
    <cellStyle name="Note 2 6 3 4 2" xfId="1686" xr:uid="{EA288018-205B-4EAD-BB1C-AD71C08A78CD}"/>
    <cellStyle name="Note 2 6 4" xfId="458" xr:uid="{1D7DCCF9-CC7A-42D1-AB97-6D728C171667}"/>
    <cellStyle name="Note 2 6 4 2" xfId="937" xr:uid="{F98C797F-F72E-493E-937C-F0C0D7B590F8}"/>
    <cellStyle name="Note 2 6 4 2 2" xfId="1742" xr:uid="{58436570-1A33-4624-984F-BEEDF6416FCB}"/>
    <cellStyle name="Note 2 6 4 3" xfId="1094" xr:uid="{6C5EDC18-BB05-48BF-B950-855C51977F6A}"/>
    <cellStyle name="Note 2 6 4 3 2" xfId="1899" xr:uid="{511AE369-27A0-4E0B-88CF-F01F4F2FE29B}"/>
    <cellStyle name="Note 2 6 4 4" xfId="1264" xr:uid="{87D90930-72BC-4547-A900-703EF317D970}"/>
    <cellStyle name="Note 2 6 5" xfId="726" xr:uid="{44286B51-BE44-4B4C-B773-EB0256186A37}"/>
    <cellStyle name="Note 2 6 5 2" xfId="1531" xr:uid="{3523EA8A-EE38-44BD-AF3E-FA014B512C29}"/>
    <cellStyle name="Note 2 6 6" xfId="599" xr:uid="{3DF9C34D-3737-4AD3-AFD3-D29EF9986FDE}"/>
    <cellStyle name="Note 2 6 6 2" xfId="1404" xr:uid="{EFD5919D-673D-4F2A-9DA9-20B2D2E1F5C5}"/>
    <cellStyle name="Note 2 7" xfId="240" xr:uid="{0393B2E3-1B05-4150-993F-5F32625C9D13}"/>
    <cellStyle name="Note 2 7 2" xfId="344" xr:uid="{8F527CAD-7255-4836-A9A0-44652B34191A}"/>
    <cellStyle name="Note 2 7 2 2" xfId="566" xr:uid="{294E5CD6-C8E1-4126-96BF-DCEECC355CDB}"/>
    <cellStyle name="Note 2 7 2 2 2" xfId="1045" xr:uid="{75B0F720-7A6F-48B2-AC7A-1C0EFC9B8A98}"/>
    <cellStyle name="Note 2 7 2 2 2 2" xfId="1850" xr:uid="{AC08CA6B-6032-4136-8CDD-CD134C365946}"/>
    <cellStyle name="Note 2 7 2 2 3" xfId="869" xr:uid="{EB02EA2D-D467-4570-BF2E-E22ECC75C718}"/>
    <cellStyle name="Note 2 7 2 2 3 2" xfId="1674" xr:uid="{E5ED4C56-6F91-4157-A966-97D3977F64B2}"/>
    <cellStyle name="Note 2 7 2 2 4" xfId="1372" xr:uid="{175CC2FD-FE37-4715-B78A-65E9F840A3A1}"/>
    <cellStyle name="Note 2 7 2 3" xfId="835" xr:uid="{5D83A649-ED29-4177-AC6E-A91394A728B3}"/>
    <cellStyle name="Note 2 7 2 3 2" xfId="1640" xr:uid="{4A83C3FC-522F-4135-BDBA-DF6FFC6BFE45}"/>
    <cellStyle name="Note 2 7 2 4" xfId="688" xr:uid="{ED76C5F6-9DED-4A5E-9779-7AD6F37F73B7}"/>
    <cellStyle name="Note 2 7 2 4 2" xfId="1493" xr:uid="{C5E978A8-0E6A-4772-B915-1E60264FBA6C}"/>
    <cellStyle name="Note 2 7 3" xfId="288" xr:uid="{4610AEA9-58A8-4BCB-BC7A-B137E0FA34AE}"/>
    <cellStyle name="Note 2 7 3 2" xfId="512" xr:uid="{384268E3-0FA6-448B-995D-9A12925CB8A0}"/>
    <cellStyle name="Note 2 7 3 2 2" xfId="991" xr:uid="{279598A0-9300-40D2-B6C4-BD0162552AA9}"/>
    <cellStyle name="Note 2 7 3 2 2 2" xfId="1796" xr:uid="{6D84A6B6-0AEC-48C5-AA9A-B024E173FAEB}"/>
    <cellStyle name="Note 2 7 3 2 3" xfId="1079" xr:uid="{292FBFC9-8051-41BF-9340-EC42FA9E0BAE}"/>
    <cellStyle name="Note 2 7 3 2 3 2" xfId="1884" xr:uid="{CBD34376-AF26-4379-A23F-34963A06F139}"/>
    <cellStyle name="Note 2 7 3 2 4" xfId="1318" xr:uid="{E485AFE6-16CD-4D9A-BDB2-D83408885AB3}"/>
    <cellStyle name="Note 2 7 3 3" xfId="780" xr:uid="{BEB3D580-527A-470C-8003-308CB55AF443}"/>
    <cellStyle name="Note 2 7 3 3 2" xfId="1585" xr:uid="{B24ADC92-4BC5-475E-9DA5-209195944766}"/>
    <cellStyle name="Note 2 7 3 4" xfId="883" xr:uid="{BF09079D-D567-4DAF-BB35-CF85087EA696}"/>
    <cellStyle name="Note 2 7 3 4 2" xfId="1688" xr:uid="{23070F7D-88D9-46A2-98A0-0CC2457D1159}"/>
    <cellStyle name="Note 2 7 4" xfId="464" xr:uid="{A12F08E7-6897-4B1E-A6C0-434A7B98A9FD}"/>
    <cellStyle name="Note 2 7 4 2" xfId="943" xr:uid="{441C55F2-7F62-4E66-BD60-E05DE6751352}"/>
    <cellStyle name="Note 2 7 4 2 2" xfId="1748" xr:uid="{7D381745-1C75-4862-9327-5C394D1902C1}"/>
    <cellStyle name="Note 2 7 4 3" xfId="1091" xr:uid="{1C851572-24A5-4A45-B374-C94EF0074E5C}"/>
    <cellStyle name="Note 2 7 4 3 2" xfId="1896" xr:uid="{A962E0D6-8053-4EFC-96CB-5A7B1FC07522}"/>
    <cellStyle name="Note 2 7 4 4" xfId="1270" xr:uid="{7E9EC7DD-536E-44A7-8B6A-2513ABC2E322}"/>
    <cellStyle name="Note 2 7 5" xfId="732" xr:uid="{8FDDE488-D419-45D2-A87C-9F85CE9AE921}"/>
    <cellStyle name="Note 2 7 5 2" xfId="1537" xr:uid="{28B8F9C5-9EEC-46EC-9C46-C73455F6D93B}"/>
    <cellStyle name="Note 2 7 6" xfId="1135" xr:uid="{65277247-F159-4A9F-9987-B63669B707A2}"/>
    <cellStyle name="Note 2 7 6 2" xfId="1940" xr:uid="{AF98F171-9F59-48F2-B44F-16D84F06D68E}"/>
    <cellStyle name="Note 2 7 7" xfId="39719" xr:uid="{0F7571C3-2197-4CFD-98F2-3D974100E162}"/>
    <cellStyle name="Note 2 8" xfId="246" xr:uid="{8B357BE9-03A1-40F6-96AB-2CCC02D67C17}"/>
    <cellStyle name="Note 2 8 2" xfId="350" xr:uid="{B8B9BEF1-56F3-4E5F-926C-99A9351C27AD}"/>
    <cellStyle name="Note 2 8 2 2" xfId="572" xr:uid="{67E710BE-7D3B-440F-A5AD-B61ECF8FFE7A}"/>
    <cellStyle name="Note 2 8 2 2 2" xfId="1051" xr:uid="{E972CE82-DA0C-4E31-BBB0-21A7E237CECE}"/>
    <cellStyle name="Note 2 8 2 2 2 2" xfId="1856" xr:uid="{608A95D6-8382-4188-98F6-3B830C5D4F07}"/>
    <cellStyle name="Note 2 8 2 2 3" xfId="874" xr:uid="{8ED0C9E7-93FB-4E7C-9835-5E6CE8C97D2D}"/>
    <cellStyle name="Note 2 8 2 2 3 2" xfId="1679" xr:uid="{163177EC-6DBE-4033-B6DB-982F6EAB4728}"/>
    <cellStyle name="Note 2 8 2 2 4" xfId="1378" xr:uid="{62BC43CD-7A4D-4AF1-8348-FBF2E672791E}"/>
    <cellStyle name="Note 2 8 2 3" xfId="841" xr:uid="{4812B0F2-0F08-460F-B8DD-F5C187F01DD1}"/>
    <cellStyle name="Note 2 8 2 3 2" xfId="1646" xr:uid="{570D86B2-8998-40F6-840B-7FFD87B0D09D}"/>
    <cellStyle name="Note 2 8 2 4" xfId="608" xr:uid="{7A720AFC-447E-4816-A6FA-69F3CF2741E8}"/>
    <cellStyle name="Note 2 8 2 4 2" xfId="1413" xr:uid="{2010E55D-7219-431E-BAD7-EA35A939FDB3}"/>
    <cellStyle name="Note 2 8 3" xfId="294" xr:uid="{62757284-6279-4484-A8B9-43F4AAC05FC0}"/>
    <cellStyle name="Note 2 8 3 2" xfId="518" xr:uid="{8FA682EA-5361-4CBB-8701-6CE3B19A3C96}"/>
    <cellStyle name="Note 2 8 3 2 2" xfId="997" xr:uid="{45EF13E7-F717-4714-8185-0552067ABD0B}"/>
    <cellStyle name="Note 2 8 3 2 2 2" xfId="1802" xr:uid="{83CCF4D2-FC04-400F-9673-4D93381F78D2}"/>
    <cellStyle name="Note 2 8 3 2 3" xfId="1075" xr:uid="{68C99D27-0B19-40A1-9540-53D0E9D1A97E}"/>
    <cellStyle name="Note 2 8 3 2 3 2" xfId="1880" xr:uid="{229A2D52-A0DB-4644-A59F-01CEA65E4E62}"/>
    <cellStyle name="Note 2 8 3 2 4" xfId="1324" xr:uid="{F43B9A1A-84A0-4DCE-A47E-5FB5D2ED0AB5}"/>
    <cellStyle name="Note 2 8 3 3" xfId="786" xr:uid="{43B591F3-D70C-4A43-B268-2E75F1B42AEA}"/>
    <cellStyle name="Note 2 8 3 3 2" xfId="1591" xr:uid="{288B93CA-EDC1-467E-968C-4DE9D760B21C}"/>
    <cellStyle name="Note 2 8 3 4" xfId="885" xr:uid="{17C49282-B80A-4B09-8FEA-113FBC37E03A}"/>
    <cellStyle name="Note 2 8 3 4 2" xfId="1690" xr:uid="{BB783B9B-45D1-49CD-96FF-1DA7300843A3}"/>
    <cellStyle name="Note 2 8 4" xfId="470" xr:uid="{351606C7-C03D-4DD6-A2D4-65F2A2BF40E7}"/>
    <cellStyle name="Note 2 8 4 2" xfId="949" xr:uid="{F5C02B2A-64AF-4075-8D36-2EDFCE58D162}"/>
    <cellStyle name="Note 2 8 4 2 2" xfId="1754" xr:uid="{BEC9DA8A-10DB-441B-A889-43624850D89C}"/>
    <cellStyle name="Note 2 8 4 3" xfId="1144" xr:uid="{C189283C-9AD8-4C79-9437-140CE184FBEA}"/>
    <cellStyle name="Note 2 8 4 3 2" xfId="1949" xr:uid="{1E508E17-E18A-43E7-9DB6-9CA0FA0AAD63}"/>
    <cellStyle name="Note 2 8 4 4" xfId="1276" xr:uid="{1DF2E47E-1397-4266-A788-9A2B471DD02E}"/>
    <cellStyle name="Note 2 8 5" xfId="738" xr:uid="{F41BCB06-EB84-4C48-AE2E-352980442BCF}"/>
    <cellStyle name="Note 2 8 5 2" xfId="1543" xr:uid="{D4391EA9-15A5-4CA6-8CF4-1F14A6696961}"/>
    <cellStyle name="Note 2 8 6" xfId="596" xr:uid="{090C18C5-ABCE-41DC-BAC4-34B3B17FF92C}"/>
    <cellStyle name="Note 2 8 6 2" xfId="1401" xr:uid="{C920F5F9-B4D1-4467-A45E-C5EF3D178165}"/>
    <cellStyle name="Note 2 9" xfId="311" xr:uid="{9A270521-7A09-4655-BF0D-991CADD8ECCF}"/>
    <cellStyle name="Note 2 9 2" xfId="533" xr:uid="{7AE98A08-70C4-4A79-8B11-9D0C59D8B3AF}"/>
    <cellStyle name="Note 2 9 2 2" xfId="1012" xr:uid="{D9E112E7-08FF-4ABD-8340-EFC237B9EFF3}"/>
    <cellStyle name="Note 2 9 2 2 2" xfId="1817" xr:uid="{8925E404-631E-4AC7-BBB1-8330D356C1BD}"/>
    <cellStyle name="Note 2 9 2 3" xfId="654" xr:uid="{554DB70A-7E23-4662-8395-360F99C9CA4F}"/>
    <cellStyle name="Note 2 9 2 3 2" xfId="1459" xr:uid="{BFF8302E-2791-4147-9D38-7F339B428514}"/>
    <cellStyle name="Note 2 9 2 4" xfId="1339" xr:uid="{10DBA5AE-50D8-4A6D-BB50-C3A419E449BB}"/>
    <cellStyle name="Note 2 9 3" xfId="802" xr:uid="{F40E52FA-7129-4B04-9B43-FA56BE2FD0A4}"/>
    <cellStyle name="Note 2 9 3 2" xfId="1607" xr:uid="{9745B1AF-A4AF-4722-B5EF-42F22E632483}"/>
    <cellStyle name="Note 2 9 4" xfId="1123" xr:uid="{E5B5A964-A74C-474A-A8A5-D051B6C4E97D}"/>
    <cellStyle name="Note 2 9 4 2" xfId="1928" xr:uid="{66276776-4D05-46E1-A60C-6AC082028214}"/>
    <cellStyle name="Note 2 9 5" xfId="39720" xr:uid="{12D1C34C-263C-4F59-AE08-105375E21F3A}"/>
    <cellStyle name="Note 3" xfId="2113" xr:uid="{DAB20A5D-66FE-48F7-A781-4EC2DA18C8BD}"/>
    <cellStyle name="Note 3 2" xfId="39503" xr:uid="{6B7500E2-6E98-4D59-B9E7-A7E083E59D30}"/>
    <cellStyle name="Note 4" xfId="2153" xr:uid="{C8FF7F92-0899-455C-B119-58D59F9991C2}"/>
    <cellStyle name="Note 5" xfId="2195" xr:uid="{7AAA0057-9C31-47D0-BADC-4A646470DC14}"/>
    <cellStyle name="Note 5 2" xfId="39721" xr:uid="{2369B5FF-206B-4FB2-AD6C-A91985EA511F}"/>
    <cellStyle name="Note 6" xfId="2235" xr:uid="{CEFABD02-65A6-445F-8B06-55902D38DD95}"/>
    <cellStyle name="Note 7" xfId="2304" xr:uid="{B79E36C9-8E58-4C72-ADE4-46BC3CEE822F}"/>
    <cellStyle name="Note 8" xfId="2344" xr:uid="{64F792CC-FAE5-4A23-8EB9-806C9CAD5018}"/>
    <cellStyle name="Note 9" xfId="2383" xr:uid="{960E8EFC-4388-4E8F-9203-E30D388873CC}"/>
    <cellStyle name="Output 2" xfId="146" xr:uid="{9751EB32-BC39-4726-9C36-FE186A7CB901}"/>
    <cellStyle name="Output 2 10" xfId="301" xr:uid="{F3F6D341-AC0A-4FD5-AD56-DE8868BA7906}"/>
    <cellStyle name="Output 2 10 2" xfId="525" xr:uid="{F441DA8F-D5FB-42C8-B27E-568B89AD4BC8}"/>
    <cellStyle name="Output 2 10 2 2" xfId="1004" xr:uid="{6DE7B8C5-D0ED-48F9-B9C4-5366806A6FC8}"/>
    <cellStyle name="Output 2 10 2 2 2" xfId="1809" xr:uid="{F5F8DDEB-B673-4C8B-A243-759442656AA1}"/>
    <cellStyle name="Output 2 10 2 3" xfId="897" xr:uid="{6943C371-62A3-4C18-8AC9-D0184BE742C3}"/>
    <cellStyle name="Output 2 10 2 3 2" xfId="1702" xr:uid="{3082CFCC-616E-4F04-B99F-B36EF7482BB5}"/>
    <cellStyle name="Output 2 10 2 4" xfId="1331" xr:uid="{5C849E45-FD87-4FE3-B8ED-D13F781CED71}"/>
    <cellStyle name="Output 2 10 3" xfId="793" xr:uid="{00AF3265-73FB-49F5-8FAE-C3186FA2311C}"/>
    <cellStyle name="Output 2 10 3 2" xfId="1598" xr:uid="{9503016A-A2B7-4208-8C38-35DDDF79248C}"/>
    <cellStyle name="Output 2 10 4" xfId="605" xr:uid="{D621C690-5693-4BE9-BC54-A2D844AF9C51}"/>
    <cellStyle name="Output 2 10 4 2" xfId="1410" xr:uid="{7AF62F0C-CF78-40D3-A078-07467197E3CD}"/>
    <cellStyle name="Output 2 11" xfId="253" xr:uid="{116FC27E-B435-41EF-A842-4A22F536201C}"/>
    <cellStyle name="Output 2 11 2" xfId="477" xr:uid="{FB1E2125-9697-461D-B2BD-CDC0DDC9E481}"/>
    <cellStyle name="Output 2 11 2 2" xfId="956" xr:uid="{0DCB6029-EF96-4249-AE22-9D2E46CEC573}"/>
    <cellStyle name="Output 2 11 2 2 2" xfId="1761" xr:uid="{3D1AAAFC-E1B9-478A-B8D7-5554F441C0D7}"/>
    <cellStyle name="Output 2 11 2 3" xfId="1086" xr:uid="{4B48E269-D17B-4B24-B6B6-EDF26BE7C8A3}"/>
    <cellStyle name="Output 2 11 2 3 2" xfId="1891" xr:uid="{5B6F8EE1-A65F-4003-8E93-2A6D3DC8CFEA}"/>
    <cellStyle name="Output 2 11 2 4" xfId="1283" xr:uid="{8C20857E-CB7B-40E3-B5C1-B38424BF5367}"/>
    <cellStyle name="Output 2 11 3" xfId="745" xr:uid="{0C6E5D14-E47B-44A6-81A4-F4FB02C0F779}"/>
    <cellStyle name="Output 2 11 3 2" xfId="1550" xr:uid="{651E89F6-0D27-4B6E-85A4-DE87A2745583}"/>
    <cellStyle name="Output 2 11 4" xfId="700" xr:uid="{CF490BAC-FE83-4A29-BB2D-6CFA6F4BEEDF}"/>
    <cellStyle name="Output 2 11 4 2" xfId="1505" xr:uid="{B7F50307-FADA-44B8-9FC9-FB4436AE54F0}"/>
    <cellStyle name="Output 2 12" xfId="423" xr:uid="{563D3E51-3F16-4375-888E-85E384ED52AB}"/>
    <cellStyle name="Output 2 12 2" xfId="902" xr:uid="{17E0A9BE-2F2F-49F6-90C3-F2E6F4100AC0}"/>
    <cellStyle name="Output 2 12 2 2" xfId="1707" xr:uid="{83690094-26F6-4BEA-8646-15B076F1CA9A}"/>
    <cellStyle name="Output 2 12 3" xfId="1163" xr:uid="{0F75164D-0E01-45D0-885B-6ECCBA5B77CA}"/>
    <cellStyle name="Output 2 12 3 2" xfId="1968" xr:uid="{D74CF887-7E7F-49C2-BE65-FC47BC11094B}"/>
    <cellStyle name="Output 2 12 4" xfId="1229" xr:uid="{5F08784A-E949-47CB-8962-3EFEB0651F45}"/>
    <cellStyle name="Output 2 13" xfId="660" xr:uid="{CD69B6C1-B7F9-43BB-AF37-05ACE6FA66B6}"/>
    <cellStyle name="Output 2 13 2" xfId="1465" xr:uid="{39E39B82-3161-4AD4-857C-0C6E019D3FA2}"/>
    <cellStyle name="Output 2 14" xfId="1059" xr:uid="{0558BAA7-2F58-4BF7-8585-28E9EB9FB11C}"/>
    <cellStyle name="Output 2 14 2" xfId="1864" xr:uid="{2F7A7AB3-16AB-4914-B5D7-5C986E73A075}"/>
    <cellStyle name="Output 2 15" xfId="2071" xr:uid="{1D122C9A-8D7C-4669-AB2C-9174C1BEDFE0}"/>
    <cellStyle name="Output 2 16" xfId="39722" xr:uid="{B3F95F8A-6D06-4EB3-9E37-F2C923A0045C}"/>
    <cellStyle name="Output 2 2" xfId="198" xr:uid="{D58D24E6-1EE6-4F8B-9C29-8F7E39CCE2AE}"/>
    <cellStyle name="Output 2 2 2" xfId="315" xr:uid="{734B9CAD-7ACE-4726-B295-BE5A7C479E55}"/>
    <cellStyle name="Output 2 2 2 2" xfId="537" xr:uid="{71E806E1-2833-4513-8ECC-A75570036362}"/>
    <cellStyle name="Output 2 2 2 2 2" xfId="1016" xr:uid="{0991843F-56EE-466A-A28F-39E8DE916C3B}"/>
    <cellStyle name="Output 2 2 2 2 2 2" xfId="1821" xr:uid="{523EDE48-B03A-4AB9-B8AA-6E4EA3F8FEEB}"/>
    <cellStyle name="Output 2 2 2 2 3" xfId="1168" xr:uid="{42CF006F-F3E3-4274-B483-8BBCD5A76247}"/>
    <cellStyle name="Output 2 2 2 2 3 2" xfId="1973" xr:uid="{CCDB5B10-DBD9-497C-A681-F43960148E25}"/>
    <cellStyle name="Output 2 2 2 2 4" xfId="1343" xr:uid="{ACB9542D-22C2-406F-AFF5-5D20AD05E4DE}"/>
    <cellStyle name="Output 2 2 2 3" xfId="806" xr:uid="{BF8A7391-EE45-441C-BC2E-822711BC1468}"/>
    <cellStyle name="Output 2 2 2 3 2" xfId="1611" xr:uid="{9A91DCE2-023B-439E-BC7F-A60821BEABDC}"/>
    <cellStyle name="Output 2 2 2 4" xfId="1119" xr:uid="{79B697C7-514E-4FAE-B30A-C472164B2F97}"/>
    <cellStyle name="Output 2 2 2 4 2" xfId="1924" xr:uid="{A2E85A74-0AF8-4ACB-93B1-CE5AC723F962}"/>
    <cellStyle name="Output 2 2 3" xfId="259" xr:uid="{3923CD45-78F8-42F6-8BC7-B5ABF6E84A83}"/>
    <cellStyle name="Output 2 2 3 2" xfId="483" xr:uid="{6315602F-D173-4973-B69B-512EC6DA14C7}"/>
    <cellStyle name="Output 2 2 3 2 2" xfId="962" xr:uid="{02A4B27E-4E35-482E-BEB6-4786B7460DC1}"/>
    <cellStyle name="Output 2 2 3 2 2 2" xfId="1767" xr:uid="{628F9538-A0DD-4EB5-A189-093B5149694F}"/>
    <cellStyle name="Output 2 2 3 2 3" xfId="634" xr:uid="{0817DAE4-C3C5-4C63-A925-D79E9D8A5915}"/>
    <cellStyle name="Output 2 2 3 2 3 2" xfId="1439" xr:uid="{6AA1D57C-F0E0-4073-9471-9589112E94FF}"/>
    <cellStyle name="Output 2 2 3 2 4" xfId="1289" xr:uid="{FA85D0CA-5B95-4D3C-B477-EB04AD5F45E9}"/>
    <cellStyle name="Output 2 2 3 3" xfId="751" xr:uid="{8EA3264A-E357-4155-81EA-45671D4D0BD8}"/>
    <cellStyle name="Output 2 2 3 3 2" xfId="1556" xr:uid="{3F0FD041-E4BF-42D1-B524-F813E745DF4A}"/>
    <cellStyle name="Output 2 2 3 4" xfId="588" xr:uid="{4710060A-9AD6-4991-AD30-07ECC5082BD0}"/>
    <cellStyle name="Output 2 2 3 4 2" xfId="1393" xr:uid="{A7B1FCB8-0F96-468C-893B-5044A5ECE342}"/>
    <cellStyle name="Output 2 2 4" xfId="429" xr:uid="{F934619C-817F-4678-97A8-EF37D50B641B}"/>
    <cellStyle name="Output 2 2 4 2" xfId="908" xr:uid="{2529DF73-71EE-4787-B032-1932027E24AC}"/>
    <cellStyle name="Output 2 2 4 2 2" xfId="1713" xr:uid="{EE906A16-1B58-4481-9572-45143DCAEFD7}"/>
    <cellStyle name="Output 2 2 4 3" xfId="1160" xr:uid="{ACBA5BBF-C1E3-434C-87C7-5E6F1DBD96C4}"/>
    <cellStyle name="Output 2 2 4 3 2" xfId="1965" xr:uid="{8444F2FF-25A6-48BA-A554-86689E48B932}"/>
    <cellStyle name="Output 2 2 4 4" xfId="1235" xr:uid="{0E2E5713-9C9A-4058-9C41-046008792F9E}"/>
    <cellStyle name="Output 2 2 5" xfId="692" xr:uid="{6CB4C255-CBC6-4A5D-9438-B9E7C61801E1}"/>
    <cellStyle name="Output 2 2 5 2" xfId="1497" xr:uid="{E86C23DD-BE70-4198-B651-96A5B028EA5B}"/>
    <cellStyle name="Output 2 2 6" xfId="1077" xr:uid="{3203D5EC-05C5-4D53-BC82-0C8BBD6CCA25}"/>
    <cellStyle name="Output 2 2 6 2" xfId="1882" xr:uid="{583AF4C5-F353-423C-ACFF-20642BF5A176}"/>
    <cellStyle name="Output 2 3" xfId="217" xr:uid="{C03A82A5-F2EE-4FEA-AEB9-3096C4106863}"/>
    <cellStyle name="Output 2 3 2" xfId="321" xr:uid="{4BA87E82-6EA4-49DE-AF7E-2CE856205967}"/>
    <cellStyle name="Output 2 3 2 2" xfId="543" xr:uid="{41149BB8-F453-4E28-AF41-D70C42D808B2}"/>
    <cellStyle name="Output 2 3 2 2 2" xfId="1022" xr:uid="{548E2B1C-BCCA-4030-B217-CBAEF0049C7E}"/>
    <cellStyle name="Output 2 3 2 2 2 2" xfId="1827" xr:uid="{4668ED07-3D96-4AA8-A38A-EE39076C35C8}"/>
    <cellStyle name="Output 2 3 2 2 3" xfId="854" xr:uid="{1EC15C33-6723-4B83-B0AD-4519952C64F1}"/>
    <cellStyle name="Output 2 3 2 2 3 2" xfId="1659" xr:uid="{602C6F46-E8E5-46F5-A77E-FA6E76A4B3F5}"/>
    <cellStyle name="Output 2 3 2 2 4" xfId="1349" xr:uid="{4D9A5735-E6B8-46AD-A388-C63E4688A70D}"/>
    <cellStyle name="Output 2 3 2 3" xfId="812" xr:uid="{94072A53-0941-49A2-8238-368671DA0BC7}"/>
    <cellStyle name="Output 2 3 2 3 2" xfId="1617" xr:uid="{D6D45C05-C355-4E5C-8FAE-8E9935D47E0E}"/>
    <cellStyle name="Output 2 3 2 4" xfId="1113" xr:uid="{85E10F94-C82C-4FD3-B874-FEF3159E4BA4}"/>
    <cellStyle name="Output 2 3 2 4 2" xfId="1918" xr:uid="{1E60712A-2F8D-4321-9FC9-78F5F187357D}"/>
    <cellStyle name="Output 2 3 3" xfId="265" xr:uid="{464BD493-7113-4550-B7FC-A30062AD025F}"/>
    <cellStyle name="Output 2 3 3 2" xfId="489" xr:uid="{62466B5A-FB28-43EC-BBBC-6AEFA266B821}"/>
    <cellStyle name="Output 2 3 3 2 2" xfId="968" xr:uid="{4A9E182D-CCDC-4C95-A3AC-2D000C640F64}"/>
    <cellStyle name="Output 2 3 3 2 2 2" xfId="1773" xr:uid="{54F2DB85-E705-4FF0-A006-34F6847A7664}"/>
    <cellStyle name="Output 2 3 3 2 3" xfId="1068" xr:uid="{B2AF0797-5620-49BE-B17E-D9D5C84C1ECF}"/>
    <cellStyle name="Output 2 3 3 2 3 2" xfId="1873" xr:uid="{6C6E2517-BC6A-4AB7-BA76-1AFC997F9335}"/>
    <cellStyle name="Output 2 3 3 2 4" xfId="1295" xr:uid="{6BF4D5B2-08B9-46D9-929D-B9A6DBE4898C}"/>
    <cellStyle name="Output 2 3 3 3" xfId="757" xr:uid="{606CFF2C-0DDA-41C1-A71E-F0C01200F1A7}"/>
    <cellStyle name="Output 2 3 3 3 2" xfId="1562" xr:uid="{FC406A42-1E6D-41CD-BA74-F3A9BBBD2069}"/>
    <cellStyle name="Output 2 3 3 4" xfId="665" xr:uid="{61C4F283-A131-4647-B9FF-8BD6D2FA8389}"/>
    <cellStyle name="Output 2 3 3 4 2" xfId="1470" xr:uid="{60EA50C8-8FA3-4854-B97E-0AF415805BAF}"/>
    <cellStyle name="Output 2 3 4" xfId="441" xr:uid="{35F0DB16-8268-4787-934B-2E39B7198D1F}"/>
    <cellStyle name="Output 2 3 4 2" xfId="920" xr:uid="{14F22EA8-2BA2-4C81-B6B3-67DD8E35160F}"/>
    <cellStyle name="Output 2 3 4 2 2" xfId="1725" xr:uid="{B87ABF45-A734-4F0E-B7C0-4C8ECF87A3CB}"/>
    <cellStyle name="Output 2 3 4 3" xfId="1070" xr:uid="{35834586-22E9-45AD-AFC0-7D998E62DF2E}"/>
    <cellStyle name="Output 2 3 4 3 2" xfId="1875" xr:uid="{80F35081-ABD1-44BE-B80D-1E14C50ED720}"/>
    <cellStyle name="Output 2 3 4 4" xfId="1247" xr:uid="{8D0B691C-B806-4F87-8809-11D9EF2D42BB}"/>
    <cellStyle name="Output 2 3 5" xfId="709" xr:uid="{DC7860DF-5C7B-4611-9F08-BDB8E2692960}"/>
    <cellStyle name="Output 2 3 5 2" xfId="1514" xr:uid="{3FC330F9-FDDB-4C08-A22A-F7192C63B7FB}"/>
    <cellStyle name="Output 2 3 6" xfId="1170" xr:uid="{AD0A177C-1596-4C7A-899C-76A6ED3EA565}"/>
    <cellStyle name="Output 2 3 6 2" xfId="1975" xr:uid="{C2F63F47-5B9F-484B-AB53-5EFCA62E54C0}"/>
    <cellStyle name="Output 2 4" xfId="223" xr:uid="{E4CA3EC8-DA2E-4AEC-9EE7-1D2AA18DB551}"/>
    <cellStyle name="Output 2 4 2" xfId="327" xr:uid="{62AC87A1-6492-48EF-8C75-6704B6531A99}"/>
    <cellStyle name="Output 2 4 2 2" xfId="549" xr:uid="{3E1AEF65-1B47-4B57-B21D-2E78C0990D79}"/>
    <cellStyle name="Output 2 4 2 2 2" xfId="1028" xr:uid="{2899CA2C-22E8-41F3-9B0C-86E032919C47}"/>
    <cellStyle name="Output 2 4 2 2 2 2" xfId="1833" xr:uid="{9C80D5D2-6398-456C-9ED2-5D73E9F0DDF3}"/>
    <cellStyle name="Output 2 4 2 2 3" xfId="892" xr:uid="{A6EF3900-7E75-4368-9EEA-BA2300EB7E45}"/>
    <cellStyle name="Output 2 4 2 2 3 2" xfId="1697" xr:uid="{83FDDD27-35B5-4084-A860-2EF1EEF14450}"/>
    <cellStyle name="Output 2 4 2 2 4" xfId="1355" xr:uid="{0AF3F047-D05C-4498-B86F-8506564350FD}"/>
    <cellStyle name="Output 2 4 2 3" xfId="818" xr:uid="{E089679B-91E5-42AA-B7CE-8A1EA100DA0A}"/>
    <cellStyle name="Output 2 4 2 3 2" xfId="1623" xr:uid="{7C1726D3-BEEC-4E84-A035-7697F7008C8E}"/>
    <cellStyle name="Output 2 4 2 4" xfId="1107" xr:uid="{31C43643-0C91-4A41-BE15-A603A2E6C082}"/>
    <cellStyle name="Output 2 4 2 4 2" xfId="1912" xr:uid="{3D21A686-E56B-48E0-B9FC-31D660109965}"/>
    <cellStyle name="Output 2 4 3" xfId="271" xr:uid="{14FDBA4A-BE08-4410-9AE9-4B9F79504DE4}"/>
    <cellStyle name="Output 2 4 3 2" xfId="495" xr:uid="{1718774C-B1A5-4A2E-BD86-C793DED6218B}"/>
    <cellStyle name="Output 2 4 3 2 2" xfId="974" xr:uid="{44DB422F-04DA-419C-8D65-F459011AC93E}"/>
    <cellStyle name="Output 2 4 3 2 2 2" xfId="1779" xr:uid="{D13EF32D-B152-4B10-B6E8-92CE95A91504}"/>
    <cellStyle name="Output 2 4 3 2 3" xfId="649" xr:uid="{EE78DCB9-452E-48A5-9315-0F606F2BA787}"/>
    <cellStyle name="Output 2 4 3 2 3 2" xfId="1454" xr:uid="{22E24740-5E5E-4D11-A100-8FB6FD05454C}"/>
    <cellStyle name="Output 2 4 3 2 4" xfId="1301" xr:uid="{E9CC66E0-3E3C-448D-8613-CF153650CAEB}"/>
    <cellStyle name="Output 2 4 3 3" xfId="763" xr:uid="{2C7D8CF4-E6B9-4D4E-B740-255D66162E08}"/>
    <cellStyle name="Output 2 4 3 3 2" xfId="1568" xr:uid="{A1F15CDF-AC43-49D5-A683-6A575CA318F9}"/>
    <cellStyle name="Output 2 4 3 4" xfId="618" xr:uid="{695D06FE-02E8-4F63-A339-E8B7A2620909}"/>
    <cellStyle name="Output 2 4 3 4 2" xfId="1423" xr:uid="{583E2B67-A028-46D4-BBDD-BBEF659693E2}"/>
    <cellStyle name="Output 2 4 4" xfId="447" xr:uid="{15DB310F-FA5B-4C60-A40A-D8D818C169FD}"/>
    <cellStyle name="Output 2 4 4 2" xfId="926" xr:uid="{1292398F-3E56-406A-B185-F3BC31751BA6}"/>
    <cellStyle name="Output 2 4 4 2 2" xfId="1731" xr:uid="{D9707BE1-2AEC-4B31-9391-24CB43F09C05}"/>
    <cellStyle name="Output 2 4 4 3" xfId="647" xr:uid="{D830E3A7-8D8F-4D3D-8E16-2B1CFF043CFB}"/>
    <cellStyle name="Output 2 4 4 3 2" xfId="1452" xr:uid="{14A8B819-755D-4DD9-B714-BBDD8DF23503}"/>
    <cellStyle name="Output 2 4 4 4" xfId="1253" xr:uid="{9136275B-9D9C-4641-A869-7863F9A87809}"/>
    <cellStyle name="Output 2 4 5" xfId="715" xr:uid="{349D67C2-FBB8-442A-AD81-F4FE28658C89}"/>
    <cellStyle name="Output 2 4 5 2" xfId="1520" xr:uid="{0420CA0E-F4DE-4282-AE38-5BDEAD647FC0}"/>
    <cellStyle name="Output 2 4 6" xfId="850" xr:uid="{AE60BAF0-DD7C-4CE7-9895-E68CE4F1FFCD}"/>
    <cellStyle name="Output 2 4 6 2" xfId="1655" xr:uid="{BA54B936-4CDF-4513-BAC4-E42E5F227A31}"/>
    <cellStyle name="Output 2 5" xfId="229" xr:uid="{FE6D5F00-E428-4048-9912-A36E0D57EAEA}"/>
    <cellStyle name="Output 2 5 2" xfId="333" xr:uid="{86953FA0-CE68-40BA-888B-D906818CFEDF}"/>
    <cellStyle name="Output 2 5 2 2" xfId="555" xr:uid="{1D15A845-0371-4EC4-8EC1-EE396B221C64}"/>
    <cellStyle name="Output 2 5 2 2 2" xfId="1034" xr:uid="{683B9DA7-AC66-461D-8CD3-250A886C829E}"/>
    <cellStyle name="Output 2 5 2 2 2 2" xfId="1839" xr:uid="{2A5458C2-7B2C-4F02-80BE-6DE403B1B47E}"/>
    <cellStyle name="Output 2 5 2 2 3" xfId="858" xr:uid="{ABD1D060-4011-402F-8FED-598CAD488C06}"/>
    <cellStyle name="Output 2 5 2 2 3 2" xfId="1663" xr:uid="{5A166DF5-E097-4EBC-B1AC-60118BFF514F}"/>
    <cellStyle name="Output 2 5 2 2 4" xfId="1361" xr:uid="{C62FFD64-E1B2-48DA-8348-30DF535B7E65}"/>
    <cellStyle name="Output 2 5 2 3" xfId="824" xr:uid="{63A83BF8-D90E-4C01-96A5-4F2C40DE2FD3}"/>
    <cellStyle name="Output 2 5 2 3 2" xfId="1629" xr:uid="{587636BE-6967-451E-92D2-74773F46A5A6}"/>
    <cellStyle name="Output 2 5 2 4" xfId="1142" xr:uid="{3140206D-A17F-4568-8B2B-55617EF68E40}"/>
    <cellStyle name="Output 2 5 2 4 2" xfId="1947" xr:uid="{57EEA965-EBE8-4A12-8D59-319BA734C80C}"/>
    <cellStyle name="Output 2 5 3" xfId="277" xr:uid="{94C6B6B8-89BF-4BF8-9FA1-61FBD3A8B303}"/>
    <cellStyle name="Output 2 5 3 2" xfId="501" xr:uid="{47B09EC8-D46F-407E-A6F5-02AD735F7E87}"/>
    <cellStyle name="Output 2 5 3 2 2" xfId="980" xr:uid="{07899BB1-DA02-4304-87E1-99BC04D59625}"/>
    <cellStyle name="Output 2 5 3 2 2 2" xfId="1785" xr:uid="{AEA54CAF-67EA-4D6E-81D1-5190EC8A257A}"/>
    <cellStyle name="Output 2 5 3 2 3" xfId="666" xr:uid="{6A8104AE-C28A-4FC8-8641-084D7D17C2CD}"/>
    <cellStyle name="Output 2 5 3 2 3 2" xfId="1471" xr:uid="{82824451-6AF9-45AF-8E98-4BE410FDD3D6}"/>
    <cellStyle name="Output 2 5 3 2 4" xfId="1307" xr:uid="{89A5CFDA-7D86-4841-8E29-440DA7351515}"/>
    <cellStyle name="Output 2 5 3 3" xfId="769" xr:uid="{0D82A64B-B9FA-4C05-8F33-A75CBDCD87E8}"/>
    <cellStyle name="Output 2 5 3 3 2" xfId="1574" xr:uid="{2E226CC7-877D-45AD-B2FC-0CF2F3292C77}"/>
    <cellStyle name="Output 2 5 3 4" xfId="1128" xr:uid="{13CCB633-B1AC-4802-9A5C-4EC721D944D9}"/>
    <cellStyle name="Output 2 5 3 4 2" xfId="1933" xr:uid="{6F0394CA-D06B-4967-9CFB-D31B261C371A}"/>
    <cellStyle name="Output 2 5 4" xfId="453" xr:uid="{D84B079F-4560-4B2D-BCC6-0D04134721BB}"/>
    <cellStyle name="Output 2 5 4 2" xfId="932" xr:uid="{B7CD014C-3C7D-4EE3-81AD-DEA5CD5FF555}"/>
    <cellStyle name="Output 2 5 4 2 2" xfId="1737" xr:uid="{091720B3-1C00-468A-975F-C12EDB3A8A39}"/>
    <cellStyle name="Output 2 5 4 3" xfId="622" xr:uid="{E65EC401-B026-4712-B8AD-34378E87AB8B}"/>
    <cellStyle name="Output 2 5 4 3 2" xfId="1427" xr:uid="{12940443-9D8A-439E-997E-3A7823EA0227}"/>
    <cellStyle name="Output 2 5 4 4" xfId="1259" xr:uid="{C9D5B4E6-EA37-43B2-B05E-DE1B866F6C4B}"/>
    <cellStyle name="Output 2 5 5" xfId="721" xr:uid="{3CFA856B-032D-418F-B654-371294160898}"/>
    <cellStyle name="Output 2 5 5 2" xfId="1526" xr:uid="{8ABC4811-C0A2-4B60-B24D-CB2AD184B417}"/>
    <cellStyle name="Output 2 5 6" xfId="1136" xr:uid="{3DA972EC-C4E3-4DA3-A0FB-40E9E74ADA05}"/>
    <cellStyle name="Output 2 5 6 2" xfId="1941" xr:uid="{C6459F94-85E2-4C61-8C9C-7CF66FB2601C}"/>
    <cellStyle name="Output 2 6" xfId="235" xr:uid="{0A48C583-11F4-4FFB-8F47-3D91CB395311}"/>
    <cellStyle name="Output 2 6 2" xfId="339" xr:uid="{A64A2FC1-20F8-4533-9A75-939F3FDB258F}"/>
    <cellStyle name="Output 2 6 2 2" xfId="561" xr:uid="{406703CD-B847-4451-92D7-958A1CB59170}"/>
    <cellStyle name="Output 2 6 2 2 2" xfId="1040" xr:uid="{F4E5B14D-332A-45E5-8337-33EA70EF81AA}"/>
    <cellStyle name="Output 2 6 2 2 2 2" xfId="1845" xr:uid="{56C38C19-11EF-4C5B-98CF-6F11E57D40A0}"/>
    <cellStyle name="Output 2 6 2 2 3" xfId="864" xr:uid="{0A53CE0F-0094-4C6C-8520-CF96B9585C50}"/>
    <cellStyle name="Output 2 6 2 2 3 2" xfId="1669" xr:uid="{B75673C9-B544-4D4B-98D9-DFC5ED51ED70}"/>
    <cellStyle name="Output 2 6 2 2 4" xfId="1367" xr:uid="{B867965A-9F68-440A-8D39-4BCFA0503667}"/>
    <cellStyle name="Output 2 6 2 3" xfId="830" xr:uid="{01396488-8423-4C8F-950D-632D6A5C4F4B}"/>
    <cellStyle name="Output 2 6 2 3 2" xfId="1635" xr:uid="{0247AF8B-B368-458C-A1AA-75D364EA2369}"/>
    <cellStyle name="Output 2 6 2 4" xfId="1097" xr:uid="{4C8E045F-C114-422E-9A85-345453856A0D}"/>
    <cellStyle name="Output 2 6 2 4 2" xfId="1902" xr:uid="{9499769E-CAD1-4DC3-BDE9-1D45A87B1CFF}"/>
    <cellStyle name="Output 2 6 3" xfId="283" xr:uid="{01BA0F9E-91BE-4CF6-B8BD-3D2609C785B3}"/>
    <cellStyle name="Output 2 6 3 2" xfId="507" xr:uid="{E5D35DDC-0267-4167-B810-590547956802}"/>
    <cellStyle name="Output 2 6 3 2 2" xfId="986" xr:uid="{BA3F1B84-928F-4D72-A6C4-411256023CB3}"/>
    <cellStyle name="Output 2 6 3 2 2 2" xfId="1791" xr:uid="{99D2333C-F25B-4484-904F-17914B5D7D8C}"/>
    <cellStyle name="Output 2 6 3 2 3" xfId="667" xr:uid="{C2A7B552-6212-4931-A3AA-7C5C51C90029}"/>
    <cellStyle name="Output 2 6 3 2 3 2" xfId="1472" xr:uid="{6D934BAC-879A-4348-B7A6-8E735D156847}"/>
    <cellStyle name="Output 2 6 3 2 4" xfId="1313" xr:uid="{1BC2A6C0-F129-4247-8CBB-8C013BAFCEF2}"/>
    <cellStyle name="Output 2 6 3 3" xfId="775" xr:uid="{E93B5063-2331-457C-BF58-52C1BE1638E7}"/>
    <cellStyle name="Output 2 6 3 3 2" xfId="1580" xr:uid="{FD9B77E6-82F5-44A7-9300-EF9054E72213}"/>
    <cellStyle name="Output 2 6 3 4" xfId="655" xr:uid="{AC89B728-06DA-4FA4-BC1A-3B39E3D34D5A}"/>
    <cellStyle name="Output 2 6 3 4 2" xfId="1460" xr:uid="{7B9225AC-5ACC-40B5-B3DC-D309FFE7BE19}"/>
    <cellStyle name="Output 2 6 4" xfId="459" xr:uid="{0A5D627D-E641-40DF-888F-1FCBEDD4BC81}"/>
    <cellStyle name="Output 2 6 4 2" xfId="938" xr:uid="{DC4756E2-2D65-4482-B2CF-40149CED5E5C}"/>
    <cellStyle name="Output 2 6 4 2 2" xfId="1743" xr:uid="{333B6375-5B2F-4AAD-B6E7-66A232412D68}"/>
    <cellStyle name="Output 2 6 4 3" xfId="1093" xr:uid="{5D2F971A-4457-484C-AC6E-B107A12EB96C}"/>
    <cellStyle name="Output 2 6 4 3 2" xfId="1898" xr:uid="{0AE1B728-F4EE-4C66-B72F-3F71B9252EA2}"/>
    <cellStyle name="Output 2 6 4 4" xfId="1265" xr:uid="{420FB578-3112-4EB3-8CE2-3F5C138BAA35}"/>
    <cellStyle name="Output 2 6 5" xfId="727" xr:uid="{239B4929-62DA-4919-B388-AB00FB1A06B5}"/>
    <cellStyle name="Output 2 6 5 2" xfId="1532" xr:uid="{DCDC699E-AFEF-4ACE-B391-32AA9D3DA77F}"/>
    <cellStyle name="Output 2 6 6" xfId="614" xr:uid="{16AB44F5-2BCF-4409-AA7F-FD1D17A09AF0}"/>
    <cellStyle name="Output 2 6 6 2" xfId="1419" xr:uid="{F1CEB528-3DE9-4039-A5DE-A24C9DED05D4}"/>
    <cellStyle name="Output 2 7" xfId="241" xr:uid="{5ACC22FE-C611-45F2-A645-33F68DCAF829}"/>
    <cellStyle name="Output 2 7 2" xfId="345" xr:uid="{DE346A0E-3571-482F-937A-BB7585F3B5EB}"/>
    <cellStyle name="Output 2 7 2 2" xfId="567" xr:uid="{82C5B259-F7F1-46E1-8DFD-E07AFB421FF4}"/>
    <cellStyle name="Output 2 7 2 2 2" xfId="1046" xr:uid="{FA60FAA2-530A-4857-BADD-F8C7936F71A6}"/>
    <cellStyle name="Output 2 7 2 2 2 2" xfId="1851" xr:uid="{5ACD5E93-13DE-43E7-9991-870A25641479}"/>
    <cellStyle name="Output 2 7 2 2 3" xfId="870" xr:uid="{6B148F77-80C4-4ACC-A972-2C793E8CE3CD}"/>
    <cellStyle name="Output 2 7 2 2 3 2" xfId="1675" xr:uid="{69125534-915A-4773-B8BD-00A7C665F1F1}"/>
    <cellStyle name="Output 2 7 2 2 4" xfId="1373" xr:uid="{DC7141EA-89D8-4885-9A1E-B67AEFB7E3AE}"/>
    <cellStyle name="Output 2 7 2 3" xfId="836" xr:uid="{7EFD9F98-D485-45A7-AAE8-85A45D157C9D}"/>
    <cellStyle name="Output 2 7 2 3 2" xfId="1641" xr:uid="{0ACB51E4-0774-4A90-9CE0-8FAAF56C576F}"/>
    <cellStyle name="Output 2 7 2 4" xfId="631" xr:uid="{346A78E8-E308-4D66-AE69-9BF4FE1426F9}"/>
    <cellStyle name="Output 2 7 2 4 2" xfId="1436" xr:uid="{BCC9D1B9-7D30-4B66-850F-95B4A39482D0}"/>
    <cellStyle name="Output 2 7 3" xfId="289" xr:uid="{00A9EF90-AD28-49D7-8E18-EC9765483A5C}"/>
    <cellStyle name="Output 2 7 3 2" xfId="513" xr:uid="{9E9330EC-5571-4E58-B324-914E4E63FAF0}"/>
    <cellStyle name="Output 2 7 3 2 2" xfId="992" xr:uid="{6BAA85C0-91FD-462F-9F11-2E3DA6C7A3A4}"/>
    <cellStyle name="Output 2 7 3 2 2 2" xfId="1797" xr:uid="{B1DED66E-B7C8-468C-BF81-7656880C997A}"/>
    <cellStyle name="Output 2 7 3 2 3" xfId="890" xr:uid="{16C10628-E6D0-4FF3-8347-89442929D25C}"/>
    <cellStyle name="Output 2 7 3 2 3 2" xfId="1695" xr:uid="{55792CA6-F6E3-4801-81F8-45DDDAC01E32}"/>
    <cellStyle name="Output 2 7 3 2 4" xfId="1319" xr:uid="{00A2C4E7-6940-4CB7-BC98-ED7AEB88BA23}"/>
    <cellStyle name="Output 2 7 3 3" xfId="781" xr:uid="{762991DE-DA3D-44FE-8DA1-7E41E545C9BB}"/>
    <cellStyle name="Output 2 7 3 3 2" xfId="1586" xr:uid="{EF6B0E73-B435-4F0D-AB21-7B9D8877DC82}"/>
    <cellStyle name="Output 2 7 3 4" xfId="615" xr:uid="{C8257E00-5D73-465B-8B5F-64C91EB7302E}"/>
    <cellStyle name="Output 2 7 3 4 2" xfId="1420" xr:uid="{17249020-4E23-4923-B348-95703874E06D}"/>
    <cellStyle name="Output 2 7 4" xfId="465" xr:uid="{46FD4B57-045C-4179-BDD0-4DA5416B24A3}"/>
    <cellStyle name="Output 2 7 4 2" xfId="944" xr:uid="{29C4B199-06EF-4262-9B92-E72214E04F4F}"/>
    <cellStyle name="Output 2 7 4 2 2" xfId="1749" xr:uid="{56B0A307-DEFB-4165-B580-A1C88AE14D6F}"/>
    <cellStyle name="Output 2 7 4 3" xfId="620" xr:uid="{A0758CE4-0704-445E-96EF-887F065E97FC}"/>
    <cellStyle name="Output 2 7 4 3 2" xfId="1425" xr:uid="{58568D5A-126D-49F8-B0DD-8ADBD6A6DAD0}"/>
    <cellStyle name="Output 2 7 4 4" xfId="1271" xr:uid="{CEFA97D3-874C-49C1-AD82-E0783F15ACCC}"/>
    <cellStyle name="Output 2 7 5" xfId="733" xr:uid="{8B0FACE4-B949-4468-86F4-C40E4DAC0D5E}"/>
    <cellStyle name="Output 2 7 5 2" xfId="1538" xr:uid="{51C07D82-E814-4F81-9580-80B9ACD2D3BB}"/>
    <cellStyle name="Output 2 7 6" xfId="581" xr:uid="{1727A2EE-6E90-4937-A8E9-74A1503F9389}"/>
    <cellStyle name="Output 2 7 6 2" xfId="1386" xr:uid="{BDCDC14C-1647-415F-933C-0057FEF1F9A5}"/>
    <cellStyle name="Output 2 8" xfId="247" xr:uid="{26CF14A0-38C8-4F06-A827-6273B6F5741D}"/>
    <cellStyle name="Output 2 8 2" xfId="351" xr:uid="{571D3D60-6F87-40AD-A759-87FFC252AC7E}"/>
    <cellStyle name="Output 2 8 2 2" xfId="573" xr:uid="{F560AF82-FC66-4CDC-B300-2F8170557D92}"/>
    <cellStyle name="Output 2 8 2 2 2" xfId="1052" xr:uid="{5DBB105D-5FC1-417C-97A2-1C421927CBDD}"/>
    <cellStyle name="Output 2 8 2 2 2 2" xfId="1857" xr:uid="{8B4800D2-8D70-4E0D-8317-EA5837A87111}"/>
    <cellStyle name="Output 2 8 2 2 3" xfId="848" xr:uid="{82A349B1-1906-4E78-A37B-F1C7B489AF15}"/>
    <cellStyle name="Output 2 8 2 2 3 2" xfId="1653" xr:uid="{E7C021C8-C4CC-40D0-9BCF-021679AC0ECB}"/>
    <cellStyle name="Output 2 8 2 2 4" xfId="1379" xr:uid="{CF599140-F24D-46CF-B859-5540D48E4B9A}"/>
    <cellStyle name="Output 2 8 2 3" xfId="842" xr:uid="{42D7FC16-8478-4966-B253-2D306CEFB542}"/>
    <cellStyle name="Output 2 8 2 3 2" xfId="1647" xr:uid="{37BDA1FD-AB10-431C-B241-864A5951A17E}"/>
    <cellStyle name="Output 2 8 2 4" xfId="592" xr:uid="{B04B9CE1-0090-4ED8-8EBD-69F3C39F87B6}"/>
    <cellStyle name="Output 2 8 2 4 2" xfId="1397" xr:uid="{75F98177-C92E-4A78-8ED8-F8D337EBF08B}"/>
    <cellStyle name="Output 2 8 3" xfId="295" xr:uid="{CC2E3D5C-68A9-4371-9802-4EB665E57919}"/>
    <cellStyle name="Output 2 8 3 2" xfId="519" xr:uid="{3B314D5B-C05B-4544-9399-C70C963E1248}"/>
    <cellStyle name="Output 2 8 3 2 2" xfId="998" xr:uid="{719029AD-CE67-493F-BF24-DAB172153EE6}"/>
    <cellStyle name="Output 2 8 3 2 2 2" xfId="1803" xr:uid="{3E08490F-9C96-471B-819F-0BBC8672592D}"/>
    <cellStyle name="Output 2 8 3 2 3" xfId="891" xr:uid="{2C9B23D8-2C8F-42C5-885F-C7D09D411FD1}"/>
    <cellStyle name="Output 2 8 3 2 3 2" xfId="1696" xr:uid="{F70569C0-166D-4C6A-ADAB-64EFA846A8DD}"/>
    <cellStyle name="Output 2 8 3 2 4" xfId="1325" xr:uid="{5FA8CC86-E602-46C8-AEDE-C2B628964657}"/>
    <cellStyle name="Output 2 8 3 3" xfId="787" xr:uid="{69C001F8-F167-4D41-8DD0-3E2E58C0B876}"/>
    <cellStyle name="Output 2 8 3 3 2" xfId="1592" xr:uid="{3DEFF38E-7630-4A46-A7EC-CB0AF17ECE89}"/>
    <cellStyle name="Output 2 8 3 4" xfId="643" xr:uid="{EB4E314D-67EA-49DE-82A8-F3C9384BD6E9}"/>
    <cellStyle name="Output 2 8 3 4 2" xfId="1448" xr:uid="{0352F388-8E37-42BD-B8C0-CAD46ED52B38}"/>
    <cellStyle name="Output 2 8 4" xfId="471" xr:uid="{0B914568-4488-4CF0-A568-693ADC586AE3}"/>
    <cellStyle name="Output 2 8 4 2" xfId="950" xr:uid="{6EAB64EC-FA3B-4C85-9035-E07B2AB83FC2}"/>
    <cellStyle name="Output 2 8 4 2 2" xfId="1755" xr:uid="{51B6E6D4-D8A6-4088-AB9B-BCB13CA5784E}"/>
    <cellStyle name="Output 2 8 4 3" xfId="1085" xr:uid="{07ACE6D7-07FD-4851-AFEF-73509DF96654}"/>
    <cellStyle name="Output 2 8 4 3 2" xfId="1890" xr:uid="{94295411-257F-4A8E-8E99-E3D6C9622027}"/>
    <cellStyle name="Output 2 8 4 4" xfId="1277" xr:uid="{EEE779A3-581D-4C35-9F59-68FF2B3618D9}"/>
    <cellStyle name="Output 2 8 5" xfId="739" xr:uid="{1220D1CF-77B9-468E-B8BD-CBCD6399B47C}"/>
    <cellStyle name="Output 2 8 5 2" xfId="1544" xr:uid="{52C9D98D-671D-4F8C-BE64-9489E3F0600B}"/>
    <cellStyle name="Output 2 8 6" xfId="641" xr:uid="{6FA7B7AE-8614-4E27-B4DA-39EFEE7C177F}"/>
    <cellStyle name="Output 2 8 6 2" xfId="1446" xr:uid="{78E16FDD-E849-471D-AFFC-C3260D0F2A27}"/>
    <cellStyle name="Output 2 9" xfId="310" xr:uid="{B5DC2C7C-3C69-4380-BF00-E0417A01C355}"/>
    <cellStyle name="Output 2 9 2" xfId="532" xr:uid="{59FA3C68-9CA3-42B2-9C86-FF0ADAAE85A1}"/>
    <cellStyle name="Output 2 9 2 2" xfId="1011" xr:uid="{89E52A62-C393-42FE-964F-335495F62238}"/>
    <cellStyle name="Output 2 9 2 2 2" xfId="1816" xr:uid="{5F8A4687-B79C-48F8-B237-07BDE5DE6EA4}"/>
    <cellStyle name="Output 2 9 2 3" xfId="1069" xr:uid="{5D9D2CC7-BD71-4BB4-9D8C-7A02634AEA39}"/>
    <cellStyle name="Output 2 9 2 3 2" xfId="1874" xr:uid="{1E72BE6A-A9C6-4D32-A7D1-782371729B08}"/>
    <cellStyle name="Output 2 9 2 4" xfId="1338" xr:uid="{35AF362E-0E84-4491-A2CE-4F55FFF015E6}"/>
    <cellStyle name="Output 2 9 3" xfId="801" xr:uid="{4B4B7784-1377-462E-B59A-5B1AAF8A4146}"/>
    <cellStyle name="Output 2 9 3 2" xfId="1606" xr:uid="{DA92F603-C5C2-4565-A457-D87A1AB1DC50}"/>
    <cellStyle name="Output 2 9 4" xfId="1124" xr:uid="{A7F4BF55-09BF-4A00-9673-91336473B8EC}"/>
    <cellStyle name="Output 2 9 4 2" xfId="1929" xr:uid="{E26E491F-A7B4-4E9E-92DC-E0AF5CF079C8}"/>
    <cellStyle name="Output 3" xfId="2114" xr:uid="{FEDE30B8-FF8E-45BB-BD15-5219D1DDADC3}"/>
    <cellStyle name="Output 4" xfId="2154" xr:uid="{80CCB24B-5944-4473-A415-854C6E411437}"/>
    <cellStyle name="Output 5" xfId="2196" xr:uid="{FC189965-7245-4DBF-9A4D-B02FD0CAFF0E}"/>
    <cellStyle name="Output 6" xfId="2236" xr:uid="{61F022D0-3341-4108-9AAC-FF72BF0698F8}"/>
    <cellStyle name="Output 7" xfId="2305" xr:uid="{5F03749F-BED6-41FF-9C95-B291FF1B5B0D}"/>
    <cellStyle name="Output 8" xfId="2345" xr:uid="{E2E57E47-AA5C-4729-BB0E-3A9CAF349CA6}"/>
    <cellStyle name="Output 9" xfId="2384" xr:uid="{B9FD3767-F285-4EB2-A5FD-B2CC95984099}"/>
    <cellStyle name="Percent [2]" xfId="2626" xr:uid="{F487D8C1-A1F8-4E50-929D-6927782BAF5A}"/>
    <cellStyle name="Percent [2] 2" xfId="39420" xr:uid="{7B300E0B-E5B2-47D6-90D1-02AA970B5C97}"/>
    <cellStyle name="Percent [2] 2 2" xfId="39723" xr:uid="{DFF531BA-C9B3-484E-AB5B-71D5BDCBC920}"/>
    <cellStyle name="Prix estimé" xfId="2587" xr:uid="{39EDEC8E-6472-4502-B6BC-11BDBACA6BCF}"/>
    <cellStyle name="Prix estimé 2" xfId="39724" xr:uid="{3951D271-A6B1-4885-B923-BD827627B356}"/>
    <cellStyle name="Prix estimé 2 2" xfId="39725" xr:uid="{677BA496-86FB-42EC-B74A-3B30B56D4455}"/>
    <cellStyle name="Prix estimé 2 2 2" xfId="39779" xr:uid="{8639BE5C-541F-4A04-AF3B-1481451E77D0}"/>
    <cellStyle name="Prix estimé 2 2 3" xfId="39800" xr:uid="{92E4577D-D7DC-4EFB-A897-84F61FDDBAA5}"/>
    <cellStyle name="Prix estimé 2 3" xfId="39778" xr:uid="{9D368607-5F46-46D4-BA6A-DD0202A0E3F9}"/>
    <cellStyle name="Prix estimé 2 4" xfId="39799" xr:uid="{960CEA82-3EDA-4034-9CDE-E89EDED1F718}"/>
    <cellStyle name="Prix estimé 3" xfId="39777" xr:uid="{85271DD9-D4F1-44B2-88FD-DB03A9980134}"/>
    <cellStyle name="Prix estimé 4" xfId="39798" xr:uid="{2AE2E25F-78B7-406B-9D64-9BB1BFB7C398}"/>
    <cellStyle name="Standaard 2" xfId="576" xr:uid="{A50F3D10-568C-4769-B358-5508D728B120}"/>
    <cellStyle name="Style 1" xfId="39726" xr:uid="{9A676904-A035-4321-83B1-5B1EFE378003}"/>
    <cellStyle name="Style 1 2" xfId="39727" xr:uid="{D6CAF516-623E-4D04-906D-D0BB1B8EFA1B}"/>
    <cellStyle name="TEXTE MS" xfId="2571" xr:uid="{67B64168-7B40-4F5B-8782-E35CFA082B8B}"/>
    <cellStyle name="TEXTE MS 2" xfId="39728" xr:uid="{02D45752-F251-49F2-B265-5F124BA44F88}"/>
    <cellStyle name="TEXTE MS 2 2" xfId="39729" xr:uid="{1855D6FC-E69C-4886-9438-E57A364F3443}"/>
    <cellStyle name="TEXTE MS 2 2 2" xfId="39782" xr:uid="{71DF169B-8B24-4B9A-8EC9-BFE408F7F654}"/>
    <cellStyle name="TEXTE MS 2 2 3" xfId="39803" xr:uid="{106A0107-7163-41B2-A3AA-4621ECACCB0B}"/>
    <cellStyle name="TEXTE MS 2 3" xfId="39781" xr:uid="{A15AF755-EC74-4178-ABFF-A01D39F0090F}"/>
    <cellStyle name="TEXTE MS 2 4" xfId="39802" xr:uid="{1D72705E-D30F-47CF-9D66-A0BE63357823}"/>
    <cellStyle name="TEXTE MS 3" xfId="39780" xr:uid="{8D809E2A-088F-4063-8664-A513B1FB3EFB}"/>
    <cellStyle name="TEXTE MS 4" xfId="39801" xr:uid="{83A78117-E51C-4F6C-BA27-62A347DB6B3B}"/>
    <cellStyle name="Title 2" xfId="147" xr:uid="{3559A73B-5023-4ED3-8CE4-0A7215CB4913}"/>
    <cellStyle name="Title 2 2" xfId="2029" xr:uid="{F39F60E9-2C8D-4456-B82D-23A3B2FE34D6}"/>
    <cellStyle name="Title 3" xfId="39504" xr:uid="{9E0C4C57-94B7-4B77-AE0B-A787977B4FE6}"/>
    <cellStyle name="Titre" xfId="2654" xr:uid="{C3520562-826F-4F50-AE7F-6FF2E4C96D41}"/>
    <cellStyle name="Total 2" xfId="161" xr:uid="{604CA99B-E403-45C5-99D5-80D5DE4EEC03}"/>
    <cellStyle name="Total 2 10" xfId="303" xr:uid="{FE3C52A8-525D-4B7E-8834-468CAEA5722F}"/>
    <cellStyle name="Total 2 10 2" xfId="527" xr:uid="{B2A459B7-A3B9-492B-B0FF-769F250656EC}"/>
    <cellStyle name="Total 2 10 2 2" xfId="1006" xr:uid="{EED4E484-C0B6-48CC-B009-4C8E5C2EAF34}"/>
    <cellStyle name="Total 2 10 2 2 2" xfId="1811" xr:uid="{BAA142F5-2773-4575-B609-9C0E07886372}"/>
    <cellStyle name="Total 2 10 2 3" xfId="1157" xr:uid="{F3164EF6-2CD5-431A-B1F4-84C8584C2D3A}"/>
    <cellStyle name="Total 2 10 2 3 2" xfId="1962" xr:uid="{6BD18448-5627-4BD0-A52C-36D19E3CCA20}"/>
    <cellStyle name="Total 2 10 2 4" xfId="1333" xr:uid="{EDF045D1-0B48-430D-9087-AB35FE614845}"/>
    <cellStyle name="Total 2 10 3" xfId="795" xr:uid="{289D6925-F14A-478B-8D13-7E0C30985A33}"/>
    <cellStyle name="Total 2 10 3 2" xfId="1600" xr:uid="{13536229-78A5-4753-9880-10BAF2F8CB88}"/>
    <cellStyle name="Total 2 10 4" xfId="886" xr:uid="{E510DF99-81B5-4D96-B348-BD5E32A1847D}"/>
    <cellStyle name="Total 2 10 4 2" xfId="1691" xr:uid="{B7327191-9556-4DFD-8CAB-622B39AAC3E8}"/>
    <cellStyle name="Total 2 11" xfId="255" xr:uid="{737A5E9D-7320-4D30-90DF-2B48642F8F49}"/>
    <cellStyle name="Total 2 11 2" xfId="479" xr:uid="{ADB62646-4018-4BB6-A4DB-925E9DA07CD3}"/>
    <cellStyle name="Total 2 11 2 2" xfId="958" xr:uid="{F6A70913-4E41-4B73-A30F-7009C63A47FB}"/>
    <cellStyle name="Total 2 11 2 2 2" xfId="1763" xr:uid="{42314D0D-4647-45D7-8DE5-93473FD851C8}"/>
    <cellStyle name="Total 2 11 2 3" xfId="1089" xr:uid="{316CD075-B740-4287-AB31-B42C924877CD}"/>
    <cellStyle name="Total 2 11 2 3 2" xfId="1894" xr:uid="{948CB6FC-448C-487B-B47B-A824A72E6499}"/>
    <cellStyle name="Total 2 11 2 4" xfId="1285" xr:uid="{D2B71EB5-5FEB-4211-BADE-94EB8AA71BA5}"/>
    <cellStyle name="Total 2 11 3" xfId="747" xr:uid="{3606160F-6E99-41B2-878D-C545402E5998}"/>
    <cellStyle name="Total 2 11 3 2" xfId="1552" xr:uid="{5BF6EF6F-C31A-40B6-BC0A-AD44B7C64AC2}"/>
    <cellStyle name="Total 2 11 4" xfId="627" xr:uid="{F9A9C513-4FAF-426A-8F71-1722D6DCF50F}"/>
    <cellStyle name="Total 2 11 4 2" xfId="1432" xr:uid="{8FB1BDCC-ECF5-4227-A515-FA0E1B5A5A85}"/>
    <cellStyle name="Total 2 12" xfId="425" xr:uid="{CB571AF7-7605-49B1-A2F1-8A2CAB0069ED}"/>
    <cellStyle name="Total 2 12 2" xfId="904" xr:uid="{294595F7-6649-49BD-907B-249305DBB77A}"/>
    <cellStyle name="Total 2 12 2 2" xfId="1709" xr:uid="{6B2169DB-CF13-4866-ADC5-81D6A726A2C0}"/>
    <cellStyle name="Total 2 12 3" xfId="1057" xr:uid="{3D9A3E96-B540-4F99-B3DB-03CD3D570C93}"/>
    <cellStyle name="Total 2 12 3 2" xfId="1862" xr:uid="{0151A277-6841-46A5-99FF-42BCCB1A67C5}"/>
    <cellStyle name="Total 2 12 4" xfId="1231" xr:uid="{E2BD4938-7133-40AA-B283-F4406B3A35E6}"/>
    <cellStyle name="Total 2 13" xfId="669" xr:uid="{12A47EC0-EE0C-4019-894F-37EDE4F21B27}"/>
    <cellStyle name="Total 2 13 2" xfId="1474" xr:uid="{0500884A-C7A0-4D51-8009-6E669E9BED44}"/>
    <cellStyle name="Total 2 14" xfId="651" xr:uid="{789FE7CE-B6A7-46B8-928A-CEE1FD8400CF}"/>
    <cellStyle name="Total 2 14 2" xfId="1456" xr:uid="{479DDD7A-0156-435C-AC1D-53509552212C}"/>
    <cellStyle name="Total 2 15" xfId="2073" xr:uid="{755E7B72-7EC7-4E4C-9F1B-F97A07253B1C}"/>
    <cellStyle name="Total 2 16" xfId="39730" xr:uid="{D823E2A7-7AB5-440A-A609-57B2D47EA755}"/>
    <cellStyle name="Total 2 2" xfId="200" xr:uid="{1B8DD0F4-4D7E-45C4-8184-F968E3634E30}"/>
    <cellStyle name="Total 2 2 2" xfId="317" xr:uid="{4EEF57A5-D61F-4886-9C4C-50BA03E70A4F}"/>
    <cellStyle name="Total 2 2 2 2" xfId="539" xr:uid="{E85873C5-21FE-4979-A242-6870536B044B}"/>
    <cellStyle name="Total 2 2 2 2 2" xfId="1018" xr:uid="{A2A57FE1-365A-42EE-8F94-ABE9C56F6BF7}"/>
    <cellStyle name="Total 2 2 2 2 2 2" xfId="1823" xr:uid="{6D1A8A45-978B-4FF1-AE8E-943228A2CE6E}"/>
    <cellStyle name="Total 2 2 2 2 3" xfId="1183" xr:uid="{3E58E780-E73D-4EFD-B4D1-F7F1CEA383B8}"/>
    <cellStyle name="Total 2 2 2 2 3 2" xfId="1988" xr:uid="{778BF7A5-64DB-4860-936F-9E9DD60CB7D0}"/>
    <cellStyle name="Total 2 2 2 2 4" xfId="1345" xr:uid="{07CFDEDD-A6E0-4ABC-A27B-B4E2841F6DB2}"/>
    <cellStyle name="Total 2 2 2 3" xfId="808" xr:uid="{CE12C367-45A7-43E1-8035-A8D9A60FEEDD}"/>
    <cellStyle name="Total 2 2 2 3 2" xfId="1613" xr:uid="{1FD59E7B-16E9-47C9-996C-E01F06575187}"/>
    <cellStyle name="Total 2 2 2 4" xfId="1117" xr:uid="{38A5CB50-1A18-4B12-AD8A-F2CF2622950C}"/>
    <cellStyle name="Total 2 2 2 4 2" xfId="1922" xr:uid="{A4645E3A-F94D-48A5-8588-1452EEAE8291}"/>
    <cellStyle name="Total 2 2 2 5" xfId="39731" xr:uid="{5137E513-24D5-43CA-8E33-3D5A8A996806}"/>
    <cellStyle name="Total 2 2 3" xfId="261" xr:uid="{25EC1B29-C32C-40DD-9FE2-A58EC7331A37}"/>
    <cellStyle name="Total 2 2 3 2" xfId="485" xr:uid="{F8811B21-C9AF-4B03-B442-6C9BAC46BE12}"/>
    <cellStyle name="Total 2 2 3 2 2" xfId="964" xr:uid="{96165618-7F0C-488B-B44E-2CE4FF8DB99B}"/>
    <cellStyle name="Total 2 2 3 2 2 2" xfId="1769" xr:uid="{90FFDCFA-02CC-47B6-9DD4-7C35C2502B97}"/>
    <cellStyle name="Total 2 2 3 2 3" xfId="661" xr:uid="{8D5C6178-0F67-480A-81B3-5DDB130A2584}"/>
    <cellStyle name="Total 2 2 3 2 3 2" xfId="1466" xr:uid="{F547506C-75A8-4CC7-8255-17BEA626B788}"/>
    <cellStyle name="Total 2 2 3 2 4" xfId="1291" xr:uid="{CCC8E672-1709-4F5B-AD66-DC0C0DB374D8}"/>
    <cellStyle name="Total 2 2 3 3" xfId="753" xr:uid="{DFD45C0E-A974-47DC-8C89-D1542E38072F}"/>
    <cellStyle name="Total 2 2 3 3 2" xfId="1558" xr:uid="{8320E0C4-C227-4FF6-8E31-C803103AC203}"/>
    <cellStyle name="Total 2 2 3 4" xfId="878" xr:uid="{A429E2E7-7225-4715-9276-1051965A1A68}"/>
    <cellStyle name="Total 2 2 3 4 2" xfId="1683" xr:uid="{B5E40FA2-0A93-4370-92F9-7C9510F0BB27}"/>
    <cellStyle name="Total 2 2 4" xfId="431" xr:uid="{71F4D1C5-5569-43E8-9E01-2D13B3A7FFED}"/>
    <cellStyle name="Total 2 2 4 2" xfId="910" xr:uid="{4317F023-31C9-40BF-9D23-5A4228C1E94E}"/>
    <cellStyle name="Total 2 2 4 2 2" xfId="1715" xr:uid="{C2B993C6-8396-4315-978F-80AEE67F1D4F}"/>
    <cellStyle name="Total 2 2 4 3" xfId="625" xr:uid="{65FA9001-2027-4658-9088-94F38F66257F}"/>
    <cellStyle name="Total 2 2 4 3 2" xfId="1430" xr:uid="{DC745175-9E48-4FEB-9602-7E4047619598}"/>
    <cellStyle name="Total 2 2 4 4" xfId="1237" xr:uid="{80F41DF6-D678-46EC-B0B5-933DBE441382}"/>
    <cellStyle name="Total 2 2 5" xfId="694" xr:uid="{048370FD-E0A7-42AC-9833-FFB735D46893}"/>
    <cellStyle name="Total 2 2 5 2" xfId="1499" xr:uid="{2D804F3F-BF78-4BB3-9B78-270D64847817}"/>
    <cellStyle name="Total 2 2 6" xfId="1161" xr:uid="{6AC033E2-98E7-4397-A00E-F33E09DA4842}"/>
    <cellStyle name="Total 2 2 6 2" xfId="1966" xr:uid="{FC870937-D6B9-4A19-8707-4B5ADC9661E6}"/>
    <cellStyle name="Total 2 2 7" xfId="2591" xr:uid="{D5784296-6C4B-4F13-955A-DE681CAF2C03}"/>
    <cellStyle name="Total 2 3" xfId="219" xr:uid="{79EAA550-6590-47D5-91CC-7CDE2BFE1B40}"/>
    <cellStyle name="Total 2 3 2" xfId="323" xr:uid="{43222380-6C6A-47A8-9B36-ECDEB509EC92}"/>
    <cellStyle name="Total 2 3 2 2" xfId="545" xr:uid="{8B969939-D104-4F50-AC4E-C4A66B8047B3}"/>
    <cellStyle name="Total 2 3 2 2 2" xfId="1024" xr:uid="{3C6052B8-14E2-4883-A609-C4D16CB8EBD3}"/>
    <cellStyle name="Total 2 3 2 2 2 2" xfId="1829" xr:uid="{F38C5C12-FAEB-48D1-8F4E-92241E73633A}"/>
    <cellStyle name="Total 2 3 2 2 3" xfId="896" xr:uid="{F14B81E8-6AA7-4E48-A08F-D5D85E011788}"/>
    <cellStyle name="Total 2 3 2 2 3 2" xfId="1701" xr:uid="{9BED8AE7-58C0-430F-B937-FA7F62670640}"/>
    <cellStyle name="Total 2 3 2 2 4" xfId="1351" xr:uid="{79250432-F627-4EAA-962A-BDE2E4982C0C}"/>
    <cellStyle name="Total 2 3 2 3" xfId="814" xr:uid="{F399F677-E507-4F03-86BF-180066592EAA}"/>
    <cellStyle name="Total 2 3 2 3 2" xfId="1619" xr:uid="{EFA984CD-BA57-4532-841B-74F601AF5251}"/>
    <cellStyle name="Total 2 3 2 4" xfId="1111" xr:uid="{77494B82-D6FD-4A43-875E-7BC7DE973A18}"/>
    <cellStyle name="Total 2 3 2 4 2" xfId="1916" xr:uid="{500C18D3-9410-49A4-9FA5-AB13711B15BC}"/>
    <cellStyle name="Total 2 3 3" xfId="267" xr:uid="{3757C938-95E3-47D9-94C0-64C1B398BDFA}"/>
    <cellStyle name="Total 2 3 3 2" xfId="491" xr:uid="{B22EA497-70B9-4520-9F72-39A07EB8DF34}"/>
    <cellStyle name="Total 2 3 3 2 2" xfId="970" xr:uid="{17FC5C85-069E-4517-82F3-2C4F5F32FE69}"/>
    <cellStyle name="Total 2 3 3 2 2 2" xfId="1775" xr:uid="{458D74C2-2352-434A-B475-5FAB0A5F2D6F}"/>
    <cellStyle name="Total 2 3 3 2 3" xfId="1182" xr:uid="{024D969D-03EA-4CDB-B043-58D8598CF087}"/>
    <cellStyle name="Total 2 3 3 2 3 2" xfId="1987" xr:uid="{144E32A8-03E6-4546-9BF2-EBE79E454884}"/>
    <cellStyle name="Total 2 3 3 2 4" xfId="1297" xr:uid="{D274F52E-2411-4C85-993E-CDC05F453B1F}"/>
    <cellStyle name="Total 2 3 3 3" xfId="759" xr:uid="{8828660F-5D4F-43B2-97BA-1405CB3B1820}"/>
    <cellStyle name="Total 2 3 3 3 2" xfId="1564" xr:uid="{561FC287-7FA7-4E0B-B1AA-275998E8FE45}"/>
    <cellStyle name="Total 2 3 3 4" xfId="876" xr:uid="{2BC29A99-5A7C-447B-8EF6-15C7437B8BC8}"/>
    <cellStyle name="Total 2 3 3 4 2" xfId="1681" xr:uid="{9499E30E-C6FE-4960-AB9B-0029A31ECA02}"/>
    <cellStyle name="Total 2 3 4" xfId="443" xr:uid="{796C62B8-7B68-4B63-9774-7E9A719ED2A5}"/>
    <cellStyle name="Total 2 3 4 2" xfId="922" xr:uid="{82061679-11E5-4C1F-93B4-D3E7D9ADAF18}"/>
    <cellStyle name="Total 2 3 4 2 2" xfId="1727" xr:uid="{66D8DBAF-9748-4B61-800B-5F9CDEB89B3B}"/>
    <cellStyle name="Total 2 3 4 3" xfId="1150" xr:uid="{3FEB14D8-9567-46D4-A29B-737FED849990}"/>
    <cellStyle name="Total 2 3 4 3 2" xfId="1955" xr:uid="{F934D327-D8A2-49B4-BC57-0E166DA0C145}"/>
    <cellStyle name="Total 2 3 4 4" xfId="1249" xr:uid="{6EA9BB34-0C3D-46A5-B878-8B8D3DE33714}"/>
    <cellStyle name="Total 2 3 5" xfId="711" xr:uid="{6037295F-F869-48B4-8268-C26199DDCE62}"/>
    <cellStyle name="Total 2 3 5 2" xfId="1516" xr:uid="{58EFA855-A787-4368-8883-303BFE99DBBD}"/>
    <cellStyle name="Total 2 3 6" xfId="1185" xr:uid="{5BEE1B1F-A014-4E72-84CB-61C53697806C}"/>
    <cellStyle name="Total 2 3 6 2" xfId="1990" xr:uid="{D0B95A54-3782-4998-9233-182F05108EF6}"/>
    <cellStyle name="Total 2 3 7" xfId="39732" xr:uid="{5653EED4-7BA0-4D5E-B05D-FDBA8BAB1A56}"/>
    <cellStyle name="Total 2 4" xfId="225" xr:uid="{2E89AF5B-4707-4960-97E0-492230C6121A}"/>
    <cellStyle name="Total 2 4 2" xfId="329" xr:uid="{C8258033-04F6-4493-BEB9-89D25D206C11}"/>
    <cellStyle name="Total 2 4 2 2" xfId="551" xr:uid="{DC25010E-C7DE-4D4B-8FB9-72BF4FDFE9EE}"/>
    <cellStyle name="Total 2 4 2 2 2" xfId="1030" xr:uid="{1A10FDA8-0EAE-461A-9470-B63D8903A7BB}"/>
    <cellStyle name="Total 2 4 2 2 2 2" xfId="1835" xr:uid="{25999F82-1660-4422-81C5-4D8849D8FF47}"/>
    <cellStyle name="Total 2 4 2 2 3" xfId="856" xr:uid="{4F446CCB-0E14-4D50-BEA3-D30F5C685448}"/>
    <cellStyle name="Total 2 4 2 2 3 2" xfId="1661" xr:uid="{5FBC68E7-8999-4C4A-83C6-0906EECCB1E9}"/>
    <cellStyle name="Total 2 4 2 2 4" xfId="1357" xr:uid="{C5FE176D-7CCB-44A4-BD8F-F0ECAC15A849}"/>
    <cellStyle name="Total 2 4 2 3" xfId="820" xr:uid="{80AB8AB1-367C-4DE0-91B7-908E81E99FC3}"/>
    <cellStyle name="Total 2 4 2 3 2" xfId="1625" xr:uid="{619D6BAE-EAAF-4F8F-8B03-0C479D8D568B}"/>
    <cellStyle name="Total 2 4 2 4" xfId="1105" xr:uid="{E81723AA-35D0-427D-9087-BD58B04BE1A8}"/>
    <cellStyle name="Total 2 4 2 4 2" xfId="1910" xr:uid="{7439B7A2-EB8C-4A20-AFAB-4C99946D209B}"/>
    <cellStyle name="Total 2 4 3" xfId="273" xr:uid="{189EB126-84BB-4429-9AF1-73A7B3ABAC86}"/>
    <cellStyle name="Total 2 4 3 2" xfId="497" xr:uid="{ED7E67D3-4C18-436B-9604-42B89A2C5B6E}"/>
    <cellStyle name="Total 2 4 3 2 2" xfId="976" xr:uid="{B38DF8EF-D410-4958-8C5A-6641C36663C3}"/>
    <cellStyle name="Total 2 4 3 2 2 2" xfId="1781" xr:uid="{6908EB54-6D3A-4CFA-9CBD-482B5CC554DD}"/>
    <cellStyle name="Total 2 4 3 2 3" xfId="1181" xr:uid="{05A75600-A6FC-4ACB-868A-72373CA8F1A9}"/>
    <cellStyle name="Total 2 4 3 2 3 2" xfId="1986" xr:uid="{22A48FBD-2CF4-4A0C-B8DE-011C5D4CD083}"/>
    <cellStyle name="Total 2 4 3 2 4" xfId="1303" xr:uid="{59FBBB4E-35C7-4985-9BF5-CF8BD1D7FC19}"/>
    <cellStyle name="Total 2 4 3 3" xfId="765" xr:uid="{C9E8C432-BA27-4CD8-944C-84409F582911}"/>
    <cellStyle name="Total 2 4 3 3 2" xfId="1570" xr:uid="{90AF3E8F-1100-4BD6-A351-58DE6B9AB2FB}"/>
    <cellStyle name="Total 2 4 3 4" xfId="1132" xr:uid="{D3C74833-B269-4779-8D7D-2F26E902EE36}"/>
    <cellStyle name="Total 2 4 3 4 2" xfId="1937" xr:uid="{96F6E2AF-7BB0-4D9D-893F-88821A80FBE4}"/>
    <cellStyle name="Total 2 4 4" xfId="449" xr:uid="{8D1B35A1-3C51-4A8A-BB9F-D5CA61F9819C}"/>
    <cellStyle name="Total 2 4 4 2" xfId="928" xr:uid="{77E82CFA-C24E-49EC-83F0-5DC4B6535431}"/>
    <cellStyle name="Total 2 4 4 2 2" xfId="1733" xr:uid="{AC76397B-EE9C-4929-9CFD-4779B32D311A}"/>
    <cellStyle name="Total 2 4 4 3" xfId="1066" xr:uid="{C3C66BFD-0D2F-496E-A810-4C8DC0C7F2DE}"/>
    <cellStyle name="Total 2 4 4 3 2" xfId="1871" xr:uid="{FB66F843-6B93-4453-9415-08362B43DE63}"/>
    <cellStyle name="Total 2 4 4 4" xfId="1255" xr:uid="{425B0A01-F0C8-441D-8CBD-4FB0810FF0F2}"/>
    <cellStyle name="Total 2 4 5" xfId="717" xr:uid="{97F146DF-4041-465A-94E7-1134626DE5F3}"/>
    <cellStyle name="Total 2 4 5 2" xfId="1522" xr:uid="{59A4823B-263E-4AE8-AC3D-B453E862F414}"/>
    <cellStyle name="Total 2 4 6" xfId="594" xr:uid="{FE26234B-617E-4239-B27B-030DCD576EF6}"/>
    <cellStyle name="Total 2 4 6 2" xfId="1399" xr:uid="{DB5F7C82-BEC3-46AF-94DC-C0EE1171827C}"/>
    <cellStyle name="Total 2 4 7" xfId="39733" xr:uid="{83C75A85-86E4-4B50-83C9-E13A9642CE2F}"/>
    <cellStyle name="Total 2 5" xfId="231" xr:uid="{31741946-286B-4BFE-BD40-A3B3148AE1EF}"/>
    <cellStyle name="Total 2 5 2" xfId="335" xr:uid="{3E593128-2E7B-4AE7-BC39-08175C0E274A}"/>
    <cellStyle name="Total 2 5 2 2" xfId="557" xr:uid="{74673629-B5E1-4D4A-8BAB-B9EF50493FAA}"/>
    <cellStyle name="Total 2 5 2 2 2" xfId="1036" xr:uid="{1C76710D-3FCD-4614-BE8F-B013686FC7BF}"/>
    <cellStyle name="Total 2 5 2 2 2 2" xfId="1841" xr:uid="{F6075163-DE39-4B1E-9D21-F6119A8C1BEA}"/>
    <cellStyle name="Total 2 5 2 2 3" xfId="860" xr:uid="{BDFA8014-A268-404B-8F80-53E3EF7B2851}"/>
    <cellStyle name="Total 2 5 2 2 3 2" xfId="1665" xr:uid="{DFE52103-E2F3-496E-8969-8FACB0F6B0BF}"/>
    <cellStyle name="Total 2 5 2 2 4" xfId="1363" xr:uid="{17316CE0-0613-462D-B08F-EBA7891B9A31}"/>
    <cellStyle name="Total 2 5 2 3" xfId="826" xr:uid="{AB800B6F-5E33-40E9-922F-7E97FBED5D1C}"/>
    <cellStyle name="Total 2 5 2 3 2" xfId="1631" xr:uid="{FF93D44B-D020-4CF7-9E2F-62E9172C66F2}"/>
    <cellStyle name="Total 2 5 2 4" xfId="1146" xr:uid="{4E3B7482-84DB-42A0-90FB-7283F4210DA7}"/>
    <cellStyle name="Total 2 5 2 4 2" xfId="1951" xr:uid="{40213F6E-9C19-4B05-BA80-4722CBA18CDD}"/>
    <cellStyle name="Total 2 5 3" xfId="279" xr:uid="{CA69FE89-7669-43A9-8607-72AF7E9AE405}"/>
    <cellStyle name="Total 2 5 3 2" xfId="503" xr:uid="{666A4FAB-5E79-4175-AB48-FF166C537977}"/>
    <cellStyle name="Total 2 5 3 2 2" xfId="982" xr:uid="{448D451A-84D3-40D9-95B8-48C8C24035BF}"/>
    <cellStyle name="Total 2 5 3 2 2 2" xfId="1787" xr:uid="{B92FBECB-8285-4148-9A56-458CCCB3B418}"/>
    <cellStyle name="Total 2 5 3 2 3" xfId="1180" xr:uid="{0D20FC27-9C87-482E-BD96-DEBCC5EBBA61}"/>
    <cellStyle name="Total 2 5 3 2 3 2" xfId="1985" xr:uid="{2AA89B65-2434-467E-8CDD-D35E08D8A747}"/>
    <cellStyle name="Total 2 5 3 2 4" xfId="1309" xr:uid="{F4748E8D-F26A-4205-8DE4-736B4B060091}"/>
    <cellStyle name="Total 2 5 3 3" xfId="771" xr:uid="{73D8EC9A-91E6-4D25-9274-9316D58D1DA1}"/>
    <cellStyle name="Total 2 5 3 3 2" xfId="1576" xr:uid="{E13F4622-7842-42D9-B158-90DA69678F49}"/>
    <cellStyle name="Total 2 5 3 4" xfId="1126" xr:uid="{117CC7E4-6A4E-4FF8-A507-E576D24EB9DB}"/>
    <cellStyle name="Total 2 5 3 4 2" xfId="1931" xr:uid="{4A4125EE-BC82-4F43-A298-50A0AD7032E8}"/>
    <cellStyle name="Total 2 5 4" xfId="455" xr:uid="{01217FB9-DC64-4EC5-BE5B-A8F97409F861}"/>
    <cellStyle name="Total 2 5 4 2" xfId="934" xr:uid="{F8C4607F-68EE-4157-AF3C-C3940922B03C}"/>
    <cellStyle name="Total 2 5 4 2 2" xfId="1739" xr:uid="{F5CEEE55-E050-4B77-83D1-39BB9E28FE29}"/>
    <cellStyle name="Total 2 5 4 3" xfId="895" xr:uid="{5CDF2A60-BA5E-40A9-8CDB-D26C03142162}"/>
    <cellStyle name="Total 2 5 4 3 2" xfId="1700" xr:uid="{FE36FE5E-D893-4FE8-9F82-918894D07D60}"/>
    <cellStyle name="Total 2 5 4 4" xfId="1261" xr:uid="{85730B23-8D96-496A-9D3A-25D2C0D64C7F}"/>
    <cellStyle name="Total 2 5 5" xfId="723" xr:uid="{0C938AD4-F601-4A3C-B85F-7C26DAF97262}"/>
    <cellStyle name="Total 2 5 5 2" xfId="1528" xr:uid="{AF43FB65-CD01-4EFF-8452-DFC3EE4357B1}"/>
    <cellStyle name="Total 2 5 6" xfId="638" xr:uid="{F17DBEDC-53C0-4F74-B0C4-DAA40878B2A6}"/>
    <cellStyle name="Total 2 5 6 2" xfId="1443" xr:uid="{0DBF0A65-D8D0-4C68-A1A6-3D063AB7B020}"/>
    <cellStyle name="Total 2 6" xfId="237" xr:uid="{922B815A-3436-45F6-A800-4523D9488D55}"/>
    <cellStyle name="Total 2 6 2" xfId="341" xr:uid="{217205BF-CBCF-4A0A-97A1-7052AA5E8596}"/>
    <cellStyle name="Total 2 6 2 2" xfId="563" xr:uid="{D2CEE55E-312D-4E59-8D74-B09DCB9C9664}"/>
    <cellStyle name="Total 2 6 2 2 2" xfId="1042" xr:uid="{7DDD796F-E9E1-497A-B5DD-D7B0D16C855A}"/>
    <cellStyle name="Total 2 6 2 2 2 2" xfId="1847" xr:uid="{236F0F62-59F3-455E-B00D-7DC6CC61AF7E}"/>
    <cellStyle name="Total 2 6 2 2 3" xfId="866" xr:uid="{1A522E6D-8A92-4F91-A5C9-54C8D42F5C7F}"/>
    <cellStyle name="Total 2 6 2 2 3 2" xfId="1671" xr:uid="{E5E22DDE-8953-4378-8145-28128CB4D6D4}"/>
    <cellStyle name="Total 2 6 2 2 4" xfId="1369" xr:uid="{AF635D48-47CA-43E0-8084-D8B6B81DBE32}"/>
    <cellStyle name="Total 2 6 2 3" xfId="832" xr:uid="{D9D1BBE5-DB55-4E9C-9593-A7F938E98789}"/>
    <cellStyle name="Total 2 6 2 3 2" xfId="1637" xr:uid="{38F10485-EE32-406F-BDE2-0FBF51AB2AFC}"/>
    <cellStyle name="Total 2 6 2 4" xfId="657" xr:uid="{76AF3119-7B84-4A00-9B05-022AA7524A44}"/>
    <cellStyle name="Total 2 6 2 4 2" xfId="1462" xr:uid="{A01E82A1-CEF9-416C-A057-8FB3ACE120F8}"/>
    <cellStyle name="Total 2 6 3" xfId="285" xr:uid="{3D4741D0-7AFE-4A8F-BC05-AD48FFE9B6D1}"/>
    <cellStyle name="Total 2 6 3 2" xfId="509" xr:uid="{C64F1AB1-93A6-437B-81B8-253B33DA598B}"/>
    <cellStyle name="Total 2 6 3 2 2" xfId="988" xr:uid="{96A50CF3-9758-4911-B937-E89BD2B06E8C}"/>
    <cellStyle name="Total 2 6 3 2 2 2" xfId="1793" xr:uid="{88DEDEF3-E7CF-454C-A035-D0F919DA12EB}"/>
    <cellStyle name="Total 2 6 3 2 3" xfId="1179" xr:uid="{3283C750-2971-4883-8616-89011A708369}"/>
    <cellStyle name="Total 2 6 3 2 3 2" xfId="1984" xr:uid="{FFBEEEB3-15B4-49E1-9659-6F9B276711F8}"/>
    <cellStyle name="Total 2 6 3 2 4" xfId="1315" xr:uid="{70686103-1670-4EA6-BE3E-F3BFF11D1AB0}"/>
    <cellStyle name="Total 2 6 3 3" xfId="777" xr:uid="{C8A1A6AE-886B-4A17-A7E5-DF5E54C51329}"/>
    <cellStyle name="Total 2 6 3 3 2" xfId="1582" xr:uid="{4598BD83-641C-4E71-A4C3-82DE9D8F65C0}"/>
    <cellStyle name="Total 2 6 3 4" xfId="611" xr:uid="{6B0E6687-78AB-40F2-905E-0B8178EC2254}"/>
    <cellStyle name="Total 2 6 3 4 2" xfId="1416" xr:uid="{B29B6879-EF5A-4E39-B517-7D45109EB75A}"/>
    <cellStyle name="Total 2 6 4" xfId="461" xr:uid="{0A923CF3-F99F-4E0D-80F4-B677029472C2}"/>
    <cellStyle name="Total 2 6 4 2" xfId="940" xr:uid="{32ABF244-051D-4980-BEE3-0644CD5AA3C9}"/>
    <cellStyle name="Total 2 6 4 2 2" xfId="1745" xr:uid="{D970EBAB-EC1B-46BA-8A32-AD33621C736F}"/>
    <cellStyle name="Total 2 6 4 3" xfId="670" xr:uid="{5D42EA1F-9ADE-4EFB-9C4D-2EFC42595887}"/>
    <cellStyle name="Total 2 6 4 3 2" xfId="1475" xr:uid="{AF12BD4A-4CAC-4864-BCBF-A84326093988}"/>
    <cellStyle name="Total 2 6 4 4" xfId="1267" xr:uid="{15E2E81B-3BB6-432F-AB6A-F9079A883148}"/>
    <cellStyle name="Total 2 6 5" xfId="729" xr:uid="{A011DC19-4882-44B0-A234-6EC17644094F}"/>
    <cellStyle name="Total 2 6 5 2" xfId="1534" xr:uid="{92440ECB-9358-4F8C-8372-1AF17809E609}"/>
    <cellStyle name="Total 2 6 6" xfId="683" xr:uid="{DD6AC717-B061-4705-8C5F-687219D1EBB0}"/>
    <cellStyle name="Total 2 6 6 2" xfId="1488" xr:uid="{080DDE08-C13F-4D90-B669-DE5944C71461}"/>
    <cellStyle name="Total 2 7" xfId="243" xr:uid="{436CED2D-E477-4E95-86A1-0AE6F8494EC8}"/>
    <cellStyle name="Total 2 7 2" xfId="347" xr:uid="{4455ADC4-6BCE-49B8-98B5-043DD4868B9E}"/>
    <cellStyle name="Total 2 7 2 2" xfId="569" xr:uid="{12AEE5AE-9304-48F7-87BC-19C34C5F185D}"/>
    <cellStyle name="Total 2 7 2 2 2" xfId="1048" xr:uid="{5C41B8E9-1E4A-4F9C-B0DF-416F1CEB534B}"/>
    <cellStyle name="Total 2 7 2 2 2 2" xfId="1853" xr:uid="{EC50CB2D-B9A1-4D91-84F8-AF95F166667B}"/>
    <cellStyle name="Total 2 7 2 2 3" xfId="872" xr:uid="{520276ED-6327-47CB-A52B-793B3024BC9E}"/>
    <cellStyle name="Total 2 7 2 2 3 2" xfId="1677" xr:uid="{EFBE43C6-EDCA-419E-AEBC-DC9CA760EB52}"/>
    <cellStyle name="Total 2 7 2 2 4" xfId="1375" xr:uid="{98E557EB-5F02-493A-9615-E7B3F2DE00DF}"/>
    <cellStyle name="Total 2 7 2 3" xfId="838" xr:uid="{041BA6E5-6349-4514-9021-26AC00246B56}"/>
    <cellStyle name="Total 2 7 2 3 2" xfId="1643" xr:uid="{A57C616E-A234-4A1C-8FF7-7268CD6C760C}"/>
    <cellStyle name="Total 2 7 2 4" xfId="1095" xr:uid="{DD4F9746-536E-41BE-BD98-F1BA0A07C1AA}"/>
    <cellStyle name="Total 2 7 2 4 2" xfId="1900" xr:uid="{EB9347F7-15EF-4E9B-90FD-AC24219D16EC}"/>
    <cellStyle name="Total 2 7 3" xfId="291" xr:uid="{B8FDF02D-34C0-4A12-AAE1-63F8389CBD0A}"/>
    <cellStyle name="Total 2 7 3 2" xfId="515" xr:uid="{29B21518-05CD-4F82-86A8-F17427ABFE28}"/>
    <cellStyle name="Total 2 7 3 2 2" xfId="994" xr:uid="{CE5F9BE5-EC95-4846-B0CC-97B4ED268051}"/>
    <cellStyle name="Total 2 7 3 2 2 2" xfId="1799" xr:uid="{648443F1-0B57-494B-BFCF-E38B1DC641EE}"/>
    <cellStyle name="Total 2 7 3 2 3" xfId="1175" xr:uid="{E569C3CB-9C03-4E91-BB23-70B0E311A486}"/>
    <cellStyle name="Total 2 7 3 2 3 2" xfId="1980" xr:uid="{B9F1FFD7-2DF9-41D9-AFCF-2F9CB7A5565D}"/>
    <cellStyle name="Total 2 7 3 2 4" xfId="1321" xr:uid="{9ACEF226-9BE0-4223-97D8-B8E31873BC76}"/>
    <cellStyle name="Total 2 7 3 3" xfId="783" xr:uid="{8B2A6AE9-37BA-4B2E-A963-BC2E882FA89F}"/>
    <cellStyle name="Total 2 7 3 3 2" xfId="1588" xr:uid="{A56E8F56-754E-4A89-9A86-1A155DC1E8C0}"/>
    <cellStyle name="Total 2 7 3 4" xfId="884" xr:uid="{01B5364C-96B7-466B-9B8A-2332F72743D2}"/>
    <cellStyle name="Total 2 7 3 4 2" xfId="1689" xr:uid="{183B3DE3-339E-41BC-BA22-F2047E0487C3}"/>
    <cellStyle name="Total 2 7 4" xfId="467" xr:uid="{7D30F2AB-2D44-49F3-90A5-1714F12CEEC6}"/>
    <cellStyle name="Total 2 7 4 2" xfId="946" xr:uid="{6FD6B99A-938A-4CA0-8156-B94D7FB5B796}"/>
    <cellStyle name="Total 2 7 4 2 2" xfId="1751" xr:uid="{01FFC546-C169-4A38-98EB-91E17C5492A6}"/>
    <cellStyle name="Total 2 7 4 3" xfId="607" xr:uid="{F868AED1-CDFA-4F3C-92ED-A8E7A52F7E1F}"/>
    <cellStyle name="Total 2 7 4 3 2" xfId="1412" xr:uid="{5B836F96-4FD3-4F05-8D72-281903B92B67}"/>
    <cellStyle name="Total 2 7 4 4" xfId="1273" xr:uid="{EDA9E5A6-9DEA-4ABE-BA0B-261481B9C83E}"/>
    <cellStyle name="Total 2 7 5" xfId="735" xr:uid="{1D6661E4-D482-4828-AE0D-C77F887AE53A}"/>
    <cellStyle name="Total 2 7 5 2" xfId="1540" xr:uid="{809D6C59-EA29-4BDA-9148-EB91929CE7E3}"/>
    <cellStyle name="Total 2 7 6" xfId="629" xr:uid="{0282C4E1-F845-4D21-9CFB-1BEAAD76FA8D}"/>
    <cellStyle name="Total 2 7 6 2" xfId="1434" xr:uid="{A9505541-1B10-4094-92DA-B5BFD68E5616}"/>
    <cellStyle name="Total 2 8" xfId="249" xr:uid="{56BD09F0-D04F-431F-8791-264BFD12709B}"/>
    <cellStyle name="Total 2 8 2" xfId="353" xr:uid="{D0C2DDE3-BC36-4BBA-80E7-1048B72C2999}"/>
    <cellStyle name="Total 2 8 2 2" xfId="575" xr:uid="{DE421DB5-60B3-4871-A184-9D73A9B67D8D}"/>
    <cellStyle name="Total 2 8 2 2 2" xfId="1054" xr:uid="{058C8DBF-4059-4625-8570-D4664C22C7D4}"/>
    <cellStyle name="Total 2 8 2 2 2 2" xfId="1859" xr:uid="{3021233C-49D9-4506-BE76-11303C05064F}"/>
    <cellStyle name="Total 2 8 2 2 3" xfId="583" xr:uid="{F147117E-A824-4CAF-9295-D092CC8075FC}"/>
    <cellStyle name="Total 2 8 2 2 3 2" xfId="1388" xr:uid="{AEFFFBD8-81DF-4C77-8087-123BFE7FE592}"/>
    <cellStyle name="Total 2 8 2 2 4" xfId="1381" xr:uid="{005CE74C-6319-41E5-9FBD-8A2215AC1955}"/>
    <cellStyle name="Total 2 8 2 3" xfId="844" xr:uid="{8E2BD43E-5C65-4254-BB10-1848BD1669E2}"/>
    <cellStyle name="Total 2 8 2 3 2" xfId="1649" xr:uid="{13C63A6F-2DA2-4F6D-B756-011D8E0DDE34}"/>
    <cellStyle name="Total 2 8 2 4" xfId="624" xr:uid="{ED584EBC-2260-4DC0-A364-869F9677CE95}"/>
    <cellStyle name="Total 2 8 2 4 2" xfId="1429" xr:uid="{FBE0A632-AB31-473A-8E7B-D8F1B3F582EF}"/>
    <cellStyle name="Total 2 8 3" xfId="297" xr:uid="{1739873D-588C-4BC1-A046-A0C6BF761059}"/>
    <cellStyle name="Total 2 8 3 2" xfId="521" xr:uid="{446D8A28-BADC-44BE-85F3-074911D386D1}"/>
    <cellStyle name="Total 2 8 3 2 2" xfId="1000" xr:uid="{0EF22140-672E-4B3D-A605-CC5D299BEC42}"/>
    <cellStyle name="Total 2 8 3 2 2 2" xfId="1805" xr:uid="{8BEC0979-EE9A-40AA-83E5-FEFC0F33F9C4}"/>
    <cellStyle name="Total 2 8 3 2 3" xfId="1173" xr:uid="{AF2597E5-EC13-4ABA-88B0-DB7BB8628FCB}"/>
    <cellStyle name="Total 2 8 3 2 3 2" xfId="1978" xr:uid="{9E12F41E-DBED-4A9D-854B-564B3E6D35E5}"/>
    <cellStyle name="Total 2 8 3 2 4" xfId="1327" xr:uid="{D469EDD2-EA96-464B-AA25-3716984C09F8}"/>
    <cellStyle name="Total 2 8 3 3" xfId="789" xr:uid="{7D398842-9A66-40C5-B872-052D10E0BA10}"/>
    <cellStyle name="Total 2 8 3 3 2" xfId="1594" xr:uid="{490492DD-E7FC-4693-8E07-9EBF5FA25282}"/>
    <cellStyle name="Total 2 8 3 4" xfId="612" xr:uid="{FD6D8F2B-655E-4B19-AE1F-2E2F24550F6F}"/>
    <cellStyle name="Total 2 8 3 4 2" xfId="1417" xr:uid="{020B74D7-2563-4BF9-A636-833B5D3419D1}"/>
    <cellStyle name="Total 2 8 4" xfId="473" xr:uid="{C9745A0C-27C5-43A4-A4A8-C5127A677532}"/>
    <cellStyle name="Total 2 8 4 2" xfId="952" xr:uid="{03A0403A-E6B9-4B82-BA4F-826DD771AD94}"/>
    <cellStyle name="Total 2 8 4 2 2" xfId="1757" xr:uid="{383A8882-8C2A-4858-9B3B-1AC65721DA89}"/>
    <cellStyle name="Total 2 8 4 3" xfId="630" xr:uid="{39A454EA-F0E0-47AE-9A0F-532246C41DA2}"/>
    <cellStyle name="Total 2 8 4 3 2" xfId="1435" xr:uid="{7D94F412-8948-49E7-904B-050D6ACA3A04}"/>
    <cellStyle name="Total 2 8 4 4" xfId="1279" xr:uid="{47990DB4-75C4-4F1F-B23E-7D0D908E4232}"/>
    <cellStyle name="Total 2 8 5" xfId="741" xr:uid="{B412542D-1DBD-434C-A537-5B49B5386004}"/>
    <cellStyle name="Total 2 8 5 2" xfId="1546" xr:uid="{635D725A-35F5-4AF0-9FE3-60F211C71984}"/>
    <cellStyle name="Total 2 8 6" xfId="849" xr:uid="{66E751D9-E443-4E62-B068-F9F2883CF46D}"/>
    <cellStyle name="Total 2 8 6 2" xfId="1654" xr:uid="{3BC8F60B-5E4F-4FE3-9DFE-87D1722212F1}"/>
    <cellStyle name="Total 2 9" xfId="308" xr:uid="{8E23A2D1-AA91-4F42-9871-F73D3A108ACE}"/>
    <cellStyle name="Total 2 9 2" xfId="530" xr:uid="{9BAC5A9B-0FD5-4391-9F52-C8DFC265553F}"/>
    <cellStyle name="Total 2 9 2 2" xfId="1009" xr:uid="{5FD0F961-E225-430B-8B8F-19A40304AE7E}"/>
    <cellStyle name="Total 2 9 2 2 2" xfId="1814" xr:uid="{6DBDA794-FC85-4724-A2A8-B32413E273EB}"/>
    <cellStyle name="Total 2 9 2 3" xfId="645" xr:uid="{FAEF1C10-8FAB-4AA5-A18A-F2B1CB585022}"/>
    <cellStyle name="Total 2 9 2 3 2" xfId="1450" xr:uid="{E999440C-AB60-4683-8E72-31F9AB3051A7}"/>
    <cellStyle name="Total 2 9 2 4" xfId="1336" xr:uid="{67758AEB-99D5-49CC-8E7B-FC57773E5CE4}"/>
    <cellStyle name="Total 2 9 3" xfId="799" xr:uid="{15ACF77D-E9A9-4570-BD10-3762AE605C1C}"/>
    <cellStyle name="Total 2 9 3 2" xfId="1604" xr:uid="{5F33E5E0-8402-4324-8536-D7BB6A7F22C8}"/>
    <cellStyle name="Total 2 9 4" xfId="626" xr:uid="{A7B2A472-0682-4E8B-A258-E733146E6755}"/>
    <cellStyle name="Total 2 9 4 2" xfId="1431" xr:uid="{FDD478A9-5E6D-4E7C-A478-BFD4F0F4A9C2}"/>
    <cellStyle name="Total 3" xfId="148" xr:uid="{81C0B79F-5C92-497B-B21C-FD72E3478347}"/>
    <cellStyle name="Total 3 10" xfId="302" xr:uid="{4AD7A26C-6131-4F39-8E29-31D9479D5203}"/>
    <cellStyle name="Total 3 10 2" xfId="526" xr:uid="{C1F84A7C-2EFF-49CE-9374-838DFAA6AE36}"/>
    <cellStyle name="Total 3 10 2 2" xfId="1005" xr:uid="{9B8AE4C8-AC21-4736-BB2A-89A46EC20A81}"/>
    <cellStyle name="Total 3 10 2 2 2" xfId="1810" xr:uid="{E4DBFCF0-570E-4C77-9F92-7F51428E6F06}"/>
    <cellStyle name="Total 3 10 2 3" xfId="1152" xr:uid="{C1BD9CA3-ACDA-49AB-9E4E-7EBB03D331D7}"/>
    <cellStyle name="Total 3 10 2 3 2" xfId="1957" xr:uid="{308B821D-0D7C-4292-9F94-A48D0319E335}"/>
    <cellStyle name="Total 3 10 2 4" xfId="1332" xr:uid="{50AE28CE-C7A0-4ED1-B04C-05CB5FDC7694}"/>
    <cellStyle name="Total 3 10 3" xfId="794" xr:uid="{00010C1E-C352-4799-9CAA-1CAECE0E1D31}"/>
    <cellStyle name="Total 3 10 3 2" xfId="1599" xr:uid="{F178D077-98C7-442B-9B22-95C3029248B5}"/>
    <cellStyle name="Total 3 10 4" xfId="591" xr:uid="{ABB66187-6184-4CD7-958B-1592555B5C35}"/>
    <cellStyle name="Total 3 10 4 2" xfId="1396" xr:uid="{EA71BC38-39A8-45F5-B63B-9B85A83E574E}"/>
    <cellStyle name="Total 3 11" xfId="254" xr:uid="{38B30541-FA39-44B0-9739-CEC843E8FB65}"/>
    <cellStyle name="Total 3 11 2" xfId="478" xr:uid="{57CE43D6-835C-4D00-910F-09564EB318D5}"/>
    <cellStyle name="Total 3 11 2 2" xfId="957" xr:uid="{CD35A28B-6B1C-4F68-B0E9-BC0F5EEDE6FC}"/>
    <cellStyle name="Total 3 11 2 2 2" xfId="1762" xr:uid="{E2F60B4D-CA18-4C34-A2F0-FE205D63D6E2}"/>
    <cellStyle name="Total 3 11 2 3" xfId="1141" xr:uid="{8B29969B-2B1F-430B-9C73-BA49E97FA7C8}"/>
    <cellStyle name="Total 3 11 2 3 2" xfId="1946" xr:uid="{AD8DECEB-3D62-4289-B0AD-D64E20F71F1D}"/>
    <cellStyle name="Total 3 11 2 4" xfId="1284" xr:uid="{093CAF92-CA84-41F3-BF52-7C0E41B8A366}"/>
    <cellStyle name="Total 3 11 3" xfId="746" xr:uid="{DB9D26C4-81E8-4F39-9117-C447BB8B43AF}"/>
    <cellStyle name="Total 3 11 3 2" xfId="1551" xr:uid="{0FF74A8F-A0C0-4EDF-B13C-BCA5256B4D9D}"/>
    <cellStyle name="Total 3 11 4" xfId="796" xr:uid="{6CA4ADAA-89BF-431A-B443-BFDD8C75DDE7}"/>
    <cellStyle name="Total 3 11 4 2" xfId="1601" xr:uid="{A9D13DBB-9BAA-4518-8B4A-3FB998142187}"/>
    <cellStyle name="Total 3 12" xfId="424" xr:uid="{E912B4FE-09CA-4A32-9639-CE11C09DBAA1}"/>
    <cellStyle name="Total 3 12 2" xfId="903" xr:uid="{9BFBA0AE-CB49-4FC9-825D-2EA606CB8934}"/>
    <cellStyle name="Total 3 12 2 2" xfId="1708" xr:uid="{D151E986-37D2-4D59-BE2A-FBF28543D221}"/>
    <cellStyle name="Total 3 12 3" xfId="1176" xr:uid="{52C3B92D-0B6E-4299-AFF3-88682A45FE2A}"/>
    <cellStyle name="Total 3 12 3 2" xfId="1981" xr:uid="{32AEEED9-238C-4D08-9ED6-8034F4FD5A32}"/>
    <cellStyle name="Total 3 12 4" xfId="1230" xr:uid="{23CF3CAE-344B-4813-ACC2-F021C7DA66AC}"/>
    <cellStyle name="Total 3 13" xfId="662" xr:uid="{1E3CB090-4AA6-4D5B-BB24-829D478E3B0D}"/>
    <cellStyle name="Total 3 13 2" xfId="1467" xr:uid="{7F9CCF2B-0D8D-469E-B305-1C734233BAF3}"/>
    <cellStyle name="Total 3 14" xfId="1078" xr:uid="{9834A6D6-C58E-47F8-9D88-92AFFE59244E}"/>
    <cellStyle name="Total 3 14 2" xfId="1883" xr:uid="{CA325563-7278-405A-A4CD-7E2DA7679317}"/>
    <cellStyle name="Total 3 15" xfId="2115" xr:uid="{238FCBB6-29C8-40C3-BC88-4550297B5328}"/>
    <cellStyle name="Total 3 16" xfId="39734" xr:uid="{B4F77DAD-03E9-4879-B492-EDDB4722716C}"/>
    <cellStyle name="Total 3 2" xfId="199" xr:uid="{72561A5F-D347-4CF5-A29D-8B157EB33211}"/>
    <cellStyle name="Total 3 2 2" xfId="316" xr:uid="{DDEA615C-3B3B-487A-AC8B-CE15C483CB00}"/>
    <cellStyle name="Total 3 2 2 2" xfId="538" xr:uid="{09F5EC63-5C45-44BC-B19F-6144CB5CA97F}"/>
    <cellStyle name="Total 3 2 2 2 2" xfId="1017" xr:uid="{1053716D-EDBD-4BE1-9927-2D79F61EAD0E}"/>
    <cellStyle name="Total 3 2 2 2 2 2" xfId="1822" xr:uid="{3A1E7695-91AB-49E7-B6F4-151E08E1B955}"/>
    <cellStyle name="Total 3 2 2 2 3" xfId="648" xr:uid="{CE70D5F3-7959-4C5A-A61D-2BE415B95FAF}"/>
    <cellStyle name="Total 3 2 2 2 3 2" xfId="1453" xr:uid="{10CDB28C-14F5-41AB-9EFF-3F6292C70969}"/>
    <cellStyle name="Total 3 2 2 2 4" xfId="1344" xr:uid="{88AE337A-0C26-4B6B-9B3D-F5B18C2C8485}"/>
    <cellStyle name="Total 3 2 2 3" xfId="807" xr:uid="{F3BE3164-5437-4A99-8FB1-46820A664CF8}"/>
    <cellStyle name="Total 3 2 2 3 2" xfId="1612" xr:uid="{454019F1-F895-41CC-80E7-10521ED2EF4A}"/>
    <cellStyle name="Total 3 2 2 4" xfId="1118" xr:uid="{F66C0AD7-88E6-491B-B182-81147F2C06CB}"/>
    <cellStyle name="Total 3 2 2 4 2" xfId="1923" xr:uid="{F1A2F733-EE6A-45A7-A3A2-A7D4D8DE585D}"/>
    <cellStyle name="Total 3 2 3" xfId="260" xr:uid="{AC7CAA33-2CA9-49EE-8754-17158E7B1E9E}"/>
    <cellStyle name="Total 3 2 3 2" xfId="484" xr:uid="{6847074D-C536-4C88-9C4F-E2E98580CEBB}"/>
    <cellStyle name="Total 3 2 3 2 2" xfId="963" xr:uid="{EF85B088-F79A-48A3-BE86-2554D112E97E}"/>
    <cellStyle name="Total 3 2 3 2 2 2" xfId="1768" xr:uid="{F87AC4B4-0116-4FB2-BCD8-B825967C6A5F}"/>
    <cellStyle name="Total 3 2 3 2 3" xfId="1140" xr:uid="{8DBE0DF3-C1BB-4523-9BC5-C49DAA3B17A7}"/>
    <cellStyle name="Total 3 2 3 2 3 2" xfId="1945" xr:uid="{2A7B0527-69A2-488A-884E-81D683E9C781}"/>
    <cellStyle name="Total 3 2 3 2 4" xfId="1290" xr:uid="{F7907C02-2268-4814-8DB5-085F3D19A968}"/>
    <cellStyle name="Total 3 2 3 3" xfId="752" xr:uid="{EBA9FF78-67EB-40DC-AFAA-398F5CFAA994}"/>
    <cellStyle name="Total 3 2 3 3 2" xfId="1557" xr:uid="{AB8AB5CB-2D0E-4A06-B067-2772F56C492F}"/>
    <cellStyle name="Total 3 2 3 4" xfId="676" xr:uid="{0DB246F0-81D2-4B75-B037-B765D80C061C}"/>
    <cellStyle name="Total 3 2 3 4 2" xfId="1481" xr:uid="{31A50690-516F-4197-B781-90E751BD809B}"/>
    <cellStyle name="Total 3 2 4" xfId="430" xr:uid="{F9BD3671-9843-4BB1-AB43-E6606394010F}"/>
    <cellStyle name="Total 3 2 4 2" xfId="909" xr:uid="{4F3888B6-8C33-45F5-BD86-22F5126B2D70}"/>
    <cellStyle name="Total 3 2 4 2 2" xfId="1714" xr:uid="{25AF5275-1FFA-4A3F-9672-31CE3BDADED0}"/>
    <cellStyle name="Total 3 2 4 3" xfId="1174" xr:uid="{E4BFC1CE-3E37-4CD1-A57F-C234A303D0BB}"/>
    <cellStyle name="Total 3 2 4 3 2" xfId="1979" xr:uid="{F122168B-4961-4B41-BA6C-62726F735309}"/>
    <cellStyle name="Total 3 2 4 4" xfId="1236" xr:uid="{87C97681-4496-48C1-BE20-28B1D55DF315}"/>
    <cellStyle name="Total 3 2 5" xfId="693" xr:uid="{D4057716-2485-4CC6-BA09-AF154CCC098F}"/>
    <cellStyle name="Total 3 2 5 2" xfId="1498" xr:uid="{3BEE773A-3F6E-4FEA-80E8-D56C67FA2281}"/>
    <cellStyle name="Total 3 2 6" xfId="893" xr:uid="{78015A5A-E432-449F-A10D-9013108C59C5}"/>
    <cellStyle name="Total 3 2 6 2" xfId="1698" xr:uid="{1F2799B3-E2E8-4B38-B5A1-1A91A5E8E8FA}"/>
    <cellStyle name="Total 3 2 7" xfId="39735" xr:uid="{B2752E24-1318-4922-BC61-CDC391D9931F}"/>
    <cellStyle name="Total 3 3" xfId="218" xr:uid="{991E30A5-0DBF-45C6-ABDA-7FCE485443FC}"/>
    <cellStyle name="Total 3 3 2" xfId="322" xr:uid="{41750480-9D8D-4EBC-9B49-6283E4CA803F}"/>
    <cellStyle name="Total 3 3 2 2" xfId="544" xr:uid="{8BF7C342-2CFC-469A-B3DB-1114FD0A28F1}"/>
    <cellStyle name="Total 3 3 2 2 2" xfId="1023" xr:uid="{5D76EA66-982C-428E-86BA-5045F35335C9}"/>
    <cellStyle name="Total 3 3 2 2 2 2" xfId="1828" xr:uid="{01797F92-3F60-4821-9FD9-34BD457BB414}"/>
    <cellStyle name="Total 3 3 2 2 3" xfId="637" xr:uid="{7F158180-2E12-44A6-9A56-30DBAFC07DD9}"/>
    <cellStyle name="Total 3 3 2 2 3 2" xfId="1442" xr:uid="{6659F2B6-B900-4FF3-8E52-7765CD4FEF38}"/>
    <cellStyle name="Total 3 3 2 2 4" xfId="1350" xr:uid="{44ED050E-3513-454B-9211-C409B5C0251C}"/>
    <cellStyle name="Total 3 3 2 3" xfId="813" xr:uid="{3FA07BB6-D1A6-4F2C-88EA-E0935141660D}"/>
    <cellStyle name="Total 3 3 2 3 2" xfId="1618" xr:uid="{AAABB037-A303-4095-ADD1-2F4F12DF8D5C}"/>
    <cellStyle name="Total 3 3 2 4" xfId="1112" xr:uid="{05BF0B0F-45CB-4A38-9F59-3C43D87BA741}"/>
    <cellStyle name="Total 3 3 2 4 2" xfId="1917" xr:uid="{4B2CCD18-9EE8-463C-BD96-170A8920A41A}"/>
    <cellStyle name="Total 3 3 3" xfId="266" xr:uid="{12D372FF-F1E3-43F0-BEC6-AC0DB868E3EE}"/>
    <cellStyle name="Total 3 3 3 2" xfId="490" xr:uid="{4AF364B2-D8E6-4DE9-9DFB-E3952565BE1F}"/>
    <cellStyle name="Total 3 3 3 2 2" xfId="969" xr:uid="{D4B6AAF1-D311-44D2-9522-D42B23587813}"/>
    <cellStyle name="Total 3 3 3 2 2 2" xfId="1774" xr:uid="{9C978D60-CC33-4A81-9C3F-DF24FB0EFDB5}"/>
    <cellStyle name="Total 3 3 3 2 3" xfId="1167" xr:uid="{25102BB9-49A7-40B4-8A30-BB443E4BAA4C}"/>
    <cellStyle name="Total 3 3 3 2 3 2" xfId="1972" xr:uid="{5F2085E7-C869-4BE5-BD51-2D8800A99F4B}"/>
    <cellStyle name="Total 3 3 3 2 4" xfId="1296" xr:uid="{2682728A-B731-4082-B0E5-3DA182659612}"/>
    <cellStyle name="Total 3 3 3 3" xfId="758" xr:uid="{E54D15B0-6441-40C1-A3C7-2F1595F5CC1F}"/>
    <cellStyle name="Total 3 3 3 3 2" xfId="1563" xr:uid="{09F0E5D6-B903-4D4D-BA12-E27DFCFB1621}"/>
    <cellStyle name="Total 3 3 3 4" xfId="668" xr:uid="{8994B3E1-FD53-4850-98B8-2557D4A8D4D6}"/>
    <cellStyle name="Total 3 3 3 4 2" xfId="1473" xr:uid="{39229734-A1E9-40AC-92BE-D961BB9DF199}"/>
    <cellStyle name="Total 3 3 4" xfId="442" xr:uid="{834E3FE6-5A64-497F-8508-30E0C1D7F2E8}"/>
    <cellStyle name="Total 3 3 4 2" xfId="921" xr:uid="{DFBFD3BE-9BA5-49B6-B4F3-53E4E89B8B4C}"/>
    <cellStyle name="Total 3 3 4 2 2" xfId="1726" xr:uid="{101A773E-85C8-4A80-AEF9-54C3BB8B0F6B}"/>
    <cellStyle name="Total 3 3 4 3" xfId="653" xr:uid="{794B90A0-3E9D-4AE5-A8F7-737D14F85E8B}"/>
    <cellStyle name="Total 3 3 4 3 2" xfId="1458" xr:uid="{45F4448A-0A03-4A86-9221-D435A9D921EC}"/>
    <cellStyle name="Total 3 3 4 4" xfId="1248" xr:uid="{86EB1FC3-6C4E-49A0-8936-4477B10EFBD5}"/>
    <cellStyle name="Total 3 3 5" xfId="710" xr:uid="{805224C1-B326-4487-8194-82015F735492}"/>
    <cellStyle name="Total 3 3 5 2" xfId="1515" xr:uid="{603E55AD-73F0-4A45-AA50-17642C757953}"/>
    <cellStyle name="Total 3 3 6" xfId="646" xr:uid="{C69C8C59-0C38-493A-BB3E-01E427FDA539}"/>
    <cellStyle name="Total 3 3 6 2" xfId="1451" xr:uid="{BBA942A5-7B83-4456-9587-A9F9836548E9}"/>
    <cellStyle name="Total 3 4" xfId="224" xr:uid="{13C5BD74-05A0-42B6-8414-E0C19950AD34}"/>
    <cellStyle name="Total 3 4 2" xfId="328" xr:uid="{5DF8DB3C-BCF9-4072-BDD9-0C5D0EC9BB70}"/>
    <cellStyle name="Total 3 4 2 2" xfId="550" xr:uid="{73750002-5102-4383-A5FA-6CC74CE43504}"/>
    <cellStyle name="Total 3 4 2 2 2" xfId="1029" xr:uid="{30ACCC3C-BC61-4195-8931-71BF489E4B5B}"/>
    <cellStyle name="Total 3 4 2 2 2 2" xfId="1834" xr:uid="{F5A62FA0-E5FF-408F-9EA5-225EB3948D9A}"/>
    <cellStyle name="Total 3 4 2 2 3" xfId="677" xr:uid="{DEFEDB2F-16FA-4B6D-8745-6DF8E2EB0D87}"/>
    <cellStyle name="Total 3 4 2 2 3 2" xfId="1482" xr:uid="{9D880CE0-8AFF-46B4-9C49-4E9809B898FD}"/>
    <cellStyle name="Total 3 4 2 2 4" xfId="1356" xr:uid="{7D6CF253-18B3-4BD8-839D-913E73580EC4}"/>
    <cellStyle name="Total 3 4 2 3" xfId="819" xr:uid="{8B2B16CA-1D58-4781-B89F-DE73B2764C73}"/>
    <cellStyle name="Total 3 4 2 3 2" xfId="1624" xr:uid="{85491FF7-3BA1-46F7-BD3E-8DDA930C2B51}"/>
    <cellStyle name="Total 3 4 2 4" xfId="1106" xr:uid="{3B500411-BA2A-4946-9F80-77B6EF5FFDDD}"/>
    <cellStyle name="Total 3 4 2 4 2" xfId="1911" xr:uid="{13280D50-5730-4F58-8015-79980274CCC4}"/>
    <cellStyle name="Total 3 4 3" xfId="272" xr:uid="{C6398719-379A-4A8C-92ED-45165EA52595}"/>
    <cellStyle name="Total 3 4 3 2" xfId="496" xr:uid="{E1D34FF4-4371-404B-AC5F-D9D7C5C04340}"/>
    <cellStyle name="Total 3 4 3 2 2" xfId="975" xr:uid="{8D6FFE99-3BF6-4F82-911D-AA9F98AFAD40}"/>
    <cellStyle name="Total 3 4 3 2 2 2" xfId="1780" xr:uid="{A555DEBE-177C-4136-8733-5EA232C92020}"/>
    <cellStyle name="Total 3 4 3 2 3" xfId="1166" xr:uid="{F4BC1D52-0BDD-43C6-A8F8-8DD38BE26044}"/>
    <cellStyle name="Total 3 4 3 2 3 2" xfId="1971" xr:uid="{D543DA09-396F-4BA6-88A6-C35CD624FE36}"/>
    <cellStyle name="Total 3 4 3 2 4" xfId="1302" xr:uid="{E1428F8A-8ACA-4F39-9FEF-CE3850007303}"/>
    <cellStyle name="Total 3 4 3 3" xfId="764" xr:uid="{A082A8D0-5D0B-4D85-A6E6-B2E09A6ED3CC}"/>
    <cellStyle name="Total 3 4 3 3 2" xfId="1569" xr:uid="{A71D087D-06C5-4570-8067-B6A9C4541458}"/>
    <cellStyle name="Total 3 4 3 4" xfId="1133" xr:uid="{324C4F24-CFBE-460E-B32E-44D9B72213E4}"/>
    <cellStyle name="Total 3 4 3 4 2" xfId="1938" xr:uid="{594452E3-66E0-4157-97BA-1B64154CC26D}"/>
    <cellStyle name="Total 3 4 4" xfId="448" xr:uid="{4C8EAF5A-F465-46C4-A248-6CAAFBF633FA}"/>
    <cellStyle name="Total 3 4 4 2" xfId="927" xr:uid="{698AC09D-FAB8-4F60-9E57-75E486847F29}"/>
    <cellStyle name="Total 3 4 4 2 2" xfId="1732" xr:uid="{EA2F965D-604B-457E-83E5-8FC03D8AC63F}"/>
    <cellStyle name="Total 3 4 4 3" xfId="1184" xr:uid="{36E9C96B-1EA0-4548-B21C-1BFAC728F3F6}"/>
    <cellStyle name="Total 3 4 4 3 2" xfId="1989" xr:uid="{072599CE-07AF-4F5F-8946-1C8F1826C798}"/>
    <cellStyle name="Total 3 4 4 4" xfId="1254" xr:uid="{0E4AA992-79F1-4BF6-BEBA-0463C32F5BDA}"/>
    <cellStyle name="Total 3 4 5" xfId="716" xr:uid="{A0D6AAEE-60BB-46B7-8240-6DA0470D47A7}"/>
    <cellStyle name="Total 3 4 5 2" xfId="1521" xr:uid="{AA49280D-56DF-443E-8946-E3A53BA00D1F}"/>
    <cellStyle name="Total 3 4 6" xfId="681" xr:uid="{17408D48-EB29-43B0-B92E-CC682F1299DE}"/>
    <cellStyle name="Total 3 4 6 2" xfId="1486" xr:uid="{862EBF4B-8C5E-4283-992A-81684B082CBA}"/>
    <cellStyle name="Total 3 5" xfId="230" xr:uid="{722DA439-D942-412B-ABDE-A69EC52BF991}"/>
    <cellStyle name="Total 3 5 2" xfId="334" xr:uid="{0739BEE4-0999-4A88-948A-C565C80F8E8C}"/>
    <cellStyle name="Total 3 5 2 2" xfId="556" xr:uid="{870577E2-0B60-4233-BCF3-DFA550AC9B5B}"/>
    <cellStyle name="Total 3 5 2 2 2" xfId="1035" xr:uid="{92FFA485-B07A-46B6-8366-4CDAB6BFA9A6}"/>
    <cellStyle name="Total 3 5 2 2 2 2" xfId="1840" xr:uid="{7BDC7BD0-D5F6-40E3-9ED5-C2FB38E527D7}"/>
    <cellStyle name="Total 3 5 2 2 3" xfId="859" xr:uid="{1834F743-3D1D-47E5-AA09-066C5B7E8B28}"/>
    <cellStyle name="Total 3 5 2 2 3 2" xfId="1664" xr:uid="{8CD28A41-A124-4FCF-B141-2A28AB4491B5}"/>
    <cellStyle name="Total 3 5 2 2 4" xfId="1362" xr:uid="{3D937AFE-C9FC-408B-805C-6B70F4133F29}"/>
    <cellStyle name="Total 3 5 2 3" xfId="825" xr:uid="{B228E397-778B-4A38-9355-87839B2B5A21}"/>
    <cellStyle name="Total 3 5 2 3 2" xfId="1630" xr:uid="{A17FADF5-E88C-47BB-B43D-64C4A42AE4D3}"/>
    <cellStyle name="Total 3 5 2 4" xfId="1101" xr:uid="{5BD281E6-4FDE-4F70-8ACC-FE4F3DF2D085}"/>
    <cellStyle name="Total 3 5 2 4 2" xfId="1906" xr:uid="{9FC35F77-6B1E-4D73-A508-3D0105BAE5F5}"/>
    <cellStyle name="Total 3 5 3" xfId="278" xr:uid="{67DD03EE-2535-4320-9C6D-561EA08A3FEC}"/>
    <cellStyle name="Total 3 5 3 2" xfId="502" xr:uid="{8388C65E-359F-4339-BFAD-F0ED6F2CE9A3}"/>
    <cellStyle name="Total 3 5 3 2 2" xfId="981" xr:uid="{FED4D54F-AB24-4560-8A54-BA9D41D1057E}"/>
    <cellStyle name="Total 3 5 3 2 2 2" xfId="1786" xr:uid="{F2A22C8D-5268-4AF7-A633-B5F74BB059E0}"/>
    <cellStyle name="Total 3 5 3 2 3" xfId="1165" xr:uid="{7C18C46D-9F8D-4CE7-972C-82C7D8C7F113}"/>
    <cellStyle name="Total 3 5 3 2 3 2" xfId="1970" xr:uid="{A4DC8D19-B11E-496F-9097-C3692E131C4F}"/>
    <cellStyle name="Total 3 5 3 2 4" xfId="1308" xr:uid="{56CBC996-9496-45D2-86FD-28088FE18DB9}"/>
    <cellStyle name="Total 3 5 3 3" xfId="770" xr:uid="{CC5B23D8-C47C-46AB-9150-11D51BF5FA48}"/>
    <cellStyle name="Total 3 5 3 3 2" xfId="1575" xr:uid="{E80CB436-41CD-468A-8952-0BB032FE51FC}"/>
    <cellStyle name="Total 3 5 3 4" xfId="898" xr:uid="{02558481-D47D-49CA-8C6B-C3CF5441CC43}"/>
    <cellStyle name="Total 3 5 3 4 2" xfId="1703" xr:uid="{4A8F1343-FBBD-415C-AEE3-6617A79125EB}"/>
    <cellStyle name="Total 3 5 4" xfId="454" xr:uid="{9F73315A-E847-4726-BF45-5EC5BB68F092}"/>
    <cellStyle name="Total 3 5 4 2" xfId="933" xr:uid="{6E493128-34AC-43BB-9311-458E57CCC387}"/>
    <cellStyle name="Total 3 5 4 2 2" xfId="1738" xr:uid="{55B9D7E3-4F5C-4701-9B3C-2922B8292635}"/>
    <cellStyle name="Total 3 5 4 3" xfId="852" xr:uid="{C4333569-366B-4656-B027-05075C7622B7}"/>
    <cellStyle name="Total 3 5 4 3 2" xfId="1657" xr:uid="{BD694E9D-E800-4DEB-BF0E-6FE33E9D58D3}"/>
    <cellStyle name="Total 3 5 4 4" xfId="1260" xr:uid="{F7BCE789-A24C-47BC-8FD9-A748123D89B4}"/>
    <cellStyle name="Total 3 5 5" xfId="722" xr:uid="{B42FA989-11BE-4D49-8393-AA5C4241C9A9}"/>
    <cellStyle name="Total 3 5 5 2" xfId="1527" xr:uid="{F0FA14A9-D9FF-435E-A509-BD3171198AF0}"/>
    <cellStyle name="Total 3 5 6" xfId="610" xr:uid="{6F903314-028F-43F0-B26F-55534E1BEDC7}"/>
    <cellStyle name="Total 3 5 6 2" xfId="1415" xr:uid="{80EDDD10-EC03-4A00-84B4-B72798106F5C}"/>
    <cellStyle name="Total 3 6" xfId="236" xr:uid="{0E4E9E06-26ED-4C41-AD77-746A6B1EEC83}"/>
    <cellStyle name="Total 3 6 2" xfId="340" xr:uid="{F7466A3F-2A85-49CC-A483-07F1DF870276}"/>
    <cellStyle name="Total 3 6 2 2" xfId="562" xr:uid="{B3C7A251-FE9D-47F0-AC1A-098917046E83}"/>
    <cellStyle name="Total 3 6 2 2 2" xfId="1041" xr:uid="{4A0EB635-0D92-4123-AD54-F51CC609D356}"/>
    <cellStyle name="Total 3 6 2 2 2 2" xfId="1846" xr:uid="{1A7480E3-E827-4DBC-9ABB-A0E94E54C0DB}"/>
    <cellStyle name="Total 3 6 2 2 3" xfId="865" xr:uid="{BA737325-E8AB-4DF9-B2D9-CC01C48005B0}"/>
    <cellStyle name="Total 3 6 2 2 3 2" xfId="1670" xr:uid="{9C1CCC02-C911-49E7-A5C2-EDD64F14053C}"/>
    <cellStyle name="Total 3 6 2 2 4" xfId="1368" xr:uid="{022BF875-F6BD-4B55-8938-CA0EDDA4F41B}"/>
    <cellStyle name="Total 3 6 2 3" xfId="831" xr:uid="{10DE4FAE-7333-46A1-8D71-7F441A9B4BCB}"/>
    <cellStyle name="Total 3 6 2 3 2" xfId="1636" xr:uid="{57545354-31C5-4E16-BC93-68C7ECDC1F7F}"/>
    <cellStyle name="Total 3 6 2 4" xfId="1099" xr:uid="{2FCCFCE6-D6AB-43B1-BF6B-11086F7E3E0C}"/>
    <cellStyle name="Total 3 6 2 4 2" xfId="1904" xr:uid="{D0120FBD-5995-40A0-9AC2-08FFB18617B6}"/>
    <cellStyle name="Total 3 6 3" xfId="284" xr:uid="{3AD20859-48E9-4B2E-87B7-77C678288077}"/>
    <cellStyle name="Total 3 6 3 2" xfId="508" xr:uid="{BFD622EF-7E8D-492C-AB74-8095582FAB68}"/>
    <cellStyle name="Total 3 6 3 2 2" xfId="987" xr:uid="{D75F2242-3BF3-403C-96BF-5684EB03F8DE}"/>
    <cellStyle name="Total 3 6 3 2 2 2" xfId="1792" xr:uid="{7AFC0D3F-F8D2-4FE4-8417-4DBCA76A7458}"/>
    <cellStyle name="Total 3 6 3 2 3" xfId="1164" xr:uid="{E0CFB3C4-7DA1-4812-90DF-14ECCA1710B0}"/>
    <cellStyle name="Total 3 6 3 2 3 2" xfId="1969" xr:uid="{7DBD6FDA-FD76-43EA-BF73-007E32B98AFB}"/>
    <cellStyle name="Total 3 6 3 2 4" xfId="1314" xr:uid="{FC213E3D-6566-4AEF-98AA-45E43B21DF69}"/>
    <cellStyle name="Total 3 6 3 3" xfId="776" xr:uid="{3915FC6F-7AF7-42DD-99B7-C1E965CECDD5}"/>
    <cellStyle name="Total 3 6 3 3 2" xfId="1581" xr:uid="{6911DFCB-7156-4968-AF1A-52B5DAE2E902}"/>
    <cellStyle name="Total 3 6 3 4" xfId="1148" xr:uid="{DD0C9141-1415-4EAD-9F01-540ADED8DDB8}"/>
    <cellStyle name="Total 3 6 3 4 2" xfId="1953" xr:uid="{A57156B4-31AC-4175-A1FA-DFFFC8742043}"/>
    <cellStyle name="Total 3 6 4" xfId="460" xr:uid="{E0184AB5-48A3-445E-99D4-F04E94D92BDB}"/>
    <cellStyle name="Total 3 6 4 2" xfId="939" xr:uid="{D03868A6-7176-4EC8-B3AB-3863CA9AF940}"/>
    <cellStyle name="Total 3 6 4 2 2" xfId="1744" xr:uid="{A2DCE3EA-9EFD-4C01-A65B-16F8A7152B3C}"/>
    <cellStyle name="Total 3 6 4 3" xfId="699" xr:uid="{2923B2F7-3289-4B7A-B737-CFA622A57208}"/>
    <cellStyle name="Total 3 6 4 3 2" xfId="1504" xr:uid="{D1FF6F92-30F7-40A1-82BA-5614CA73CC14}"/>
    <cellStyle name="Total 3 6 4 4" xfId="1266" xr:uid="{58286A4A-4D5D-46E3-AEF4-A6B91CEF72DC}"/>
    <cellStyle name="Total 3 6 5" xfId="728" xr:uid="{199CB36A-8180-4C9D-91F3-F2267C614E25}"/>
    <cellStyle name="Total 3 6 5 2" xfId="1533" xr:uid="{FE04B03E-B50C-4991-87DC-07DC5B103F47}"/>
    <cellStyle name="Total 3 6 6" xfId="593" xr:uid="{95AA4542-1FA6-4B71-AA8E-90932E83D0B3}"/>
    <cellStyle name="Total 3 6 6 2" xfId="1398" xr:uid="{7076193D-2D14-43AF-AA99-CAC6E4C0AA1F}"/>
    <cellStyle name="Total 3 7" xfId="242" xr:uid="{38377791-D54C-40F5-974A-612BACEDFF72}"/>
    <cellStyle name="Total 3 7 2" xfId="346" xr:uid="{ED43D659-4F01-4217-B58B-B3D45FA8B53B}"/>
    <cellStyle name="Total 3 7 2 2" xfId="568" xr:uid="{1A322B2D-1FEB-41B9-8174-9BE59815CD21}"/>
    <cellStyle name="Total 3 7 2 2 2" xfId="1047" xr:uid="{97082B32-F836-488F-803B-BA98AAAA070B}"/>
    <cellStyle name="Total 3 7 2 2 2 2" xfId="1852" xr:uid="{59EE6BE0-FC71-4621-84B8-D81C5BC562BE}"/>
    <cellStyle name="Total 3 7 2 2 3" xfId="871" xr:uid="{0415F17A-B6EE-4F53-BB7E-49B0DD95B0FC}"/>
    <cellStyle name="Total 3 7 2 2 3 2" xfId="1676" xr:uid="{00740A52-D656-4740-9970-9E6728EA61DE}"/>
    <cellStyle name="Total 3 7 2 2 4" xfId="1374" xr:uid="{9708685F-CB03-4DE0-A43A-3434C3A5CA26}"/>
    <cellStyle name="Total 3 7 2 3" xfId="837" xr:uid="{704E3E9B-0030-4347-9AC3-BA42F6563BA2}"/>
    <cellStyle name="Total 3 7 2 3 2" xfId="1642" xr:uid="{3E236584-9408-4D85-8E0B-DF65EB4C86D2}"/>
    <cellStyle name="Total 3 7 2 4" xfId="1137" xr:uid="{A3DBDE8E-BD86-46D8-B1B2-357C21B5255F}"/>
    <cellStyle name="Total 3 7 2 4 2" xfId="1942" xr:uid="{FCD61007-93E2-4FDC-8E64-CFA13387AA83}"/>
    <cellStyle name="Total 3 7 3" xfId="290" xr:uid="{FED67BE9-AA15-41A9-95CD-E55C6D80EE06}"/>
    <cellStyle name="Total 3 7 3 2" xfId="514" xr:uid="{248FAE90-E9B6-457E-828D-05DC45995B09}"/>
    <cellStyle name="Total 3 7 3 2 2" xfId="993" xr:uid="{EB821039-7BA6-4B3D-B528-99578125253E}"/>
    <cellStyle name="Total 3 7 3 2 2 2" xfId="1798" xr:uid="{8D1548F6-467C-4566-BB5C-912DEFD9B9CD}"/>
    <cellStyle name="Total 3 7 3 2 3" xfId="1162" xr:uid="{202A83B1-A3CC-4235-A0A7-752DC2725D11}"/>
    <cellStyle name="Total 3 7 3 2 3 2" xfId="1967" xr:uid="{63CD9F37-41DB-4C77-8B8B-55CC8CF5DEB2}"/>
    <cellStyle name="Total 3 7 3 2 4" xfId="1320" xr:uid="{9F0D965B-F1DC-409D-A713-81D3C32DA333}"/>
    <cellStyle name="Total 3 7 3 3" xfId="782" xr:uid="{4968CA6A-C3B8-4BBD-B5B7-ABA6E53F1BFA}"/>
    <cellStyle name="Total 3 7 3 3 2" xfId="1587" xr:uid="{AD4C7A8B-9553-4FDE-9BB4-EA051E9C079D}"/>
    <cellStyle name="Total 3 7 3 4" xfId="619" xr:uid="{4DE512BF-BEC3-45BA-8BE7-61703036C063}"/>
    <cellStyle name="Total 3 7 3 4 2" xfId="1424" xr:uid="{496E473A-A6C2-47FD-A3C2-071D77DEC0C5}"/>
    <cellStyle name="Total 3 7 4" xfId="466" xr:uid="{98FC092F-042E-4D0F-B078-64E18F4184D2}"/>
    <cellStyle name="Total 3 7 4 2" xfId="945" xr:uid="{A7103328-D7BD-441B-9056-6B53210DB187}"/>
    <cellStyle name="Total 3 7 4 2 2" xfId="1750" xr:uid="{509738EA-5E99-4284-ABB4-2BD97C539065}"/>
    <cellStyle name="Total 3 7 4 3" xfId="1090" xr:uid="{9EB42643-D4D1-406B-899F-28EB9DDAB2BF}"/>
    <cellStyle name="Total 3 7 4 3 2" xfId="1895" xr:uid="{2B9855D7-5062-4BE3-9390-1871A23B19D3}"/>
    <cellStyle name="Total 3 7 4 4" xfId="1272" xr:uid="{5BAEF95E-2E82-466F-B461-AA034F961BAF}"/>
    <cellStyle name="Total 3 7 5" xfId="734" xr:uid="{4F9D2B39-E621-4151-9B5C-BD0328C78D66}"/>
    <cellStyle name="Total 3 7 5 2" xfId="1539" xr:uid="{FDD42EE3-8D4D-4850-A0D8-5AA71771BED1}"/>
    <cellStyle name="Total 3 7 6" xfId="604" xr:uid="{24C5E104-48F7-473A-B487-B51D8A4B4AD0}"/>
    <cellStyle name="Total 3 7 6 2" xfId="1409" xr:uid="{1F087FE9-FB63-4D6B-AE39-89066DAC5069}"/>
    <cellStyle name="Total 3 8" xfId="248" xr:uid="{54C1BB49-3A7C-4A68-B270-5F6496803886}"/>
    <cellStyle name="Total 3 8 2" xfId="352" xr:uid="{5F3BEB74-8B80-4CDF-9179-A66F94B83680}"/>
    <cellStyle name="Total 3 8 2 2" xfId="574" xr:uid="{4DFDCBA6-2106-4E54-9D66-85F7B96A7BCE}"/>
    <cellStyle name="Total 3 8 2 2 2" xfId="1053" xr:uid="{05A003F4-2263-4186-A95E-B0A0C0D0923C}"/>
    <cellStyle name="Total 3 8 2 2 2 2" xfId="1858" xr:uid="{14A22A0F-3000-4D6D-9F90-2E0630A82615}"/>
    <cellStyle name="Total 3 8 2 2 3" xfId="589" xr:uid="{8AB8EFBB-81C3-497E-9256-4D2DA962B8D0}"/>
    <cellStyle name="Total 3 8 2 2 3 2" xfId="1394" xr:uid="{203A59C0-8040-4E2A-BFD8-61C836EA0353}"/>
    <cellStyle name="Total 3 8 2 2 4" xfId="1380" xr:uid="{99C5E629-284B-47C1-820C-0335B3D9E36D}"/>
    <cellStyle name="Total 3 8 2 3" xfId="843" xr:uid="{65DC8083-AE50-442A-9B13-D3E1562C1783}"/>
    <cellStyle name="Total 3 8 2 3 2" xfId="1648" xr:uid="{6CF3AC89-066A-4343-9C89-6398F423370C}"/>
    <cellStyle name="Total 3 8 2 4" xfId="674" xr:uid="{F7479C34-DD0E-4DD9-B2FC-289CFF2E7E0B}"/>
    <cellStyle name="Total 3 8 2 4 2" xfId="1479" xr:uid="{592FA2AF-6AFF-416E-937E-4CCE9F052986}"/>
    <cellStyle name="Total 3 8 3" xfId="296" xr:uid="{7AF0B5D3-A76E-4679-A722-59838C4F59CA}"/>
    <cellStyle name="Total 3 8 3 2" xfId="520" xr:uid="{7C789CD6-FB84-44F4-A6B3-AAB9A9EFE01D}"/>
    <cellStyle name="Total 3 8 3 2 2" xfId="999" xr:uid="{C3C66A80-1E7A-4957-B578-6B5BAF3AB036}"/>
    <cellStyle name="Total 3 8 3 2 2 2" xfId="1804" xr:uid="{F63BD979-4EF9-4381-AF30-CE24E49FD796}"/>
    <cellStyle name="Total 3 8 3 2 3" xfId="1159" xr:uid="{8E5F6B37-65AC-4029-9120-B7BD428D7930}"/>
    <cellStyle name="Total 3 8 3 2 3 2" xfId="1964" xr:uid="{D5632BA4-62B3-4146-A05E-8400166DA8F4}"/>
    <cellStyle name="Total 3 8 3 2 4" xfId="1326" xr:uid="{BFA9042C-9090-4D61-A233-F6434B888213}"/>
    <cellStyle name="Total 3 8 3 3" xfId="788" xr:uid="{5C75B7B3-E815-433A-BBF3-EC9209827D0E}"/>
    <cellStyle name="Total 3 8 3 3 2" xfId="1593" xr:uid="{E2A6254B-11B8-436E-BF21-B5F32145551D}"/>
    <cellStyle name="Total 3 8 3 4" xfId="642" xr:uid="{9E0FC404-CB33-489B-9B61-099F561BB1AD}"/>
    <cellStyle name="Total 3 8 3 4 2" xfId="1447" xr:uid="{4C5E7927-1141-47CA-BC95-13F696BF70BF}"/>
    <cellStyle name="Total 3 8 4" xfId="472" xr:uid="{1B5058F5-1FB3-4E0D-A4FF-263837D87B12}"/>
    <cellStyle name="Total 3 8 4 2" xfId="951" xr:uid="{0ADCF0D7-F134-4488-BB38-852F0EC345E5}"/>
    <cellStyle name="Total 3 8 4 2 2" xfId="1756" xr:uid="{AB9B27F8-AB86-4B85-8B09-28829B0E9EA9}"/>
    <cellStyle name="Total 3 8 4 3" xfId="1147" xr:uid="{A348D935-002C-46C5-845D-706CAD20852C}"/>
    <cellStyle name="Total 3 8 4 3 2" xfId="1952" xr:uid="{34636064-3402-442D-879A-39B894F31D93}"/>
    <cellStyle name="Total 3 8 4 4" xfId="1278" xr:uid="{0BFC8A41-A3A8-45F4-8B6E-4147802E1F70}"/>
    <cellStyle name="Total 3 8 5" xfId="740" xr:uid="{9C24B338-104D-4977-823D-0034FDCAE013}"/>
    <cellStyle name="Total 3 8 5 2" xfId="1545" xr:uid="{4E73F3D6-DE69-44CE-BD83-238520FD7211}"/>
    <cellStyle name="Total 3 8 6" xfId="632" xr:uid="{8287B57B-0BB7-436F-B428-5AFAD3034DAE}"/>
    <cellStyle name="Total 3 8 6 2" xfId="1437" xr:uid="{10F23BFE-20E5-4007-A375-EDF0EA8F8A7B}"/>
    <cellStyle name="Total 3 9" xfId="309" xr:uid="{DEE3DA9E-A94A-4B2C-B006-A1A3AD129A23}"/>
    <cellStyle name="Total 3 9 2" xfId="531" xr:uid="{34370B0F-CC6A-4B2F-9F5D-BD1E4CDE8D4C}"/>
    <cellStyle name="Total 3 9 2 2" xfId="1010" xr:uid="{885B6C5C-9042-48FF-ADAF-152173361982}"/>
    <cellStyle name="Total 3 9 2 2 2" xfId="1815" xr:uid="{81B8F9A5-7CD6-4D1F-B78B-DF457D402B3F}"/>
    <cellStyle name="Total 3 9 2 3" xfId="1187" xr:uid="{AF6C04F6-569A-411D-B583-00D456E91004}"/>
    <cellStyle name="Total 3 9 2 3 2" xfId="1992" xr:uid="{909F4BE0-B0F4-4579-8772-918C6EB09945}"/>
    <cellStyle name="Total 3 9 2 4" xfId="1337" xr:uid="{73CEE8C3-5373-4EDD-A4DB-838B35B6E202}"/>
    <cellStyle name="Total 3 9 3" xfId="800" xr:uid="{655E4404-FBF9-4E0D-9311-05693061AFE0}"/>
    <cellStyle name="Total 3 9 3 2" xfId="1605" xr:uid="{022E468D-52B4-49C9-BF80-C97B7D236DC2}"/>
    <cellStyle name="Total 3 9 4" xfId="1125" xr:uid="{D68BCA2A-0B44-45F4-B133-216FE9FFCFC5}"/>
    <cellStyle name="Total 3 9 4 2" xfId="1930" xr:uid="{665F3D3D-2DB0-4E28-85CC-01CF6840A9C6}"/>
    <cellStyle name="Total 4" xfId="2155" xr:uid="{DF032164-9D91-45C7-B258-058BF51208E1}"/>
    <cellStyle name="Total 5" xfId="2197" xr:uid="{A5653F74-9FB1-40BE-9241-D24659FE23CB}"/>
    <cellStyle name="Total 6" xfId="2237" xr:uid="{2931E171-05B4-40E6-A20C-A7A89D861EB9}"/>
    <cellStyle name="Total 7" xfId="2307" xr:uid="{8760B791-730A-4812-98EB-58EB29DCB70A}"/>
    <cellStyle name="Total 8" xfId="2346" xr:uid="{57D2AB91-5A41-4082-9A68-B14F4DA59184}"/>
    <cellStyle name="Total 9" xfId="2385" xr:uid="{73FD0044-5664-4C23-BABB-BF5B54A51153}"/>
    <cellStyle name="Warning Text 2" xfId="149" xr:uid="{986D408C-4650-4592-830D-2DA366B5DFC0}"/>
    <cellStyle name="Warning Text 2 2" xfId="2074" xr:uid="{A5A42F91-F027-4FFE-B319-268637D5A1BE}"/>
    <cellStyle name="Warning Text 3" xfId="2116" xr:uid="{C54243A1-BA66-491D-821E-39D413193B86}"/>
    <cellStyle name="Warning Text 4" xfId="2156" xr:uid="{1C0857AA-E066-4959-868E-3075DF8C5450}"/>
    <cellStyle name="Warning Text 5" xfId="2198" xr:uid="{EABE395A-443E-477D-AE9F-21D061F7B9AB}"/>
    <cellStyle name="Warning Text 6" xfId="2238" xr:uid="{0217255A-F000-4DD1-9D64-7A3C04A7DE15}"/>
    <cellStyle name="Warning Text 7" xfId="2308" xr:uid="{945E3445-288F-4E17-B6AA-20A04504CF02}"/>
    <cellStyle name="Warning Text 8" xfId="2347" xr:uid="{F4223B70-9E50-417E-976E-9B5389CF755C}"/>
    <cellStyle name="Warning Text 9" xfId="2386" xr:uid="{4B4E2687-06FC-4E20-BB02-371DE6BD6303}"/>
    <cellStyle name="常规 10 2" xfId="39510" xr:uid="{863A548C-B112-4243-9DD8-C2E7AB71A53B}"/>
    <cellStyle name="常规 2 10 2 2 2 2 2 2" xfId="37681" xr:uid="{D87BDC40-633C-435F-95A0-0EE14A4F8B34}"/>
    <cellStyle name="常规 3" xfId="2075" xr:uid="{4CA04F07-05CA-435A-8038-921E31C84304}"/>
  </cellStyles>
  <dxfs count="33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3FDF4A17-CE60-42F1-83FF-7BC3DA84E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C00E448F-854B-4504-B435-F8A875C7D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2A3F2818-A37F-455E-A1B5-50B66516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787E916B-E889-4C50-B340-8770DE6C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4185D15A-75C6-4C80-A6FC-BC91F22E0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6EE8A4E0-A851-460A-90AE-BD4960F73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1606D77A-570D-4F97-8469-BDAE5962A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0AE79731-8E58-4A9C-9C31-4A229DE6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963D0036-4ADA-4BB0-9A39-38DEFAF64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0321B955-DF99-46F7-9303-D2DE0433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6B8A4D2F-62FE-4EDB-8503-0DCF0B975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E30DDF73-06F9-4D4E-AA20-0185719AA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45DAA3A4-2494-4AA0-8C34-7D01504B5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41767BAA-A318-48F1-A773-6F406E7A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BFA72CD0-EB91-42C4-B291-3FD2001BA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592CD348-3E2F-497E-8483-41A52BD06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6A92748D-49D4-40A3-9D95-5970A5D73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56ECFDFC-0467-4985-AF64-19EE79023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75F84A08-799E-4BB6-A523-545616EE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221ED5C7-CC0C-4911-8211-32A8F0653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F116C592-6B7A-4465-A341-C71E6FE58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5573ADF8-16FF-49C8-B309-743854D33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42634E94-F89B-4AB5-8581-4A9E9D2D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0E2C8796-6A87-4C46-9C6F-970902BFF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83D68D15-536F-4C1C-BD2E-4ACADF60D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412240B3-6484-484F-A230-00FF0112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AF49BB73-0F5D-4E7B-B61E-C758E9FFC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DF9B2680-5242-4F19-ACAF-1D2FD07B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4ADC485C-CA3A-4AE3-8F1E-59BA2AEE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7844EA25-6242-4E2A-B208-048ACA3E7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2FA2F775-36DF-44E0-B887-E41AE915A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25AD6F50-812F-473A-AB14-A4DA4DB5A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0D648D51-613E-4C53-B545-0D38DE873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0A48AB1C-A1A8-49C5-9288-13E0243B0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25D3026A-9AD2-4814-B9E1-B8D1E5D2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A59D53A2-AA20-4391-A10B-8B5C70DC9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7505F0AB-45A2-4C8A-BB1E-EE098607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96F8A56F-89EF-409D-A5B2-5ED911A99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8410EC78-624C-469F-99BC-CC239F094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3A2A76A4-DD7C-4DF4-8D2F-035637803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F4647908-A86F-4871-A82B-A0F2F005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731DBC78-D682-4051-9C6C-C5121B8C8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02E62068-425E-4F10-BD79-A98FB5B6D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DBB57E77-7B87-4636-B61F-888B7A79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C240EFC2-1018-4132-A788-C8C0C089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17D00C0A-6675-4E62-9B30-CCCF4D339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4948C2AE-FB0C-4F69-AB15-1C9E18258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6EDDDDE9-0A38-4E28-B6D9-3A97161BB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4CF2E693-60B0-4715-B03D-2300B03B6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26F1F9C9-6072-46A4-BDD4-C309D4393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4DF94CD7-6356-4503-B15D-839D6C9B3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2A7D55AB-6F33-48E5-9EAF-D59D9B082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4B1A76C5-52D7-4ADA-BBFE-F94CDC37C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59E835B5-46D1-4E3F-B79B-76E9CEAD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F72B5808-735E-47D2-B2AE-9070376D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CEDADE61-62AB-4422-93A3-44CDCBD61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B5282C50-664B-4707-A0A5-E51B29268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B917BDCD-88AC-4AAB-8E1D-B929FE3EB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3D54B933-5300-4BA5-AB01-ACA692E1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01CEFED9-849E-42ED-B58A-EC68B5BD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EBE9545A-22D2-4187-AD46-6DA983AB7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BDF36E18-3EC3-4865-A608-C06724EE9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8D92F136-3443-4F9D-B4DD-A6E5DA9E6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8F0905A1-22A9-422A-9564-95600543C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6D639C26-916C-4CF5-8982-8981A3B6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9CF1C074-E82D-4775-B375-DC557B67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98E075F6-43F2-460A-9586-19BF0B95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D914DF82-EB67-4C8B-8658-7321A037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95ECDC33-DBE1-4ADD-8355-755DF1A7E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C0BEC54E-BB20-42B5-AF2A-FE72D124E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3E318ED4-C828-423E-A953-10366B625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39BFF7A2-6893-4BED-9964-72536344C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B4473493-E8E9-4FB9-9CCF-355625B3B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41BA05FB-4AB9-4429-AFAD-DBFEC0284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E780B0F1-79B8-43BB-9398-0FD2EB33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41558BA9-2A6F-4471-881D-E93062A7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1829B24B-A5F9-4007-94CF-9E39B9C14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E0E7EE4C-4138-4C7B-B0F8-C52A28EA3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15D438B4-01C2-4140-A2FA-144570EDD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5C36F48B-896C-4741-97EA-41892DE30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21AF7DE6-D466-4CEB-AC2D-1A2B2F15D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60621140-0618-47B6-B387-73017744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68A9F07D-C382-491A-AAE7-59F35AE7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A44E80B9-58F3-4DC9-957A-D5E9B650F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A5EF61DC-1B46-4A81-A064-629E08CF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E4BCAE03-8718-41E5-B93D-4B24B3E7B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726D7A46-9FED-4635-8EFA-F390E30C4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96600F6B-8812-4EAC-ABF0-A7F30AB9A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9ACD5BD0-D94E-4045-95AF-E2443E315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7D77C4DA-2D17-485D-8822-9EEB053D1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CE3A8883-C65E-48C2-8075-09399609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A6641E18-7F50-4D50-827F-4959DAEEA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21517BBF-527B-4005-BE54-C24BF3E1E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53DF52CC-77B8-47FC-B85C-49FBF89DC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4175E4E3-4571-40E3-9208-E45F3CF38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C66B6C63-6374-4341-9F98-7FE82D49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FBF8B8A5-A0B9-4933-BB29-9740C9CF8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EA7DA415-E09E-4507-9BBB-6CC3FFD1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FC1E676B-401C-40EA-AB9B-8F7D93E17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E40F3EE4-D630-48A1-BC2E-0EBC9C28C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567FF46D-DE77-4B88-AC72-5D1EFFB16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E978D71E-127B-4458-969F-1A93DFA87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CF39A812-1E0D-4F4E-91A6-245CFA921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D3EFF5A4-B6B8-4F3D-AAEC-5D360E7F7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072EECE0-76B4-4EBB-B301-CD091690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8F03168A-5011-42F3-B350-B55722D7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EEAFBA1B-9616-499A-AED9-57E2AF4B6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A803D38B-CCFC-41B3-B1C8-1702A03D8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A0072752-1E0B-4D29-BFF4-E9D603B6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8FD7FE84-CB94-4866-9D97-4C49D1C3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C071B4BB-F4EF-4042-A178-2C525E8B0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BB343E98-14F3-402A-B107-4FE29285D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02528E86-796D-4255-9281-C1034B312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5F6A4F0E-A8AF-4CD6-AE90-F7488D2C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4C4F6F91-3CE6-4F64-8B6C-5310566F0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9681D5B1-13D5-4FCB-ACEF-D37C73B7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E43A0126-68EF-4524-B74F-B31ACAE61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1AB09468-89FD-4FDD-BD93-A9DEA7BD1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A151AACE-A2F3-4F19-AC8F-BDD21D9D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0D5CAB33-E8A1-4022-9CCE-EA0187C3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E6BFB1E2-7886-450B-8539-19C75605B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EF466F68-4AED-4BD0-9258-A10990B6F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23980F85-E7C3-4787-95C9-F3EA10E5A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4AECAF30-F1FA-421A-A769-15516E61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B8221706-B944-470E-960F-8CDD350D1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87291B78-F7A9-462A-931C-12FF20357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4F6C7F58-9C41-4026-B2B1-3C51E1E9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8B2600E2-3CBE-4998-84F3-1FB74D14F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0FA86D00-DB90-49FF-A37F-200C14DE1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6586FCE1-FBD3-48B1-A57A-CE601583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E48DACC0-1233-4CBE-BB52-CDF8F02D0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FF99ACAC-5AE9-48E6-BEDE-ADC51FD48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4A1A71A9-0797-4B48-860E-51C428251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E2C5E440-3926-467F-BBFE-FF813973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BC9E6861-57C9-4453-9397-C7671706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6D677A7B-AB5F-42B0-9E33-2C7E76D8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15B3390B-FCA5-484C-BC36-A4389DDA9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8617B2AB-1FA3-44E4-BED7-DBE075946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660917AC-7BF6-470C-98C6-98E414D0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31E01446-290B-42F9-8A7B-0F880C4C0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0E449697-3506-43FA-9E42-EE6AA0C52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376BB6B1-75BC-45AC-B108-12CB814AB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DAA9E41C-6FC3-454D-B10B-16F822AE9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5635A4D4-ADA4-4731-96C6-3215D700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49E3B8E7-0A06-4781-A5BD-69E0D93F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E39E3D51-538C-40FD-982B-71E243E7E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CC769AE2-63E3-407F-B9F7-FC86F1484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28336E94-D696-4369-831B-C8EA2116A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B00B9F6A-9C42-4990-86F4-E2EB6832C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BB3D11E8-8BF8-4651-8AA8-C39EC740C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354A697F-813E-42D2-8FA9-5FDC350A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F5B41439-A373-4E63-8A7B-8F52A7232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8E7E0BAA-61EC-421F-9BBD-A1851C04C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466FEDC0-8381-4EE4-998F-3FF0DC536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4C9C2CB6-1A4D-4AF3-B30E-B5410F463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657FA696-437F-41A7-92E9-A23BA661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CFCFD309-13BA-404C-A3D0-EAECFAAE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D17F49B4-9590-47D2-B3AD-373661A3B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690549EE-6EEB-4556-9635-DAC4F8FE3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4460D341-6B8B-4B08-B1B0-2527A06C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3E079B38-3646-48EC-BDEE-AF7FA60D8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860149BD-4FCE-4593-AC69-31C29537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9320EB4F-A006-4740-8252-0694C74A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2CF82C60-9A5E-48C6-858B-CC06E7649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1DE97D3E-31C5-4801-A3FC-5145BCB3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488E37BC-3E43-41C9-989F-4D38CDE3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A1CF5165-5436-417A-B2C7-F2B12B727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140784C9-0443-420C-9A3B-BC476D843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E1C992C5-EE57-4A1D-A7F9-8FDCC4768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D210DA7F-38D8-4C1E-8FF4-81718554C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6A113A70-6289-463F-893C-CC35E91DC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B900461A-90CD-4C65-ADB0-DD708A647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6C1A97CB-C2B3-4090-89A9-10C6E06F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4FCD374C-4AD2-4056-856A-66E6BB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3B4F2965-E078-45A4-92EB-861386A0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ABC927B3-B166-4CEB-A647-F7736F9F3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D316EF0A-9186-44D8-BFB6-6EE465893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9DEDC1FA-1FC3-4998-ACCE-A2E567CF9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4E936D83-468A-4FD3-9E3F-2CCC541C7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D6E8EC6A-4D5A-4FC8-B77D-3E0DED109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28884FA9-0318-412D-A832-45AF4DA9E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5CB2C32F-8F50-46F2-9AE7-488D50167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CDAC49E5-0D85-4F25-9679-91145DAE5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DA5180AF-D3F2-494F-8ABB-99E8B96BB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67169ACC-DF80-4EAA-95B6-2D74A123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38A225F3-01EA-45FF-BBA9-36A35318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AD73D6DF-70C1-4290-A512-6E280142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990FA7F5-25AB-409C-833C-5431356D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7FBFD2FC-4668-4C57-A313-58B0F357E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5B150A21-5F0F-4FFA-939E-C1493334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27266B02-4403-4454-B503-2466C259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9BAAE042-AD61-4C27-9A03-9EE68CBB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DE4F1B20-31E4-4D6A-818F-4A81E536C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7B3C8006-5906-4608-BD3E-60A6F499E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A12FAAF0-BF11-4674-81B6-BD981178D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817299B4-8A29-4C8F-90D2-7BFD7CA6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8CEDA589-6F0D-4405-ACD5-08725036B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15C47AC4-E900-40FD-96F0-94DB51DD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60180B8A-AA5D-40FD-9743-AAF22AF6D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2ACFA53C-B1B4-48D0-B1B0-5D62A561F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887EC9CE-4CB5-4C72-A902-7BB51DBA6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EF0E3CF9-BD1C-4400-A780-07BDA39E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068FCDE5-F8C2-44AB-BD60-B725731A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B889285D-38C3-468A-8D64-5A0F52CD5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CA757240-CA86-43A1-BE5E-F1A7682DB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7F9D3286-4C70-4730-8AC5-6944C1CC7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662D1FDC-36BD-4C36-B0BA-AA32153B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9D767D98-AE12-4F13-8A10-5D5BB141E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923ECA28-EEFD-45A7-B08C-A9795E65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3F22E8B1-AF0E-43B2-9D0E-8B5FADD4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088D82BE-6478-4BB9-93ED-FD261C6B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F43F249D-5395-4E6D-A4D3-A746322A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C1F97614-A2D3-4870-AF95-3D3E1EBD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1E1A93CB-4175-4653-954B-D70888B75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F47C979D-F1C4-406F-A805-4241972E2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F9EF1B80-82F2-4AD8-87DC-705675E09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30A41FA6-B72A-4034-980A-151AA75F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AC186AF1-0700-4ECD-9EA7-1F2C4D11B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48BD1F80-6F21-42A2-8D75-01C0208C5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8980CE1B-7AEF-4FA0-BA88-0796C0CB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6B4BC669-5995-4BEF-8D8D-7DD5232B6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571B8D04-3BA8-439D-A8DF-CB693A07B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35BD4A15-D2F6-4117-BDBC-E8E9FA79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EBE15260-CFEA-47C3-997E-D74D61AC3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9B65DA93-706E-4DA0-A604-368E23F8B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67D1F75D-BF65-4613-B0EB-5E1959AFE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80C34A32-93EB-4943-9917-8DAC1852B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89E467F6-2A12-4616-B076-99BD30AD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87F6FD90-BE5C-43BA-80DF-47BCE0B2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EFF0EC04-C193-4FFA-A73A-D7443454E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34535F74-1483-47F8-ADEF-9514E820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ADC5516A-8DD0-4AD6-8AD2-E99DB5AC2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C478E994-46D4-4E8E-9584-90A888266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0A1CB453-3CCC-45D2-B58F-3BCED340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2C4EE4AF-0F2D-44D8-9AEA-DC45963D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978F0A39-2BD8-4319-B95D-2C0ED5D49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0523CA33-4AAC-4586-935D-7B47927D9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CC6E132B-46CB-472F-98E7-25C2BBD5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D750CD06-1BF6-47C2-B262-58685C70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7512CFAC-9749-4CC3-81A3-8EEDB2E55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CC10EC05-8589-4290-8AF5-B4E6AAC24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C841665D-1E10-4B87-9214-A9F9ADDC7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A3121AAC-3398-431D-8F56-E3F5C1BAF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AEB7AAE2-AA29-482C-AC7D-31E5B266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2CBA4ABF-B2A0-47BF-9632-42FEDB793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F545C2EF-4C34-4E1C-AA98-7334BFF17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48ED35A9-6593-4F90-AB6D-6F2B145C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BA5D8850-1E94-4D2C-9BC7-F1CF1B92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4F2128A2-7645-4C3E-8851-9E0492B1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D47C019E-F343-4070-9A2B-D03DB2E49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65B0DD27-1986-4CAE-946C-2CA1911F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44788D05-78F8-46AF-B314-B1E73AB65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222F16B5-612C-4D59-AF99-C033E0324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F96258FF-D033-4522-BA8D-DABB5C8E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5082DCC9-196E-4AF7-B181-5DF1BFD9B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6BB8F5EF-7B38-40A0-9578-0BEEBC6A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283B658C-72D1-4D10-87AF-F58F9220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A466C903-4F81-488E-9996-BD8C81DBD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6765C108-E068-4D0F-9214-CAF9E2AD4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C7B8592C-BFD4-4840-B53A-48BC1A54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7D63DF91-6697-425C-9541-AC6E6A228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31840510-CC7C-4BA4-9BC1-911F5E8B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D65AE16E-23D6-451C-B577-552DE0265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ED6F816E-7B74-4E6B-90D2-CB73BB04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F1DEF9CC-2AFD-40E9-9880-590F8A801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38A9849E-0123-43EF-9748-F4644D114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F5C5EB61-FE28-4E03-8235-696E6BC87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D2396D24-696E-407E-B8A9-1B46A1D3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81D10692-8A25-4EFD-AB75-FECD8AC5C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8F8D5FEB-F0DF-44F7-8E2E-7CBCD0217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CB36D25E-7CCF-4BF0-AB1E-B6402A448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17B829F8-B915-4CAA-800E-8E2B2BFC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A99FE5CE-74AE-4D23-8D78-5B043F5B7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74BD8DF6-A637-4F26-88C4-C752D0281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4829007A-DE6A-4165-8EE6-C0E430B2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3463B920-9AF2-4E03-A8CA-184FE7D23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F12CAA5D-DD2A-4A15-91EB-3DF31727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352F94D5-68A2-4001-BE1D-0C61F4531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1A83EA60-3A3B-4E97-8061-A23368D32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59FF26AF-47F2-4BE5-9AD5-D400156AE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58A4CEBA-82B5-4FAA-97A5-CF67A1988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83" name="Picture 282" descr="https://mail.google.com/mail/u/0/images/cleardot.gif">
          <a:extLst>
            <a:ext uri="{FF2B5EF4-FFF2-40B4-BE49-F238E27FC236}">
              <a16:creationId xmlns:a16="http://schemas.microsoft.com/office/drawing/2014/main" id="{1242C1B8-98A3-4E6C-B585-83789C3D0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84" name="Picture 283" descr="https://mail.google.com/mail/u/0/images/cleardot.gif">
          <a:extLst>
            <a:ext uri="{FF2B5EF4-FFF2-40B4-BE49-F238E27FC236}">
              <a16:creationId xmlns:a16="http://schemas.microsoft.com/office/drawing/2014/main" id="{EF60C647-211D-4CB8-903E-1E77C27ED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85" name="Picture 284" descr="https://mail.google.com/mail/u/0/images/cleardot.gif">
          <a:extLst>
            <a:ext uri="{FF2B5EF4-FFF2-40B4-BE49-F238E27FC236}">
              <a16:creationId xmlns:a16="http://schemas.microsoft.com/office/drawing/2014/main" id="{2963B137-D729-4388-853D-A3FA2A92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86" name="Picture 285" descr="https://mail.google.com/mail/u/0/images/cleardot.gif">
          <a:extLst>
            <a:ext uri="{FF2B5EF4-FFF2-40B4-BE49-F238E27FC236}">
              <a16:creationId xmlns:a16="http://schemas.microsoft.com/office/drawing/2014/main" id="{0596AEC5-AD86-477D-BFED-E8F8E8100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87" name="Picture 286" descr="https://mail.google.com/mail/u/0/images/cleardot.gif">
          <a:extLst>
            <a:ext uri="{FF2B5EF4-FFF2-40B4-BE49-F238E27FC236}">
              <a16:creationId xmlns:a16="http://schemas.microsoft.com/office/drawing/2014/main" id="{6DCD1C40-C662-4955-953D-51710E14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88" name="Picture 287" descr="https://mail.google.com/mail/u/0/images/cleardot.gif">
          <a:extLst>
            <a:ext uri="{FF2B5EF4-FFF2-40B4-BE49-F238E27FC236}">
              <a16:creationId xmlns:a16="http://schemas.microsoft.com/office/drawing/2014/main" id="{6C3293D3-6F6E-4E30-B6E1-D0231C96D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89" name="Picture 288" descr="https://mail.google.com/mail/u/0/images/cleardot.gif">
          <a:extLst>
            <a:ext uri="{FF2B5EF4-FFF2-40B4-BE49-F238E27FC236}">
              <a16:creationId xmlns:a16="http://schemas.microsoft.com/office/drawing/2014/main" id="{3F8EA63F-AE82-482B-86F3-97F32C5FE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90" name="Picture 289" descr="https://mail.google.com/mail/u/0/images/cleardot.gif">
          <a:extLst>
            <a:ext uri="{FF2B5EF4-FFF2-40B4-BE49-F238E27FC236}">
              <a16:creationId xmlns:a16="http://schemas.microsoft.com/office/drawing/2014/main" id="{3C02E243-CE09-4F7C-BA4B-E50684A6A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91" name="Picture 290" descr="https://mail.google.com/mail/u/0/images/cleardot.gif">
          <a:extLst>
            <a:ext uri="{FF2B5EF4-FFF2-40B4-BE49-F238E27FC236}">
              <a16:creationId xmlns:a16="http://schemas.microsoft.com/office/drawing/2014/main" id="{20D08875-4190-4EDD-88B9-54EF0683F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92" name="Picture 291" descr="https://mail.google.com/mail/u/0/images/cleardot.gif">
          <a:extLst>
            <a:ext uri="{FF2B5EF4-FFF2-40B4-BE49-F238E27FC236}">
              <a16:creationId xmlns:a16="http://schemas.microsoft.com/office/drawing/2014/main" id="{E91C3AB2-75CD-44A7-A478-3ADA60422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93" name="Picture 292" descr="https://mail.google.com/mail/u/0/images/cleardot.gif">
          <a:extLst>
            <a:ext uri="{FF2B5EF4-FFF2-40B4-BE49-F238E27FC236}">
              <a16:creationId xmlns:a16="http://schemas.microsoft.com/office/drawing/2014/main" id="{392404DA-0559-4C12-AB3C-2F60AD3EF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94" name="Picture 293" descr="https://mail.google.com/mail/u/0/images/cleardot.gif">
          <a:extLst>
            <a:ext uri="{FF2B5EF4-FFF2-40B4-BE49-F238E27FC236}">
              <a16:creationId xmlns:a16="http://schemas.microsoft.com/office/drawing/2014/main" id="{68607B27-72A2-450E-9831-77507154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95" name="Picture 294" descr="https://mail.google.com/mail/u/0/images/cleardot.gif">
          <a:extLst>
            <a:ext uri="{FF2B5EF4-FFF2-40B4-BE49-F238E27FC236}">
              <a16:creationId xmlns:a16="http://schemas.microsoft.com/office/drawing/2014/main" id="{8A1A08FB-89C9-41A4-9DBF-1EC9D0A0D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</xdr:row>
      <xdr:rowOff>0</xdr:rowOff>
    </xdr:from>
    <xdr:ext cx="12700" cy="12700"/>
    <xdr:pic>
      <xdr:nvPicPr>
        <xdr:cNvPr id="296" name="Picture 295" descr="https://mail.google.com/mail/u/0/images/cleardot.gif">
          <a:extLst>
            <a:ext uri="{FF2B5EF4-FFF2-40B4-BE49-F238E27FC236}">
              <a16:creationId xmlns:a16="http://schemas.microsoft.com/office/drawing/2014/main" id="{012A7F96-3425-45E6-85FA-D30575A0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012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600075</xdr:colOff>
      <xdr:row>3</xdr:row>
      <xdr:rowOff>0</xdr:rowOff>
    </xdr:from>
    <xdr:ext cx="12700" cy="12700"/>
    <xdr:pic>
      <xdr:nvPicPr>
        <xdr:cNvPr id="297" name="Picture 296" descr="https://mail.google.com/mail/u/0/images/cleardot.gif">
          <a:extLst>
            <a:ext uri="{FF2B5EF4-FFF2-40B4-BE49-F238E27FC236}">
              <a16:creationId xmlns:a16="http://schemas.microsoft.com/office/drawing/2014/main" id="{46550C83-FC14-4627-91D3-2E93B314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00575" y="17811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98" name="Picture 297">
          <a:extLst>
            <a:ext uri="{FF2B5EF4-FFF2-40B4-BE49-F238E27FC236}">
              <a16:creationId xmlns:a16="http://schemas.microsoft.com/office/drawing/2014/main" id="{C4215BAE-E56C-4C8D-B04D-641645BB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299" name="Picture 298">
          <a:extLst>
            <a:ext uri="{FF2B5EF4-FFF2-40B4-BE49-F238E27FC236}">
              <a16:creationId xmlns:a16="http://schemas.microsoft.com/office/drawing/2014/main" id="{70D2697F-A9BC-4018-B412-5C0EC0C9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0" name="Picture 299">
          <a:extLst>
            <a:ext uri="{FF2B5EF4-FFF2-40B4-BE49-F238E27FC236}">
              <a16:creationId xmlns:a16="http://schemas.microsoft.com/office/drawing/2014/main" id="{FD9CA305-CE36-40C2-BF15-C4EF4E470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1" name="Picture 300">
          <a:extLst>
            <a:ext uri="{FF2B5EF4-FFF2-40B4-BE49-F238E27FC236}">
              <a16:creationId xmlns:a16="http://schemas.microsoft.com/office/drawing/2014/main" id="{D12832F1-95A1-4255-9131-31970B066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2" name="Picture 301">
          <a:extLst>
            <a:ext uri="{FF2B5EF4-FFF2-40B4-BE49-F238E27FC236}">
              <a16:creationId xmlns:a16="http://schemas.microsoft.com/office/drawing/2014/main" id="{E2A56AAE-F940-4BFE-99FF-ABF75846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3" name="Picture 302">
          <a:extLst>
            <a:ext uri="{FF2B5EF4-FFF2-40B4-BE49-F238E27FC236}">
              <a16:creationId xmlns:a16="http://schemas.microsoft.com/office/drawing/2014/main" id="{E4068F76-237F-4C6A-B0EC-C2BB3A015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4" name="Picture 303">
          <a:extLst>
            <a:ext uri="{FF2B5EF4-FFF2-40B4-BE49-F238E27FC236}">
              <a16:creationId xmlns:a16="http://schemas.microsoft.com/office/drawing/2014/main" id="{759A7D84-3A1A-4842-987B-6F80C06F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5" name="Picture 304">
          <a:extLst>
            <a:ext uri="{FF2B5EF4-FFF2-40B4-BE49-F238E27FC236}">
              <a16:creationId xmlns:a16="http://schemas.microsoft.com/office/drawing/2014/main" id="{6C211648-4562-482A-983A-0BAA5FB4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6" name="Picture 305">
          <a:extLst>
            <a:ext uri="{FF2B5EF4-FFF2-40B4-BE49-F238E27FC236}">
              <a16:creationId xmlns:a16="http://schemas.microsoft.com/office/drawing/2014/main" id="{BE491C1F-B15C-462B-A1FF-FAB3FCEE4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7" name="Picture 306">
          <a:extLst>
            <a:ext uri="{FF2B5EF4-FFF2-40B4-BE49-F238E27FC236}">
              <a16:creationId xmlns:a16="http://schemas.microsoft.com/office/drawing/2014/main" id="{22BF242D-4EAD-4764-9948-89FA88DFC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8" name="Picture 307">
          <a:extLst>
            <a:ext uri="{FF2B5EF4-FFF2-40B4-BE49-F238E27FC236}">
              <a16:creationId xmlns:a16="http://schemas.microsoft.com/office/drawing/2014/main" id="{84A5D3FF-8410-4477-915C-06713DC11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09" name="Picture 308">
          <a:extLst>
            <a:ext uri="{FF2B5EF4-FFF2-40B4-BE49-F238E27FC236}">
              <a16:creationId xmlns:a16="http://schemas.microsoft.com/office/drawing/2014/main" id="{A48556C5-A421-408A-AAC5-C126E9A7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0" name="Picture 309">
          <a:extLst>
            <a:ext uri="{FF2B5EF4-FFF2-40B4-BE49-F238E27FC236}">
              <a16:creationId xmlns:a16="http://schemas.microsoft.com/office/drawing/2014/main" id="{8E76268D-47F6-4D08-91CA-566046EE8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1" name="Picture 310">
          <a:extLst>
            <a:ext uri="{FF2B5EF4-FFF2-40B4-BE49-F238E27FC236}">
              <a16:creationId xmlns:a16="http://schemas.microsoft.com/office/drawing/2014/main" id="{2550F980-6255-4206-A6CC-818C76DF1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2" name="Picture 311">
          <a:extLst>
            <a:ext uri="{FF2B5EF4-FFF2-40B4-BE49-F238E27FC236}">
              <a16:creationId xmlns:a16="http://schemas.microsoft.com/office/drawing/2014/main" id="{6CC9A63F-58CC-42C5-9D5C-CF8567082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3" name="Picture 312">
          <a:extLst>
            <a:ext uri="{FF2B5EF4-FFF2-40B4-BE49-F238E27FC236}">
              <a16:creationId xmlns:a16="http://schemas.microsoft.com/office/drawing/2014/main" id="{71A9C6EC-28B7-465E-B201-7C66EF6C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4" name="Picture 313">
          <a:extLst>
            <a:ext uri="{FF2B5EF4-FFF2-40B4-BE49-F238E27FC236}">
              <a16:creationId xmlns:a16="http://schemas.microsoft.com/office/drawing/2014/main" id="{CFE2A565-C0A9-471D-8B18-013294D07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5" name="Picture 314">
          <a:extLst>
            <a:ext uri="{FF2B5EF4-FFF2-40B4-BE49-F238E27FC236}">
              <a16:creationId xmlns:a16="http://schemas.microsoft.com/office/drawing/2014/main" id="{6638A565-9AD1-4F56-94E0-6CE7592F5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6" name="Picture 315">
          <a:extLst>
            <a:ext uri="{FF2B5EF4-FFF2-40B4-BE49-F238E27FC236}">
              <a16:creationId xmlns:a16="http://schemas.microsoft.com/office/drawing/2014/main" id="{A1A49712-2ED5-496D-90B4-D68FABFA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7" name="Picture 316">
          <a:extLst>
            <a:ext uri="{FF2B5EF4-FFF2-40B4-BE49-F238E27FC236}">
              <a16:creationId xmlns:a16="http://schemas.microsoft.com/office/drawing/2014/main" id="{D249232C-36A7-4C31-B994-C510AC524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8" name="Picture 317">
          <a:extLst>
            <a:ext uri="{FF2B5EF4-FFF2-40B4-BE49-F238E27FC236}">
              <a16:creationId xmlns:a16="http://schemas.microsoft.com/office/drawing/2014/main" id="{6DDEDDF4-1634-4B74-BCBA-CD4421B1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19" name="Picture 318">
          <a:extLst>
            <a:ext uri="{FF2B5EF4-FFF2-40B4-BE49-F238E27FC236}">
              <a16:creationId xmlns:a16="http://schemas.microsoft.com/office/drawing/2014/main" id="{C94E6F8F-190B-4E39-BBC7-633E676C7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0" name="Picture 319">
          <a:extLst>
            <a:ext uri="{FF2B5EF4-FFF2-40B4-BE49-F238E27FC236}">
              <a16:creationId xmlns:a16="http://schemas.microsoft.com/office/drawing/2014/main" id="{759FD95A-E3CC-4C4D-B1CA-98F8B53A2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1" name="Picture 320">
          <a:extLst>
            <a:ext uri="{FF2B5EF4-FFF2-40B4-BE49-F238E27FC236}">
              <a16:creationId xmlns:a16="http://schemas.microsoft.com/office/drawing/2014/main" id="{62796C34-27E8-4599-95F8-C4A46D6E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2" name="Picture 321">
          <a:extLst>
            <a:ext uri="{FF2B5EF4-FFF2-40B4-BE49-F238E27FC236}">
              <a16:creationId xmlns:a16="http://schemas.microsoft.com/office/drawing/2014/main" id="{9E0E68A4-FB21-46C2-8E70-2E8B548B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3" name="Picture 322">
          <a:extLst>
            <a:ext uri="{FF2B5EF4-FFF2-40B4-BE49-F238E27FC236}">
              <a16:creationId xmlns:a16="http://schemas.microsoft.com/office/drawing/2014/main" id="{1D443453-402B-4055-9FDD-766903635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4" name="Picture 323">
          <a:extLst>
            <a:ext uri="{FF2B5EF4-FFF2-40B4-BE49-F238E27FC236}">
              <a16:creationId xmlns:a16="http://schemas.microsoft.com/office/drawing/2014/main" id="{F2C331BE-2506-4B23-B48C-D80DEF34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5" name="Picture 324">
          <a:extLst>
            <a:ext uri="{FF2B5EF4-FFF2-40B4-BE49-F238E27FC236}">
              <a16:creationId xmlns:a16="http://schemas.microsoft.com/office/drawing/2014/main" id="{DFFB1636-4F2C-415F-BAC2-6E8F3C992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6" name="Picture 325">
          <a:extLst>
            <a:ext uri="{FF2B5EF4-FFF2-40B4-BE49-F238E27FC236}">
              <a16:creationId xmlns:a16="http://schemas.microsoft.com/office/drawing/2014/main" id="{25387298-6529-44ED-95CE-00D28521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7" name="Picture 326">
          <a:extLst>
            <a:ext uri="{FF2B5EF4-FFF2-40B4-BE49-F238E27FC236}">
              <a16:creationId xmlns:a16="http://schemas.microsoft.com/office/drawing/2014/main" id="{91DD1648-5959-40BE-8E77-C7F0A0FE5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8" name="Picture 327">
          <a:extLst>
            <a:ext uri="{FF2B5EF4-FFF2-40B4-BE49-F238E27FC236}">
              <a16:creationId xmlns:a16="http://schemas.microsoft.com/office/drawing/2014/main" id="{72402122-7FFC-497F-B683-6FBC9E9A1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29" name="Picture 328">
          <a:extLst>
            <a:ext uri="{FF2B5EF4-FFF2-40B4-BE49-F238E27FC236}">
              <a16:creationId xmlns:a16="http://schemas.microsoft.com/office/drawing/2014/main" id="{221DFE08-980E-4E2D-8232-A258CE156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0" name="Picture 329">
          <a:extLst>
            <a:ext uri="{FF2B5EF4-FFF2-40B4-BE49-F238E27FC236}">
              <a16:creationId xmlns:a16="http://schemas.microsoft.com/office/drawing/2014/main" id="{31876D45-96EC-4253-8DE1-9F861CC68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1" name="Picture 330">
          <a:extLst>
            <a:ext uri="{FF2B5EF4-FFF2-40B4-BE49-F238E27FC236}">
              <a16:creationId xmlns:a16="http://schemas.microsoft.com/office/drawing/2014/main" id="{858D3E1E-924F-4192-A9C4-BB40AD036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2" name="Picture 331">
          <a:extLst>
            <a:ext uri="{FF2B5EF4-FFF2-40B4-BE49-F238E27FC236}">
              <a16:creationId xmlns:a16="http://schemas.microsoft.com/office/drawing/2014/main" id="{B0E1CCB7-E361-4E70-BB6C-51CA4D16C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3" name="Picture 332">
          <a:extLst>
            <a:ext uri="{FF2B5EF4-FFF2-40B4-BE49-F238E27FC236}">
              <a16:creationId xmlns:a16="http://schemas.microsoft.com/office/drawing/2014/main" id="{14BB5116-49B4-40A2-B598-19CA5A1EE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4" name="Picture 333">
          <a:extLst>
            <a:ext uri="{FF2B5EF4-FFF2-40B4-BE49-F238E27FC236}">
              <a16:creationId xmlns:a16="http://schemas.microsoft.com/office/drawing/2014/main" id="{CF835EF3-B278-4D51-8070-A0450B3A1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5" name="Picture 334">
          <a:extLst>
            <a:ext uri="{FF2B5EF4-FFF2-40B4-BE49-F238E27FC236}">
              <a16:creationId xmlns:a16="http://schemas.microsoft.com/office/drawing/2014/main" id="{74D5C891-FDE5-40EC-8E18-8A9BED72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6" name="Picture 335">
          <a:extLst>
            <a:ext uri="{FF2B5EF4-FFF2-40B4-BE49-F238E27FC236}">
              <a16:creationId xmlns:a16="http://schemas.microsoft.com/office/drawing/2014/main" id="{E7543A94-62EA-457B-85F5-EF011E952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7" name="Picture 336">
          <a:extLst>
            <a:ext uri="{FF2B5EF4-FFF2-40B4-BE49-F238E27FC236}">
              <a16:creationId xmlns:a16="http://schemas.microsoft.com/office/drawing/2014/main" id="{D661C13D-F460-421E-89E6-8D143C02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8" name="Picture 337">
          <a:extLst>
            <a:ext uri="{FF2B5EF4-FFF2-40B4-BE49-F238E27FC236}">
              <a16:creationId xmlns:a16="http://schemas.microsoft.com/office/drawing/2014/main" id="{D51C1143-FBC5-44F9-BA84-EBAA2178E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39" name="Picture 338">
          <a:extLst>
            <a:ext uri="{FF2B5EF4-FFF2-40B4-BE49-F238E27FC236}">
              <a16:creationId xmlns:a16="http://schemas.microsoft.com/office/drawing/2014/main" id="{A4D834DE-3D93-4028-B677-9D203642F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0" name="Picture 339">
          <a:extLst>
            <a:ext uri="{FF2B5EF4-FFF2-40B4-BE49-F238E27FC236}">
              <a16:creationId xmlns:a16="http://schemas.microsoft.com/office/drawing/2014/main" id="{3F01BEB0-456A-4D32-8B22-8F6D4C03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1" name="Picture 340">
          <a:extLst>
            <a:ext uri="{FF2B5EF4-FFF2-40B4-BE49-F238E27FC236}">
              <a16:creationId xmlns:a16="http://schemas.microsoft.com/office/drawing/2014/main" id="{B043D872-6FE1-4681-8877-EC2941B60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2" name="Picture 341">
          <a:extLst>
            <a:ext uri="{FF2B5EF4-FFF2-40B4-BE49-F238E27FC236}">
              <a16:creationId xmlns:a16="http://schemas.microsoft.com/office/drawing/2014/main" id="{32B9C6A4-8C95-42C6-8126-7BD1EA6E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3" name="Picture 342">
          <a:extLst>
            <a:ext uri="{FF2B5EF4-FFF2-40B4-BE49-F238E27FC236}">
              <a16:creationId xmlns:a16="http://schemas.microsoft.com/office/drawing/2014/main" id="{18689CBB-DE30-41FB-99A9-17905705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4" name="Picture 343">
          <a:extLst>
            <a:ext uri="{FF2B5EF4-FFF2-40B4-BE49-F238E27FC236}">
              <a16:creationId xmlns:a16="http://schemas.microsoft.com/office/drawing/2014/main" id="{97EEA5BC-2AAA-4C0F-A748-E92BFF1F7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5" name="Picture 344">
          <a:extLst>
            <a:ext uri="{FF2B5EF4-FFF2-40B4-BE49-F238E27FC236}">
              <a16:creationId xmlns:a16="http://schemas.microsoft.com/office/drawing/2014/main" id="{7E25DA1F-7CEB-47C0-B502-CB991F7ED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6" name="Picture 345">
          <a:extLst>
            <a:ext uri="{FF2B5EF4-FFF2-40B4-BE49-F238E27FC236}">
              <a16:creationId xmlns:a16="http://schemas.microsoft.com/office/drawing/2014/main" id="{89670C91-889F-4B24-9B9E-631691898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7" name="Picture 346">
          <a:extLst>
            <a:ext uri="{FF2B5EF4-FFF2-40B4-BE49-F238E27FC236}">
              <a16:creationId xmlns:a16="http://schemas.microsoft.com/office/drawing/2014/main" id="{BC2D9969-D88E-406F-B1A2-C541C160E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8" name="Picture 347">
          <a:extLst>
            <a:ext uri="{FF2B5EF4-FFF2-40B4-BE49-F238E27FC236}">
              <a16:creationId xmlns:a16="http://schemas.microsoft.com/office/drawing/2014/main" id="{31002CCE-C89F-47F8-B871-1356DAF9A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49" name="Picture 348">
          <a:extLst>
            <a:ext uri="{FF2B5EF4-FFF2-40B4-BE49-F238E27FC236}">
              <a16:creationId xmlns:a16="http://schemas.microsoft.com/office/drawing/2014/main" id="{869B052A-AC68-4ECF-B821-30462C5DC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0" name="Picture 349">
          <a:extLst>
            <a:ext uri="{FF2B5EF4-FFF2-40B4-BE49-F238E27FC236}">
              <a16:creationId xmlns:a16="http://schemas.microsoft.com/office/drawing/2014/main" id="{C6FAFC90-9EF0-49B7-9891-5E257B4F6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1" name="Picture 350">
          <a:extLst>
            <a:ext uri="{FF2B5EF4-FFF2-40B4-BE49-F238E27FC236}">
              <a16:creationId xmlns:a16="http://schemas.microsoft.com/office/drawing/2014/main" id="{73C3F0E1-003B-4F1A-8136-565DF793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2" name="Picture 351">
          <a:extLst>
            <a:ext uri="{FF2B5EF4-FFF2-40B4-BE49-F238E27FC236}">
              <a16:creationId xmlns:a16="http://schemas.microsoft.com/office/drawing/2014/main" id="{9854DFC7-C66C-4C7C-9661-0E7C36F2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3" name="Picture 352">
          <a:extLst>
            <a:ext uri="{FF2B5EF4-FFF2-40B4-BE49-F238E27FC236}">
              <a16:creationId xmlns:a16="http://schemas.microsoft.com/office/drawing/2014/main" id="{B6FA03D1-5805-4405-8083-816593302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4" name="Picture 353">
          <a:extLst>
            <a:ext uri="{FF2B5EF4-FFF2-40B4-BE49-F238E27FC236}">
              <a16:creationId xmlns:a16="http://schemas.microsoft.com/office/drawing/2014/main" id="{B890A6BA-D820-4AA7-8881-1C99BF87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5" name="Picture 354">
          <a:extLst>
            <a:ext uri="{FF2B5EF4-FFF2-40B4-BE49-F238E27FC236}">
              <a16:creationId xmlns:a16="http://schemas.microsoft.com/office/drawing/2014/main" id="{BE1DC6DE-C728-4D98-AC1D-F031BFB8D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6" name="Picture 355">
          <a:extLst>
            <a:ext uri="{FF2B5EF4-FFF2-40B4-BE49-F238E27FC236}">
              <a16:creationId xmlns:a16="http://schemas.microsoft.com/office/drawing/2014/main" id="{CBC6FD29-1C52-4012-8D3E-4AB1D3F10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7" name="Picture 356">
          <a:extLst>
            <a:ext uri="{FF2B5EF4-FFF2-40B4-BE49-F238E27FC236}">
              <a16:creationId xmlns:a16="http://schemas.microsoft.com/office/drawing/2014/main" id="{8BAC3132-31E2-4222-A476-695F4152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8" name="Picture 357">
          <a:extLst>
            <a:ext uri="{FF2B5EF4-FFF2-40B4-BE49-F238E27FC236}">
              <a16:creationId xmlns:a16="http://schemas.microsoft.com/office/drawing/2014/main" id="{2DE48DF9-4E0D-41EA-8E77-637C01F0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59" name="Picture 358">
          <a:extLst>
            <a:ext uri="{FF2B5EF4-FFF2-40B4-BE49-F238E27FC236}">
              <a16:creationId xmlns:a16="http://schemas.microsoft.com/office/drawing/2014/main" id="{EA21454D-25AA-4ADB-A0A0-8F2B441E8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0" name="Picture 359">
          <a:extLst>
            <a:ext uri="{FF2B5EF4-FFF2-40B4-BE49-F238E27FC236}">
              <a16:creationId xmlns:a16="http://schemas.microsoft.com/office/drawing/2014/main" id="{694DD926-27A8-4FE8-BCF6-C3F4E182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1" name="Picture 360">
          <a:extLst>
            <a:ext uri="{FF2B5EF4-FFF2-40B4-BE49-F238E27FC236}">
              <a16:creationId xmlns:a16="http://schemas.microsoft.com/office/drawing/2014/main" id="{FA4C632D-2FB0-43DD-9EBA-801B05280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2" name="Picture 361">
          <a:extLst>
            <a:ext uri="{FF2B5EF4-FFF2-40B4-BE49-F238E27FC236}">
              <a16:creationId xmlns:a16="http://schemas.microsoft.com/office/drawing/2014/main" id="{5C2E5A63-90FA-459E-8D04-952E33778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3" name="Picture 362">
          <a:extLst>
            <a:ext uri="{FF2B5EF4-FFF2-40B4-BE49-F238E27FC236}">
              <a16:creationId xmlns:a16="http://schemas.microsoft.com/office/drawing/2014/main" id="{B4CD8D33-502A-4593-ACD6-FFF6CC96A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4" name="Picture 363">
          <a:extLst>
            <a:ext uri="{FF2B5EF4-FFF2-40B4-BE49-F238E27FC236}">
              <a16:creationId xmlns:a16="http://schemas.microsoft.com/office/drawing/2014/main" id="{2131F56E-185D-4247-A407-860B2444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5" name="Picture 364">
          <a:extLst>
            <a:ext uri="{FF2B5EF4-FFF2-40B4-BE49-F238E27FC236}">
              <a16:creationId xmlns:a16="http://schemas.microsoft.com/office/drawing/2014/main" id="{E3CC646B-AA68-4A4A-A086-8C9C0C256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6" name="Picture 365">
          <a:extLst>
            <a:ext uri="{FF2B5EF4-FFF2-40B4-BE49-F238E27FC236}">
              <a16:creationId xmlns:a16="http://schemas.microsoft.com/office/drawing/2014/main" id="{553F114B-0252-4CD1-B195-4361F6B9D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7" name="Picture 366">
          <a:extLst>
            <a:ext uri="{FF2B5EF4-FFF2-40B4-BE49-F238E27FC236}">
              <a16:creationId xmlns:a16="http://schemas.microsoft.com/office/drawing/2014/main" id="{38273E23-EC7A-40D1-B333-E3918279B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8" name="Picture 367">
          <a:extLst>
            <a:ext uri="{FF2B5EF4-FFF2-40B4-BE49-F238E27FC236}">
              <a16:creationId xmlns:a16="http://schemas.microsoft.com/office/drawing/2014/main" id="{67E723E4-838B-44EA-B9EC-A7FE94B1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69" name="Picture 368">
          <a:extLst>
            <a:ext uri="{FF2B5EF4-FFF2-40B4-BE49-F238E27FC236}">
              <a16:creationId xmlns:a16="http://schemas.microsoft.com/office/drawing/2014/main" id="{4A59A830-C66E-4F41-AB03-BFE2A366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0" name="Picture 369">
          <a:extLst>
            <a:ext uri="{FF2B5EF4-FFF2-40B4-BE49-F238E27FC236}">
              <a16:creationId xmlns:a16="http://schemas.microsoft.com/office/drawing/2014/main" id="{3760E400-D5C7-4CB3-9EF8-F8AA9DEF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1" name="Picture 370">
          <a:extLst>
            <a:ext uri="{FF2B5EF4-FFF2-40B4-BE49-F238E27FC236}">
              <a16:creationId xmlns:a16="http://schemas.microsoft.com/office/drawing/2014/main" id="{62DC79D5-B2BB-43F1-90BC-27B65C32D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2" name="Picture 371">
          <a:extLst>
            <a:ext uri="{FF2B5EF4-FFF2-40B4-BE49-F238E27FC236}">
              <a16:creationId xmlns:a16="http://schemas.microsoft.com/office/drawing/2014/main" id="{DF6610F8-90BD-4105-92DE-99B4A8C7B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3" name="Picture 372">
          <a:extLst>
            <a:ext uri="{FF2B5EF4-FFF2-40B4-BE49-F238E27FC236}">
              <a16:creationId xmlns:a16="http://schemas.microsoft.com/office/drawing/2014/main" id="{3146D2BF-C4E0-4B90-8C55-C271A701F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4" name="Picture 373">
          <a:extLst>
            <a:ext uri="{FF2B5EF4-FFF2-40B4-BE49-F238E27FC236}">
              <a16:creationId xmlns:a16="http://schemas.microsoft.com/office/drawing/2014/main" id="{3CD4734A-18CA-4E1A-AC78-59A99E13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5" name="Picture 374">
          <a:extLst>
            <a:ext uri="{FF2B5EF4-FFF2-40B4-BE49-F238E27FC236}">
              <a16:creationId xmlns:a16="http://schemas.microsoft.com/office/drawing/2014/main" id="{57FA6234-E0AA-450B-921C-D9A38653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6" name="Picture 375">
          <a:extLst>
            <a:ext uri="{FF2B5EF4-FFF2-40B4-BE49-F238E27FC236}">
              <a16:creationId xmlns:a16="http://schemas.microsoft.com/office/drawing/2014/main" id="{92F538B4-94F4-4247-8F92-24C2AEDA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7" name="Picture 376">
          <a:extLst>
            <a:ext uri="{FF2B5EF4-FFF2-40B4-BE49-F238E27FC236}">
              <a16:creationId xmlns:a16="http://schemas.microsoft.com/office/drawing/2014/main" id="{2836B3B6-4510-4A8A-AF17-A77A3329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8" name="Picture 377">
          <a:extLst>
            <a:ext uri="{FF2B5EF4-FFF2-40B4-BE49-F238E27FC236}">
              <a16:creationId xmlns:a16="http://schemas.microsoft.com/office/drawing/2014/main" id="{5190916F-EC14-4295-B776-F006F7AF4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79" name="Picture 378">
          <a:extLst>
            <a:ext uri="{FF2B5EF4-FFF2-40B4-BE49-F238E27FC236}">
              <a16:creationId xmlns:a16="http://schemas.microsoft.com/office/drawing/2014/main" id="{C35FF1A2-A1CB-4304-8018-F0E4D0C4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0" name="Picture 379">
          <a:extLst>
            <a:ext uri="{FF2B5EF4-FFF2-40B4-BE49-F238E27FC236}">
              <a16:creationId xmlns:a16="http://schemas.microsoft.com/office/drawing/2014/main" id="{EEC3E14A-9D17-41AB-B9FC-E4C32B230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1" name="Picture 380">
          <a:extLst>
            <a:ext uri="{FF2B5EF4-FFF2-40B4-BE49-F238E27FC236}">
              <a16:creationId xmlns:a16="http://schemas.microsoft.com/office/drawing/2014/main" id="{4E2B09CC-666C-4803-A52E-7F702F47A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2" name="Picture 381">
          <a:extLst>
            <a:ext uri="{FF2B5EF4-FFF2-40B4-BE49-F238E27FC236}">
              <a16:creationId xmlns:a16="http://schemas.microsoft.com/office/drawing/2014/main" id="{77997A58-037A-48CD-802E-2A3923237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3" name="Picture 382">
          <a:extLst>
            <a:ext uri="{FF2B5EF4-FFF2-40B4-BE49-F238E27FC236}">
              <a16:creationId xmlns:a16="http://schemas.microsoft.com/office/drawing/2014/main" id="{EC264021-4835-47E3-A897-816DC09CA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4" name="Picture 383">
          <a:extLst>
            <a:ext uri="{FF2B5EF4-FFF2-40B4-BE49-F238E27FC236}">
              <a16:creationId xmlns:a16="http://schemas.microsoft.com/office/drawing/2014/main" id="{E29D69D6-8549-4B3F-9265-04F6A3F1A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5" name="Picture 384">
          <a:extLst>
            <a:ext uri="{FF2B5EF4-FFF2-40B4-BE49-F238E27FC236}">
              <a16:creationId xmlns:a16="http://schemas.microsoft.com/office/drawing/2014/main" id="{CA82AA8E-1019-48BE-AFC6-08A4EC296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6" name="Picture 385">
          <a:extLst>
            <a:ext uri="{FF2B5EF4-FFF2-40B4-BE49-F238E27FC236}">
              <a16:creationId xmlns:a16="http://schemas.microsoft.com/office/drawing/2014/main" id="{8D5C4854-D5FB-4C38-98B6-9A980BD18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7" name="Picture 386">
          <a:extLst>
            <a:ext uri="{FF2B5EF4-FFF2-40B4-BE49-F238E27FC236}">
              <a16:creationId xmlns:a16="http://schemas.microsoft.com/office/drawing/2014/main" id="{64EF3D54-7505-4AD7-991E-85E8B9E54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8" name="Picture 387">
          <a:extLst>
            <a:ext uri="{FF2B5EF4-FFF2-40B4-BE49-F238E27FC236}">
              <a16:creationId xmlns:a16="http://schemas.microsoft.com/office/drawing/2014/main" id="{FC3EEC8E-3086-4C01-9FAE-1801923A5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89" name="Picture 388">
          <a:extLst>
            <a:ext uri="{FF2B5EF4-FFF2-40B4-BE49-F238E27FC236}">
              <a16:creationId xmlns:a16="http://schemas.microsoft.com/office/drawing/2014/main" id="{AE6F49C4-C002-43A8-B1C7-568984BF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0" name="Picture 389">
          <a:extLst>
            <a:ext uri="{FF2B5EF4-FFF2-40B4-BE49-F238E27FC236}">
              <a16:creationId xmlns:a16="http://schemas.microsoft.com/office/drawing/2014/main" id="{A376EEBF-3705-443D-974D-030A6CC4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1" name="Picture 390">
          <a:extLst>
            <a:ext uri="{FF2B5EF4-FFF2-40B4-BE49-F238E27FC236}">
              <a16:creationId xmlns:a16="http://schemas.microsoft.com/office/drawing/2014/main" id="{3DF1EE50-CCBB-4A4E-8521-C9623DDE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2" name="Picture 391">
          <a:extLst>
            <a:ext uri="{FF2B5EF4-FFF2-40B4-BE49-F238E27FC236}">
              <a16:creationId xmlns:a16="http://schemas.microsoft.com/office/drawing/2014/main" id="{138B2361-6F95-44DD-912B-C5BD6111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3" name="Picture 392">
          <a:extLst>
            <a:ext uri="{FF2B5EF4-FFF2-40B4-BE49-F238E27FC236}">
              <a16:creationId xmlns:a16="http://schemas.microsoft.com/office/drawing/2014/main" id="{969D3FB7-E3C7-49F2-B0A4-D5CBD7B3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4" name="Picture 393">
          <a:extLst>
            <a:ext uri="{FF2B5EF4-FFF2-40B4-BE49-F238E27FC236}">
              <a16:creationId xmlns:a16="http://schemas.microsoft.com/office/drawing/2014/main" id="{2DF4F02E-D3DD-4A4E-88A6-FF26832F2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5" name="Picture 394">
          <a:extLst>
            <a:ext uri="{FF2B5EF4-FFF2-40B4-BE49-F238E27FC236}">
              <a16:creationId xmlns:a16="http://schemas.microsoft.com/office/drawing/2014/main" id="{4362354A-2398-4A35-9835-7BA0647ED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6" name="Picture 395">
          <a:extLst>
            <a:ext uri="{FF2B5EF4-FFF2-40B4-BE49-F238E27FC236}">
              <a16:creationId xmlns:a16="http://schemas.microsoft.com/office/drawing/2014/main" id="{A316277A-FE39-459B-836B-E04C8B5C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7" name="Picture 396">
          <a:extLst>
            <a:ext uri="{FF2B5EF4-FFF2-40B4-BE49-F238E27FC236}">
              <a16:creationId xmlns:a16="http://schemas.microsoft.com/office/drawing/2014/main" id="{20544817-3830-44F9-9D0B-25D8EA4DF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8" name="Picture 397">
          <a:extLst>
            <a:ext uri="{FF2B5EF4-FFF2-40B4-BE49-F238E27FC236}">
              <a16:creationId xmlns:a16="http://schemas.microsoft.com/office/drawing/2014/main" id="{4ACC9B32-18B7-470E-B755-88C503077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399" name="Picture 398">
          <a:extLst>
            <a:ext uri="{FF2B5EF4-FFF2-40B4-BE49-F238E27FC236}">
              <a16:creationId xmlns:a16="http://schemas.microsoft.com/office/drawing/2014/main" id="{253441F3-358B-4DEC-812E-3E7DFB0A5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0" name="Picture 399">
          <a:extLst>
            <a:ext uri="{FF2B5EF4-FFF2-40B4-BE49-F238E27FC236}">
              <a16:creationId xmlns:a16="http://schemas.microsoft.com/office/drawing/2014/main" id="{C79556EC-A460-4CD6-908F-85B4A1927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1" name="Picture 400">
          <a:extLst>
            <a:ext uri="{FF2B5EF4-FFF2-40B4-BE49-F238E27FC236}">
              <a16:creationId xmlns:a16="http://schemas.microsoft.com/office/drawing/2014/main" id="{DC35C462-DED3-4C97-BF42-F9A23E60D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2" name="Picture 401">
          <a:extLst>
            <a:ext uri="{FF2B5EF4-FFF2-40B4-BE49-F238E27FC236}">
              <a16:creationId xmlns:a16="http://schemas.microsoft.com/office/drawing/2014/main" id="{E51C49A4-3DE2-4674-81D6-64F2A8218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3" name="Picture 402">
          <a:extLst>
            <a:ext uri="{FF2B5EF4-FFF2-40B4-BE49-F238E27FC236}">
              <a16:creationId xmlns:a16="http://schemas.microsoft.com/office/drawing/2014/main" id="{09B824AC-3C0C-43AF-9631-B402F86F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4" name="Picture 403">
          <a:extLst>
            <a:ext uri="{FF2B5EF4-FFF2-40B4-BE49-F238E27FC236}">
              <a16:creationId xmlns:a16="http://schemas.microsoft.com/office/drawing/2014/main" id="{D9B159F5-EC9E-4ACD-8723-348CF366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5" name="Picture 404">
          <a:extLst>
            <a:ext uri="{FF2B5EF4-FFF2-40B4-BE49-F238E27FC236}">
              <a16:creationId xmlns:a16="http://schemas.microsoft.com/office/drawing/2014/main" id="{E840F15E-9063-4CA5-ADAC-DEA54A1A9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6" name="Picture 405">
          <a:extLst>
            <a:ext uri="{FF2B5EF4-FFF2-40B4-BE49-F238E27FC236}">
              <a16:creationId xmlns:a16="http://schemas.microsoft.com/office/drawing/2014/main" id="{7F2B351E-ED54-4395-B5C8-9C0478D01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7" name="Picture 406">
          <a:extLst>
            <a:ext uri="{FF2B5EF4-FFF2-40B4-BE49-F238E27FC236}">
              <a16:creationId xmlns:a16="http://schemas.microsoft.com/office/drawing/2014/main" id="{F3A44B2F-59C7-4ECB-A0C4-4E3006C83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8" name="Picture 407">
          <a:extLst>
            <a:ext uri="{FF2B5EF4-FFF2-40B4-BE49-F238E27FC236}">
              <a16:creationId xmlns:a16="http://schemas.microsoft.com/office/drawing/2014/main" id="{D4640145-4BB4-4F0B-A097-90E13E60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09" name="Picture 408">
          <a:extLst>
            <a:ext uri="{FF2B5EF4-FFF2-40B4-BE49-F238E27FC236}">
              <a16:creationId xmlns:a16="http://schemas.microsoft.com/office/drawing/2014/main" id="{381493A5-7A8E-4AC5-9E41-2926C8B4C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0" name="Picture 409">
          <a:extLst>
            <a:ext uri="{FF2B5EF4-FFF2-40B4-BE49-F238E27FC236}">
              <a16:creationId xmlns:a16="http://schemas.microsoft.com/office/drawing/2014/main" id="{736BC03B-C63F-4924-9599-1CC53CDE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1" name="Picture 410">
          <a:extLst>
            <a:ext uri="{FF2B5EF4-FFF2-40B4-BE49-F238E27FC236}">
              <a16:creationId xmlns:a16="http://schemas.microsoft.com/office/drawing/2014/main" id="{ABCFD109-1A9F-4EDC-9460-7408ECE1B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2" name="Picture 411">
          <a:extLst>
            <a:ext uri="{FF2B5EF4-FFF2-40B4-BE49-F238E27FC236}">
              <a16:creationId xmlns:a16="http://schemas.microsoft.com/office/drawing/2014/main" id="{96F67BD5-595C-4068-AEE6-3BFBAFCCB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3" name="Picture 412">
          <a:extLst>
            <a:ext uri="{FF2B5EF4-FFF2-40B4-BE49-F238E27FC236}">
              <a16:creationId xmlns:a16="http://schemas.microsoft.com/office/drawing/2014/main" id="{671FD314-AA8D-4C69-9969-8C0146965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4" name="Picture 413">
          <a:extLst>
            <a:ext uri="{FF2B5EF4-FFF2-40B4-BE49-F238E27FC236}">
              <a16:creationId xmlns:a16="http://schemas.microsoft.com/office/drawing/2014/main" id="{59E2BA9A-49B5-4108-A25F-AFB814676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5" name="Picture 414">
          <a:extLst>
            <a:ext uri="{FF2B5EF4-FFF2-40B4-BE49-F238E27FC236}">
              <a16:creationId xmlns:a16="http://schemas.microsoft.com/office/drawing/2014/main" id="{64FC0013-378B-44ED-88BD-D47F75B54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6" name="Picture 415">
          <a:extLst>
            <a:ext uri="{FF2B5EF4-FFF2-40B4-BE49-F238E27FC236}">
              <a16:creationId xmlns:a16="http://schemas.microsoft.com/office/drawing/2014/main" id="{B0BC292C-DD98-4F12-9AF1-245A7863A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7" name="Picture 416">
          <a:extLst>
            <a:ext uri="{FF2B5EF4-FFF2-40B4-BE49-F238E27FC236}">
              <a16:creationId xmlns:a16="http://schemas.microsoft.com/office/drawing/2014/main" id="{76EF8FA8-60D4-48B1-87E5-FAA8EF3D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8" name="Picture 417">
          <a:extLst>
            <a:ext uri="{FF2B5EF4-FFF2-40B4-BE49-F238E27FC236}">
              <a16:creationId xmlns:a16="http://schemas.microsoft.com/office/drawing/2014/main" id="{B0395A3D-25A4-42CF-83F7-09B36B2EC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19" name="Picture 418">
          <a:extLst>
            <a:ext uri="{FF2B5EF4-FFF2-40B4-BE49-F238E27FC236}">
              <a16:creationId xmlns:a16="http://schemas.microsoft.com/office/drawing/2014/main" id="{F37B0D21-F8F8-4751-BF56-939FB2589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0" name="Picture 419">
          <a:extLst>
            <a:ext uri="{FF2B5EF4-FFF2-40B4-BE49-F238E27FC236}">
              <a16:creationId xmlns:a16="http://schemas.microsoft.com/office/drawing/2014/main" id="{5AC5C7B8-4D22-42FC-AA0B-F415E0597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1" name="Picture 420">
          <a:extLst>
            <a:ext uri="{FF2B5EF4-FFF2-40B4-BE49-F238E27FC236}">
              <a16:creationId xmlns:a16="http://schemas.microsoft.com/office/drawing/2014/main" id="{7C25C1D1-23E0-44A6-82FD-86E702EE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2" name="Picture 421">
          <a:extLst>
            <a:ext uri="{FF2B5EF4-FFF2-40B4-BE49-F238E27FC236}">
              <a16:creationId xmlns:a16="http://schemas.microsoft.com/office/drawing/2014/main" id="{471DCC10-5195-4F49-916B-5D3CEE5A7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3" name="Picture 422">
          <a:extLst>
            <a:ext uri="{FF2B5EF4-FFF2-40B4-BE49-F238E27FC236}">
              <a16:creationId xmlns:a16="http://schemas.microsoft.com/office/drawing/2014/main" id="{1616422D-348E-43A2-918F-0B367D39E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4" name="Picture 423">
          <a:extLst>
            <a:ext uri="{FF2B5EF4-FFF2-40B4-BE49-F238E27FC236}">
              <a16:creationId xmlns:a16="http://schemas.microsoft.com/office/drawing/2014/main" id="{5FB7D06A-9AFB-4F86-9FBE-8BB5D53B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5" name="Picture 424">
          <a:extLst>
            <a:ext uri="{FF2B5EF4-FFF2-40B4-BE49-F238E27FC236}">
              <a16:creationId xmlns:a16="http://schemas.microsoft.com/office/drawing/2014/main" id="{AFD9F7A2-4A6C-47FB-AE77-20F4EBB5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6" name="Picture 425">
          <a:extLst>
            <a:ext uri="{FF2B5EF4-FFF2-40B4-BE49-F238E27FC236}">
              <a16:creationId xmlns:a16="http://schemas.microsoft.com/office/drawing/2014/main" id="{CE10EAEF-5FA5-4B29-977D-DA02B56F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7" name="Picture 426">
          <a:extLst>
            <a:ext uri="{FF2B5EF4-FFF2-40B4-BE49-F238E27FC236}">
              <a16:creationId xmlns:a16="http://schemas.microsoft.com/office/drawing/2014/main" id="{A2A610CC-76B9-4571-B372-9D8DDADC2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8" name="Picture 427">
          <a:extLst>
            <a:ext uri="{FF2B5EF4-FFF2-40B4-BE49-F238E27FC236}">
              <a16:creationId xmlns:a16="http://schemas.microsoft.com/office/drawing/2014/main" id="{404434F3-163C-4082-917A-6A040D4A3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29" name="Picture 428">
          <a:extLst>
            <a:ext uri="{FF2B5EF4-FFF2-40B4-BE49-F238E27FC236}">
              <a16:creationId xmlns:a16="http://schemas.microsoft.com/office/drawing/2014/main" id="{23EC6428-511D-42ED-9E1B-8B56F9C06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0" name="Picture 429">
          <a:extLst>
            <a:ext uri="{FF2B5EF4-FFF2-40B4-BE49-F238E27FC236}">
              <a16:creationId xmlns:a16="http://schemas.microsoft.com/office/drawing/2014/main" id="{8E492E21-BDF1-4A20-95DD-552EC762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1" name="Picture 430">
          <a:extLst>
            <a:ext uri="{FF2B5EF4-FFF2-40B4-BE49-F238E27FC236}">
              <a16:creationId xmlns:a16="http://schemas.microsoft.com/office/drawing/2014/main" id="{B6902C99-A823-4D30-88C7-0B1B72691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2" name="Picture 431">
          <a:extLst>
            <a:ext uri="{FF2B5EF4-FFF2-40B4-BE49-F238E27FC236}">
              <a16:creationId xmlns:a16="http://schemas.microsoft.com/office/drawing/2014/main" id="{78799EF8-E0E1-4393-B46E-3C1E4CFFF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3" name="Picture 432">
          <a:extLst>
            <a:ext uri="{FF2B5EF4-FFF2-40B4-BE49-F238E27FC236}">
              <a16:creationId xmlns:a16="http://schemas.microsoft.com/office/drawing/2014/main" id="{E64D6C13-F54B-4943-A284-36A885A8C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4" name="Picture 433">
          <a:extLst>
            <a:ext uri="{FF2B5EF4-FFF2-40B4-BE49-F238E27FC236}">
              <a16:creationId xmlns:a16="http://schemas.microsoft.com/office/drawing/2014/main" id="{94248462-B6E2-4097-BA55-027AFCAF2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5" name="Picture 434">
          <a:extLst>
            <a:ext uri="{FF2B5EF4-FFF2-40B4-BE49-F238E27FC236}">
              <a16:creationId xmlns:a16="http://schemas.microsoft.com/office/drawing/2014/main" id="{5669D2F4-D4F2-443F-B27C-0960B1FC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6" name="Picture 435">
          <a:extLst>
            <a:ext uri="{FF2B5EF4-FFF2-40B4-BE49-F238E27FC236}">
              <a16:creationId xmlns:a16="http://schemas.microsoft.com/office/drawing/2014/main" id="{316973F1-85AF-41D8-A76C-17EC41B9A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7" name="Picture 436">
          <a:extLst>
            <a:ext uri="{FF2B5EF4-FFF2-40B4-BE49-F238E27FC236}">
              <a16:creationId xmlns:a16="http://schemas.microsoft.com/office/drawing/2014/main" id="{795AED0E-F587-4D71-B805-0E6AA9A7B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8" name="Picture 437">
          <a:extLst>
            <a:ext uri="{FF2B5EF4-FFF2-40B4-BE49-F238E27FC236}">
              <a16:creationId xmlns:a16="http://schemas.microsoft.com/office/drawing/2014/main" id="{9A7F7039-1E1D-4F76-AF01-41D83C534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39" name="Picture 438">
          <a:extLst>
            <a:ext uri="{FF2B5EF4-FFF2-40B4-BE49-F238E27FC236}">
              <a16:creationId xmlns:a16="http://schemas.microsoft.com/office/drawing/2014/main" id="{0E2B5471-9AA9-41E5-9FED-93582AB6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0" name="Picture 439">
          <a:extLst>
            <a:ext uri="{FF2B5EF4-FFF2-40B4-BE49-F238E27FC236}">
              <a16:creationId xmlns:a16="http://schemas.microsoft.com/office/drawing/2014/main" id="{4DFA0FE4-95EF-42FB-A89A-E2F27CEA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1" name="Picture 440">
          <a:extLst>
            <a:ext uri="{FF2B5EF4-FFF2-40B4-BE49-F238E27FC236}">
              <a16:creationId xmlns:a16="http://schemas.microsoft.com/office/drawing/2014/main" id="{D26CB059-EC11-4A9C-B4CB-B778C4E93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2" name="Picture 441">
          <a:extLst>
            <a:ext uri="{FF2B5EF4-FFF2-40B4-BE49-F238E27FC236}">
              <a16:creationId xmlns:a16="http://schemas.microsoft.com/office/drawing/2014/main" id="{7C8ACBCA-F47A-4C59-B595-0831F12C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3" name="Picture 442">
          <a:extLst>
            <a:ext uri="{FF2B5EF4-FFF2-40B4-BE49-F238E27FC236}">
              <a16:creationId xmlns:a16="http://schemas.microsoft.com/office/drawing/2014/main" id="{2D6D2419-D79B-4D80-AAF2-FED795129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4" name="Picture 443">
          <a:extLst>
            <a:ext uri="{FF2B5EF4-FFF2-40B4-BE49-F238E27FC236}">
              <a16:creationId xmlns:a16="http://schemas.microsoft.com/office/drawing/2014/main" id="{2D32581C-9C70-4CC6-A06D-44E2666C7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5" name="Picture 444">
          <a:extLst>
            <a:ext uri="{FF2B5EF4-FFF2-40B4-BE49-F238E27FC236}">
              <a16:creationId xmlns:a16="http://schemas.microsoft.com/office/drawing/2014/main" id="{9A33C757-A862-4773-8DEA-E3FC135B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6" name="Picture 445">
          <a:extLst>
            <a:ext uri="{FF2B5EF4-FFF2-40B4-BE49-F238E27FC236}">
              <a16:creationId xmlns:a16="http://schemas.microsoft.com/office/drawing/2014/main" id="{0447E9A0-D70C-47D9-9E49-E3025D56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7" name="Picture 446">
          <a:extLst>
            <a:ext uri="{FF2B5EF4-FFF2-40B4-BE49-F238E27FC236}">
              <a16:creationId xmlns:a16="http://schemas.microsoft.com/office/drawing/2014/main" id="{E13F9023-5DAC-47F3-9EF0-CBE2A0752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8" name="Picture 447">
          <a:extLst>
            <a:ext uri="{FF2B5EF4-FFF2-40B4-BE49-F238E27FC236}">
              <a16:creationId xmlns:a16="http://schemas.microsoft.com/office/drawing/2014/main" id="{28099311-B0C9-45C3-8DDC-5B935CCEF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49" name="Picture 448">
          <a:extLst>
            <a:ext uri="{FF2B5EF4-FFF2-40B4-BE49-F238E27FC236}">
              <a16:creationId xmlns:a16="http://schemas.microsoft.com/office/drawing/2014/main" id="{5721EDA6-36E7-461A-9F5F-0526A5D9D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0" name="Picture 449">
          <a:extLst>
            <a:ext uri="{FF2B5EF4-FFF2-40B4-BE49-F238E27FC236}">
              <a16:creationId xmlns:a16="http://schemas.microsoft.com/office/drawing/2014/main" id="{A10A19C3-FD7C-4507-BDE4-D37AB1295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1" name="Picture 450">
          <a:extLst>
            <a:ext uri="{FF2B5EF4-FFF2-40B4-BE49-F238E27FC236}">
              <a16:creationId xmlns:a16="http://schemas.microsoft.com/office/drawing/2014/main" id="{6A64B067-279D-42C6-904B-B292E722E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2" name="Picture 451">
          <a:extLst>
            <a:ext uri="{FF2B5EF4-FFF2-40B4-BE49-F238E27FC236}">
              <a16:creationId xmlns:a16="http://schemas.microsoft.com/office/drawing/2014/main" id="{0E9B012B-5ABF-496C-AF2F-411F6B770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3" name="Picture 452">
          <a:extLst>
            <a:ext uri="{FF2B5EF4-FFF2-40B4-BE49-F238E27FC236}">
              <a16:creationId xmlns:a16="http://schemas.microsoft.com/office/drawing/2014/main" id="{1C1723A2-9580-45A6-B9AC-B62B68D1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4" name="Picture 453">
          <a:extLst>
            <a:ext uri="{FF2B5EF4-FFF2-40B4-BE49-F238E27FC236}">
              <a16:creationId xmlns:a16="http://schemas.microsoft.com/office/drawing/2014/main" id="{DC4570DC-F3A1-4E4C-9F21-C836AD027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5" name="Picture 454">
          <a:extLst>
            <a:ext uri="{FF2B5EF4-FFF2-40B4-BE49-F238E27FC236}">
              <a16:creationId xmlns:a16="http://schemas.microsoft.com/office/drawing/2014/main" id="{84395694-D770-4EBB-941A-2E1529A89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6" name="Picture 455">
          <a:extLst>
            <a:ext uri="{FF2B5EF4-FFF2-40B4-BE49-F238E27FC236}">
              <a16:creationId xmlns:a16="http://schemas.microsoft.com/office/drawing/2014/main" id="{9E994189-E15D-45F8-987A-29ACBD5F5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7" name="Picture 456">
          <a:extLst>
            <a:ext uri="{FF2B5EF4-FFF2-40B4-BE49-F238E27FC236}">
              <a16:creationId xmlns:a16="http://schemas.microsoft.com/office/drawing/2014/main" id="{1925D962-290F-469C-ACA9-CD31573D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8" name="Picture 457">
          <a:extLst>
            <a:ext uri="{FF2B5EF4-FFF2-40B4-BE49-F238E27FC236}">
              <a16:creationId xmlns:a16="http://schemas.microsoft.com/office/drawing/2014/main" id="{BA13C7CF-3B26-496A-964E-59E610F2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59" name="Picture 458">
          <a:extLst>
            <a:ext uri="{FF2B5EF4-FFF2-40B4-BE49-F238E27FC236}">
              <a16:creationId xmlns:a16="http://schemas.microsoft.com/office/drawing/2014/main" id="{EFE4D150-2340-45FE-8E51-1F863B8CD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0" name="Picture 459">
          <a:extLst>
            <a:ext uri="{FF2B5EF4-FFF2-40B4-BE49-F238E27FC236}">
              <a16:creationId xmlns:a16="http://schemas.microsoft.com/office/drawing/2014/main" id="{D2F62BD0-9FCF-4283-B915-4BB82A561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1" name="Picture 460">
          <a:extLst>
            <a:ext uri="{FF2B5EF4-FFF2-40B4-BE49-F238E27FC236}">
              <a16:creationId xmlns:a16="http://schemas.microsoft.com/office/drawing/2014/main" id="{769AF383-DE76-4B20-9B8A-6B41B89B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2" name="Picture 461">
          <a:extLst>
            <a:ext uri="{FF2B5EF4-FFF2-40B4-BE49-F238E27FC236}">
              <a16:creationId xmlns:a16="http://schemas.microsoft.com/office/drawing/2014/main" id="{474D067A-CD70-4B11-8FB1-88F7E9917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3" name="Picture 462">
          <a:extLst>
            <a:ext uri="{FF2B5EF4-FFF2-40B4-BE49-F238E27FC236}">
              <a16:creationId xmlns:a16="http://schemas.microsoft.com/office/drawing/2014/main" id="{DCBCB973-EC35-4385-A2A5-17DC8874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4" name="Picture 463">
          <a:extLst>
            <a:ext uri="{FF2B5EF4-FFF2-40B4-BE49-F238E27FC236}">
              <a16:creationId xmlns:a16="http://schemas.microsoft.com/office/drawing/2014/main" id="{9B694BCC-FE5F-471F-A287-E2C44872D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5" name="Picture 464">
          <a:extLst>
            <a:ext uri="{FF2B5EF4-FFF2-40B4-BE49-F238E27FC236}">
              <a16:creationId xmlns:a16="http://schemas.microsoft.com/office/drawing/2014/main" id="{CC374D8C-3C6A-4ABE-A265-0B9001B0F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6" name="Picture 465">
          <a:extLst>
            <a:ext uri="{FF2B5EF4-FFF2-40B4-BE49-F238E27FC236}">
              <a16:creationId xmlns:a16="http://schemas.microsoft.com/office/drawing/2014/main" id="{D36E9B5D-988D-4AFE-B070-A21B4B246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7" name="Picture 466">
          <a:extLst>
            <a:ext uri="{FF2B5EF4-FFF2-40B4-BE49-F238E27FC236}">
              <a16:creationId xmlns:a16="http://schemas.microsoft.com/office/drawing/2014/main" id="{3B1220CB-70FD-4B68-A31F-650AF5998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8" name="Picture 467">
          <a:extLst>
            <a:ext uri="{FF2B5EF4-FFF2-40B4-BE49-F238E27FC236}">
              <a16:creationId xmlns:a16="http://schemas.microsoft.com/office/drawing/2014/main" id="{C3F0EA43-4E1C-4DDA-BEAE-4C1930321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69" name="Picture 468">
          <a:extLst>
            <a:ext uri="{FF2B5EF4-FFF2-40B4-BE49-F238E27FC236}">
              <a16:creationId xmlns:a16="http://schemas.microsoft.com/office/drawing/2014/main" id="{DAE786C5-A671-4AD4-943A-F2FBB11A7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0" name="Picture 469">
          <a:extLst>
            <a:ext uri="{FF2B5EF4-FFF2-40B4-BE49-F238E27FC236}">
              <a16:creationId xmlns:a16="http://schemas.microsoft.com/office/drawing/2014/main" id="{F6293FBC-E010-4391-A396-765F2577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1" name="Picture 470">
          <a:extLst>
            <a:ext uri="{FF2B5EF4-FFF2-40B4-BE49-F238E27FC236}">
              <a16:creationId xmlns:a16="http://schemas.microsoft.com/office/drawing/2014/main" id="{58827C88-975F-4DFF-8211-C76590AA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2" name="Picture 471">
          <a:extLst>
            <a:ext uri="{FF2B5EF4-FFF2-40B4-BE49-F238E27FC236}">
              <a16:creationId xmlns:a16="http://schemas.microsoft.com/office/drawing/2014/main" id="{1C146AAD-9BAB-40B4-A865-0D9F47D85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3" name="Picture 472">
          <a:extLst>
            <a:ext uri="{FF2B5EF4-FFF2-40B4-BE49-F238E27FC236}">
              <a16:creationId xmlns:a16="http://schemas.microsoft.com/office/drawing/2014/main" id="{CB9E9300-FB2A-4E5A-B98A-CED3CDBF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4" name="Picture 473">
          <a:extLst>
            <a:ext uri="{FF2B5EF4-FFF2-40B4-BE49-F238E27FC236}">
              <a16:creationId xmlns:a16="http://schemas.microsoft.com/office/drawing/2014/main" id="{D04754A4-0CD1-48EC-A95E-C061ED5ED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5" name="Picture 474">
          <a:extLst>
            <a:ext uri="{FF2B5EF4-FFF2-40B4-BE49-F238E27FC236}">
              <a16:creationId xmlns:a16="http://schemas.microsoft.com/office/drawing/2014/main" id="{FAD5FFAE-3393-47EE-A4E8-3C63DC334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6" name="Picture 475">
          <a:extLst>
            <a:ext uri="{FF2B5EF4-FFF2-40B4-BE49-F238E27FC236}">
              <a16:creationId xmlns:a16="http://schemas.microsoft.com/office/drawing/2014/main" id="{DD045F87-2BCE-4338-8344-3397CC11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7" name="Picture 476">
          <a:extLst>
            <a:ext uri="{FF2B5EF4-FFF2-40B4-BE49-F238E27FC236}">
              <a16:creationId xmlns:a16="http://schemas.microsoft.com/office/drawing/2014/main" id="{7D100E3B-F42F-44F1-948D-86DF7ED9F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8" name="Picture 477">
          <a:extLst>
            <a:ext uri="{FF2B5EF4-FFF2-40B4-BE49-F238E27FC236}">
              <a16:creationId xmlns:a16="http://schemas.microsoft.com/office/drawing/2014/main" id="{44BAC8FF-B886-419D-A5F7-3EB18F66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79" name="Picture 478">
          <a:extLst>
            <a:ext uri="{FF2B5EF4-FFF2-40B4-BE49-F238E27FC236}">
              <a16:creationId xmlns:a16="http://schemas.microsoft.com/office/drawing/2014/main" id="{02D1EB2A-09B3-44BF-9A19-41706C13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0" name="Picture 479">
          <a:extLst>
            <a:ext uri="{FF2B5EF4-FFF2-40B4-BE49-F238E27FC236}">
              <a16:creationId xmlns:a16="http://schemas.microsoft.com/office/drawing/2014/main" id="{C842C187-C9C0-4700-9223-CF4D1051E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1" name="Picture 480">
          <a:extLst>
            <a:ext uri="{FF2B5EF4-FFF2-40B4-BE49-F238E27FC236}">
              <a16:creationId xmlns:a16="http://schemas.microsoft.com/office/drawing/2014/main" id="{7E3693B5-1A3F-4ECA-9813-D8366A6F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2" name="Picture 481">
          <a:extLst>
            <a:ext uri="{FF2B5EF4-FFF2-40B4-BE49-F238E27FC236}">
              <a16:creationId xmlns:a16="http://schemas.microsoft.com/office/drawing/2014/main" id="{4346E627-66D6-4C0F-ACDB-BEB628E85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3" name="Picture 482">
          <a:extLst>
            <a:ext uri="{FF2B5EF4-FFF2-40B4-BE49-F238E27FC236}">
              <a16:creationId xmlns:a16="http://schemas.microsoft.com/office/drawing/2014/main" id="{A6766D45-7B86-4864-8E29-693628AF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4" name="Picture 483">
          <a:extLst>
            <a:ext uri="{FF2B5EF4-FFF2-40B4-BE49-F238E27FC236}">
              <a16:creationId xmlns:a16="http://schemas.microsoft.com/office/drawing/2014/main" id="{2143B996-1FE3-4A07-9F08-6C2C6D94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5" name="Picture 484">
          <a:extLst>
            <a:ext uri="{FF2B5EF4-FFF2-40B4-BE49-F238E27FC236}">
              <a16:creationId xmlns:a16="http://schemas.microsoft.com/office/drawing/2014/main" id="{DF8AD21E-910C-4539-B491-599BF5D3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6" name="Picture 485">
          <a:extLst>
            <a:ext uri="{FF2B5EF4-FFF2-40B4-BE49-F238E27FC236}">
              <a16:creationId xmlns:a16="http://schemas.microsoft.com/office/drawing/2014/main" id="{CDA5BC7F-5453-4DCB-A0D9-26CFACD1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7" name="Picture 486">
          <a:extLst>
            <a:ext uri="{FF2B5EF4-FFF2-40B4-BE49-F238E27FC236}">
              <a16:creationId xmlns:a16="http://schemas.microsoft.com/office/drawing/2014/main" id="{C724B6B7-8FE8-4E09-86FD-7EE512896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8" name="Picture 487">
          <a:extLst>
            <a:ext uri="{FF2B5EF4-FFF2-40B4-BE49-F238E27FC236}">
              <a16:creationId xmlns:a16="http://schemas.microsoft.com/office/drawing/2014/main" id="{24D39260-6EFB-4D68-A934-5C2BD102C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89" name="Picture 488">
          <a:extLst>
            <a:ext uri="{FF2B5EF4-FFF2-40B4-BE49-F238E27FC236}">
              <a16:creationId xmlns:a16="http://schemas.microsoft.com/office/drawing/2014/main" id="{8A7044E9-2018-4058-A4FA-37A07C07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0" name="Picture 489">
          <a:extLst>
            <a:ext uri="{FF2B5EF4-FFF2-40B4-BE49-F238E27FC236}">
              <a16:creationId xmlns:a16="http://schemas.microsoft.com/office/drawing/2014/main" id="{7700DFCD-C397-4273-A51B-314481F6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1" name="Picture 490">
          <a:extLst>
            <a:ext uri="{FF2B5EF4-FFF2-40B4-BE49-F238E27FC236}">
              <a16:creationId xmlns:a16="http://schemas.microsoft.com/office/drawing/2014/main" id="{51940E13-1AE8-4E11-AF45-BEEE6BA8D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2" name="Picture 491">
          <a:extLst>
            <a:ext uri="{FF2B5EF4-FFF2-40B4-BE49-F238E27FC236}">
              <a16:creationId xmlns:a16="http://schemas.microsoft.com/office/drawing/2014/main" id="{6B1DED8A-8E32-44D2-A969-D46014FC1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3" name="Picture 492">
          <a:extLst>
            <a:ext uri="{FF2B5EF4-FFF2-40B4-BE49-F238E27FC236}">
              <a16:creationId xmlns:a16="http://schemas.microsoft.com/office/drawing/2014/main" id="{E2A9F722-EF27-434E-A975-45B1E4748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4" name="Picture 493">
          <a:extLst>
            <a:ext uri="{FF2B5EF4-FFF2-40B4-BE49-F238E27FC236}">
              <a16:creationId xmlns:a16="http://schemas.microsoft.com/office/drawing/2014/main" id="{AB17B57B-6411-47B8-BB70-0F60F2C45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5" name="Picture 494">
          <a:extLst>
            <a:ext uri="{FF2B5EF4-FFF2-40B4-BE49-F238E27FC236}">
              <a16:creationId xmlns:a16="http://schemas.microsoft.com/office/drawing/2014/main" id="{BCEE93F6-4B25-4CD0-9907-20C0FA93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6" name="Picture 495">
          <a:extLst>
            <a:ext uri="{FF2B5EF4-FFF2-40B4-BE49-F238E27FC236}">
              <a16:creationId xmlns:a16="http://schemas.microsoft.com/office/drawing/2014/main" id="{DF3D7EE3-CE9C-48CE-909A-D8EA7032B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7" name="Picture 496">
          <a:extLst>
            <a:ext uri="{FF2B5EF4-FFF2-40B4-BE49-F238E27FC236}">
              <a16:creationId xmlns:a16="http://schemas.microsoft.com/office/drawing/2014/main" id="{CF2DEA98-B6F2-4786-BC72-A4CAE50A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8" name="Picture 497">
          <a:extLst>
            <a:ext uri="{FF2B5EF4-FFF2-40B4-BE49-F238E27FC236}">
              <a16:creationId xmlns:a16="http://schemas.microsoft.com/office/drawing/2014/main" id="{8515049F-0FE4-4072-B3F8-8A5442265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499" name="Picture 498">
          <a:extLst>
            <a:ext uri="{FF2B5EF4-FFF2-40B4-BE49-F238E27FC236}">
              <a16:creationId xmlns:a16="http://schemas.microsoft.com/office/drawing/2014/main" id="{09D3BCD2-37E1-42FC-B1E0-7A394E25E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0" name="Picture 499">
          <a:extLst>
            <a:ext uri="{FF2B5EF4-FFF2-40B4-BE49-F238E27FC236}">
              <a16:creationId xmlns:a16="http://schemas.microsoft.com/office/drawing/2014/main" id="{30D5EB87-65F8-4FF1-A19F-5AAEEECB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1" name="Picture 500">
          <a:extLst>
            <a:ext uri="{FF2B5EF4-FFF2-40B4-BE49-F238E27FC236}">
              <a16:creationId xmlns:a16="http://schemas.microsoft.com/office/drawing/2014/main" id="{F019AC83-D961-43E3-809E-3C887CC47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2" name="Picture 501">
          <a:extLst>
            <a:ext uri="{FF2B5EF4-FFF2-40B4-BE49-F238E27FC236}">
              <a16:creationId xmlns:a16="http://schemas.microsoft.com/office/drawing/2014/main" id="{520901D8-7080-4CDB-9D2C-F26A36D65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3" name="Picture 502">
          <a:extLst>
            <a:ext uri="{FF2B5EF4-FFF2-40B4-BE49-F238E27FC236}">
              <a16:creationId xmlns:a16="http://schemas.microsoft.com/office/drawing/2014/main" id="{C4FAD8D3-7366-4AFA-A738-18D624510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4" name="Picture 503">
          <a:extLst>
            <a:ext uri="{FF2B5EF4-FFF2-40B4-BE49-F238E27FC236}">
              <a16:creationId xmlns:a16="http://schemas.microsoft.com/office/drawing/2014/main" id="{C63F17CD-F2D4-4CC1-9D3B-6E8978728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5" name="Picture 504">
          <a:extLst>
            <a:ext uri="{FF2B5EF4-FFF2-40B4-BE49-F238E27FC236}">
              <a16:creationId xmlns:a16="http://schemas.microsoft.com/office/drawing/2014/main" id="{00B85C2A-5337-4AB0-BE30-44F88F04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6" name="Picture 505">
          <a:extLst>
            <a:ext uri="{FF2B5EF4-FFF2-40B4-BE49-F238E27FC236}">
              <a16:creationId xmlns:a16="http://schemas.microsoft.com/office/drawing/2014/main" id="{5007E42E-8ADC-43BF-8177-544F99954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7" name="Picture 506">
          <a:extLst>
            <a:ext uri="{FF2B5EF4-FFF2-40B4-BE49-F238E27FC236}">
              <a16:creationId xmlns:a16="http://schemas.microsoft.com/office/drawing/2014/main" id="{12A5E655-B942-46BB-8082-2ECFFA7A5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8" name="Picture 507">
          <a:extLst>
            <a:ext uri="{FF2B5EF4-FFF2-40B4-BE49-F238E27FC236}">
              <a16:creationId xmlns:a16="http://schemas.microsoft.com/office/drawing/2014/main" id="{7CE622C3-6832-4D30-99A6-2C3D33047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09" name="Picture 508">
          <a:extLst>
            <a:ext uri="{FF2B5EF4-FFF2-40B4-BE49-F238E27FC236}">
              <a16:creationId xmlns:a16="http://schemas.microsoft.com/office/drawing/2014/main" id="{7F98268D-DA08-4D64-ACD5-8751AFAC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0" name="Picture 509">
          <a:extLst>
            <a:ext uri="{FF2B5EF4-FFF2-40B4-BE49-F238E27FC236}">
              <a16:creationId xmlns:a16="http://schemas.microsoft.com/office/drawing/2014/main" id="{DF70C06E-E083-4F8D-8D51-B2B7C5A47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1" name="Picture 510">
          <a:extLst>
            <a:ext uri="{FF2B5EF4-FFF2-40B4-BE49-F238E27FC236}">
              <a16:creationId xmlns:a16="http://schemas.microsoft.com/office/drawing/2014/main" id="{F28983A5-5896-4A96-8B51-45BEB5612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2" name="Picture 511">
          <a:extLst>
            <a:ext uri="{FF2B5EF4-FFF2-40B4-BE49-F238E27FC236}">
              <a16:creationId xmlns:a16="http://schemas.microsoft.com/office/drawing/2014/main" id="{094E057D-267D-47AC-8AFA-ADC22EAC6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3" name="Picture 512">
          <a:extLst>
            <a:ext uri="{FF2B5EF4-FFF2-40B4-BE49-F238E27FC236}">
              <a16:creationId xmlns:a16="http://schemas.microsoft.com/office/drawing/2014/main" id="{ADDD197E-0017-4FF5-87B2-A304E1697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4" name="Picture 513">
          <a:extLst>
            <a:ext uri="{FF2B5EF4-FFF2-40B4-BE49-F238E27FC236}">
              <a16:creationId xmlns:a16="http://schemas.microsoft.com/office/drawing/2014/main" id="{591C6195-8E24-4761-846D-89293C05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5" name="Picture 514">
          <a:extLst>
            <a:ext uri="{FF2B5EF4-FFF2-40B4-BE49-F238E27FC236}">
              <a16:creationId xmlns:a16="http://schemas.microsoft.com/office/drawing/2014/main" id="{40D5564D-0B46-450B-9295-B9231B43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6" name="Picture 515">
          <a:extLst>
            <a:ext uri="{FF2B5EF4-FFF2-40B4-BE49-F238E27FC236}">
              <a16:creationId xmlns:a16="http://schemas.microsoft.com/office/drawing/2014/main" id="{8BD4E050-8D3D-4646-9789-B1FF12E1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7" name="Picture 516">
          <a:extLst>
            <a:ext uri="{FF2B5EF4-FFF2-40B4-BE49-F238E27FC236}">
              <a16:creationId xmlns:a16="http://schemas.microsoft.com/office/drawing/2014/main" id="{4214DA4D-72B4-443A-B34D-CDC41F107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8" name="Picture 517">
          <a:extLst>
            <a:ext uri="{FF2B5EF4-FFF2-40B4-BE49-F238E27FC236}">
              <a16:creationId xmlns:a16="http://schemas.microsoft.com/office/drawing/2014/main" id="{296995ED-092F-4267-B27D-4C058946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19" name="Picture 518">
          <a:extLst>
            <a:ext uri="{FF2B5EF4-FFF2-40B4-BE49-F238E27FC236}">
              <a16:creationId xmlns:a16="http://schemas.microsoft.com/office/drawing/2014/main" id="{686262B6-B69F-4F2C-96A3-9250C1ECA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0" name="Picture 519">
          <a:extLst>
            <a:ext uri="{FF2B5EF4-FFF2-40B4-BE49-F238E27FC236}">
              <a16:creationId xmlns:a16="http://schemas.microsoft.com/office/drawing/2014/main" id="{B6AF9356-0034-474C-B91B-E5E4568EB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1" name="Picture 520">
          <a:extLst>
            <a:ext uri="{FF2B5EF4-FFF2-40B4-BE49-F238E27FC236}">
              <a16:creationId xmlns:a16="http://schemas.microsoft.com/office/drawing/2014/main" id="{72214B7E-2308-4D76-82A1-31534286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2" name="Picture 521">
          <a:extLst>
            <a:ext uri="{FF2B5EF4-FFF2-40B4-BE49-F238E27FC236}">
              <a16:creationId xmlns:a16="http://schemas.microsoft.com/office/drawing/2014/main" id="{D8EE1456-27E7-42A1-ABC9-DB00F02F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3" name="Picture 522">
          <a:extLst>
            <a:ext uri="{FF2B5EF4-FFF2-40B4-BE49-F238E27FC236}">
              <a16:creationId xmlns:a16="http://schemas.microsoft.com/office/drawing/2014/main" id="{C13CCDEC-FC21-436C-90CC-B6EDE1385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4" name="Picture 523">
          <a:extLst>
            <a:ext uri="{FF2B5EF4-FFF2-40B4-BE49-F238E27FC236}">
              <a16:creationId xmlns:a16="http://schemas.microsoft.com/office/drawing/2014/main" id="{EA0F4D1C-1DBF-4DC7-8663-79FF6D367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5" name="Picture 524">
          <a:extLst>
            <a:ext uri="{FF2B5EF4-FFF2-40B4-BE49-F238E27FC236}">
              <a16:creationId xmlns:a16="http://schemas.microsoft.com/office/drawing/2014/main" id="{AD462FC5-D5A1-4F56-9605-A944453DC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6" name="Picture 525">
          <a:extLst>
            <a:ext uri="{FF2B5EF4-FFF2-40B4-BE49-F238E27FC236}">
              <a16:creationId xmlns:a16="http://schemas.microsoft.com/office/drawing/2014/main" id="{27F50E11-7CA6-4B11-9E13-7BF91C456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7" name="Picture 526">
          <a:extLst>
            <a:ext uri="{FF2B5EF4-FFF2-40B4-BE49-F238E27FC236}">
              <a16:creationId xmlns:a16="http://schemas.microsoft.com/office/drawing/2014/main" id="{83F90685-1BF4-4A58-8E70-1ACE4D81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8" name="Picture 527">
          <a:extLst>
            <a:ext uri="{FF2B5EF4-FFF2-40B4-BE49-F238E27FC236}">
              <a16:creationId xmlns:a16="http://schemas.microsoft.com/office/drawing/2014/main" id="{BBAB9D8C-48A3-4EC8-8147-8AF6FBCC5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29" name="Picture 528">
          <a:extLst>
            <a:ext uri="{FF2B5EF4-FFF2-40B4-BE49-F238E27FC236}">
              <a16:creationId xmlns:a16="http://schemas.microsoft.com/office/drawing/2014/main" id="{145D629D-2203-4B6D-9DA8-9D83A1039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0" name="Picture 529">
          <a:extLst>
            <a:ext uri="{FF2B5EF4-FFF2-40B4-BE49-F238E27FC236}">
              <a16:creationId xmlns:a16="http://schemas.microsoft.com/office/drawing/2014/main" id="{9A0086DF-330B-47D6-8676-088C8ACC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1" name="Picture 530">
          <a:extLst>
            <a:ext uri="{FF2B5EF4-FFF2-40B4-BE49-F238E27FC236}">
              <a16:creationId xmlns:a16="http://schemas.microsoft.com/office/drawing/2014/main" id="{586F1288-25D2-488D-B18C-D8A348A02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2" name="Picture 531">
          <a:extLst>
            <a:ext uri="{FF2B5EF4-FFF2-40B4-BE49-F238E27FC236}">
              <a16:creationId xmlns:a16="http://schemas.microsoft.com/office/drawing/2014/main" id="{C1DDC67D-360F-4C92-92A0-49EDE15D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3" name="Picture 532">
          <a:extLst>
            <a:ext uri="{FF2B5EF4-FFF2-40B4-BE49-F238E27FC236}">
              <a16:creationId xmlns:a16="http://schemas.microsoft.com/office/drawing/2014/main" id="{4FF2F358-F09C-4002-B575-14ED9609A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4" name="Picture 533">
          <a:extLst>
            <a:ext uri="{FF2B5EF4-FFF2-40B4-BE49-F238E27FC236}">
              <a16:creationId xmlns:a16="http://schemas.microsoft.com/office/drawing/2014/main" id="{D9C09AEB-520B-424D-97E7-8889E422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5" name="Picture 534">
          <a:extLst>
            <a:ext uri="{FF2B5EF4-FFF2-40B4-BE49-F238E27FC236}">
              <a16:creationId xmlns:a16="http://schemas.microsoft.com/office/drawing/2014/main" id="{D7579941-2B27-4825-8A25-7DB13C2E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6" name="Picture 535">
          <a:extLst>
            <a:ext uri="{FF2B5EF4-FFF2-40B4-BE49-F238E27FC236}">
              <a16:creationId xmlns:a16="http://schemas.microsoft.com/office/drawing/2014/main" id="{2ECC9619-8A1E-4DB0-8CAE-0C1FAC343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7" name="Picture 536">
          <a:extLst>
            <a:ext uri="{FF2B5EF4-FFF2-40B4-BE49-F238E27FC236}">
              <a16:creationId xmlns:a16="http://schemas.microsoft.com/office/drawing/2014/main" id="{C4FDE30D-611D-4924-9EEE-46F8A9BD1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8" name="Picture 537">
          <a:extLst>
            <a:ext uri="{FF2B5EF4-FFF2-40B4-BE49-F238E27FC236}">
              <a16:creationId xmlns:a16="http://schemas.microsoft.com/office/drawing/2014/main" id="{53188267-11A8-4625-8081-F26BF8CF4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39" name="Picture 538">
          <a:extLst>
            <a:ext uri="{FF2B5EF4-FFF2-40B4-BE49-F238E27FC236}">
              <a16:creationId xmlns:a16="http://schemas.microsoft.com/office/drawing/2014/main" id="{DE2B67D0-CA2B-4C46-AE81-D7551798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0" name="Picture 539">
          <a:extLst>
            <a:ext uri="{FF2B5EF4-FFF2-40B4-BE49-F238E27FC236}">
              <a16:creationId xmlns:a16="http://schemas.microsoft.com/office/drawing/2014/main" id="{D23CD194-0B12-4382-B569-A97C62069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1" name="Picture 540">
          <a:extLst>
            <a:ext uri="{FF2B5EF4-FFF2-40B4-BE49-F238E27FC236}">
              <a16:creationId xmlns:a16="http://schemas.microsoft.com/office/drawing/2014/main" id="{349F9AEF-0E21-4857-8CC6-31015E194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2" name="Picture 541">
          <a:extLst>
            <a:ext uri="{FF2B5EF4-FFF2-40B4-BE49-F238E27FC236}">
              <a16:creationId xmlns:a16="http://schemas.microsoft.com/office/drawing/2014/main" id="{2C082027-F8D7-4A24-8544-6C6C4C86C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3" name="Picture 542">
          <a:extLst>
            <a:ext uri="{FF2B5EF4-FFF2-40B4-BE49-F238E27FC236}">
              <a16:creationId xmlns:a16="http://schemas.microsoft.com/office/drawing/2014/main" id="{D0643B26-1F41-4921-905A-377D4067B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4" name="Picture 543">
          <a:extLst>
            <a:ext uri="{FF2B5EF4-FFF2-40B4-BE49-F238E27FC236}">
              <a16:creationId xmlns:a16="http://schemas.microsoft.com/office/drawing/2014/main" id="{273752BB-FAE5-46FC-A439-3DDDC3EB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5" name="Picture 544">
          <a:extLst>
            <a:ext uri="{FF2B5EF4-FFF2-40B4-BE49-F238E27FC236}">
              <a16:creationId xmlns:a16="http://schemas.microsoft.com/office/drawing/2014/main" id="{F61CA1D6-9175-44F6-B5FB-37C11478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6" name="Picture 545">
          <a:extLst>
            <a:ext uri="{FF2B5EF4-FFF2-40B4-BE49-F238E27FC236}">
              <a16:creationId xmlns:a16="http://schemas.microsoft.com/office/drawing/2014/main" id="{447D2876-BDBB-410C-A4DB-FAD32B0E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7" name="Picture 546">
          <a:extLst>
            <a:ext uri="{FF2B5EF4-FFF2-40B4-BE49-F238E27FC236}">
              <a16:creationId xmlns:a16="http://schemas.microsoft.com/office/drawing/2014/main" id="{7CA3C247-59E8-40E9-BA84-EF2066D7C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8" name="Picture 547">
          <a:extLst>
            <a:ext uri="{FF2B5EF4-FFF2-40B4-BE49-F238E27FC236}">
              <a16:creationId xmlns:a16="http://schemas.microsoft.com/office/drawing/2014/main" id="{084F2D53-30BF-43E8-A472-64536C08E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49" name="Picture 548">
          <a:extLst>
            <a:ext uri="{FF2B5EF4-FFF2-40B4-BE49-F238E27FC236}">
              <a16:creationId xmlns:a16="http://schemas.microsoft.com/office/drawing/2014/main" id="{39681514-B0DA-4A75-A0A8-F2AE3B543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0" name="Picture 549">
          <a:extLst>
            <a:ext uri="{FF2B5EF4-FFF2-40B4-BE49-F238E27FC236}">
              <a16:creationId xmlns:a16="http://schemas.microsoft.com/office/drawing/2014/main" id="{C91C4C15-7ABA-41C6-B29E-D0EE4F4AE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1" name="Picture 550">
          <a:extLst>
            <a:ext uri="{FF2B5EF4-FFF2-40B4-BE49-F238E27FC236}">
              <a16:creationId xmlns:a16="http://schemas.microsoft.com/office/drawing/2014/main" id="{B81F2FE4-AAF1-4CB3-A138-8232B32D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2" name="Picture 551">
          <a:extLst>
            <a:ext uri="{FF2B5EF4-FFF2-40B4-BE49-F238E27FC236}">
              <a16:creationId xmlns:a16="http://schemas.microsoft.com/office/drawing/2014/main" id="{14EF377A-C3FB-47B6-8E39-B92BA6675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3" name="Picture 552">
          <a:extLst>
            <a:ext uri="{FF2B5EF4-FFF2-40B4-BE49-F238E27FC236}">
              <a16:creationId xmlns:a16="http://schemas.microsoft.com/office/drawing/2014/main" id="{5D9AE229-3527-4945-BFB7-899619F5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4" name="Picture 553">
          <a:extLst>
            <a:ext uri="{FF2B5EF4-FFF2-40B4-BE49-F238E27FC236}">
              <a16:creationId xmlns:a16="http://schemas.microsoft.com/office/drawing/2014/main" id="{08D01F03-5CAA-481D-BE9F-67BEDC58A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5" name="Picture 554">
          <a:extLst>
            <a:ext uri="{FF2B5EF4-FFF2-40B4-BE49-F238E27FC236}">
              <a16:creationId xmlns:a16="http://schemas.microsoft.com/office/drawing/2014/main" id="{49E82338-944A-4455-88CF-7CC1DB3C0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6" name="Picture 555">
          <a:extLst>
            <a:ext uri="{FF2B5EF4-FFF2-40B4-BE49-F238E27FC236}">
              <a16:creationId xmlns:a16="http://schemas.microsoft.com/office/drawing/2014/main" id="{1022D766-145C-4F6B-8AD7-3CA84C93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7" name="Picture 556">
          <a:extLst>
            <a:ext uri="{FF2B5EF4-FFF2-40B4-BE49-F238E27FC236}">
              <a16:creationId xmlns:a16="http://schemas.microsoft.com/office/drawing/2014/main" id="{FCE9FD3D-323C-4EF7-B820-FE3456B9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8" name="Picture 557">
          <a:extLst>
            <a:ext uri="{FF2B5EF4-FFF2-40B4-BE49-F238E27FC236}">
              <a16:creationId xmlns:a16="http://schemas.microsoft.com/office/drawing/2014/main" id="{D4B39EC5-6B4E-4D8B-B132-86C389FA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59" name="Picture 558">
          <a:extLst>
            <a:ext uri="{FF2B5EF4-FFF2-40B4-BE49-F238E27FC236}">
              <a16:creationId xmlns:a16="http://schemas.microsoft.com/office/drawing/2014/main" id="{FF84CAC5-7456-45BB-B3FA-06BBD32A3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0" name="Picture 559">
          <a:extLst>
            <a:ext uri="{FF2B5EF4-FFF2-40B4-BE49-F238E27FC236}">
              <a16:creationId xmlns:a16="http://schemas.microsoft.com/office/drawing/2014/main" id="{B7F40642-3F08-41DB-9406-E1499ED4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1" name="Picture 560">
          <a:extLst>
            <a:ext uri="{FF2B5EF4-FFF2-40B4-BE49-F238E27FC236}">
              <a16:creationId xmlns:a16="http://schemas.microsoft.com/office/drawing/2014/main" id="{7DB7C83A-DB4E-4BF7-8989-B3C78636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2" name="Picture 561">
          <a:extLst>
            <a:ext uri="{FF2B5EF4-FFF2-40B4-BE49-F238E27FC236}">
              <a16:creationId xmlns:a16="http://schemas.microsoft.com/office/drawing/2014/main" id="{BFE86A55-8C01-4223-B8B9-0CBABDE5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3" name="Picture 562">
          <a:extLst>
            <a:ext uri="{FF2B5EF4-FFF2-40B4-BE49-F238E27FC236}">
              <a16:creationId xmlns:a16="http://schemas.microsoft.com/office/drawing/2014/main" id="{85178221-3C32-43FB-BB88-81C03F657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4" name="Picture 563">
          <a:extLst>
            <a:ext uri="{FF2B5EF4-FFF2-40B4-BE49-F238E27FC236}">
              <a16:creationId xmlns:a16="http://schemas.microsoft.com/office/drawing/2014/main" id="{3ADBFC8D-52D3-4FC7-9580-C0D7F6A48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5" name="Picture 564">
          <a:extLst>
            <a:ext uri="{FF2B5EF4-FFF2-40B4-BE49-F238E27FC236}">
              <a16:creationId xmlns:a16="http://schemas.microsoft.com/office/drawing/2014/main" id="{177B5DF2-D91E-4F9A-BBEA-79A5ABFBA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6" name="Picture 565">
          <a:extLst>
            <a:ext uri="{FF2B5EF4-FFF2-40B4-BE49-F238E27FC236}">
              <a16:creationId xmlns:a16="http://schemas.microsoft.com/office/drawing/2014/main" id="{D33345C1-9BA0-4E8E-91DB-6FC5751E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7" name="Picture 566">
          <a:extLst>
            <a:ext uri="{FF2B5EF4-FFF2-40B4-BE49-F238E27FC236}">
              <a16:creationId xmlns:a16="http://schemas.microsoft.com/office/drawing/2014/main" id="{B388DDAB-8D88-4953-B917-ACB66A18E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8" name="Picture 567">
          <a:extLst>
            <a:ext uri="{FF2B5EF4-FFF2-40B4-BE49-F238E27FC236}">
              <a16:creationId xmlns:a16="http://schemas.microsoft.com/office/drawing/2014/main" id="{CFB901DE-47E1-4C19-AD5D-3D277C4C9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69" name="Picture 568">
          <a:extLst>
            <a:ext uri="{FF2B5EF4-FFF2-40B4-BE49-F238E27FC236}">
              <a16:creationId xmlns:a16="http://schemas.microsoft.com/office/drawing/2014/main" id="{69ED39FD-7F42-4007-98C0-8574FB26D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0" name="Picture 569">
          <a:extLst>
            <a:ext uri="{FF2B5EF4-FFF2-40B4-BE49-F238E27FC236}">
              <a16:creationId xmlns:a16="http://schemas.microsoft.com/office/drawing/2014/main" id="{CD5EE81A-76C0-495C-887B-5B1DB5AD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1" name="Picture 570">
          <a:extLst>
            <a:ext uri="{FF2B5EF4-FFF2-40B4-BE49-F238E27FC236}">
              <a16:creationId xmlns:a16="http://schemas.microsoft.com/office/drawing/2014/main" id="{5185A10A-6432-421E-9561-FDED1435F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2" name="Picture 571">
          <a:extLst>
            <a:ext uri="{FF2B5EF4-FFF2-40B4-BE49-F238E27FC236}">
              <a16:creationId xmlns:a16="http://schemas.microsoft.com/office/drawing/2014/main" id="{23C4212C-CEB8-4CCE-899B-9238E15B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3" name="Picture 572">
          <a:extLst>
            <a:ext uri="{FF2B5EF4-FFF2-40B4-BE49-F238E27FC236}">
              <a16:creationId xmlns:a16="http://schemas.microsoft.com/office/drawing/2014/main" id="{42DAF8DC-A821-4A74-965E-05C5417A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4" name="Picture 573">
          <a:extLst>
            <a:ext uri="{FF2B5EF4-FFF2-40B4-BE49-F238E27FC236}">
              <a16:creationId xmlns:a16="http://schemas.microsoft.com/office/drawing/2014/main" id="{B907D9D7-8DE8-42EC-8802-F7E7BA989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5" name="Picture 574">
          <a:extLst>
            <a:ext uri="{FF2B5EF4-FFF2-40B4-BE49-F238E27FC236}">
              <a16:creationId xmlns:a16="http://schemas.microsoft.com/office/drawing/2014/main" id="{B022681F-E4A9-4C3A-9663-AF25A0E7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6" name="Picture 575">
          <a:extLst>
            <a:ext uri="{FF2B5EF4-FFF2-40B4-BE49-F238E27FC236}">
              <a16:creationId xmlns:a16="http://schemas.microsoft.com/office/drawing/2014/main" id="{FC89B546-ACB6-4123-80FF-740A675C2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7" name="Picture 576">
          <a:extLst>
            <a:ext uri="{FF2B5EF4-FFF2-40B4-BE49-F238E27FC236}">
              <a16:creationId xmlns:a16="http://schemas.microsoft.com/office/drawing/2014/main" id="{7EC012EE-09E0-450C-8D8F-4A8D8001E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8" name="Picture 577">
          <a:extLst>
            <a:ext uri="{FF2B5EF4-FFF2-40B4-BE49-F238E27FC236}">
              <a16:creationId xmlns:a16="http://schemas.microsoft.com/office/drawing/2014/main" id="{B4ABDACD-DAF1-4D93-BD46-A9FDFE3B3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79" name="Picture 578">
          <a:extLst>
            <a:ext uri="{FF2B5EF4-FFF2-40B4-BE49-F238E27FC236}">
              <a16:creationId xmlns:a16="http://schemas.microsoft.com/office/drawing/2014/main" id="{A998F9F1-98F2-4E78-9111-5A0FA8BE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0" name="Picture 579">
          <a:extLst>
            <a:ext uri="{FF2B5EF4-FFF2-40B4-BE49-F238E27FC236}">
              <a16:creationId xmlns:a16="http://schemas.microsoft.com/office/drawing/2014/main" id="{F23C5916-47FD-4AB1-B229-4AC906882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1" name="Picture 580">
          <a:extLst>
            <a:ext uri="{FF2B5EF4-FFF2-40B4-BE49-F238E27FC236}">
              <a16:creationId xmlns:a16="http://schemas.microsoft.com/office/drawing/2014/main" id="{A376EC75-4E75-4582-81A7-869CF5D2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2" name="Picture 581">
          <a:extLst>
            <a:ext uri="{FF2B5EF4-FFF2-40B4-BE49-F238E27FC236}">
              <a16:creationId xmlns:a16="http://schemas.microsoft.com/office/drawing/2014/main" id="{353E0157-41D7-4FF1-940F-5A1E6979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3" name="Picture 582">
          <a:extLst>
            <a:ext uri="{FF2B5EF4-FFF2-40B4-BE49-F238E27FC236}">
              <a16:creationId xmlns:a16="http://schemas.microsoft.com/office/drawing/2014/main" id="{91E66290-B36E-48A5-82F9-FB0EA60B8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4" name="Picture 583">
          <a:extLst>
            <a:ext uri="{FF2B5EF4-FFF2-40B4-BE49-F238E27FC236}">
              <a16:creationId xmlns:a16="http://schemas.microsoft.com/office/drawing/2014/main" id="{01B93FEC-6CED-4CE8-81AA-D4D3A0A7A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5" name="Picture 584">
          <a:extLst>
            <a:ext uri="{FF2B5EF4-FFF2-40B4-BE49-F238E27FC236}">
              <a16:creationId xmlns:a16="http://schemas.microsoft.com/office/drawing/2014/main" id="{3B30020E-D4F2-4FBE-9AC2-BE1C4C25B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6" name="Picture 585">
          <a:extLst>
            <a:ext uri="{FF2B5EF4-FFF2-40B4-BE49-F238E27FC236}">
              <a16:creationId xmlns:a16="http://schemas.microsoft.com/office/drawing/2014/main" id="{67964FA3-68AB-4A56-86CD-270AFCD24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7" name="Picture 586">
          <a:extLst>
            <a:ext uri="{FF2B5EF4-FFF2-40B4-BE49-F238E27FC236}">
              <a16:creationId xmlns:a16="http://schemas.microsoft.com/office/drawing/2014/main" id="{1DCB2BFD-C237-4D74-B285-DD183B31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8" name="Picture 587">
          <a:extLst>
            <a:ext uri="{FF2B5EF4-FFF2-40B4-BE49-F238E27FC236}">
              <a16:creationId xmlns:a16="http://schemas.microsoft.com/office/drawing/2014/main" id="{D83437EC-13B6-4C9C-9FC7-2874DD8A2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89" name="Picture 588">
          <a:extLst>
            <a:ext uri="{FF2B5EF4-FFF2-40B4-BE49-F238E27FC236}">
              <a16:creationId xmlns:a16="http://schemas.microsoft.com/office/drawing/2014/main" id="{43DC0574-603C-4620-973B-DA4FC043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0" name="Picture 589">
          <a:extLst>
            <a:ext uri="{FF2B5EF4-FFF2-40B4-BE49-F238E27FC236}">
              <a16:creationId xmlns:a16="http://schemas.microsoft.com/office/drawing/2014/main" id="{3532FC22-7FB8-4047-AE11-7F8CF376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1" name="Picture 590">
          <a:extLst>
            <a:ext uri="{FF2B5EF4-FFF2-40B4-BE49-F238E27FC236}">
              <a16:creationId xmlns:a16="http://schemas.microsoft.com/office/drawing/2014/main" id="{1E48223B-D53F-4C09-AA41-661D630A2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2" name="Picture 591">
          <a:extLst>
            <a:ext uri="{FF2B5EF4-FFF2-40B4-BE49-F238E27FC236}">
              <a16:creationId xmlns:a16="http://schemas.microsoft.com/office/drawing/2014/main" id="{0DECF54C-09C3-465E-AE7C-C8002DA59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3" name="Picture 592">
          <a:extLst>
            <a:ext uri="{FF2B5EF4-FFF2-40B4-BE49-F238E27FC236}">
              <a16:creationId xmlns:a16="http://schemas.microsoft.com/office/drawing/2014/main" id="{8437443B-BAB9-402C-A9A7-A4193B9B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4" name="Picture 593">
          <a:extLst>
            <a:ext uri="{FF2B5EF4-FFF2-40B4-BE49-F238E27FC236}">
              <a16:creationId xmlns:a16="http://schemas.microsoft.com/office/drawing/2014/main" id="{7BF3BE7F-FEBF-4F3C-A25D-9B184A34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5" name="Picture 594">
          <a:extLst>
            <a:ext uri="{FF2B5EF4-FFF2-40B4-BE49-F238E27FC236}">
              <a16:creationId xmlns:a16="http://schemas.microsoft.com/office/drawing/2014/main" id="{6F3C3792-3A7C-47F1-8A23-858DE933E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6" name="Picture 595">
          <a:extLst>
            <a:ext uri="{FF2B5EF4-FFF2-40B4-BE49-F238E27FC236}">
              <a16:creationId xmlns:a16="http://schemas.microsoft.com/office/drawing/2014/main" id="{0337CBE4-6EB1-4605-BE6A-29663A78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7" name="Picture 596">
          <a:extLst>
            <a:ext uri="{FF2B5EF4-FFF2-40B4-BE49-F238E27FC236}">
              <a16:creationId xmlns:a16="http://schemas.microsoft.com/office/drawing/2014/main" id="{7296F5D4-D57C-46A1-B138-EEF7A04D2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8" name="Picture 597">
          <a:extLst>
            <a:ext uri="{FF2B5EF4-FFF2-40B4-BE49-F238E27FC236}">
              <a16:creationId xmlns:a16="http://schemas.microsoft.com/office/drawing/2014/main" id="{7121FEED-4767-493B-90DE-930E0576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599" name="Picture 598">
          <a:extLst>
            <a:ext uri="{FF2B5EF4-FFF2-40B4-BE49-F238E27FC236}">
              <a16:creationId xmlns:a16="http://schemas.microsoft.com/office/drawing/2014/main" id="{91DCCCEB-68FB-4FC5-9663-5C5B51963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0" name="Picture 599">
          <a:extLst>
            <a:ext uri="{FF2B5EF4-FFF2-40B4-BE49-F238E27FC236}">
              <a16:creationId xmlns:a16="http://schemas.microsoft.com/office/drawing/2014/main" id="{78E69E37-5546-4CE1-A165-D389F9E9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1" name="Picture 600">
          <a:extLst>
            <a:ext uri="{FF2B5EF4-FFF2-40B4-BE49-F238E27FC236}">
              <a16:creationId xmlns:a16="http://schemas.microsoft.com/office/drawing/2014/main" id="{1821E0BC-DB78-4CAF-94EA-E1946B9B7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2" name="Picture 601">
          <a:extLst>
            <a:ext uri="{FF2B5EF4-FFF2-40B4-BE49-F238E27FC236}">
              <a16:creationId xmlns:a16="http://schemas.microsoft.com/office/drawing/2014/main" id="{4912E4FF-16F1-4A97-90F8-0410CAEE0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3" name="Picture 602">
          <a:extLst>
            <a:ext uri="{FF2B5EF4-FFF2-40B4-BE49-F238E27FC236}">
              <a16:creationId xmlns:a16="http://schemas.microsoft.com/office/drawing/2014/main" id="{908928B6-1C67-46CD-969E-B7048D5D0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4" name="Picture 603">
          <a:extLst>
            <a:ext uri="{FF2B5EF4-FFF2-40B4-BE49-F238E27FC236}">
              <a16:creationId xmlns:a16="http://schemas.microsoft.com/office/drawing/2014/main" id="{6A46EB5B-7C10-4CD3-8923-25C866328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5" name="Picture 604">
          <a:extLst>
            <a:ext uri="{FF2B5EF4-FFF2-40B4-BE49-F238E27FC236}">
              <a16:creationId xmlns:a16="http://schemas.microsoft.com/office/drawing/2014/main" id="{108991B4-E355-4855-B0A2-841482CF8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6" name="Picture 605">
          <a:extLst>
            <a:ext uri="{FF2B5EF4-FFF2-40B4-BE49-F238E27FC236}">
              <a16:creationId xmlns:a16="http://schemas.microsoft.com/office/drawing/2014/main" id="{269FE85C-E4F6-4C5D-8A48-A185BE7EA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7" name="Picture 606">
          <a:extLst>
            <a:ext uri="{FF2B5EF4-FFF2-40B4-BE49-F238E27FC236}">
              <a16:creationId xmlns:a16="http://schemas.microsoft.com/office/drawing/2014/main" id="{15411FA6-1FD2-42D2-B83B-F20BC7C1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8" name="Picture 607">
          <a:extLst>
            <a:ext uri="{FF2B5EF4-FFF2-40B4-BE49-F238E27FC236}">
              <a16:creationId xmlns:a16="http://schemas.microsoft.com/office/drawing/2014/main" id="{8B3D36B3-53A5-4D10-A8F2-DC4CC30A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09" name="Picture 608">
          <a:extLst>
            <a:ext uri="{FF2B5EF4-FFF2-40B4-BE49-F238E27FC236}">
              <a16:creationId xmlns:a16="http://schemas.microsoft.com/office/drawing/2014/main" id="{11D42C8B-EDDB-4349-A86B-FC43AA5D3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0" name="Picture 609">
          <a:extLst>
            <a:ext uri="{FF2B5EF4-FFF2-40B4-BE49-F238E27FC236}">
              <a16:creationId xmlns:a16="http://schemas.microsoft.com/office/drawing/2014/main" id="{3DD951D8-E1B8-4BB4-AE91-863A75E9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1" name="Picture 610">
          <a:extLst>
            <a:ext uri="{FF2B5EF4-FFF2-40B4-BE49-F238E27FC236}">
              <a16:creationId xmlns:a16="http://schemas.microsoft.com/office/drawing/2014/main" id="{2F0ADCE2-8A75-4210-B84E-65C20DEBE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2" name="Picture 611">
          <a:extLst>
            <a:ext uri="{FF2B5EF4-FFF2-40B4-BE49-F238E27FC236}">
              <a16:creationId xmlns:a16="http://schemas.microsoft.com/office/drawing/2014/main" id="{AB7658A6-0F21-4ED2-ABC9-0F0BD08E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3" name="Picture 612">
          <a:extLst>
            <a:ext uri="{FF2B5EF4-FFF2-40B4-BE49-F238E27FC236}">
              <a16:creationId xmlns:a16="http://schemas.microsoft.com/office/drawing/2014/main" id="{03561811-C2B8-4061-8B85-10C56065B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4" name="Picture 613">
          <a:extLst>
            <a:ext uri="{FF2B5EF4-FFF2-40B4-BE49-F238E27FC236}">
              <a16:creationId xmlns:a16="http://schemas.microsoft.com/office/drawing/2014/main" id="{4A2A91A0-CB8C-498B-A487-01A1CF53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5" name="Picture 614">
          <a:extLst>
            <a:ext uri="{FF2B5EF4-FFF2-40B4-BE49-F238E27FC236}">
              <a16:creationId xmlns:a16="http://schemas.microsoft.com/office/drawing/2014/main" id="{0D73415B-54F7-43C2-B458-D61728428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6" name="Picture 615">
          <a:extLst>
            <a:ext uri="{FF2B5EF4-FFF2-40B4-BE49-F238E27FC236}">
              <a16:creationId xmlns:a16="http://schemas.microsoft.com/office/drawing/2014/main" id="{91223FA5-1312-4976-97C6-92C82322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7" name="Picture 616">
          <a:extLst>
            <a:ext uri="{FF2B5EF4-FFF2-40B4-BE49-F238E27FC236}">
              <a16:creationId xmlns:a16="http://schemas.microsoft.com/office/drawing/2014/main" id="{ED0AC6D6-9D64-485D-BBE8-44DC4E80B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8" name="Picture 617">
          <a:extLst>
            <a:ext uri="{FF2B5EF4-FFF2-40B4-BE49-F238E27FC236}">
              <a16:creationId xmlns:a16="http://schemas.microsoft.com/office/drawing/2014/main" id="{6247EDA6-0892-4319-A700-8CA4A03D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19" name="Picture 618">
          <a:extLst>
            <a:ext uri="{FF2B5EF4-FFF2-40B4-BE49-F238E27FC236}">
              <a16:creationId xmlns:a16="http://schemas.microsoft.com/office/drawing/2014/main" id="{1D56ADB8-C40B-460B-9915-7D500016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0" name="Picture 619">
          <a:extLst>
            <a:ext uri="{FF2B5EF4-FFF2-40B4-BE49-F238E27FC236}">
              <a16:creationId xmlns:a16="http://schemas.microsoft.com/office/drawing/2014/main" id="{790EDF8A-BBEC-4BE1-84DA-10809372C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1" name="Picture 620">
          <a:extLst>
            <a:ext uri="{FF2B5EF4-FFF2-40B4-BE49-F238E27FC236}">
              <a16:creationId xmlns:a16="http://schemas.microsoft.com/office/drawing/2014/main" id="{BA034854-85DD-46FC-B544-D65908EA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2" name="Picture 621">
          <a:extLst>
            <a:ext uri="{FF2B5EF4-FFF2-40B4-BE49-F238E27FC236}">
              <a16:creationId xmlns:a16="http://schemas.microsoft.com/office/drawing/2014/main" id="{261E6A87-230C-4B8C-B1A3-2B4E027BA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3" name="Picture 622">
          <a:extLst>
            <a:ext uri="{FF2B5EF4-FFF2-40B4-BE49-F238E27FC236}">
              <a16:creationId xmlns:a16="http://schemas.microsoft.com/office/drawing/2014/main" id="{664F1F86-9DD8-421F-A80A-66E502429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4" name="Picture 623">
          <a:extLst>
            <a:ext uri="{FF2B5EF4-FFF2-40B4-BE49-F238E27FC236}">
              <a16:creationId xmlns:a16="http://schemas.microsoft.com/office/drawing/2014/main" id="{381C7492-0D0B-4FE9-9E14-B71B6F01F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5" name="Picture 624">
          <a:extLst>
            <a:ext uri="{FF2B5EF4-FFF2-40B4-BE49-F238E27FC236}">
              <a16:creationId xmlns:a16="http://schemas.microsoft.com/office/drawing/2014/main" id="{6EABAD64-DD62-47F3-B81F-6767A291F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6" name="Picture 625">
          <a:extLst>
            <a:ext uri="{FF2B5EF4-FFF2-40B4-BE49-F238E27FC236}">
              <a16:creationId xmlns:a16="http://schemas.microsoft.com/office/drawing/2014/main" id="{2A3A57BE-42B3-4321-9E96-AE35E9BF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7" name="Picture 626">
          <a:extLst>
            <a:ext uri="{FF2B5EF4-FFF2-40B4-BE49-F238E27FC236}">
              <a16:creationId xmlns:a16="http://schemas.microsoft.com/office/drawing/2014/main" id="{7E28E836-A132-46F5-91C5-3C0B739E3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8" name="Picture 627">
          <a:extLst>
            <a:ext uri="{FF2B5EF4-FFF2-40B4-BE49-F238E27FC236}">
              <a16:creationId xmlns:a16="http://schemas.microsoft.com/office/drawing/2014/main" id="{184787CC-8C7A-44A8-B49B-C1E13054B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29" name="Picture 628">
          <a:extLst>
            <a:ext uri="{FF2B5EF4-FFF2-40B4-BE49-F238E27FC236}">
              <a16:creationId xmlns:a16="http://schemas.microsoft.com/office/drawing/2014/main" id="{C2B01A44-3F02-47C0-9A10-EEFF68BF5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0" name="Picture 629">
          <a:extLst>
            <a:ext uri="{FF2B5EF4-FFF2-40B4-BE49-F238E27FC236}">
              <a16:creationId xmlns:a16="http://schemas.microsoft.com/office/drawing/2014/main" id="{9ADFE70B-73DF-4139-8AA7-41B9EA1C9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1" name="Picture 630">
          <a:extLst>
            <a:ext uri="{FF2B5EF4-FFF2-40B4-BE49-F238E27FC236}">
              <a16:creationId xmlns:a16="http://schemas.microsoft.com/office/drawing/2014/main" id="{3AE248D5-7078-43D8-A284-33FFE0BD9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2" name="Picture 631">
          <a:extLst>
            <a:ext uri="{FF2B5EF4-FFF2-40B4-BE49-F238E27FC236}">
              <a16:creationId xmlns:a16="http://schemas.microsoft.com/office/drawing/2014/main" id="{CF312D15-4678-48E0-AA7B-925E1C519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3" name="Picture 632">
          <a:extLst>
            <a:ext uri="{FF2B5EF4-FFF2-40B4-BE49-F238E27FC236}">
              <a16:creationId xmlns:a16="http://schemas.microsoft.com/office/drawing/2014/main" id="{AB94D73C-42C2-4FE3-81B9-FF97DB831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4" name="Picture 633">
          <a:extLst>
            <a:ext uri="{FF2B5EF4-FFF2-40B4-BE49-F238E27FC236}">
              <a16:creationId xmlns:a16="http://schemas.microsoft.com/office/drawing/2014/main" id="{9E4AE4BB-7351-429A-BBF6-25E3AC09F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5" name="Picture 634">
          <a:extLst>
            <a:ext uri="{FF2B5EF4-FFF2-40B4-BE49-F238E27FC236}">
              <a16:creationId xmlns:a16="http://schemas.microsoft.com/office/drawing/2014/main" id="{C8BB2DD8-3337-41EB-852E-8F9CA7AA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6" name="Picture 635">
          <a:extLst>
            <a:ext uri="{FF2B5EF4-FFF2-40B4-BE49-F238E27FC236}">
              <a16:creationId xmlns:a16="http://schemas.microsoft.com/office/drawing/2014/main" id="{1384DE27-2987-4043-910F-DDD142248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7" name="Picture 636">
          <a:extLst>
            <a:ext uri="{FF2B5EF4-FFF2-40B4-BE49-F238E27FC236}">
              <a16:creationId xmlns:a16="http://schemas.microsoft.com/office/drawing/2014/main" id="{E1285AC2-41E8-4572-9535-E61AD0CF6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8" name="Picture 637">
          <a:extLst>
            <a:ext uri="{FF2B5EF4-FFF2-40B4-BE49-F238E27FC236}">
              <a16:creationId xmlns:a16="http://schemas.microsoft.com/office/drawing/2014/main" id="{AC43CCB6-2771-48D2-AD1A-D0253CDCF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39" name="Picture 638">
          <a:extLst>
            <a:ext uri="{FF2B5EF4-FFF2-40B4-BE49-F238E27FC236}">
              <a16:creationId xmlns:a16="http://schemas.microsoft.com/office/drawing/2014/main" id="{77943F36-3F3E-4518-9A73-F63BD37E6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0" name="Picture 639">
          <a:extLst>
            <a:ext uri="{FF2B5EF4-FFF2-40B4-BE49-F238E27FC236}">
              <a16:creationId xmlns:a16="http://schemas.microsoft.com/office/drawing/2014/main" id="{737CC51F-EE01-4146-A641-F18DF7329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1" name="Picture 640">
          <a:extLst>
            <a:ext uri="{FF2B5EF4-FFF2-40B4-BE49-F238E27FC236}">
              <a16:creationId xmlns:a16="http://schemas.microsoft.com/office/drawing/2014/main" id="{208BA9C8-ED7F-4427-8505-CEC1F56F2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2" name="Picture 641">
          <a:extLst>
            <a:ext uri="{FF2B5EF4-FFF2-40B4-BE49-F238E27FC236}">
              <a16:creationId xmlns:a16="http://schemas.microsoft.com/office/drawing/2014/main" id="{EBFF0187-84F0-4FE1-8E0B-1D66AC42F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3" name="Picture 642">
          <a:extLst>
            <a:ext uri="{FF2B5EF4-FFF2-40B4-BE49-F238E27FC236}">
              <a16:creationId xmlns:a16="http://schemas.microsoft.com/office/drawing/2014/main" id="{33BD29AB-98D9-4B47-8636-D8936E05B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4" name="Picture 643">
          <a:extLst>
            <a:ext uri="{FF2B5EF4-FFF2-40B4-BE49-F238E27FC236}">
              <a16:creationId xmlns:a16="http://schemas.microsoft.com/office/drawing/2014/main" id="{7439AD34-2E79-4EDF-95C9-D14744FE2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5" name="Picture 644">
          <a:extLst>
            <a:ext uri="{FF2B5EF4-FFF2-40B4-BE49-F238E27FC236}">
              <a16:creationId xmlns:a16="http://schemas.microsoft.com/office/drawing/2014/main" id="{83D3AA64-3697-40FC-9799-9E8B525E5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6" name="Picture 645">
          <a:extLst>
            <a:ext uri="{FF2B5EF4-FFF2-40B4-BE49-F238E27FC236}">
              <a16:creationId xmlns:a16="http://schemas.microsoft.com/office/drawing/2014/main" id="{BAD92121-2A2C-4C49-ACE1-0FF6D66E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7" name="Picture 646">
          <a:extLst>
            <a:ext uri="{FF2B5EF4-FFF2-40B4-BE49-F238E27FC236}">
              <a16:creationId xmlns:a16="http://schemas.microsoft.com/office/drawing/2014/main" id="{05B50872-EE26-4CF2-A9CE-10D6E0B6C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8" name="Picture 647">
          <a:extLst>
            <a:ext uri="{FF2B5EF4-FFF2-40B4-BE49-F238E27FC236}">
              <a16:creationId xmlns:a16="http://schemas.microsoft.com/office/drawing/2014/main" id="{E7B266DD-FF29-474A-8401-278A04416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49" name="Picture 648">
          <a:extLst>
            <a:ext uri="{FF2B5EF4-FFF2-40B4-BE49-F238E27FC236}">
              <a16:creationId xmlns:a16="http://schemas.microsoft.com/office/drawing/2014/main" id="{22F0E84E-2414-47E8-B947-725E0B66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0" name="Picture 649">
          <a:extLst>
            <a:ext uri="{FF2B5EF4-FFF2-40B4-BE49-F238E27FC236}">
              <a16:creationId xmlns:a16="http://schemas.microsoft.com/office/drawing/2014/main" id="{17F06963-EDCD-49A8-A33A-B2EEC454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1" name="Picture 650">
          <a:extLst>
            <a:ext uri="{FF2B5EF4-FFF2-40B4-BE49-F238E27FC236}">
              <a16:creationId xmlns:a16="http://schemas.microsoft.com/office/drawing/2014/main" id="{DF22E76E-ADED-4D34-9473-7E9DF397B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2" name="Picture 651">
          <a:extLst>
            <a:ext uri="{FF2B5EF4-FFF2-40B4-BE49-F238E27FC236}">
              <a16:creationId xmlns:a16="http://schemas.microsoft.com/office/drawing/2014/main" id="{1A8939E6-0BB7-406B-855A-4060C504A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3" name="Picture 652">
          <a:extLst>
            <a:ext uri="{FF2B5EF4-FFF2-40B4-BE49-F238E27FC236}">
              <a16:creationId xmlns:a16="http://schemas.microsoft.com/office/drawing/2014/main" id="{3D0E668F-641A-4FC6-8DDA-7E3ADB25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4" name="Picture 653">
          <a:extLst>
            <a:ext uri="{FF2B5EF4-FFF2-40B4-BE49-F238E27FC236}">
              <a16:creationId xmlns:a16="http://schemas.microsoft.com/office/drawing/2014/main" id="{6D62AC08-8F27-43BC-88C6-2C1EE879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5" name="Picture 654">
          <a:extLst>
            <a:ext uri="{FF2B5EF4-FFF2-40B4-BE49-F238E27FC236}">
              <a16:creationId xmlns:a16="http://schemas.microsoft.com/office/drawing/2014/main" id="{F0CFDE33-2C11-4577-AC8B-C679F530F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6" name="Picture 655">
          <a:extLst>
            <a:ext uri="{FF2B5EF4-FFF2-40B4-BE49-F238E27FC236}">
              <a16:creationId xmlns:a16="http://schemas.microsoft.com/office/drawing/2014/main" id="{F3E0EB13-B4AD-4B80-A0CD-0530243F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7" name="Picture 656">
          <a:extLst>
            <a:ext uri="{FF2B5EF4-FFF2-40B4-BE49-F238E27FC236}">
              <a16:creationId xmlns:a16="http://schemas.microsoft.com/office/drawing/2014/main" id="{835C6FBF-7470-47F9-A436-D39199B94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8" name="Picture 657">
          <a:extLst>
            <a:ext uri="{FF2B5EF4-FFF2-40B4-BE49-F238E27FC236}">
              <a16:creationId xmlns:a16="http://schemas.microsoft.com/office/drawing/2014/main" id="{F76586C2-3E62-4F7F-A3C2-55D25C187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59" name="Picture 658">
          <a:extLst>
            <a:ext uri="{FF2B5EF4-FFF2-40B4-BE49-F238E27FC236}">
              <a16:creationId xmlns:a16="http://schemas.microsoft.com/office/drawing/2014/main" id="{AD500ACF-5ADE-4BCC-B0B5-25250E4E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0" name="Picture 659">
          <a:extLst>
            <a:ext uri="{FF2B5EF4-FFF2-40B4-BE49-F238E27FC236}">
              <a16:creationId xmlns:a16="http://schemas.microsoft.com/office/drawing/2014/main" id="{9838E850-E73C-4034-B237-755B27A5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1" name="Picture 660">
          <a:extLst>
            <a:ext uri="{FF2B5EF4-FFF2-40B4-BE49-F238E27FC236}">
              <a16:creationId xmlns:a16="http://schemas.microsoft.com/office/drawing/2014/main" id="{0B1B1A0D-5414-472A-9457-472E2C0F6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2" name="Picture 661">
          <a:extLst>
            <a:ext uri="{FF2B5EF4-FFF2-40B4-BE49-F238E27FC236}">
              <a16:creationId xmlns:a16="http://schemas.microsoft.com/office/drawing/2014/main" id="{22A05F85-D472-4D7D-84AC-E6520C29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3" name="Picture 662">
          <a:extLst>
            <a:ext uri="{FF2B5EF4-FFF2-40B4-BE49-F238E27FC236}">
              <a16:creationId xmlns:a16="http://schemas.microsoft.com/office/drawing/2014/main" id="{9A4FF98C-65A2-41BE-838E-F9930E60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4" name="Picture 663">
          <a:extLst>
            <a:ext uri="{FF2B5EF4-FFF2-40B4-BE49-F238E27FC236}">
              <a16:creationId xmlns:a16="http://schemas.microsoft.com/office/drawing/2014/main" id="{EF8E1602-4121-4807-BDD9-89AADED31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5" name="Picture 664">
          <a:extLst>
            <a:ext uri="{FF2B5EF4-FFF2-40B4-BE49-F238E27FC236}">
              <a16:creationId xmlns:a16="http://schemas.microsoft.com/office/drawing/2014/main" id="{254CD533-2533-4116-846C-941B89C94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6" name="Picture 665">
          <a:extLst>
            <a:ext uri="{FF2B5EF4-FFF2-40B4-BE49-F238E27FC236}">
              <a16:creationId xmlns:a16="http://schemas.microsoft.com/office/drawing/2014/main" id="{1B62C885-6B20-4C24-AD38-1BC353F0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7" name="Picture 666">
          <a:extLst>
            <a:ext uri="{FF2B5EF4-FFF2-40B4-BE49-F238E27FC236}">
              <a16:creationId xmlns:a16="http://schemas.microsoft.com/office/drawing/2014/main" id="{D5E67FF6-973B-4804-9203-F28C26CF1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8" name="Picture 667">
          <a:extLst>
            <a:ext uri="{FF2B5EF4-FFF2-40B4-BE49-F238E27FC236}">
              <a16:creationId xmlns:a16="http://schemas.microsoft.com/office/drawing/2014/main" id="{28126267-39AB-4B82-938E-45FDBA604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69" name="Picture 668">
          <a:extLst>
            <a:ext uri="{FF2B5EF4-FFF2-40B4-BE49-F238E27FC236}">
              <a16:creationId xmlns:a16="http://schemas.microsoft.com/office/drawing/2014/main" id="{46F2C1D2-C62D-46B6-ABE0-6A0D0FC9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0" name="Picture 669">
          <a:extLst>
            <a:ext uri="{FF2B5EF4-FFF2-40B4-BE49-F238E27FC236}">
              <a16:creationId xmlns:a16="http://schemas.microsoft.com/office/drawing/2014/main" id="{CF773B14-1268-4B32-9125-F92B1FBF2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1" name="Picture 670">
          <a:extLst>
            <a:ext uri="{FF2B5EF4-FFF2-40B4-BE49-F238E27FC236}">
              <a16:creationId xmlns:a16="http://schemas.microsoft.com/office/drawing/2014/main" id="{0B2A3C04-9ED8-458E-A164-827B60B7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2" name="Picture 671">
          <a:extLst>
            <a:ext uri="{FF2B5EF4-FFF2-40B4-BE49-F238E27FC236}">
              <a16:creationId xmlns:a16="http://schemas.microsoft.com/office/drawing/2014/main" id="{79908FEC-CCA7-409A-A1A0-7A43F58CD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3" name="Picture 672">
          <a:extLst>
            <a:ext uri="{FF2B5EF4-FFF2-40B4-BE49-F238E27FC236}">
              <a16:creationId xmlns:a16="http://schemas.microsoft.com/office/drawing/2014/main" id="{AEF20CB1-A57C-43C3-BFC9-E36E7520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4" name="Picture 673">
          <a:extLst>
            <a:ext uri="{FF2B5EF4-FFF2-40B4-BE49-F238E27FC236}">
              <a16:creationId xmlns:a16="http://schemas.microsoft.com/office/drawing/2014/main" id="{28A42616-FE3F-4A6C-8021-5AF45349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5" name="Picture 674">
          <a:extLst>
            <a:ext uri="{FF2B5EF4-FFF2-40B4-BE49-F238E27FC236}">
              <a16:creationId xmlns:a16="http://schemas.microsoft.com/office/drawing/2014/main" id="{85F5ACAC-08BF-4F7E-AA51-0BDCD9A04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6" name="Picture 675">
          <a:extLst>
            <a:ext uri="{FF2B5EF4-FFF2-40B4-BE49-F238E27FC236}">
              <a16:creationId xmlns:a16="http://schemas.microsoft.com/office/drawing/2014/main" id="{C1F59224-20BF-4330-BE5F-A125CC0C5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7" name="Picture 676">
          <a:extLst>
            <a:ext uri="{FF2B5EF4-FFF2-40B4-BE49-F238E27FC236}">
              <a16:creationId xmlns:a16="http://schemas.microsoft.com/office/drawing/2014/main" id="{FB4AE062-6901-4351-9C01-D8C2B46B1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8" name="Picture 677">
          <a:extLst>
            <a:ext uri="{FF2B5EF4-FFF2-40B4-BE49-F238E27FC236}">
              <a16:creationId xmlns:a16="http://schemas.microsoft.com/office/drawing/2014/main" id="{C39BD665-DF46-45B6-9999-E6994C229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79" name="Picture 678">
          <a:extLst>
            <a:ext uri="{FF2B5EF4-FFF2-40B4-BE49-F238E27FC236}">
              <a16:creationId xmlns:a16="http://schemas.microsoft.com/office/drawing/2014/main" id="{DD7D8348-1CE7-4575-A37E-1A21201A8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0" name="Picture 679">
          <a:extLst>
            <a:ext uri="{FF2B5EF4-FFF2-40B4-BE49-F238E27FC236}">
              <a16:creationId xmlns:a16="http://schemas.microsoft.com/office/drawing/2014/main" id="{8FEDCAF0-16BC-46BC-9B35-C3D930276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1" name="Picture 680">
          <a:extLst>
            <a:ext uri="{FF2B5EF4-FFF2-40B4-BE49-F238E27FC236}">
              <a16:creationId xmlns:a16="http://schemas.microsoft.com/office/drawing/2014/main" id="{2102DF03-27B8-4985-BBF4-FD4ED46AF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2" name="Picture 681">
          <a:extLst>
            <a:ext uri="{FF2B5EF4-FFF2-40B4-BE49-F238E27FC236}">
              <a16:creationId xmlns:a16="http://schemas.microsoft.com/office/drawing/2014/main" id="{F9F18194-CB72-47AD-ABBA-8185D770C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3" name="Picture 682">
          <a:extLst>
            <a:ext uri="{FF2B5EF4-FFF2-40B4-BE49-F238E27FC236}">
              <a16:creationId xmlns:a16="http://schemas.microsoft.com/office/drawing/2014/main" id="{1EA542BE-CB02-443B-A2A2-B8BC19EC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4" name="Picture 683">
          <a:extLst>
            <a:ext uri="{FF2B5EF4-FFF2-40B4-BE49-F238E27FC236}">
              <a16:creationId xmlns:a16="http://schemas.microsoft.com/office/drawing/2014/main" id="{2295966B-3E37-41E1-A291-4ADDE2372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5" name="Picture 684">
          <a:extLst>
            <a:ext uri="{FF2B5EF4-FFF2-40B4-BE49-F238E27FC236}">
              <a16:creationId xmlns:a16="http://schemas.microsoft.com/office/drawing/2014/main" id="{5531FE06-495A-46E8-9073-872A65CE0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6" name="Picture 685">
          <a:extLst>
            <a:ext uri="{FF2B5EF4-FFF2-40B4-BE49-F238E27FC236}">
              <a16:creationId xmlns:a16="http://schemas.microsoft.com/office/drawing/2014/main" id="{893C5AE7-F11D-46DD-B078-DBA488EA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7" name="Picture 686">
          <a:extLst>
            <a:ext uri="{FF2B5EF4-FFF2-40B4-BE49-F238E27FC236}">
              <a16:creationId xmlns:a16="http://schemas.microsoft.com/office/drawing/2014/main" id="{99FFEA6F-BE94-49EE-B8B8-572757746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8" name="Picture 687">
          <a:extLst>
            <a:ext uri="{FF2B5EF4-FFF2-40B4-BE49-F238E27FC236}">
              <a16:creationId xmlns:a16="http://schemas.microsoft.com/office/drawing/2014/main" id="{C84486E4-49CA-4435-9800-824B316B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89" name="Picture 688">
          <a:extLst>
            <a:ext uri="{FF2B5EF4-FFF2-40B4-BE49-F238E27FC236}">
              <a16:creationId xmlns:a16="http://schemas.microsoft.com/office/drawing/2014/main" id="{A375CB57-74A3-45E8-BB75-0B4E1402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0" name="Picture 689">
          <a:extLst>
            <a:ext uri="{FF2B5EF4-FFF2-40B4-BE49-F238E27FC236}">
              <a16:creationId xmlns:a16="http://schemas.microsoft.com/office/drawing/2014/main" id="{1AB38779-57D1-4800-880F-52A9BB23F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1" name="Picture 690">
          <a:extLst>
            <a:ext uri="{FF2B5EF4-FFF2-40B4-BE49-F238E27FC236}">
              <a16:creationId xmlns:a16="http://schemas.microsoft.com/office/drawing/2014/main" id="{8A7CBF11-0CF5-4302-823A-9EE3A9BB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2" name="Picture 691">
          <a:extLst>
            <a:ext uri="{FF2B5EF4-FFF2-40B4-BE49-F238E27FC236}">
              <a16:creationId xmlns:a16="http://schemas.microsoft.com/office/drawing/2014/main" id="{91FB67C3-433E-4E88-B2C8-04686D58D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3" name="Picture 692">
          <a:extLst>
            <a:ext uri="{FF2B5EF4-FFF2-40B4-BE49-F238E27FC236}">
              <a16:creationId xmlns:a16="http://schemas.microsoft.com/office/drawing/2014/main" id="{44545741-8DA8-47F8-AC9E-C83EB0A38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4" name="Picture 693">
          <a:extLst>
            <a:ext uri="{FF2B5EF4-FFF2-40B4-BE49-F238E27FC236}">
              <a16:creationId xmlns:a16="http://schemas.microsoft.com/office/drawing/2014/main" id="{3A5F48DF-085E-427D-9846-621FAF41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5" name="Picture 694">
          <a:extLst>
            <a:ext uri="{FF2B5EF4-FFF2-40B4-BE49-F238E27FC236}">
              <a16:creationId xmlns:a16="http://schemas.microsoft.com/office/drawing/2014/main" id="{9944E4E9-6CE7-476C-B3AA-20D32D69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6" name="Picture 695">
          <a:extLst>
            <a:ext uri="{FF2B5EF4-FFF2-40B4-BE49-F238E27FC236}">
              <a16:creationId xmlns:a16="http://schemas.microsoft.com/office/drawing/2014/main" id="{242A46D8-9E8E-4F63-BB8E-DF069C38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7" name="Picture 696">
          <a:extLst>
            <a:ext uri="{FF2B5EF4-FFF2-40B4-BE49-F238E27FC236}">
              <a16:creationId xmlns:a16="http://schemas.microsoft.com/office/drawing/2014/main" id="{B2CF6191-296D-4A68-82EA-4AC8DA8CA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8" name="Picture 697">
          <a:extLst>
            <a:ext uri="{FF2B5EF4-FFF2-40B4-BE49-F238E27FC236}">
              <a16:creationId xmlns:a16="http://schemas.microsoft.com/office/drawing/2014/main" id="{A46E05F6-6640-467A-9475-3DFFF1C91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699" name="Picture 698">
          <a:extLst>
            <a:ext uri="{FF2B5EF4-FFF2-40B4-BE49-F238E27FC236}">
              <a16:creationId xmlns:a16="http://schemas.microsoft.com/office/drawing/2014/main" id="{D193B919-7982-43CB-841F-D269AEF41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0" name="Picture 699">
          <a:extLst>
            <a:ext uri="{FF2B5EF4-FFF2-40B4-BE49-F238E27FC236}">
              <a16:creationId xmlns:a16="http://schemas.microsoft.com/office/drawing/2014/main" id="{BE5FD058-87A6-4541-9107-BA87F2930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1" name="Picture 700">
          <a:extLst>
            <a:ext uri="{FF2B5EF4-FFF2-40B4-BE49-F238E27FC236}">
              <a16:creationId xmlns:a16="http://schemas.microsoft.com/office/drawing/2014/main" id="{CE2D5E0A-3DEE-4DA9-A4F7-BE2915D85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2" name="Picture 701">
          <a:extLst>
            <a:ext uri="{FF2B5EF4-FFF2-40B4-BE49-F238E27FC236}">
              <a16:creationId xmlns:a16="http://schemas.microsoft.com/office/drawing/2014/main" id="{5F2DF0D9-93BB-4C79-BF85-638D6598F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3" name="Picture 702">
          <a:extLst>
            <a:ext uri="{FF2B5EF4-FFF2-40B4-BE49-F238E27FC236}">
              <a16:creationId xmlns:a16="http://schemas.microsoft.com/office/drawing/2014/main" id="{D1AC0386-155B-4149-9F60-05C92A197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4" name="Picture 703">
          <a:extLst>
            <a:ext uri="{FF2B5EF4-FFF2-40B4-BE49-F238E27FC236}">
              <a16:creationId xmlns:a16="http://schemas.microsoft.com/office/drawing/2014/main" id="{13479283-E4FE-4651-BBBF-840FDCCAF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5" name="Picture 704">
          <a:extLst>
            <a:ext uri="{FF2B5EF4-FFF2-40B4-BE49-F238E27FC236}">
              <a16:creationId xmlns:a16="http://schemas.microsoft.com/office/drawing/2014/main" id="{C10E2A1E-6E4C-4241-B0D0-1D9D421A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6" name="Picture 705">
          <a:extLst>
            <a:ext uri="{FF2B5EF4-FFF2-40B4-BE49-F238E27FC236}">
              <a16:creationId xmlns:a16="http://schemas.microsoft.com/office/drawing/2014/main" id="{A5BF69F3-EE13-4531-BBCA-BDBD56EB6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7" name="Picture 706">
          <a:extLst>
            <a:ext uri="{FF2B5EF4-FFF2-40B4-BE49-F238E27FC236}">
              <a16:creationId xmlns:a16="http://schemas.microsoft.com/office/drawing/2014/main" id="{80B997BB-0837-43D6-8D82-E1929536E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8" name="Picture 707">
          <a:extLst>
            <a:ext uri="{FF2B5EF4-FFF2-40B4-BE49-F238E27FC236}">
              <a16:creationId xmlns:a16="http://schemas.microsoft.com/office/drawing/2014/main" id="{1EA9196C-F45E-4759-8F95-0064C4776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09" name="Picture 708">
          <a:extLst>
            <a:ext uri="{FF2B5EF4-FFF2-40B4-BE49-F238E27FC236}">
              <a16:creationId xmlns:a16="http://schemas.microsoft.com/office/drawing/2014/main" id="{926A2848-BA9A-4126-92E1-8756CBFA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0" name="Picture 709">
          <a:extLst>
            <a:ext uri="{FF2B5EF4-FFF2-40B4-BE49-F238E27FC236}">
              <a16:creationId xmlns:a16="http://schemas.microsoft.com/office/drawing/2014/main" id="{4304560D-78EA-4934-BEA5-73708A63C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1" name="Picture 710">
          <a:extLst>
            <a:ext uri="{FF2B5EF4-FFF2-40B4-BE49-F238E27FC236}">
              <a16:creationId xmlns:a16="http://schemas.microsoft.com/office/drawing/2014/main" id="{1C7E71DE-ADC3-4E17-B02B-6D5CD542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2" name="Picture 711">
          <a:extLst>
            <a:ext uri="{FF2B5EF4-FFF2-40B4-BE49-F238E27FC236}">
              <a16:creationId xmlns:a16="http://schemas.microsoft.com/office/drawing/2014/main" id="{80A3F953-32C2-4C33-8191-83B801FAA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3" name="Picture 712">
          <a:extLst>
            <a:ext uri="{FF2B5EF4-FFF2-40B4-BE49-F238E27FC236}">
              <a16:creationId xmlns:a16="http://schemas.microsoft.com/office/drawing/2014/main" id="{587B817A-04B4-45BC-B9EE-298FA665E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4" name="Picture 713">
          <a:extLst>
            <a:ext uri="{FF2B5EF4-FFF2-40B4-BE49-F238E27FC236}">
              <a16:creationId xmlns:a16="http://schemas.microsoft.com/office/drawing/2014/main" id="{9975F0EC-C3A7-4211-9C07-CAAA9B0C1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5" name="Picture 714">
          <a:extLst>
            <a:ext uri="{FF2B5EF4-FFF2-40B4-BE49-F238E27FC236}">
              <a16:creationId xmlns:a16="http://schemas.microsoft.com/office/drawing/2014/main" id="{424E8488-B26F-4106-8543-AD041C117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6" name="Picture 715">
          <a:extLst>
            <a:ext uri="{FF2B5EF4-FFF2-40B4-BE49-F238E27FC236}">
              <a16:creationId xmlns:a16="http://schemas.microsoft.com/office/drawing/2014/main" id="{A5A17BAF-B527-4281-B94C-50430CB15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7" name="Picture 716">
          <a:extLst>
            <a:ext uri="{FF2B5EF4-FFF2-40B4-BE49-F238E27FC236}">
              <a16:creationId xmlns:a16="http://schemas.microsoft.com/office/drawing/2014/main" id="{36A357D6-58A5-46A3-AFC2-E67EF57E4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8" name="Picture 717">
          <a:extLst>
            <a:ext uri="{FF2B5EF4-FFF2-40B4-BE49-F238E27FC236}">
              <a16:creationId xmlns:a16="http://schemas.microsoft.com/office/drawing/2014/main" id="{4E18FDCB-5CC8-447B-A949-3101953AD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19" name="Picture 718">
          <a:extLst>
            <a:ext uri="{FF2B5EF4-FFF2-40B4-BE49-F238E27FC236}">
              <a16:creationId xmlns:a16="http://schemas.microsoft.com/office/drawing/2014/main" id="{9BB70A64-7075-43A2-9C17-BAA851A1E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0" name="Picture 719">
          <a:extLst>
            <a:ext uri="{FF2B5EF4-FFF2-40B4-BE49-F238E27FC236}">
              <a16:creationId xmlns:a16="http://schemas.microsoft.com/office/drawing/2014/main" id="{DAE3782C-89B7-427D-92A0-FBB5A6999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1" name="Picture 720">
          <a:extLst>
            <a:ext uri="{FF2B5EF4-FFF2-40B4-BE49-F238E27FC236}">
              <a16:creationId xmlns:a16="http://schemas.microsoft.com/office/drawing/2014/main" id="{D4BAB6C8-E3ED-4193-B6FE-6F39EA7D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2" name="Picture 721">
          <a:extLst>
            <a:ext uri="{FF2B5EF4-FFF2-40B4-BE49-F238E27FC236}">
              <a16:creationId xmlns:a16="http://schemas.microsoft.com/office/drawing/2014/main" id="{F2EF2229-1792-4C43-9EB0-425A514FB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3" name="Picture 722">
          <a:extLst>
            <a:ext uri="{FF2B5EF4-FFF2-40B4-BE49-F238E27FC236}">
              <a16:creationId xmlns:a16="http://schemas.microsoft.com/office/drawing/2014/main" id="{0A443E86-66A2-4BA3-8758-411D4CBB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4" name="Picture 723">
          <a:extLst>
            <a:ext uri="{FF2B5EF4-FFF2-40B4-BE49-F238E27FC236}">
              <a16:creationId xmlns:a16="http://schemas.microsoft.com/office/drawing/2014/main" id="{EA257A8F-7D7C-4761-8F43-0B9F9A59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5" name="Picture 724">
          <a:extLst>
            <a:ext uri="{FF2B5EF4-FFF2-40B4-BE49-F238E27FC236}">
              <a16:creationId xmlns:a16="http://schemas.microsoft.com/office/drawing/2014/main" id="{A66B4D3F-5B7B-4647-8808-6C19D88C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6" name="Picture 725">
          <a:extLst>
            <a:ext uri="{FF2B5EF4-FFF2-40B4-BE49-F238E27FC236}">
              <a16:creationId xmlns:a16="http://schemas.microsoft.com/office/drawing/2014/main" id="{DBFEE10C-AEC8-4D2B-A237-96FF4E2AF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7" name="Picture 726">
          <a:extLst>
            <a:ext uri="{FF2B5EF4-FFF2-40B4-BE49-F238E27FC236}">
              <a16:creationId xmlns:a16="http://schemas.microsoft.com/office/drawing/2014/main" id="{AB256C8B-1961-44F8-8AA8-FDF09C328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8" name="Picture 727">
          <a:extLst>
            <a:ext uri="{FF2B5EF4-FFF2-40B4-BE49-F238E27FC236}">
              <a16:creationId xmlns:a16="http://schemas.microsoft.com/office/drawing/2014/main" id="{33BD02F3-96F5-466E-9F6A-856339DFB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29" name="Picture 728">
          <a:extLst>
            <a:ext uri="{FF2B5EF4-FFF2-40B4-BE49-F238E27FC236}">
              <a16:creationId xmlns:a16="http://schemas.microsoft.com/office/drawing/2014/main" id="{AFCA1201-AE75-4480-BA65-972135A50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0" name="Picture 729">
          <a:extLst>
            <a:ext uri="{FF2B5EF4-FFF2-40B4-BE49-F238E27FC236}">
              <a16:creationId xmlns:a16="http://schemas.microsoft.com/office/drawing/2014/main" id="{D82A2340-E470-4DB1-BDF5-3F3608D3B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1" name="Picture 730">
          <a:extLst>
            <a:ext uri="{FF2B5EF4-FFF2-40B4-BE49-F238E27FC236}">
              <a16:creationId xmlns:a16="http://schemas.microsoft.com/office/drawing/2014/main" id="{3698F40F-47BF-4C12-A9E2-8EE971B7B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2" name="Picture 731">
          <a:extLst>
            <a:ext uri="{FF2B5EF4-FFF2-40B4-BE49-F238E27FC236}">
              <a16:creationId xmlns:a16="http://schemas.microsoft.com/office/drawing/2014/main" id="{D5F5771C-A391-412B-AD99-323293CAF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3" name="Picture 732">
          <a:extLst>
            <a:ext uri="{FF2B5EF4-FFF2-40B4-BE49-F238E27FC236}">
              <a16:creationId xmlns:a16="http://schemas.microsoft.com/office/drawing/2014/main" id="{B094C93D-DC11-4D1D-8CE8-2E1DCE147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4" name="Picture 733">
          <a:extLst>
            <a:ext uri="{FF2B5EF4-FFF2-40B4-BE49-F238E27FC236}">
              <a16:creationId xmlns:a16="http://schemas.microsoft.com/office/drawing/2014/main" id="{53ADCD66-1F26-4569-ADD9-C0C88B45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5" name="Picture 734">
          <a:extLst>
            <a:ext uri="{FF2B5EF4-FFF2-40B4-BE49-F238E27FC236}">
              <a16:creationId xmlns:a16="http://schemas.microsoft.com/office/drawing/2014/main" id="{BE2AB263-4E16-4EBE-96A7-A0DB3763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6" name="Picture 735">
          <a:extLst>
            <a:ext uri="{FF2B5EF4-FFF2-40B4-BE49-F238E27FC236}">
              <a16:creationId xmlns:a16="http://schemas.microsoft.com/office/drawing/2014/main" id="{194032B4-A2EC-4979-82D6-6EDE7229C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7" name="Picture 736">
          <a:extLst>
            <a:ext uri="{FF2B5EF4-FFF2-40B4-BE49-F238E27FC236}">
              <a16:creationId xmlns:a16="http://schemas.microsoft.com/office/drawing/2014/main" id="{A920B9DA-B0A1-4BAB-BA50-09CD4883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8" name="Picture 737">
          <a:extLst>
            <a:ext uri="{FF2B5EF4-FFF2-40B4-BE49-F238E27FC236}">
              <a16:creationId xmlns:a16="http://schemas.microsoft.com/office/drawing/2014/main" id="{678727F7-2052-4D45-A566-22A39BB4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39" name="Picture 738">
          <a:extLst>
            <a:ext uri="{FF2B5EF4-FFF2-40B4-BE49-F238E27FC236}">
              <a16:creationId xmlns:a16="http://schemas.microsoft.com/office/drawing/2014/main" id="{DCF535EA-CA13-4D39-8F77-93CB8DF9A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0" name="Picture 739">
          <a:extLst>
            <a:ext uri="{FF2B5EF4-FFF2-40B4-BE49-F238E27FC236}">
              <a16:creationId xmlns:a16="http://schemas.microsoft.com/office/drawing/2014/main" id="{AE888A74-8866-40D9-B629-114717CC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1" name="Picture 740">
          <a:extLst>
            <a:ext uri="{FF2B5EF4-FFF2-40B4-BE49-F238E27FC236}">
              <a16:creationId xmlns:a16="http://schemas.microsoft.com/office/drawing/2014/main" id="{950A58A2-27C6-44E6-8B39-A95EB06D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2" name="Picture 741">
          <a:extLst>
            <a:ext uri="{FF2B5EF4-FFF2-40B4-BE49-F238E27FC236}">
              <a16:creationId xmlns:a16="http://schemas.microsoft.com/office/drawing/2014/main" id="{CB088FFA-F577-4D9E-9A07-BB8D4CB12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3" name="Picture 742">
          <a:extLst>
            <a:ext uri="{FF2B5EF4-FFF2-40B4-BE49-F238E27FC236}">
              <a16:creationId xmlns:a16="http://schemas.microsoft.com/office/drawing/2014/main" id="{BE77CBB7-2B12-45C2-8229-1DAC15513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4" name="Picture 743">
          <a:extLst>
            <a:ext uri="{FF2B5EF4-FFF2-40B4-BE49-F238E27FC236}">
              <a16:creationId xmlns:a16="http://schemas.microsoft.com/office/drawing/2014/main" id="{8A061630-E4BC-44E2-A513-F9AE74AB5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5" name="Picture 744">
          <a:extLst>
            <a:ext uri="{FF2B5EF4-FFF2-40B4-BE49-F238E27FC236}">
              <a16:creationId xmlns:a16="http://schemas.microsoft.com/office/drawing/2014/main" id="{AFEFF0AF-C747-4CED-A1BB-ABB8FF9D1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6" name="Picture 745">
          <a:extLst>
            <a:ext uri="{FF2B5EF4-FFF2-40B4-BE49-F238E27FC236}">
              <a16:creationId xmlns:a16="http://schemas.microsoft.com/office/drawing/2014/main" id="{153A3691-9603-43F2-A8F4-EFB1EEDCD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7" name="Picture 746">
          <a:extLst>
            <a:ext uri="{FF2B5EF4-FFF2-40B4-BE49-F238E27FC236}">
              <a16:creationId xmlns:a16="http://schemas.microsoft.com/office/drawing/2014/main" id="{291708CB-2BA2-465D-BDDE-40BD620F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8" name="Picture 747">
          <a:extLst>
            <a:ext uri="{FF2B5EF4-FFF2-40B4-BE49-F238E27FC236}">
              <a16:creationId xmlns:a16="http://schemas.microsoft.com/office/drawing/2014/main" id="{D1C260B7-F827-4BE6-B3E0-C050AAF9C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49" name="Picture 748">
          <a:extLst>
            <a:ext uri="{FF2B5EF4-FFF2-40B4-BE49-F238E27FC236}">
              <a16:creationId xmlns:a16="http://schemas.microsoft.com/office/drawing/2014/main" id="{B0C64D6D-1C06-4F08-A2AD-94DE4805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0" name="Picture 749">
          <a:extLst>
            <a:ext uri="{FF2B5EF4-FFF2-40B4-BE49-F238E27FC236}">
              <a16:creationId xmlns:a16="http://schemas.microsoft.com/office/drawing/2014/main" id="{49F3CAD6-D343-42A4-A48F-BC3B6B784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1" name="Picture 750">
          <a:extLst>
            <a:ext uri="{FF2B5EF4-FFF2-40B4-BE49-F238E27FC236}">
              <a16:creationId xmlns:a16="http://schemas.microsoft.com/office/drawing/2014/main" id="{2ED56C4F-3D33-4DBE-BB55-964FD3788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2" name="Picture 751">
          <a:extLst>
            <a:ext uri="{FF2B5EF4-FFF2-40B4-BE49-F238E27FC236}">
              <a16:creationId xmlns:a16="http://schemas.microsoft.com/office/drawing/2014/main" id="{2AD3A62C-F945-4FB7-AB8E-BF78250F9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3" name="Picture 752">
          <a:extLst>
            <a:ext uri="{FF2B5EF4-FFF2-40B4-BE49-F238E27FC236}">
              <a16:creationId xmlns:a16="http://schemas.microsoft.com/office/drawing/2014/main" id="{FE042893-C633-4381-9BB8-359C38E48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4" name="Picture 753">
          <a:extLst>
            <a:ext uri="{FF2B5EF4-FFF2-40B4-BE49-F238E27FC236}">
              <a16:creationId xmlns:a16="http://schemas.microsoft.com/office/drawing/2014/main" id="{BEF4519D-B7C6-43C9-B657-481ED1625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5" name="Picture 754">
          <a:extLst>
            <a:ext uri="{FF2B5EF4-FFF2-40B4-BE49-F238E27FC236}">
              <a16:creationId xmlns:a16="http://schemas.microsoft.com/office/drawing/2014/main" id="{759FA2C1-7AE1-4C2D-B065-D58ED85A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6" name="Picture 755">
          <a:extLst>
            <a:ext uri="{FF2B5EF4-FFF2-40B4-BE49-F238E27FC236}">
              <a16:creationId xmlns:a16="http://schemas.microsoft.com/office/drawing/2014/main" id="{E9CBA37D-32A9-4E6C-89C0-A5A730A7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7" name="Picture 756">
          <a:extLst>
            <a:ext uri="{FF2B5EF4-FFF2-40B4-BE49-F238E27FC236}">
              <a16:creationId xmlns:a16="http://schemas.microsoft.com/office/drawing/2014/main" id="{3BE7235C-8AC7-4456-B97C-87E6592FE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8" name="Picture 757">
          <a:extLst>
            <a:ext uri="{FF2B5EF4-FFF2-40B4-BE49-F238E27FC236}">
              <a16:creationId xmlns:a16="http://schemas.microsoft.com/office/drawing/2014/main" id="{256E7C55-D558-4045-B990-4052427B2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59" name="Picture 758">
          <a:extLst>
            <a:ext uri="{FF2B5EF4-FFF2-40B4-BE49-F238E27FC236}">
              <a16:creationId xmlns:a16="http://schemas.microsoft.com/office/drawing/2014/main" id="{705F951A-8CA0-4AC6-BC4D-1B07CF956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0" name="Picture 759">
          <a:extLst>
            <a:ext uri="{FF2B5EF4-FFF2-40B4-BE49-F238E27FC236}">
              <a16:creationId xmlns:a16="http://schemas.microsoft.com/office/drawing/2014/main" id="{13B706F2-BF25-4E58-9770-C8BA68A1E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1" name="Picture 760">
          <a:extLst>
            <a:ext uri="{FF2B5EF4-FFF2-40B4-BE49-F238E27FC236}">
              <a16:creationId xmlns:a16="http://schemas.microsoft.com/office/drawing/2014/main" id="{E949CB53-CA35-4142-A9BB-3F7BD4AE2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2" name="Picture 761">
          <a:extLst>
            <a:ext uri="{FF2B5EF4-FFF2-40B4-BE49-F238E27FC236}">
              <a16:creationId xmlns:a16="http://schemas.microsoft.com/office/drawing/2014/main" id="{DBE1BDE3-87E0-4504-9FD7-DA093F95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3" name="Picture 762">
          <a:extLst>
            <a:ext uri="{FF2B5EF4-FFF2-40B4-BE49-F238E27FC236}">
              <a16:creationId xmlns:a16="http://schemas.microsoft.com/office/drawing/2014/main" id="{6DFDA8E1-BEFF-4C31-AB44-AA75ED38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4" name="Picture 763">
          <a:extLst>
            <a:ext uri="{FF2B5EF4-FFF2-40B4-BE49-F238E27FC236}">
              <a16:creationId xmlns:a16="http://schemas.microsoft.com/office/drawing/2014/main" id="{0AC393B5-7934-43E2-B185-6EBAAF2D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5" name="Picture 764">
          <a:extLst>
            <a:ext uri="{FF2B5EF4-FFF2-40B4-BE49-F238E27FC236}">
              <a16:creationId xmlns:a16="http://schemas.microsoft.com/office/drawing/2014/main" id="{F44ACD38-DF57-43BC-BA1C-10EDA9AAF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6" name="Picture 765">
          <a:extLst>
            <a:ext uri="{FF2B5EF4-FFF2-40B4-BE49-F238E27FC236}">
              <a16:creationId xmlns:a16="http://schemas.microsoft.com/office/drawing/2014/main" id="{3156995A-C18B-4F4F-BDE5-7280DDA4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7" name="Picture 766">
          <a:extLst>
            <a:ext uri="{FF2B5EF4-FFF2-40B4-BE49-F238E27FC236}">
              <a16:creationId xmlns:a16="http://schemas.microsoft.com/office/drawing/2014/main" id="{3AD3EBAD-4CCA-4818-86DD-09645513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8" name="Picture 767">
          <a:extLst>
            <a:ext uri="{FF2B5EF4-FFF2-40B4-BE49-F238E27FC236}">
              <a16:creationId xmlns:a16="http://schemas.microsoft.com/office/drawing/2014/main" id="{F474EA10-C102-4A1A-BC29-6FB6CA753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69" name="Picture 768">
          <a:extLst>
            <a:ext uri="{FF2B5EF4-FFF2-40B4-BE49-F238E27FC236}">
              <a16:creationId xmlns:a16="http://schemas.microsoft.com/office/drawing/2014/main" id="{37975E1B-BF27-4ECF-A6D7-22B6FD6C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0" name="Picture 769">
          <a:extLst>
            <a:ext uri="{FF2B5EF4-FFF2-40B4-BE49-F238E27FC236}">
              <a16:creationId xmlns:a16="http://schemas.microsoft.com/office/drawing/2014/main" id="{4ACBE03D-866F-482D-B12B-D9868707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1" name="Picture 770">
          <a:extLst>
            <a:ext uri="{FF2B5EF4-FFF2-40B4-BE49-F238E27FC236}">
              <a16:creationId xmlns:a16="http://schemas.microsoft.com/office/drawing/2014/main" id="{90F0F725-7039-410B-ADF0-B44216EBF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2" name="Picture 771">
          <a:extLst>
            <a:ext uri="{FF2B5EF4-FFF2-40B4-BE49-F238E27FC236}">
              <a16:creationId xmlns:a16="http://schemas.microsoft.com/office/drawing/2014/main" id="{DEE32579-B869-4050-8FF1-9C367EDEB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3" name="Picture 772">
          <a:extLst>
            <a:ext uri="{FF2B5EF4-FFF2-40B4-BE49-F238E27FC236}">
              <a16:creationId xmlns:a16="http://schemas.microsoft.com/office/drawing/2014/main" id="{981586C7-E89E-4783-A7FE-45656B1D5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4" name="Picture 773">
          <a:extLst>
            <a:ext uri="{FF2B5EF4-FFF2-40B4-BE49-F238E27FC236}">
              <a16:creationId xmlns:a16="http://schemas.microsoft.com/office/drawing/2014/main" id="{6755FFD5-CC02-47D2-90E6-8C443CEC3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5" name="Picture 774">
          <a:extLst>
            <a:ext uri="{FF2B5EF4-FFF2-40B4-BE49-F238E27FC236}">
              <a16:creationId xmlns:a16="http://schemas.microsoft.com/office/drawing/2014/main" id="{F50F2CC2-4BDE-47B1-909C-2FCE21FA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6" name="Picture 775">
          <a:extLst>
            <a:ext uri="{FF2B5EF4-FFF2-40B4-BE49-F238E27FC236}">
              <a16:creationId xmlns:a16="http://schemas.microsoft.com/office/drawing/2014/main" id="{ABD5B3B8-48B3-46DC-8CFF-51CC8FE6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7" name="Picture 776">
          <a:extLst>
            <a:ext uri="{FF2B5EF4-FFF2-40B4-BE49-F238E27FC236}">
              <a16:creationId xmlns:a16="http://schemas.microsoft.com/office/drawing/2014/main" id="{DA4940AE-F9DE-4113-BCBD-9473366E0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8" name="Picture 777">
          <a:extLst>
            <a:ext uri="{FF2B5EF4-FFF2-40B4-BE49-F238E27FC236}">
              <a16:creationId xmlns:a16="http://schemas.microsoft.com/office/drawing/2014/main" id="{4AF504C5-11B4-48A7-937B-16D4334C9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79" name="Picture 778">
          <a:extLst>
            <a:ext uri="{FF2B5EF4-FFF2-40B4-BE49-F238E27FC236}">
              <a16:creationId xmlns:a16="http://schemas.microsoft.com/office/drawing/2014/main" id="{67833C93-077B-430F-A6ED-617DE0C64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0" name="Picture 779">
          <a:extLst>
            <a:ext uri="{FF2B5EF4-FFF2-40B4-BE49-F238E27FC236}">
              <a16:creationId xmlns:a16="http://schemas.microsoft.com/office/drawing/2014/main" id="{86D940D1-407F-4A97-97DA-6A85E094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1" name="Picture 780">
          <a:extLst>
            <a:ext uri="{FF2B5EF4-FFF2-40B4-BE49-F238E27FC236}">
              <a16:creationId xmlns:a16="http://schemas.microsoft.com/office/drawing/2014/main" id="{854B3009-49AD-45ED-BE53-6FF555C9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2" name="Picture 781">
          <a:extLst>
            <a:ext uri="{FF2B5EF4-FFF2-40B4-BE49-F238E27FC236}">
              <a16:creationId xmlns:a16="http://schemas.microsoft.com/office/drawing/2014/main" id="{4C33FBE6-E9AF-40C6-AC3E-7C5778746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3" name="Picture 782">
          <a:extLst>
            <a:ext uri="{FF2B5EF4-FFF2-40B4-BE49-F238E27FC236}">
              <a16:creationId xmlns:a16="http://schemas.microsoft.com/office/drawing/2014/main" id="{FF198A2E-70A0-45D4-B34B-FE44A4FB4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4" name="Picture 783">
          <a:extLst>
            <a:ext uri="{FF2B5EF4-FFF2-40B4-BE49-F238E27FC236}">
              <a16:creationId xmlns:a16="http://schemas.microsoft.com/office/drawing/2014/main" id="{3D7CC92D-3A44-4722-8F6A-9E93EFAD0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5" name="Picture 784">
          <a:extLst>
            <a:ext uri="{FF2B5EF4-FFF2-40B4-BE49-F238E27FC236}">
              <a16:creationId xmlns:a16="http://schemas.microsoft.com/office/drawing/2014/main" id="{CF47FE7B-FFA4-42B0-AB21-A13858DA8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6" name="Picture 785">
          <a:extLst>
            <a:ext uri="{FF2B5EF4-FFF2-40B4-BE49-F238E27FC236}">
              <a16:creationId xmlns:a16="http://schemas.microsoft.com/office/drawing/2014/main" id="{951F68FA-F70E-4529-83B4-59CE955FD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7" name="Picture 786">
          <a:extLst>
            <a:ext uri="{FF2B5EF4-FFF2-40B4-BE49-F238E27FC236}">
              <a16:creationId xmlns:a16="http://schemas.microsoft.com/office/drawing/2014/main" id="{7C3DD179-63B7-4D97-806A-72B6646B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8" name="Picture 787">
          <a:extLst>
            <a:ext uri="{FF2B5EF4-FFF2-40B4-BE49-F238E27FC236}">
              <a16:creationId xmlns:a16="http://schemas.microsoft.com/office/drawing/2014/main" id="{3D2A5772-0268-4EA7-B268-2181A3199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89" name="Picture 788">
          <a:extLst>
            <a:ext uri="{FF2B5EF4-FFF2-40B4-BE49-F238E27FC236}">
              <a16:creationId xmlns:a16="http://schemas.microsoft.com/office/drawing/2014/main" id="{F910D98E-92F9-4E8C-8B11-C38FA81FF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0" name="Picture 789">
          <a:extLst>
            <a:ext uri="{FF2B5EF4-FFF2-40B4-BE49-F238E27FC236}">
              <a16:creationId xmlns:a16="http://schemas.microsoft.com/office/drawing/2014/main" id="{150EBB19-787E-4DC1-AAB8-DC2EE054E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1" name="Picture 790">
          <a:extLst>
            <a:ext uri="{FF2B5EF4-FFF2-40B4-BE49-F238E27FC236}">
              <a16:creationId xmlns:a16="http://schemas.microsoft.com/office/drawing/2014/main" id="{16CB077E-E633-4AB9-90C9-E39AC361A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2" name="Picture 791">
          <a:extLst>
            <a:ext uri="{FF2B5EF4-FFF2-40B4-BE49-F238E27FC236}">
              <a16:creationId xmlns:a16="http://schemas.microsoft.com/office/drawing/2014/main" id="{37FC0E31-E8A5-41E2-B330-01970FEB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3" name="Picture 792">
          <a:extLst>
            <a:ext uri="{FF2B5EF4-FFF2-40B4-BE49-F238E27FC236}">
              <a16:creationId xmlns:a16="http://schemas.microsoft.com/office/drawing/2014/main" id="{865C5C14-A4F2-43C2-BCDF-F465F99D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4" name="Picture 793">
          <a:extLst>
            <a:ext uri="{FF2B5EF4-FFF2-40B4-BE49-F238E27FC236}">
              <a16:creationId xmlns:a16="http://schemas.microsoft.com/office/drawing/2014/main" id="{C390E069-6383-4726-AFA4-E7324BAD1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5" name="Picture 794">
          <a:extLst>
            <a:ext uri="{FF2B5EF4-FFF2-40B4-BE49-F238E27FC236}">
              <a16:creationId xmlns:a16="http://schemas.microsoft.com/office/drawing/2014/main" id="{0D1F1318-0F01-4532-B5BA-9A92C1273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6" name="Picture 795">
          <a:extLst>
            <a:ext uri="{FF2B5EF4-FFF2-40B4-BE49-F238E27FC236}">
              <a16:creationId xmlns:a16="http://schemas.microsoft.com/office/drawing/2014/main" id="{350BA558-90C5-4103-BDD1-1A694A59F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7" name="Picture 796">
          <a:extLst>
            <a:ext uri="{FF2B5EF4-FFF2-40B4-BE49-F238E27FC236}">
              <a16:creationId xmlns:a16="http://schemas.microsoft.com/office/drawing/2014/main" id="{214BD72D-8378-439E-93EC-E8BDAD56C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8" name="Picture 797">
          <a:extLst>
            <a:ext uri="{FF2B5EF4-FFF2-40B4-BE49-F238E27FC236}">
              <a16:creationId xmlns:a16="http://schemas.microsoft.com/office/drawing/2014/main" id="{374B203C-A541-4DC9-AFC2-E9708C703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799" name="Picture 798">
          <a:extLst>
            <a:ext uri="{FF2B5EF4-FFF2-40B4-BE49-F238E27FC236}">
              <a16:creationId xmlns:a16="http://schemas.microsoft.com/office/drawing/2014/main" id="{4667C016-0764-4315-9818-FC24DE57D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0" name="Picture 799">
          <a:extLst>
            <a:ext uri="{FF2B5EF4-FFF2-40B4-BE49-F238E27FC236}">
              <a16:creationId xmlns:a16="http://schemas.microsoft.com/office/drawing/2014/main" id="{01569B37-DF93-438E-AC60-23804A6D5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1" name="Picture 800">
          <a:extLst>
            <a:ext uri="{FF2B5EF4-FFF2-40B4-BE49-F238E27FC236}">
              <a16:creationId xmlns:a16="http://schemas.microsoft.com/office/drawing/2014/main" id="{682DB79E-078F-4871-B6A8-11A181CE8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2" name="Picture 801">
          <a:extLst>
            <a:ext uri="{FF2B5EF4-FFF2-40B4-BE49-F238E27FC236}">
              <a16:creationId xmlns:a16="http://schemas.microsoft.com/office/drawing/2014/main" id="{01A1884D-1D10-4464-AB6B-990639FAE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3" name="Picture 802">
          <a:extLst>
            <a:ext uri="{FF2B5EF4-FFF2-40B4-BE49-F238E27FC236}">
              <a16:creationId xmlns:a16="http://schemas.microsoft.com/office/drawing/2014/main" id="{6A6D64DD-D66E-4E70-85A8-0103074C6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4" name="Picture 803">
          <a:extLst>
            <a:ext uri="{FF2B5EF4-FFF2-40B4-BE49-F238E27FC236}">
              <a16:creationId xmlns:a16="http://schemas.microsoft.com/office/drawing/2014/main" id="{AC84139C-AF2E-4E82-B0DA-94A6AA6E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5" name="Picture 804">
          <a:extLst>
            <a:ext uri="{FF2B5EF4-FFF2-40B4-BE49-F238E27FC236}">
              <a16:creationId xmlns:a16="http://schemas.microsoft.com/office/drawing/2014/main" id="{AB3E2151-F5F5-4E07-B9BA-709263F0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6" name="Picture 805">
          <a:extLst>
            <a:ext uri="{FF2B5EF4-FFF2-40B4-BE49-F238E27FC236}">
              <a16:creationId xmlns:a16="http://schemas.microsoft.com/office/drawing/2014/main" id="{B2E85621-0790-401F-B391-481F24F97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7" name="Picture 806">
          <a:extLst>
            <a:ext uri="{FF2B5EF4-FFF2-40B4-BE49-F238E27FC236}">
              <a16:creationId xmlns:a16="http://schemas.microsoft.com/office/drawing/2014/main" id="{B5915B0E-37CF-47B2-9015-CED9E414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8" name="Picture 807">
          <a:extLst>
            <a:ext uri="{FF2B5EF4-FFF2-40B4-BE49-F238E27FC236}">
              <a16:creationId xmlns:a16="http://schemas.microsoft.com/office/drawing/2014/main" id="{18EB4C00-BB0A-4BCB-94AC-DADCA7AE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09" name="Picture 808">
          <a:extLst>
            <a:ext uri="{FF2B5EF4-FFF2-40B4-BE49-F238E27FC236}">
              <a16:creationId xmlns:a16="http://schemas.microsoft.com/office/drawing/2014/main" id="{0D63D3C6-E51D-4311-9A90-F6FA51F3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0" name="Picture 809">
          <a:extLst>
            <a:ext uri="{FF2B5EF4-FFF2-40B4-BE49-F238E27FC236}">
              <a16:creationId xmlns:a16="http://schemas.microsoft.com/office/drawing/2014/main" id="{353AB5E5-902F-415D-8BC9-9C62B9501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1" name="Picture 810">
          <a:extLst>
            <a:ext uri="{FF2B5EF4-FFF2-40B4-BE49-F238E27FC236}">
              <a16:creationId xmlns:a16="http://schemas.microsoft.com/office/drawing/2014/main" id="{87D17039-4FAF-45AC-B515-8C52B52B2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2" name="Picture 811">
          <a:extLst>
            <a:ext uri="{FF2B5EF4-FFF2-40B4-BE49-F238E27FC236}">
              <a16:creationId xmlns:a16="http://schemas.microsoft.com/office/drawing/2014/main" id="{CF2E67D7-92E3-4ED0-A8AE-98453A35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3" name="Picture 812">
          <a:extLst>
            <a:ext uri="{FF2B5EF4-FFF2-40B4-BE49-F238E27FC236}">
              <a16:creationId xmlns:a16="http://schemas.microsoft.com/office/drawing/2014/main" id="{6123AEC2-7638-45DD-B987-84A1A350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4" name="Picture 813">
          <a:extLst>
            <a:ext uri="{FF2B5EF4-FFF2-40B4-BE49-F238E27FC236}">
              <a16:creationId xmlns:a16="http://schemas.microsoft.com/office/drawing/2014/main" id="{4E3A9E38-6019-4310-9AB2-6F3842466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5" name="Picture 814">
          <a:extLst>
            <a:ext uri="{FF2B5EF4-FFF2-40B4-BE49-F238E27FC236}">
              <a16:creationId xmlns:a16="http://schemas.microsoft.com/office/drawing/2014/main" id="{370E9084-EA52-47BD-9D9C-A9EAAF5B0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6" name="Picture 815">
          <a:extLst>
            <a:ext uri="{FF2B5EF4-FFF2-40B4-BE49-F238E27FC236}">
              <a16:creationId xmlns:a16="http://schemas.microsoft.com/office/drawing/2014/main" id="{E41AFF87-63EA-4C4E-95AD-26A1D07EE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7" name="Picture 816">
          <a:extLst>
            <a:ext uri="{FF2B5EF4-FFF2-40B4-BE49-F238E27FC236}">
              <a16:creationId xmlns:a16="http://schemas.microsoft.com/office/drawing/2014/main" id="{0DA73C8A-737C-4723-8022-10CDEE682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8" name="Picture 817">
          <a:extLst>
            <a:ext uri="{FF2B5EF4-FFF2-40B4-BE49-F238E27FC236}">
              <a16:creationId xmlns:a16="http://schemas.microsoft.com/office/drawing/2014/main" id="{77E5C9DE-65D7-479B-BE65-0AC3DCA6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19" name="Picture 818">
          <a:extLst>
            <a:ext uri="{FF2B5EF4-FFF2-40B4-BE49-F238E27FC236}">
              <a16:creationId xmlns:a16="http://schemas.microsoft.com/office/drawing/2014/main" id="{E2E2A792-6A8D-4358-9564-1BAA7D83C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0" name="Picture 819">
          <a:extLst>
            <a:ext uri="{FF2B5EF4-FFF2-40B4-BE49-F238E27FC236}">
              <a16:creationId xmlns:a16="http://schemas.microsoft.com/office/drawing/2014/main" id="{6E322137-EB5D-4266-B78F-D5F86C48A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1" name="Picture 820">
          <a:extLst>
            <a:ext uri="{FF2B5EF4-FFF2-40B4-BE49-F238E27FC236}">
              <a16:creationId xmlns:a16="http://schemas.microsoft.com/office/drawing/2014/main" id="{394F0D08-C0E3-43BC-B60E-2A3F1A509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2" name="Picture 821">
          <a:extLst>
            <a:ext uri="{FF2B5EF4-FFF2-40B4-BE49-F238E27FC236}">
              <a16:creationId xmlns:a16="http://schemas.microsoft.com/office/drawing/2014/main" id="{31EB814E-5E6F-40E4-8471-0823CA31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3" name="Picture 822">
          <a:extLst>
            <a:ext uri="{FF2B5EF4-FFF2-40B4-BE49-F238E27FC236}">
              <a16:creationId xmlns:a16="http://schemas.microsoft.com/office/drawing/2014/main" id="{4B82AE32-514B-40A4-B786-D86EAA3D3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4" name="Picture 823">
          <a:extLst>
            <a:ext uri="{FF2B5EF4-FFF2-40B4-BE49-F238E27FC236}">
              <a16:creationId xmlns:a16="http://schemas.microsoft.com/office/drawing/2014/main" id="{FEC9A244-1FFD-4580-9287-D69A0FB38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5" name="Picture 824">
          <a:extLst>
            <a:ext uri="{FF2B5EF4-FFF2-40B4-BE49-F238E27FC236}">
              <a16:creationId xmlns:a16="http://schemas.microsoft.com/office/drawing/2014/main" id="{94D805BB-E833-4CA8-999B-00EDE0D6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6" name="Picture 825">
          <a:extLst>
            <a:ext uri="{FF2B5EF4-FFF2-40B4-BE49-F238E27FC236}">
              <a16:creationId xmlns:a16="http://schemas.microsoft.com/office/drawing/2014/main" id="{CE26545E-166C-4E2B-A7D7-7F8587BCA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7" name="Picture 826">
          <a:extLst>
            <a:ext uri="{FF2B5EF4-FFF2-40B4-BE49-F238E27FC236}">
              <a16:creationId xmlns:a16="http://schemas.microsoft.com/office/drawing/2014/main" id="{25F544B1-82A2-4222-8956-F35375275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8" name="Picture 827">
          <a:extLst>
            <a:ext uri="{FF2B5EF4-FFF2-40B4-BE49-F238E27FC236}">
              <a16:creationId xmlns:a16="http://schemas.microsoft.com/office/drawing/2014/main" id="{C886DCE2-DED9-4172-912E-05881F981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29" name="Picture 828">
          <a:extLst>
            <a:ext uri="{FF2B5EF4-FFF2-40B4-BE49-F238E27FC236}">
              <a16:creationId xmlns:a16="http://schemas.microsoft.com/office/drawing/2014/main" id="{F279DBC8-C6A1-441E-A7C3-DBCD15670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0" name="Picture 829">
          <a:extLst>
            <a:ext uri="{FF2B5EF4-FFF2-40B4-BE49-F238E27FC236}">
              <a16:creationId xmlns:a16="http://schemas.microsoft.com/office/drawing/2014/main" id="{7C770581-5F9E-41E9-AD68-1E353A75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1" name="Picture 830">
          <a:extLst>
            <a:ext uri="{FF2B5EF4-FFF2-40B4-BE49-F238E27FC236}">
              <a16:creationId xmlns:a16="http://schemas.microsoft.com/office/drawing/2014/main" id="{DE9B4958-22AD-4269-AC13-5ED7EA720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2" name="Picture 831">
          <a:extLst>
            <a:ext uri="{FF2B5EF4-FFF2-40B4-BE49-F238E27FC236}">
              <a16:creationId xmlns:a16="http://schemas.microsoft.com/office/drawing/2014/main" id="{6F1FEA1A-DB40-4260-8375-F5DBD64DA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3" name="Picture 832">
          <a:extLst>
            <a:ext uri="{FF2B5EF4-FFF2-40B4-BE49-F238E27FC236}">
              <a16:creationId xmlns:a16="http://schemas.microsoft.com/office/drawing/2014/main" id="{5E5778E6-BEFE-4EF7-8D9D-2E826A2C9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4" name="Picture 833">
          <a:extLst>
            <a:ext uri="{FF2B5EF4-FFF2-40B4-BE49-F238E27FC236}">
              <a16:creationId xmlns:a16="http://schemas.microsoft.com/office/drawing/2014/main" id="{6B9C9A5C-A3F5-4159-A0F7-CF35C226C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5" name="Picture 834">
          <a:extLst>
            <a:ext uri="{FF2B5EF4-FFF2-40B4-BE49-F238E27FC236}">
              <a16:creationId xmlns:a16="http://schemas.microsoft.com/office/drawing/2014/main" id="{31B5C46C-058D-4243-957E-621DE24E4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6" name="Picture 835">
          <a:extLst>
            <a:ext uri="{FF2B5EF4-FFF2-40B4-BE49-F238E27FC236}">
              <a16:creationId xmlns:a16="http://schemas.microsoft.com/office/drawing/2014/main" id="{09B15063-C878-4CAE-B499-4A639B754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7" name="Picture 836">
          <a:extLst>
            <a:ext uri="{FF2B5EF4-FFF2-40B4-BE49-F238E27FC236}">
              <a16:creationId xmlns:a16="http://schemas.microsoft.com/office/drawing/2014/main" id="{0946666C-CE1C-4AD6-BFE4-04AF58A41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8" name="Picture 837">
          <a:extLst>
            <a:ext uri="{FF2B5EF4-FFF2-40B4-BE49-F238E27FC236}">
              <a16:creationId xmlns:a16="http://schemas.microsoft.com/office/drawing/2014/main" id="{55F8D801-AFAD-4F77-B346-819FCAE4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39" name="Picture 838">
          <a:extLst>
            <a:ext uri="{FF2B5EF4-FFF2-40B4-BE49-F238E27FC236}">
              <a16:creationId xmlns:a16="http://schemas.microsoft.com/office/drawing/2014/main" id="{C8AF015D-C609-4C52-8EE7-59AC4A28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0" name="Picture 839">
          <a:extLst>
            <a:ext uri="{FF2B5EF4-FFF2-40B4-BE49-F238E27FC236}">
              <a16:creationId xmlns:a16="http://schemas.microsoft.com/office/drawing/2014/main" id="{D9666A01-416C-492E-8881-B7BDBA4A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1" name="Picture 840">
          <a:extLst>
            <a:ext uri="{FF2B5EF4-FFF2-40B4-BE49-F238E27FC236}">
              <a16:creationId xmlns:a16="http://schemas.microsoft.com/office/drawing/2014/main" id="{579A7626-7979-4EEA-AD77-B487639BB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2" name="Picture 841">
          <a:extLst>
            <a:ext uri="{FF2B5EF4-FFF2-40B4-BE49-F238E27FC236}">
              <a16:creationId xmlns:a16="http://schemas.microsoft.com/office/drawing/2014/main" id="{FDF24437-E3DE-4072-9AE5-17A1AC8BB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3" name="Picture 842">
          <a:extLst>
            <a:ext uri="{FF2B5EF4-FFF2-40B4-BE49-F238E27FC236}">
              <a16:creationId xmlns:a16="http://schemas.microsoft.com/office/drawing/2014/main" id="{6299A0AE-3B34-4B97-A921-366934F5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4" name="Picture 843">
          <a:extLst>
            <a:ext uri="{FF2B5EF4-FFF2-40B4-BE49-F238E27FC236}">
              <a16:creationId xmlns:a16="http://schemas.microsoft.com/office/drawing/2014/main" id="{CB9FBB39-95C8-4427-A735-7B19201A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5" name="Picture 844">
          <a:extLst>
            <a:ext uri="{FF2B5EF4-FFF2-40B4-BE49-F238E27FC236}">
              <a16:creationId xmlns:a16="http://schemas.microsoft.com/office/drawing/2014/main" id="{D8E26CF5-FACB-4B1E-8589-A7CC6752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6" name="Picture 845">
          <a:extLst>
            <a:ext uri="{FF2B5EF4-FFF2-40B4-BE49-F238E27FC236}">
              <a16:creationId xmlns:a16="http://schemas.microsoft.com/office/drawing/2014/main" id="{242FBEFF-18E3-4104-BF27-30BF3987B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7" name="Picture 846">
          <a:extLst>
            <a:ext uri="{FF2B5EF4-FFF2-40B4-BE49-F238E27FC236}">
              <a16:creationId xmlns:a16="http://schemas.microsoft.com/office/drawing/2014/main" id="{C101DCC3-A1AB-40AA-B8CF-4E463A4C2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8" name="Picture 847">
          <a:extLst>
            <a:ext uri="{FF2B5EF4-FFF2-40B4-BE49-F238E27FC236}">
              <a16:creationId xmlns:a16="http://schemas.microsoft.com/office/drawing/2014/main" id="{A8C70049-4B9E-4AF1-AD08-B463D60E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49" name="Picture 848">
          <a:extLst>
            <a:ext uri="{FF2B5EF4-FFF2-40B4-BE49-F238E27FC236}">
              <a16:creationId xmlns:a16="http://schemas.microsoft.com/office/drawing/2014/main" id="{6ED2F7DC-DE6F-42E6-BF2A-3F4BA50C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0" name="Picture 849">
          <a:extLst>
            <a:ext uri="{FF2B5EF4-FFF2-40B4-BE49-F238E27FC236}">
              <a16:creationId xmlns:a16="http://schemas.microsoft.com/office/drawing/2014/main" id="{21372796-750D-42F4-8AF3-EF0C0BCF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1" name="Picture 850">
          <a:extLst>
            <a:ext uri="{FF2B5EF4-FFF2-40B4-BE49-F238E27FC236}">
              <a16:creationId xmlns:a16="http://schemas.microsoft.com/office/drawing/2014/main" id="{183722D9-AE0D-4686-B7D9-9F285BCA7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2" name="Picture 851">
          <a:extLst>
            <a:ext uri="{FF2B5EF4-FFF2-40B4-BE49-F238E27FC236}">
              <a16:creationId xmlns:a16="http://schemas.microsoft.com/office/drawing/2014/main" id="{CCEF421E-7721-468D-AE43-D296A59D2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3" name="Picture 852">
          <a:extLst>
            <a:ext uri="{FF2B5EF4-FFF2-40B4-BE49-F238E27FC236}">
              <a16:creationId xmlns:a16="http://schemas.microsoft.com/office/drawing/2014/main" id="{680BD3DA-D1F1-44A1-93C1-AD27F9BB4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4" name="Picture 853">
          <a:extLst>
            <a:ext uri="{FF2B5EF4-FFF2-40B4-BE49-F238E27FC236}">
              <a16:creationId xmlns:a16="http://schemas.microsoft.com/office/drawing/2014/main" id="{B0E41AAB-18E2-4BB4-A85F-E3052BEC2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5" name="Picture 854">
          <a:extLst>
            <a:ext uri="{FF2B5EF4-FFF2-40B4-BE49-F238E27FC236}">
              <a16:creationId xmlns:a16="http://schemas.microsoft.com/office/drawing/2014/main" id="{2EA7CBA2-133C-41DD-9F13-8CDC74F1C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6" name="Picture 855">
          <a:extLst>
            <a:ext uri="{FF2B5EF4-FFF2-40B4-BE49-F238E27FC236}">
              <a16:creationId xmlns:a16="http://schemas.microsoft.com/office/drawing/2014/main" id="{62398123-BC5B-4B58-B031-E81276B8D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7" name="Picture 856">
          <a:extLst>
            <a:ext uri="{FF2B5EF4-FFF2-40B4-BE49-F238E27FC236}">
              <a16:creationId xmlns:a16="http://schemas.microsoft.com/office/drawing/2014/main" id="{9F06E7C3-E0F6-4B14-AC77-D83997F8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8" name="Picture 857">
          <a:extLst>
            <a:ext uri="{FF2B5EF4-FFF2-40B4-BE49-F238E27FC236}">
              <a16:creationId xmlns:a16="http://schemas.microsoft.com/office/drawing/2014/main" id="{98E23D1E-0C82-4757-8C45-95DEBBF1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59" name="Picture 858">
          <a:extLst>
            <a:ext uri="{FF2B5EF4-FFF2-40B4-BE49-F238E27FC236}">
              <a16:creationId xmlns:a16="http://schemas.microsoft.com/office/drawing/2014/main" id="{82441B82-B0F6-4449-A947-9F2A66546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0" name="Picture 859">
          <a:extLst>
            <a:ext uri="{FF2B5EF4-FFF2-40B4-BE49-F238E27FC236}">
              <a16:creationId xmlns:a16="http://schemas.microsoft.com/office/drawing/2014/main" id="{8838A945-EF4A-4BD2-A897-25305CF21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1" name="Picture 860">
          <a:extLst>
            <a:ext uri="{FF2B5EF4-FFF2-40B4-BE49-F238E27FC236}">
              <a16:creationId xmlns:a16="http://schemas.microsoft.com/office/drawing/2014/main" id="{6285CF1A-AAEA-4B9E-9409-D2D3F9252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2" name="Picture 861">
          <a:extLst>
            <a:ext uri="{FF2B5EF4-FFF2-40B4-BE49-F238E27FC236}">
              <a16:creationId xmlns:a16="http://schemas.microsoft.com/office/drawing/2014/main" id="{9800AA66-1F89-4010-BAAB-47E398986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3" name="Picture 862">
          <a:extLst>
            <a:ext uri="{FF2B5EF4-FFF2-40B4-BE49-F238E27FC236}">
              <a16:creationId xmlns:a16="http://schemas.microsoft.com/office/drawing/2014/main" id="{30A9010A-DC05-4C0E-BE2F-C346F8ED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4" name="Picture 863">
          <a:extLst>
            <a:ext uri="{FF2B5EF4-FFF2-40B4-BE49-F238E27FC236}">
              <a16:creationId xmlns:a16="http://schemas.microsoft.com/office/drawing/2014/main" id="{C6657AB2-D057-4EDB-9E86-025E68023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5" name="Picture 864">
          <a:extLst>
            <a:ext uri="{FF2B5EF4-FFF2-40B4-BE49-F238E27FC236}">
              <a16:creationId xmlns:a16="http://schemas.microsoft.com/office/drawing/2014/main" id="{D8E0B551-1CB6-455F-834A-6A5C87C0F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6" name="Picture 865">
          <a:extLst>
            <a:ext uri="{FF2B5EF4-FFF2-40B4-BE49-F238E27FC236}">
              <a16:creationId xmlns:a16="http://schemas.microsoft.com/office/drawing/2014/main" id="{30D25439-1FC3-4D92-BAA3-8E677509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7" name="Picture 866">
          <a:extLst>
            <a:ext uri="{FF2B5EF4-FFF2-40B4-BE49-F238E27FC236}">
              <a16:creationId xmlns:a16="http://schemas.microsoft.com/office/drawing/2014/main" id="{56423908-8297-45A0-B2A9-7DF228C41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8" name="Picture 867">
          <a:extLst>
            <a:ext uri="{FF2B5EF4-FFF2-40B4-BE49-F238E27FC236}">
              <a16:creationId xmlns:a16="http://schemas.microsoft.com/office/drawing/2014/main" id="{C9115F72-3839-438E-9BAE-D2A8C44ED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69" name="Picture 868">
          <a:extLst>
            <a:ext uri="{FF2B5EF4-FFF2-40B4-BE49-F238E27FC236}">
              <a16:creationId xmlns:a16="http://schemas.microsoft.com/office/drawing/2014/main" id="{D35F667A-5CD2-414E-B591-1DEFA5382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0" name="Picture 869">
          <a:extLst>
            <a:ext uri="{FF2B5EF4-FFF2-40B4-BE49-F238E27FC236}">
              <a16:creationId xmlns:a16="http://schemas.microsoft.com/office/drawing/2014/main" id="{B4FEDD5B-7D88-402B-B89F-DCA207253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1" name="Picture 870">
          <a:extLst>
            <a:ext uri="{FF2B5EF4-FFF2-40B4-BE49-F238E27FC236}">
              <a16:creationId xmlns:a16="http://schemas.microsoft.com/office/drawing/2014/main" id="{43BB96F3-F3A1-44AB-953C-C16BAE3C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2" name="Picture 871">
          <a:extLst>
            <a:ext uri="{FF2B5EF4-FFF2-40B4-BE49-F238E27FC236}">
              <a16:creationId xmlns:a16="http://schemas.microsoft.com/office/drawing/2014/main" id="{041F958D-0DC2-46C7-B157-ED83DC78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3" name="Picture 872">
          <a:extLst>
            <a:ext uri="{FF2B5EF4-FFF2-40B4-BE49-F238E27FC236}">
              <a16:creationId xmlns:a16="http://schemas.microsoft.com/office/drawing/2014/main" id="{8AFB0FC4-D246-4F53-B412-6BAE66D09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4" name="Picture 873">
          <a:extLst>
            <a:ext uri="{FF2B5EF4-FFF2-40B4-BE49-F238E27FC236}">
              <a16:creationId xmlns:a16="http://schemas.microsoft.com/office/drawing/2014/main" id="{4748BEB4-DFD6-466E-8355-5508DCBB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5" name="Picture 874">
          <a:extLst>
            <a:ext uri="{FF2B5EF4-FFF2-40B4-BE49-F238E27FC236}">
              <a16:creationId xmlns:a16="http://schemas.microsoft.com/office/drawing/2014/main" id="{6D9491AB-782B-4DD4-8E9C-BAE34E951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6" name="Picture 875">
          <a:extLst>
            <a:ext uri="{FF2B5EF4-FFF2-40B4-BE49-F238E27FC236}">
              <a16:creationId xmlns:a16="http://schemas.microsoft.com/office/drawing/2014/main" id="{89964B46-0291-42CC-B9FA-D686FAAFF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7" name="Picture 876">
          <a:extLst>
            <a:ext uri="{FF2B5EF4-FFF2-40B4-BE49-F238E27FC236}">
              <a16:creationId xmlns:a16="http://schemas.microsoft.com/office/drawing/2014/main" id="{AC6282B6-2132-43DC-9A8A-DE085EDFB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8" name="Picture 877">
          <a:extLst>
            <a:ext uri="{FF2B5EF4-FFF2-40B4-BE49-F238E27FC236}">
              <a16:creationId xmlns:a16="http://schemas.microsoft.com/office/drawing/2014/main" id="{C0EC1BC9-8791-4BC7-ACF6-5D050887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79" name="Picture 878">
          <a:extLst>
            <a:ext uri="{FF2B5EF4-FFF2-40B4-BE49-F238E27FC236}">
              <a16:creationId xmlns:a16="http://schemas.microsoft.com/office/drawing/2014/main" id="{BC8F8DB9-8EE6-4C47-9606-A80CC154B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0" name="Picture 879">
          <a:extLst>
            <a:ext uri="{FF2B5EF4-FFF2-40B4-BE49-F238E27FC236}">
              <a16:creationId xmlns:a16="http://schemas.microsoft.com/office/drawing/2014/main" id="{67B16239-25D9-4F7F-8D8E-F1ABAC9F6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1" name="Picture 880">
          <a:extLst>
            <a:ext uri="{FF2B5EF4-FFF2-40B4-BE49-F238E27FC236}">
              <a16:creationId xmlns:a16="http://schemas.microsoft.com/office/drawing/2014/main" id="{32C0FF71-A4F6-426D-BD86-BC489019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2" name="Picture 881">
          <a:extLst>
            <a:ext uri="{FF2B5EF4-FFF2-40B4-BE49-F238E27FC236}">
              <a16:creationId xmlns:a16="http://schemas.microsoft.com/office/drawing/2014/main" id="{944D7E64-7EE6-470C-9ABB-129A5FE6E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3" name="Picture 882">
          <a:extLst>
            <a:ext uri="{FF2B5EF4-FFF2-40B4-BE49-F238E27FC236}">
              <a16:creationId xmlns:a16="http://schemas.microsoft.com/office/drawing/2014/main" id="{6A43FEE8-DC00-4B90-BCB2-1BE16669A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4" name="Picture 883">
          <a:extLst>
            <a:ext uri="{FF2B5EF4-FFF2-40B4-BE49-F238E27FC236}">
              <a16:creationId xmlns:a16="http://schemas.microsoft.com/office/drawing/2014/main" id="{E5D9E2D2-BE00-48E9-8F37-77799785E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5" name="Picture 884">
          <a:extLst>
            <a:ext uri="{FF2B5EF4-FFF2-40B4-BE49-F238E27FC236}">
              <a16:creationId xmlns:a16="http://schemas.microsoft.com/office/drawing/2014/main" id="{464F2A4D-AC60-41B7-B6EC-4AC5E349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6" name="Picture 885">
          <a:extLst>
            <a:ext uri="{FF2B5EF4-FFF2-40B4-BE49-F238E27FC236}">
              <a16:creationId xmlns:a16="http://schemas.microsoft.com/office/drawing/2014/main" id="{4285C9E7-9C0E-4A3B-A6ED-4B61079E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7" name="Picture 886">
          <a:extLst>
            <a:ext uri="{FF2B5EF4-FFF2-40B4-BE49-F238E27FC236}">
              <a16:creationId xmlns:a16="http://schemas.microsoft.com/office/drawing/2014/main" id="{1169BBC8-BC31-43CF-95B1-EA00118D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8" name="Picture 887">
          <a:extLst>
            <a:ext uri="{FF2B5EF4-FFF2-40B4-BE49-F238E27FC236}">
              <a16:creationId xmlns:a16="http://schemas.microsoft.com/office/drawing/2014/main" id="{924C75BF-5E60-4B2B-B181-EE053340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89" name="Picture 888">
          <a:extLst>
            <a:ext uri="{FF2B5EF4-FFF2-40B4-BE49-F238E27FC236}">
              <a16:creationId xmlns:a16="http://schemas.microsoft.com/office/drawing/2014/main" id="{3950CA95-3864-4B36-AE49-F26283F07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0" name="Picture 889">
          <a:extLst>
            <a:ext uri="{FF2B5EF4-FFF2-40B4-BE49-F238E27FC236}">
              <a16:creationId xmlns:a16="http://schemas.microsoft.com/office/drawing/2014/main" id="{2DD69866-21DE-4157-B5D5-482F1028B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1" name="Picture 890">
          <a:extLst>
            <a:ext uri="{FF2B5EF4-FFF2-40B4-BE49-F238E27FC236}">
              <a16:creationId xmlns:a16="http://schemas.microsoft.com/office/drawing/2014/main" id="{C66FA274-74E6-4312-921E-EAECF637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2" name="Picture 891">
          <a:extLst>
            <a:ext uri="{FF2B5EF4-FFF2-40B4-BE49-F238E27FC236}">
              <a16:creationId xmlns:a16="http://schemas.microsoft.com/office/drawing/2014/main" id="{064551CA-BC8C-49F8-90C9-88D218E0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3" name="Picture 892">
          <a:extLst>
            <a:ext uri="{FF2B5EF4-FFF2-40B4-BE49-F238E27FC236}">
              <a16:creationId xmlns:a16="http://schemas.microsoft.com/office/drawing/2014/main" id="{AE41766B-A01E-412A-B28E-63DA49C8F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4" name="Picture 893">
          <a:extLst>
            <a:ext uri="{FF2B5EF4-FFF2-40B4-BE49-F238E27FC236}">
              <a16:creationId xmlns:a16="http://schemas.microsoft.com/office/drawing/2014/main" id="{96BF48B0-B8FC-4970-AE06-DB23A875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5" name="Picture 894">
          <a:extLst>
            <a:ext uri="{FF2B5EF4-FFF2-40B4-BE49-F238E27FC236}">
              <a16:creationId xmlns:a16="http://schemas.microsoft.com/office/drawing/2014/main" id="{86206421-DDBD-4149-A9AD-C8A7128CF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6" name="Picture 895">
          <a:extLst>
            <a:ext uri="{FF2B5EF4-FFF2-40B4-BE49-F238E27FC236}">
              <a16:creationId xmlns:a16="http://schemas.microsoft.com/office/drawing/2014/main" id="{B3D53FBE-A22B-4183-A879-16D0D1D8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7" name="Picture 896">
          <a:extLst>
            <a:ext uri="{FF2B5EF4-FFF2-40B4-BE49-F238E27FC236}">
              <a16:creationId xmlns:a16="http://schemas.microsoft.com/office/drawing/2014/main" id="{5F9B8A56-617D-4866-8B07-1FABE205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8" name="Picture 897">
          <a:extLst>
            <a:ext uri="{FF2B5EF4-FFF2-40B4-BE49-F238E27FC236}">
              <a16:creationId xmlns:a16="http://schemas.microsoft.com/office/drawing/2014/main" id="{65DA0BA5-C7A7-419C-8EBE-8FC4F0092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899" name="Picture 898">
          <a:extLst>
            <a:ext uri="{FF2B5EF4-FFF2-40B4-BE49-F238E27FC236}">
              <a16:creationId xmlns:a16="http://schemas.microsoft.com/office/drawing/2014/main" id="{39A892A3-E0CF-46E6-B168-FDA4D109B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0" name="Picture 899">
          <a:extLst>
            <a:ext uri="{FF2B5EF4-FFF2-40B4-BE49-F238E27FC236}">
              <a16:creationId xmlns:a16="http://schemas.microsoft.com/office/drawing/2014/main" id="{4DE9B4BF-2401-4F54-9157-B6C00EBA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1" name="Picture 900">
          <a:extLst>
            <a:ext uri="{FF2B5EF4-FFF2-40B4-BE49-F238E27FC236}">
              <a16:creationId xmlns:a16="http://schemas.microsoft.com/office/drawing/2014/main" id="{537274CC-B1AF-49D8-A617-481E90B9E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2" name="Picture 901">
          <a:extLst>
            <a:ext uri="{FF2B5EF4-FFF2-40B4-BE49-F238E27FC236}">
              <a16:creationId xmlns:a16="http://schemas.microsoft.com/office/drawing/2014/main" id="{F42E2399-38BF-4384-A99E-FEC889F9E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3" name="Picture 902">
          <a:extLst>
            <a:ext uri="{FF2B5EF4-FFF2-40B4-BE49-F238E27FC236}">
              <a16:creationId xmlns:a16="http://schemas.microsoft.com/office/drawing/2014/main" id="{B81196ED-BDCB-4CCF-89FF-F5E23F45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4" name="Picture 903">
          <a:extLst>
            <a:ext uri="{FF2B5EF4-FFF2-40B4-BE49-F238E27FC236}">
              <a16:creationId xmlns:a16="http://schemas.microsoft.com/office/drawing/2014/main" id="{D196F222-8B11-4EB2-B49D-583370D5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5" name="Picture 904">
          <a:extLst>
            <a:ext uri="{FF2B5EF4-FFF2-40B4-BE49-F238E27FC236}">
              <a16:creationId xmlns:a16="http://schemas.microsoft.com/office/drawing/2014/main" id="{C7874E9C-18DE-4C36-8E94-BA95927C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6" name="Picture 905">
          <a:extLst>
            <a:ext uri="{FF2B5EF4-FFF2-40B4-BE49-F238E27FC236}">
              <a16:creationId xmlns:a16="http://schemas.microsoft.com/office/drawing/2014/main" id="{70765326-68A6-4572-97B4-829E6687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7" name="Picture 906">
          <a:extLst>
            <a:ext uri="{FF2B5EF4-FFF2-40B4-BE49-F238E27FC236}">
              <a16:creationId xmlns:a16="http://schemas.microsoft.com/office/drawing/2014/main" id="{12C9D6C9-B7C5-40CE-A294-88DF1DCCF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8" name="Picture 907">
          <a:extLst>
            <a:ext uri="{FF2B5EF4-FFF2-40B4-BE49-F238E27FC236}">
              <a16:creationId xmlns:a16="http://schemas.microsoft.com/office/drawing/2014/main" id="{409C2319-FF64-4412-9EDB-70EAC2FA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09" name="Picture 908">
          <a:extLst>
            <a:ext uri="{FF2B5EF4-FFF2-40B4-BE49-F238E27FC236}">
              <a16:creationId xmlns:a16="http://schemas.microsoft.com/office/drawing/2014/main" id="{DA6CFB80-2D0B-4B70-A386-010D719B4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0" name="Picture 909">
          <a:extLst>
            <a:ext uri="{FF2B5EF4-FFF2-40B4-BE49-F238E27FC236}">
              <a16:creationId xmlns:a16="http://schemas.microsoft.com/office/drawing/2014/main" id="{2A7B6614-D2AE-478A-88DC-E459499B4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1" name="Picture 910">
          <a:extLst>
            <a:ext uri="{FF2B5EF4-FFF2-40B4-BE49-F238E27FC236}">
              <a16:creationId xmlns:a16="http://schemas.microsoft.com/office/drawing/2014/main" id="{DF7B4773-5B24-459A-B135-A22F102F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2" name="Picture 911">
          <a:extLst>
            <a:ext uri="{FF2B5EF4-FFF2-40B4-BE49-F238E27FC236}">
              <a16:creationId xmlns:a16="http://schemas.microsoft.com/office/drawing/2014/main" id="{1C376545-CBBE-4B1B-8327-D850BB70D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3" name="Picture 912">
          <a:extLst>
            <a:ext uri="{FF2B5EF4-FFF2-40B4-BE49-F238E27FC236}">
              <a16:creationId xmlns:a16="http://schemas.microsoft.com/office/drawing/2014/main" id="{1E9AF4C8-DE04-4D8B-87CC-BA0F64FF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4" name="Picture 913">
          <a:extLst>
            <a:ext uri="{FF2B5EF4-FFF2-40B4-BE49-F238E27FC236}">
              <a16:creationId xmlns:a16="http://schemas.microsoft.com/office/drawing/2014/main" id="{C376335C-B8A8-432F-A64E-4123D15D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5" name="Picture 914">
          <a:extLst>
            <a:ext uri="{FF2B5EF4-FFF2-40B4-BE49-F238E27FC236}">
              <a16:creationId xmlns:a16="http://schemas.microsoft.com/office/drawing/2014/main" id="{1C3304BA-C674-45A0-BB1B-4D0F97C5F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6" name="Picture 915">
          <a:extLst>
            <a:ext uri="{FF2B5EF4-FFF2-40B4-BE49-F238E27FC236}">
              <a16:creationId xmlns:a16="http://schemas.microsoft.com/office/drawing/2014/main" id="{76B5D835-0603-42B0-B202-B6A02A8D9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7" name="Picture 916">
          <a:extLst>
            <a:ext uri="{FF2B5EF4-FFF2-40B4-BE49-F238E27FC236}">
              <a16:creationId xmlns:a16="http://schemas.microsoft.com/office/drawing/2014/main" id="{0ABF511F-64C7-431A-A4C1-5D7BA7541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8" name="Picture 917">
          <a:extLst>
            <a:ext uri="{FF2B5EF4-FFF2-40B4-BE49-F238E27FC236}">
              <a16:creationId xmlns:a16="http://schemas.microsoft.com/office/drawing/2014/main" id="{7AAD8294-B2CD-4ADA-973D-F35A15F0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19" name="Picture 918">
          <a:extLst>
            <a:ext uri="{FF2B5EF4-FFF2-40B4-BE49-F238E27FC236}">
              <a16:creationId xmlns:a16="http://schemas.microsoft.com/office/drawing/2014/main" id="{83308B2A-D426-403D-9D29-0EAC23CC9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0" name="Picture 919">
          <a:extLst>
            <a:ext uri="{FF2B5EF4-FFF2-40B4-BE49-F238E27FC236}">
              <a16:creationId xmlns:a16="http://schemas.microsoft.com/office/drawing/2014/main" id="{EAAE77CB-3B9B-4D3D-9068-74CD696B1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1" name="Picture 920">
          <a:extLst>
            <a:ext uri="{FF2B5EF4-FFF2-40B4-BE49-F238E27FC236}">
              <a16:creationId xmlns:a16="http://schemas.microsoft.com/office/drawing/2014/main" id="{F4B229A3-9521-4AF9-AC78-470666F3A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2" name="Picture 921">
          <a:extLst>
            <a:ext uri="{FF2B5EF4-FFF2-40B4-BE49-F238E27FC236}">
              <a16:creationId xmlns:a16="http://schemas.microsoft.com/office/drawing/2014/main" id="{2E825547-9647-4435-BC12-34D54A2CA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3" name="Picture 922">
          <a:extLst>
            <a:ext uri="{FF2B5EF4-FFF2-40B4-BE49-F238E27FC236}">
              <a16:creationId xmlns:a16="http://schemas.microsoft.com/office/drawing/2014/main" id="{68D2A72B-A9D4-4A17-9072-0A9E00A01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4" name="Picture 923">
          <a:extLst>
            <a:ext uri="{FF2B5EF4-FFF2-40B4-BE49-F238E27FC236}">
              <a16:creationId xmlns:a16="http://schemas.microsoft.com/office/drawing/2014/main" id="{64478BAB-5C66-40BD-BFF7-369C8606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5" name="Picture 924">
          <a:extLst>
            <a:ext uri="{FF2B5EF4-FFF2-40B4-BE49-F238E27FC236}">
              <a16:creationId xmlns:a16="http://schemas.microsoft.com/office/drawing/2014/main" id="{6EF320F1-614E-4520-8D1D-0E014F6CC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6" name="Picture 925">
          <a:extLst>
            <a:ext uri="{FF2B5EF4-FFF2-40B4-BE49-F238E27FC236}">
              <a16:creationId xmlns:a16="http://schemas.microsoft.com/office/drawing/2014/main" id="{2C9494C3-4806-4A74-BD05-3C0DFF65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7" name="Picture 926">
          <a:extLst>
            <a:ext uri="{FF2B5EF4-FFF2-40B4-BE49-F238E27FC236}">
              <a16:creationId xmlns:a16="http://schemas.microsoft.com/office/drawing/2014/main" id="{7185D126-F35D-4CDB-8E90-44D5E8B54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8" name="Picture 927">
          <a:extLst>
            <a:ext uri="{FF2B5EF4-FFF2-40B4-BE49-F238E27FC236}">
              <a16:creationId xmlns:a16="http://schemas.microsoft.com/office/drawing/2014/main" id="{BFE0437D-CD56-4A90-AC65-34B10A9E9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29" name="Picture 928">
          <a:extLst>
            <a:ext uri="{FF2B5EF4-FFF2-40B4-BE49-F238E27FC236}">
              <a16:creationId xmlns:a16="http://schemas.microsoft.com/office/drawing/2014/main" id="{EDE60C35-B6D3-4D90-9D80-337CB591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0" name="Picture 929">
          <a:extLst>
            <a:ext uri="{FF2B5EF4-FFF2-40B4-BE49-F238E27FC236}">
              <a16:creationId xmlns:a16="http://schemas.microsoft.com/office/drawing/2014/main" id="{B6A54A4D-A905-423D-A65B-3EC3ACF17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1" name="Picture 930">
          <a:extLst>
            <a:ext uri="{FF2B5EF4-FFF2-40B4-BE49-F238E27FC236}">
              <a16:creationId xmlns:a16="http://schemas.microsoft.com/office/drawing/2014/main" id="{B25F540C-442D-46BF-84FF-AC02F7E26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2" name="Picture 931">
          <a:extLst>
            <a:ext uri="{FF2B5EF4-FFF2-40B4-BE49-F238E27FC236}">
              <a16:creationId xmlns:a16="http://schemas.microsoft.com/office/drawing/2014/main" id="{DC1FFE5F-3DD6-4FDB-B69D-EC6C836B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3" name="Picture 932">
          <a:extLst>
            <a:ext uri="{FF2B5EF4-FFF2-40B4-BE49-F238E27FC236}">
              <a16:creationId xmlns:a16="http://schemas.microsoft.com/office/drawing/2014/main" id="{E2A82D17-F977-4080-A813-C3EDB7B5F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4" name="Picture 933">
          <a:extLst>
            <a:ext uri="{FF2B5EF4-FFF2-40B4-BE49-F238E27FC236}">
              <a16:creationId xmlns:a16="http://schemas.microsoft.com/office/drawing/2014/main" id="{B876142C-6A73-4407-9F4C-03B3F28EB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5" name="Picture 934">
          <a:extLst>
            <a:ext uri="{FF2B5EF4-FFF2-40B4-BE49-F238E27FC236}">
              <a16:creationId xmlns:a16="http://schemas.microsoft.com/office/drawing/2014/main" id="{76588B51-C93F-4418-AA00-9F6D40E55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6" name="Picture 935">
          <a:extLst>
            <a:ext uri="{FF2B5EF4-FFF2-40B4-BE49-F238E27FC236}">
              <a16:creationId xmlns:a16="http://schemas.microsoft.com/office/drawing/2014/main" id="{50DC3362-37E2-4A54-9036-3701955B1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7" name="Picture 936">
          <a:extLst>
            <a:ext uri="{FF2B5EF4-FFF2-40B4-BE49-F238E27FC236}">
              <a16:creationId xmlns:a16="http://schemas.microsoft.com/office/drawing/2014/main" id="{47560AC7-5E10-4BA1-AD73-07802A25F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8" name="Picture 937">
          <a:extLst>
            <a:ext uri="{FF2B5EF4-FFF2-40B4-BE49-F238E27FC236}">
              <a16:creationId xmlns:a16="http://schemas.microsoft.com/office/drawing/2014/main" id="{E1ACD227-5B35-4C96-BA05-A4F3CCD31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39" name="Picture 938">
          <a:extLst>
            <a:ext uri="{FF2B5EF4-FFF2-40B4-BE49-F238E27FC236}">
              <a16:creationId xmlns:a16="http://schemas.microsoft.com/office/drawing/2014/main" id="{657ADAE1-3E34-44FB-8908-3D86D4348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0" name="Picture 939">
          <a:extLst>
            <a:ext uri="{FF2B5EF4-FFF2-40B4-BE49-F238E27FC236}">
              <a16:creationId xmlns:a16="http://schemas.microsoft.com/office/drawing/2014/main" id="{4AFDE659-6326-4440-AA3F-925CB8B05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1" name="Picture 940">
          <a:extLst>
            <a:ext uri="{FF2B5EF4-FFF2-40B4-BE49-F238E27FC236}">
              <a16:creationId xmlns:a16="http://schemas.microsoft.com/office/drawing/2014/main" id="{10B81E82-0D0F-46FA-86DA-D99A94F64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2" name="Picture 941">
          <a:extLst>
            <a:ext uri="{FF2B5EF4-FFF2-40B4-BE49-F238E27FC236}">
              <a16:creationId xmlns:a16="http://schemas.microsoft.com/office/drawing/2014/main" id="{658D5421-9249-4B4A-A1F7-3A3231695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3" name="Picture 942">
          <a:extLst>
            <a:ext uri="{FF2B5EF4-FFF2-40B4-BE49-F238E27FC236}">
              <a16:creationId xmlns:a16="http://schemas.microsoft.com/office/drawing/2014/main" id="{AB717FB8-59BF-450E-A2D4-80131767C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4" name="Picture 943">
          <a:extLst>
            <a:ext uri="{FF2B5EF4-FFF2-40B4-BE49-F238E27FC236}">
              <a16:creationId xmlns:a16="http://schemas.microsoft.com/office/drawing/2014/main" id="{2D921E84-5218-4F59-98F7-3483789D2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5" name="Picture 944">
          <a:extLst>
            <a:ext uri="{FF2B5EF4-FFF2-40B4-BE49-F238E27FC236}">
              <a16:creationId xmlns:a16="http://schemas.microsoft.com/office/drawing/2014/main" id="{09A8507F-5CFE-43D0-B930-E2752B3AF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6" name="Picture 945">
          <a:extLst>
            <a:ext uri="{FF2B5EF4-FFF2-40B4-BE49-F238E27FC236}">
              <a16:creationId xmlns:a16="http://schemas.microsoft.com/office/drawing/2014/main" id="{A336102F-BD18-4E0C-9E28-D305410F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7" name="Picture 946">
          <a:extLst>
            <a:ext uri="{FF2B5EF4-FFF2-40B4-BE49-F238E27FC236}">
              <a16:creationId xmlns:a16="http://schemas.microsoft.com/office/drawing/2014/main" id="{0B2B718A-9242-4F3C-B432-6ED732DD6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8" name="Picture 947">
          <a:extLst>
            <a:ext uri="{FF2B5EF4-FFF2-40B4-BE49-F238E27FC236}">
              <a16:creationId xmlns:a16="http://schemas.microsoft.com/office/drawing/2014/main" id="{CBDC0DC6-4DEB-4E44-9FD2-C782BB63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49" name="Picture 948">
          <a:extLst>
            <a:ext uri="{FF2B5EF4-FFF2-40B4-BE49-F238E27FC236}">
              <a16:creationId xmlns:a16="http://schemas.microsoft.com/office/drawing/2014/main" id="{E284DB1E-CFB2-4DBA-80F7-CBC98B06C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0" name="Picture 949">
          <a:extLst>
            <a:ext uri="{FF2B5EF4-FFF2-40B4-BE49-F238E27FC236}">
              <a16:creationId xmlns:a16="http://schemas.microsoft.com/office/drawing/2014/main" id="{B1C9C1ED-9885-45AA-8C9C-107168C4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1" name="Picture 950">
          <a:extLst>
            <a:ext uri="{FF2B5EF4-FFF2-40B4-BE49-F238E27FC236}">
              <a16:creationId xmlns:a16="http://schemas.microsoft.com/office/drawing/2014/main" id="{8C3E9BC3-2FB7-4661-827B-43E2EFCD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2" name="Picture 951">
          <a:extLst>
            <a:ext uri="{FF2B5EF4-FFF2-40B4-BE49-F238E27FC236}">
              <a16:creationId xmlns:a16="http://schemas.microsoft.com/office/drawing/2014/main" id="{A66E9937-C3C6-491A-BA01-9328A178E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3" name="Picture 952">
          <a:extLst>
            <a:ext uri="{FF2B5EF4-FFF2-40B4-BE49-F238E27FC236}">
              <a16:creationId xmlns:a16="http://schemas.microsoft.com/office/drawing/2014/main" id="{2F1B4099-C791-4DB1-8118-70A9B4C8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4" name="Picture 953">
          <a:extLst>
            <a:ext uri="{FF2B5EF4-FFF2-40B4-BE49-F238E27FC236}">
              <a16:creationId xmlns:a16="http://schemas.microsoft.com/office/drawing/2014/main" id="{CF956CC8-3FF2-43F3-98D0-0F9F65C5B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5" name="Picture 954">
          <a:extLst>
            <a:ext uri="{FF2B5EF4-FFF2-40B4-BE49-F238E27FC236}">
              <a16:creationId xmlns:a16="http://schemas.microsoft.com/office/drawing/2014/main" id="{3E1A4944-58AF-449B-9D7A-6F420918A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6" name="Picture 955">
          <a:extLst>
            <a:ext uri="{FF2B5EF4-FFF2-40B4-BE49-F238E27FC236}">
              <a16:creationId xmlns:a16="http://schemas.microsoft.com/office/drawing/2014/main" id="{F1372157-9C76-49F3-BDB0-EF241AB2C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</xdr:row>
      <xdr:rowOff>0</xdr:rowOff>
    </xdr:from>
    <xdr:ext cx="12700" cy="12700"/>
    <xdr:pic>
      <xdr:nvPicPr>
        <xdr:cNvPr id="957" name="Picture 956">
          <a:extLst>
            <a:ext uri="{FF2B5EF4-FFF2-40B4-BE49-F238E27FC236}">
              <a16:creationId xmlns:a16="http://schemas.microsoft.com/office/drawing/2014/main" id="{CD5D7716-3C60-48C9-AB57-88A5FA105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" y="1047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58" name="Picture 957">
          <a:extLst>
            <a:ext uri="{FF2B5EF4-FFF2-40B4-BE49-F238E27FC236}">
              <a16:creationId xmlns:a16="http://schemas.microsoft.com/office/drawing/2014/main" id="{718D7808-5911-481B-AC3C-63356AE2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59" name="Picture 958">
          <a:extLst>
            <a:ext uri="{FF2B5EF4-FFF2-40B4-BE49-F238E27FC236}">
              <a16:creationId xmlns:a16="http://schemas.microsoft.com/office/drawing/2014/main" id="{A5F2BA31-C9B3-4BE8-9A34-C6399F3DD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0" name="Picture 959">
          <a:extLst>
            <a:ext uri="{FF2B5EF4-FFF2-40B4-BE49-F238E27FC236}">
              <a16:creationId xmlns:a16="http://schemas.microsoft.com/office/drawing/2014/main" id="{0234A37E-F4C8-4A09-A545-F9D937DC0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1" name="Picture 960">
          <a:extLst>
            <a:ext uri="{FF2B5EF4-FFF2-40B4-BE49-F238E27FC236}">
              <a16:creationId xmlns:a16="http://schemas.microsoft.com/office/drawing/2014/main" id="{191ADCBB-20B5-467C-BA7A-1E3CC0A08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2" name="Picture 961">
          <a:extLst>
            <a:ext uri="{FF2B5EF4-FFF2-40B4-BE49-F238E27FC236}">
              <a16:creationId xmlns:a16="http://schemas.microsoft.com/office/drawing/2014/main" id="{46981844-1D39-4C51-805C-C33853F83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3" name="Picture 962">
          <a:extLst>
            <a:ext uri="{FF2B5EF4-FFF2-40B4-BE49-F238E27FC236}">
              <a16:creationId xmlns:a16="http://schemas.microsoft.com/office/drawing/2014/main" id="{C1D48AAC-EB08-4209-8A6B-E0C056E71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4" name="Picture 963">
          <a:extLst>
            <a:ext uri="{FF2B5EF4-FFF2-40B4-BE49-F238E27FC236}">
              <a16:creationId xmlns:a16="http://schemas.microsoft.com/office/drawing/2014/main" id="{2A3EAB52-29AA-45B0-B092-6C15B96B7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5" name="Picture 964">
          <a:extLst>
            <a:ext uri="{FF2B5EF4-FFF2-40B4-BE49-F238E27FC236}">
              <a16:creationId xmlns:a16="http://schemas.microsoft.com/office/drawing/2014/main" id="{96DC0918-2FB4-4896-8AFC-16936053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6" name="Picture 965">
          <a:extLst>
            <a:ext uri="{FF2B5EF4-FFF2-40B4-BE49-F238E27FC236}">
              <a16:creationId xmlns:a16="http://schemas.microsoft.com/office/drawing/2014/main" id="{8CD7EAAE-C9C8-403D-B2C1-10F95EAFA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7" name="Picture 966">
          <a:extLst>
            <a:ext uri="{FF2B5EF4-FFF2-40B4-BE49-F238E27FC236}">
              <a16:creationId xmlns:a16="http://schemas.microsoft.com/office/drawing/2014/main" id="{64BFB8D0-0429-457C-9153-C9839701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8" name="Picture 967">
          <a:extLst>
            <a:ext uri="{FF2B5EF4-FFF2-40B4-BE49-F238E27FC236}">
              <a16:creationId xmlns:a16="http://schemas.microsoft.com/office/drawing/2014/main" id="{927F6C69-88B8-4D27-8B33-B599DCEEB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69" name="Picture 968">
          <a:extLst>
            <a:ext uri="{FF2B5EF4-FFF2-40B4-BE49-F238E27FC236}">
              <a16:creationId xmlns:a16="http://schemas.microsoft.com/office/drawing/2014/main" id="{70EBD0B4-214F-4829-9004-3957200D3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0" name="Picture 969">
          <a:extLst>
            <a:ext uri="{FF2B5EF4-FFF2-40B4-BE49-F238E27FC236}">
              <a16:creationId xmlns:a16="http://schemas.microsoft.com/office/drawing/2014/main" id="{6790979E-FBF6-45F2-9553-E6909605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1" name="Picture 970">
          <a:extLst>
            <a:ext uri="{FF2B5EF4-FFF2-40B4-BE49-F238E27FC236}">
              <a16:creationId xmlns:a16="http://schemas.microsoft.com/office/drawing/2014/main" id="{188E7081-C2A9-4466-835B-F161878DD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2" name="Picture 971">
          <a:extLst>
            <a:ext uri="{FF2B5EF4-FFF2-40B4-BE49-F238E27FC236}">
              <a16:creationId xmlns:a16="http://schemas.microsoft.com/office/drawing/2014/main" id="{7AB0EF3C-0183-43D9-993C-DEC77FBF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3" name="Picture 972">
          <a:extLst>
            <a:ext uri="{FF2B5EF4-FFF2-40B4-BE49-F238E27FC236}">
              <a16:creationId xmlns:a16="http://schemas.microsoft.com/office/drawing/2014/main" id="{210BB3D3-D6E6-4B4C-BE94-5FC43131A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4" name="Picture 973">
          <a:extLst>
            <a:ext uri="{FF2B5EF4-FFF2-40B4-BE49-F238E27FC236}">
              <a16:creationId xmlns:a16="http://schemas.microsoft.com/office/drawing/2014/main" id="{45384CFE-FEE3-40B0-85EA-49AB22720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5" name="Picture 974">
          <a:extLst>
            <a:ext uri="{FF2B5EF4-FFF2-40B4-BE49-F238E27FC236}">
              <a16:creationId xmlns:a16="http://schemas.microsoft.com/office/drawing/2014/main" id="{68A6BCD1-D0C5-48A0-838C-5E79496E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6" name="Picture 975">
          <a:extLst>
            <a:ext uri="{FF2B5EF4-FFF2-40B4-BE49-F238E27FC236}">
              <a16:creationId xmlns:a16="http://schemas.microsoft.com/office/drawing/2014/main" id="{BBF836A3-CCF8-44AA-BDF8-0241DACF2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7" name="Picture 976">
          <a:extLst>
            <a:ext uri="{FF2B5EF4-FFF2-40B4-BE49-F238E27FC236}">
              <a16:creationId xmlns:a16="http://schemas.microsoft.com/office/drawing/2014/main" id="{C01ED212-F63A-4B74-B775-BC210B5C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8" name="Picture 977">
          <a:extLst>
            <a:ext uri="{FF2B5EF4-FFF2-40B4-BE49-F238E27FC236}">
              <a16:creationId xmlns:a16="http://schemas.microsoft.com/office/drawing/2014/main" id="{050AADFE-942A-4C35-9394-D95DA2C11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79" name="Picture 978">
          <a:extLst>
            <a:ext uri="{FF2B5EF4-FFF2-40B4-BE49-F238E27FC236}">
              <a16:creationId xmlns:a16="http://schemas.microsoft.com/office/drawing/2014/main" id="{45C7FE7B-AF4F-43E2-899D-671A55012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0" name="Picture 979">
          <a:extLst>
            <a:ext uri="{FF2B5EF4-FFF2-40B4-BE49-F238E27FC236}">
              <a16:creationId xmlns:a16="http://schemas.microsoft.com/office/drawing/2014/main" id="{DC6312DA-8723-4EFA-A94D-BBA3621BB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1" name="Picture 980">
          <a:extLst>
            <a:ext uri="{FF2B5EF4-FFF2-40B4-BE49-F238E27FC236}">
              <a16:creationId xmlns:a16="http://schemas.microsoft.com/office/drawing/2014/main" id="{F7F21C0F-7C28-4726-8AB7-A535E425A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2" name="Picture 981">
          <a:extLst>
            <a:ext uri="{FF2B5EF4-FFF2-40B4-BE49-F238E27FC236}">
              <a16:creationId xmlns:a16="http://schemas.microsoft.com/office/drawing/2014/main" id="{8FDAB2D3-CAB7-42B8-88FA-EBDA0A48D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3" name="Picture 982">
          <a:extLst>
            <a:ext uri="{FF2B5EF4-FFF2-40B4-BE49-F238E27FC236}">
              <a16:creationId xmlns:a16="http://schemas.microsoft.com/office/drawing/2014/main" id="{F028E760-C728-409E-9F31-1650421B5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4" name="Picture 983">
          <a:extLst>
            <a:ext uri="{FF2B5EF4-FFF2-40B4-BE49-F238E27FC236}">
              <a16:creationId xmlns:a16="http://schemas.microsoft.com/office/drawing/2014/main" id="{4F99EAA2-F1F2-4843-8876-0D8926EF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5" name="Picture 984">
          <a:extLst>
            <a:ext uri="{FF2B5EF4-FFF2-40B4-BE49-F238E27FC236}">
              <a16:creationId xmlns:a16="http://schemas.microsoft.com/office/drawing/2014/main" id="{B1162B3F-C7E5-4D3F-A743-FE8C00C48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6" name="Picture 985">
          <a:extLst>
            <a:ext uri="{FF2B5EF4-FFF2-40B4-BE49-F238E27FC236}">
              <a16:creationId xmlns:a16="http://schemas.microsoft.com/office/drawing/2014/main" id="{2A0ED6BE-BAE0-4917-9A4C-9C2B4FF3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7" name="Picture 986">
          <a:extLst>
            <a:ext uri="{FF2B5EF4-FFF2-40B4-BE49-F238E27FC236}">
              <a16:creationId xmlns:a16="http://schemas.microsoft.com/office/drawing/2014/main" id="{39F12DFA-8848-427D-BB97-53B764CE6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3</xdr:row>
      <xdr:rowOff>0</xdr:rowOff>
    </xdr:from>
    <xdr:ext cx="12700" cy="12700"/>
    <xdr:pic>
      <xdr:nvPicPr>
        <xdr:cNvPr id="988" name="Picture 987">
          <a:extLst>
            <a:ext uri="{FF2B5EF4-FFF2-40B4-BE49-F238E27FC236}">
              <a16:creationId xmlns:a16="http://schemas.microsoft.com/office/drawing/2014/main" id="{A1E1F6A7-6C26-4662-AA04-B2565626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8050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466725</xdr:colOff>
      <xdr:row>3</xdr:row>
      <xdr:rowOff>0</xdr:rowOff>
    </xdr:from>
    <xdr:ext cx="12700" cy="12700"/>
    <xdr:pic>
      <xdr:nvPicPr>
        <xdr:cNvPr id="989" name="Picture 988">
          <a:extLst>
            <a:ext uri="{FF2B5EF4-FFF2-40B4-BE49-F238E27FC236}">
              <a16:creationId xmlns:a16="http://schemas.microsoft.com/office/drawing/2014/main" id="{657C343D-7922-493F-88FB-DA086EBD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57850" y="1809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0" name="Picture 989">
          <a:extLst>
            <a:ext uri="{FF2B5EF4-FFF2-40B4-BE49-F238E27FC236}">
              <a16:creationId xmlns:a16="http://schemas.microsoft.com/office/drawing/2014/main" id="{A20C099A-89C6-4853-83DC-10AA541F4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1" name="Picture 990">
          <a:extLst>
            <a:ext uri="{FF2B5EF4-FFF2-40B4-BE49-F238E27FC236}">
              <a16:creationId xmlns:a16="http://schemas.microsoft.com/office/drawing/2014/main" id="{FAC93FD7-F8FC-4DC5-9CCB-DB04BBA03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2" name="Picture 991">
          <a:extLst>
            <a:ext uri="{FF2B5EF4-FFF2-40B4-BE49-F238E27FC236}">
              <a16:creationId xmlns:a16="http://schemas.microsoft.com/office/drawing/2014/main" id="{39B9D600-D6B7-4949-8A84-D031246E6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3" name="Picture 992">
          <a:extLst>
            <a:ext uri="{FF2B5EF4-FFF2-40B4-BE49-F238E27FC236}">
              <a16:creationId xmlns:a16="http://schemas.microsoft.com/office/drawing/2014/main" id="{980380EC-4AD6-4F3E-BD8A-FFFD174F3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4" name="Picture 993">
          <a:extLst>
            <a:ext uri="{FF2B5EF4-FFF2-40B4-BE49-F238E27FC236}">
              <a16:creationId xmlns:a16="http://schemas.microsoft.com/office/drawing/2014/main" id="{FC1176B4-A5A1-454F-9F95-020F6AD6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5" name="Picture 994">
          <a:extLst>
            <a:ext uri="{FF2B5EF4-FFF2-40B4-BE49-F238E27FC236}">
              <a16:creationId xmlns:a16="http://schemas.microsoft.com/office/drawing/2014/main" id="{E0AA2C94-6117-4F9F-A5ED-FF058EEC4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6" name="Picture 995">
          <a:extLst>
            <a:ext uri="{FF2B5EF4-FFF2-40B4-BE49-F238E27FC236}">
              <a16:creationId xmlns:a16="http://schemas.microsoft.com/office/drawing/2014/main" id="{73478EE2-F1A2-41F6-A0E6-3AB211F9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7" name="Picture 996">
          <a:extLst>
            <a:ext uri="{FF2B5EF4-FFF2-40B4-BE49-F238E27FC236}">
              <a16:creationId xmlns:a16="http://schemas.microsoft.com/office/drawing/2014/main" id="{72EE0105-1D3C-40CE-8828-E4A041BFE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8" name="Picture 997">
          <a:extLst>
            <a:ext uri="{FF2B5EF4-FFF2-40B4-BE49-F238E27FC236}">
              <a16:creationId xmlns:a16="http://schemas.microsoft.com/office/drawing/2014/main" id="{6567F364-95C2-4026-8781-BFCCCE842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999" name="Picture 998">
          <a:extLst>
            <a:ext uri="{FF2B5EF4-FFF2-40B4-BE49-F238E27FC236}">
              <a16:creationId xmlns:a16="http://schemas.microsoft.com/office/drawing/2014/main" id="{252F4432-2A4C-4CDB-93C2-679C3D32C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0" name="Picture 999">
          <a:extLst>
            <a:ext uri="{FF2B5EF4-FFF2-40B4-BE49-F238E27FC236}">
              <a16:creationId xmlns:a16="http://schemas.microsoft.com/office/drawing/2014/main" id="{B7048417-416B-407A-A1EB-A14EC263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1" name="Picture 1000">
          <a:extLst>
            <a:ext uri="{FF2B5EF4-FFF2-40B4-BE49-F238E27FC236}">
              <a16:creationId xmlns:a16="http://schemas.microsoft.com/office/drawing/2014/main" id="{C0897723-F9FB-4B0A-A20C-A6A4698BD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2" name="Picture 1001">
          <a:extLst>
            <a:ext uri="{FF2B5EF4-FFF2-40B4-BE49-F238E27FC236}">
              <a16:creationId xmlns:a16="http://schemas.microsoft.com/office/drawing/2014/main" id="{FF1C12C9-B7F3-4B25-A5B3-1C40AFAEA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3" name="Picture 1002">
          <a:extLst>
            <a:ext uri="{FF2B5EF4-FFF2-40B4-BE49-F238E27FC236}">
              <a16:creationId xmlns:a16="http://schemas.microsoft.com/office/drawing/2014/main" id="{1CE91CC6-EF16-4211-8946-E03BB65E7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4" name="Picture 1003">
          <a:extLst>
            <a:ext uri="{FF2B5EF4-FFF2-40B4-BE49-F238E27FC236}">
              <a16:creationId xmlns:a16="http://schemas.microsoft.com/office/drawing/2014/main" id="{3F91A047-6971-4478-95CA-0237473E7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5" name="Picture 1004">
          <a:extLst>
            <a:ext uri="{FF2B5EF4-FFF2-40B4-BE49-F238E27FC236}">
              <a16:creationId xmlns:a16="http://schemas.microsoft.com/office/drawing/2014/main" id="{A7EE947A-F24D-4743-8594-2935F70B9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6" name="Picture 1005">
          <a:extLst>
            <a:ext uri="{FF2B5EF4-FFF2-40B4-BE49-F238E27FC236}">
              <a16:creationId xmlns:a16="http://schemas.microsoft.com/office/drawing/2014/main" id="{89D039C5-6F01-410B-AD76-DDB884C72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7" name="Picture 1006">
          <a:extLst>
            <a:ext uri="{FF2B5EF4-FFF2-40B4-BE49-F238E27FC236}">
              <a16:creationId xmlns:a16="http://schemas.microsoft.com/office/drawing/2014/main" id="{389FB94A-6315-4313-84BE-E4FCA4870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8" name="Picture 1007">
          <a:extLst>
            <a:ext uri="{FF2B5EF4-FFF2-40B4-BE49-F238E27FC236}">
              <a16:creationId xmlns:a16="http://schemas.microsoft.com/office/drawing/2014/main" id="{B9A70F74-B76F-4AD0-A9C3-2CFBD2A06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09" name="Picture 1008">
          <a:extLst>
            <a:ext uri="{FF2B5EF4-FFF2-40B4-BE49-F238E27FC236}">
              <a16:creationId xmlns:a16="http://schemas.microsoft.com/office/drawing/2014/main" id="{F360BEA6-58A3-472A-A01D-CDC1EFA1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0" name="Picture 1009">
          <a:extLst>
            <a:ext uri="{FF2B5EF4-FFF2-40B4-BE49-F238E27FC236}">
              <a16:creationId xmlns:a16="http://schemas.microsoft.com/office/drawing/2014/main" id="{40E7723C-F7A6-4A21-A6FF-8D428072C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1" name="Picture 1010">
          <a:extLst>
            <a:ext uri="{FF2B5EF4-FFF2-40B4-BE49-F238E27FC236}">
              <a16:creationId xmlns:a16="http://schemas.microsoft.com/office/drawing/2014/main" id="{16959D95-C86B-4B08-A3FC-BD7926221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2" name="Picture 1011">
          <a:extLst>
            <a:ext uri="{FF2B5EF4-FFF2-40B4-BE49-F238E27FC236}">
              <a16:creationId xmlns:a16="http://schemas.microsoft.com/office/drawing/2014/main" id="{F71E1005-159F-4BD6-B5D7-E77FB76E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3" name="Picture 1012">
          <a:extLst>
            <a:ext uri="{FF2B5EF4-FFF2-40B4-BE49-F238E27FC236}">
              <a16:creationId xmlns:a16="http://schemas.microsoft.com/office/drawing/2014/main" id="{0331E499-D686-4308-A24F-2BB5912BF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4" name="Picture 1013">
          <a:extLst>
            <a:ext uri="{FF2B5EF4-FFF2-40B4-BE49-F238E27FC236}">
              <a16:creationId xmlns:a16="http://schemas.microsoft.com/office/drawing/2014/main" id="{6C88B897-A044-4B64-B0E1-B0AB8F7B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5" name="Picture 1014">
          <a:extLst>
            <a:ext uri="{FF2B5EF4-FFF2-40B4-BE49-F238E27FC236}">
              <a16:creationId xmlns:a16="http://schemas.microsoft.com/office/drawing/2014/main" id="{C6F3FBE1-1CF8-4575-B861-019B6BF77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6" name="Picture 1015">
          <a:extLst>
            <a:ext uri="{FF2B5EF4-FFF2-40B4-BE49-F238E27FC236}">
              <a16:creationId xmlns:a16="http://schemas.microsoft.com/office/drawing/2014/main" id="{FD6DDB61-935E-4E22-AED2-2305EB24C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7" name="Picture 1016">
          <a:extLst>
            <a:ext uri="{FF2B5EF4-FFF2-40B4-BE49-F238E27FC236}">
              <a16:creationId xmlns:a16="http://schemas.microsoft.com/office/drawing/2014/main" id="{46BD9DF9-0273-4EFB-B944-6F8BF534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8" name="Picture 1017">
          <a:extLst>
            <a:ext uri="{FF2B5EF4-FFF2-40B4-BE49-F238E27FC236}">
              <a16:creationId xmlns:a16="http://schemas.microsoft.com/office/drawing/2014/main" id="{0243C805-6144-413F-B28B-FA2F26DA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19" name="Picture 1018">
          <a:extLst>
            <a:ext uri="{FF2B5EF4-FFF2-40B4-BE49-F238E27FC236}">
              <a16:creationId xmlns:a16="http://schemas.microsoft.com/office/drawing/2014/main" id="{976C1AB2-5E09-4D21-A3DA-5FD08E14C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0" name="Picture 1019">
          <a:extLst>
            <a:ext uri="{FF2B5EF4-FFF2-40B4-BE49-F238E27FC236}">
              <a16:creationId xmlns:a16="http://schemas.microsoft.com/office/drawing/2014/main" id="{2FEF6841-96E8-415F-82E5-B1FA2CDDB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1" name="Picture 1020">
          <a:extLst>
            <a:ext uri="{FF2B5EF4-FFF2-40B4-BE49-F238E27FC236}">
              <a16:creationId xmlns:a16="http://schemas.microsoft.com/office/drawing/2014/main" id="{E8C2A617-80EA-472A-A04C-33E74ED7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2" name="Picture 1021">
          <a:extLst>
            <a:ext uri="{FF2B5EF4-FFF2-40B4-BE49-F238E27FC236}">
              <a16:creationId xmlns:a16="http://schemas.microsoft.com/office/drawing/2014/main" id="{95746BA9-A643-46A6-BD03-476AB479D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3" name="Picture 1022">
          <a:extLst>
            <a:ext uri="{FF2B5EF4-FFF2-40B4-BE49-F238E27FC236}">
              <a16:creationId xmlns:a16="http://schemas.microsoft.com/office/drawing/2014/main" id="{55592D96-6AA3-4C21-ACA2-7CD99D207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4" name="Picture 1023">
          <a:extLst>
            <a:ext uri="{FF2B5EF4-FFF2-40B4-BE49-F238E27FC236}">
              <a16:creationId xmlns:a16="http://schemas.microsoft.com/office/drawing/2014/main" id="{EF7C656B-2A77-4F5F-9F0A-42B72B16A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5" name="Picture 1024">
          <a:extLst>
            <a:ext uri="{FF2B5EF4-FFF2-40B4-BE49-F238E27FC236}">
              <a16:creationId xmlns:a16="http://schemas.microsoft.com/office/drawing/2014/main" id="{F6EFB682-F2B2-443E-85BE-88E30E7AA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6" name="Picture 1025">
          <a:extLst>
            <a:ext uri="{FF2B5EF4-FFF2-40B4-BE49-F238E27FC236}">
              <a16:creationId xmlns:a16="http://schemas.microsoft.com/office/drawing/2014/main" id="{6F9246D0-53FD-4008-BAE6-A1E8C603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7" name="Picture 1026">
          <a:extLst>
            <a:ext uri="{FF2B5EF4-FFF2-40B4-BE49-F238E27FC236}">
              <a16:creationId xmlns:a16="http://schemas.microsoft.com/office/drawing/2014/main" id="{4757DBBF-F758-4722-A42E-B2027397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8" name="Picture 1027">
          <a:extLst>
            <a:ext uri="{FF2B5EF4-FFF2-40B4-BE49-F238E27FC236}">
              <a16:creationId xmlns:a16="http://schemas.microsoft.com/office/drawing/2014/main" id="{DFAE9978-EDF7-409A-8A40-00D76B3F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29" name="Picture 1028">
          <a:extLst>
            <a:ext uri="{FF2B5EF4-FFF2-40B4-BE49-F238E27FC236}">
              <a16:creationId xmlns:a16="http://schemas.microsoft.com/office/drawing/2014/main" id="{D4FB5242-3415-4F92-B641-A4BE01D0F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0" name="Picture 1029">
          <a:extLst>
            <a:ext uri="{FF2B5EF4-FFF2-40B4-BE49-F238E27FC236}">
              <a16:creationId xmlns:a16="http://schemas.microsoft.com/office/drawing/2014/main" id="{11F3E58F-3252-4D38-954A-57357139C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1" name="Picture 1030">
          <a:extLst>
            <a:ext uri="{FF2B5EF4-FFF2-40B4-BE49-F238E27FC236}">
              <a16:creationId xmlns:a16="http://schemas.microsoft.com/office/drawing/2014/main" id="{72EDB68A-D17A-4866-A3A3-A7B8BFCCD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2" name="Picture 1031">
          <a:extLst>
            <a:ext uri="{FF2B5EF4-FFF2-40B4-BE49-F238E27FC236}">
              <a16:creationId xmlns:a16="http://schemas.microsoft.com/office/drawing/2014/main" id="{F7337667-EE38-436D-830D-4852AA37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3" name="Picture 1032">
          <a:extLst>
            <a:ext uri="{FF2B5EF4-FFF2-40B4-BE49-F238E27FC236}">
              <a16:creationId xmlns:a16="http://schemas.microsoft.com/office/drawing/2014/main" id="{E7358DF0-A777-47B5-AA87-07D6A4FEE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4" name="Picture 1033">
          <a:extLst>
            <a:ext uri="{FF2B5EF4-FFF2-40B4-BE49-F238E27FC236}">
              <a16:creationId xmlns:a16="http://schemas.microsoft.com/office/drawing/2014/main" id="{C6FCAE0F-287A-49DF-A9A2-693A4B786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5" name="Picture 1034">
          <a:extLst>
            <a:ext uri="{FF2B5EF4-FFF2-40B4-BE49-F238E27FC236}">
              <a16:creationId xmlns:a16="http://schemas.microsoft.com/office/drawing/2014/main" id="{657BE362-129D-4D7C-BD75-FC4A44C4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6" name="Picture 1035">
          <a:extLst>
            <a:ext uri="{FF2B5EF4-FFF2-40B4-BE49-F238E27FC236}">
              <a16:creationId xmlns:a16="http://schemas.microsoft.com/office/drawing/2014/main" id="{5A593699-099A-4075-A758-C154FC8D7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7" name="Picture 1036">
          <a:extLst>
            <a:ext uri="{FF2B5EF4-FFF2-40B4-BE49-F238E27FC236}">
              <a16:creationId xmlns:a16="http://schemas.microsoft.com/office/drawing/2014/main" id="{379788F0-1E73-4E11-942B-F8F1E0AF1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8" name="Picture 1037">
          <a:extLst>
            <a:ext uri="{FF2B5EF4-FFF2-40B4-BE49-F238E27FC236}">
              <a16:creationId xmlns:a16="http://schemas.microsoft.com/office/drawing/2014/main" id="{DBE656F9-A05B-4948-8FC3-77728D0C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39" name="Picture 1038">
          <a:extLst>
            <a:ext uri="{FF2B5EF4-FFF2-40B4-BE49-F238E27FC236}">
              <a16:creationId xmlns:a16="http://schemas.microsoft.com/office/drawing/2014/main" id="{72D89BD5-FD9E-480A-A262-F5E6F889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0" name="Picture 1039">
          <a:extLst>
            <a:ext uri="{FF2B5EF4-FFF2-40B4-BE49-F238E27FC236}">
              <a16:creationId xmlns:a16="http://schemas.microsoft.com/office/drawing/2014/main" id="{DA5907EA-BDB1-48CA-8669-CA0DE37C2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1" name="Picture 1040">
          <a:extLst>
            <a:ext uri="{FF2B5EF4-FFF2-40B4-BE49-F238E27FC236}">
              <a16:creationId xmlns:a16="http://schemas.microsoft.com/office/drawing/2014/main" id="{288D1C7C-49C2-4E04-8611-D82C4F7CA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2" name="Picture 1041">
          <a:extLst>
            <a:ext uri="{FF2B5EF4-FFF2-40B4-BE49-F238E27FC236}">
              <a16:creationId xmlns:a16="http://schemas.microsoft.com/office/drawing/2014/main" id="{DE5B7568-9393-4E2E-B84C-C5B9B4D97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3" name="Picture 1042">
          <a:extLst>
            <a:ext uri="{FF2B5EF4-FFF2-40B4-BE49-F238E27FC236}">
              <a16:creationId xmlns:a16="http://schemas.microsoft.com/office/drawing/2014/main" id="{DD193FC1-DE32-4E14-B862-DEA0D9BF2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4" name="Picture 1043">
          <a:extLst>
            <a:ext uri="{FF2B5EF4-FFF2-40B4-BE49-F238E27FC236}">
              <a16:creationId xmlns:a16="http://schemas.microsoft.com/office/drawing/2014/main" id="{D69E55AF-ACE2-4C56-9BB7-820B052B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5" name="Picture 1044">
          <a:extLst>
            <a:ext uri="{FF2B5EF4-FFF2-40B4-BE49-F238E27FC236}">
              <a16:creationId xmlns:a16="http://schemas.microsoft.com/office/drawing/2014/main" id="{C7188049-9E45-4474-926E-1F29CCB34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6" name="Picture 1045">
          <a:extLst>
            <a:ext uri="{FF2B5EF4-FFF2-40B4-BE49-F238E27FC236}">
              <a16:creationId xmlns:a16="http://schemas.microsoft.com/office/drawing/2014/main" id="{B96CC357-BC55-4399-99AC-1FCD49BEB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7" name="Picture 1046">
          <a:extLst>
            <a:ext uri="{FF2B5EF4-FFF2-40B4-BE49-F238E27FC236}">
              <a16:creationId xmlns:a16="http://schemas.microsoft.com/office/drawing/2014/main" id="{3AD596F4-52E0-4F07-8F56-AAD23A4AC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800100</xdr:colOff>
      <xdr:row>3</xdr:row>
      <xdr:rowOff>0</xdr:rowOff>
    </xdr:from>
    <xdr:ext cx="12700" cy="12700"/>
    <xdr:pic>
      <xdr:nvPicPr>
        <xdr:cNvPr id="1048" name="Picture 1047">
          <a:extLst>
            <a:ext uri="{FF2B5EF4-FFF2-40B4-BE49-F238E27FC236}">
              <a16:creationId xmlns:a16="http://schemas.microsoft.com/office/drawing/2014/main" id="{35A6C7AD-B13C-4232-A897-5EBEDB103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34175" y="1238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9525</xdr:colOff>
      <xdr:row>3</xdr:row>
      <xdr:rowOff>0</xdr:rowOff>
    </xdr:from>
    <xdr:ext cx="12700" cy="12700"/>
    <xdr:pic>
      <xdr:nvPicPr>
        <xdr:cNvPr id="1049" name="Picture 1048">
          <a:extLst>
            <a:ext uri="{FF2B5EF4-FFF2-40B4-BE49-F238E27FC236}">
              <a16:creationId xmlns:a16="http://schemas.microsoft.com/office/drawing/2014/main" id="{17AD8805-EAFB-4DE1-A9B0-964536F19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43700" y="121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9525-BBAD-452C-B544-91F148059DCB}">
  <dimension ref="A1:AF409"/>
  <sheetViews>
    <sheetView zoomScale="84" zoomScaleNormal="84" workbookViewId="0">
      <pane ySplit="3" topLeftCell="A70" activePane="bottomLeft" state="frozen"/>
      <selection activeCell="K1" sqref="K1"/>
      <selection pane="bottomLeft" activeCell="I90" sqref="I90"/>
    </sheetView>
  </sheetViews>
  <sheetFormatPr defaultColWidth="9.140625" defaultRowHeight="16.5" customHeight="1"/>
  <cols>
    <col min="1" max="1" width="5.85546875" style="17" customWidth="1"/>
    <col min="2" max="2" width="7.42578125" style="17" bestFit="1" customWidth="1"/>
    <col min="3" max="3" width="13.28515625" style="17" customWidth="1"/>
    <col min="4" max="4" width="11.5703125" style="17" customWidth="1"/>
    <col min="5" max="5" width="14.42578125" style="17" customWidth="1"/>
    <col min="6" max="6" width="17.7109375" style="17" customWidth="1"/>
    <col min="7" max="7" width="10.140625" style="17" customWidth="1"/>
    <col min="8" max="8" width="10.28515625" style="17" customWidth="1"/>
    <col min="9" max="9" width="13.42578125" style="17" customWidth="1"/>
    <col min="10" max="10" width="27.42578125" style="17" customWidth="1"/>
    <col min="11" max="11" width="14" style="17" customWidth="1"/>
    <col min="12" max="12" width="17.7109375" style="17" customWidth="1"/>
    <col min="13" max="13" width="10.7109375" style="17" customWidth="1"/>
    <col min="14" max="14" width="20.140625" style="17" customWidth="1"/>
    <col min="15" max="15" width="25.5703125" style="17" customWidth="1"/>
    <col min="16" max="16" width="11.5703125" style="17" customWidth="1"/>
    <col min="17" max="18" width="11.42578125" style="17" customWidth="1"/>
    <col min="19" max="19" width="10.42578125" style="17" customWidth="1"/>
    <col min="20" max="20" width="11" style="17" customWidth="1"/>
    <col min="21" max="22" width="11.42578125" style="17" customWidth="1"/>
    <col min="23" max="23" width="12.28515625" style="17" customWidth="1"/>
    <col min="24" max="24" width="12" style="17" customWidth="1"/>
    <col min="25" max="26" width="10.85546875" style="17" customWidth="1"/>
    <col min="27" max="27" width="11" style="17" customWidth="1"/>
    <col min="28" max="28" width="10.85546875" style="17" customWidth="1"/>
    <col min="29" max="29" width="10.85546875" style="17" bestFit="1" customWidth="1"/>
    <col min="30" max="30" width="13.85546875" style="17" customWidth="1"/>
    <col min="31" max="31" width="12.5703125" style="17" customWidth="1"/>
    <col min="32" max="32" width="17.140625" style="17" bestFit="1" customWidth="1"/>
    <col min="33" max="16384" width="9.140625" style="17"/>
  </cols>
  <sheetData>
    <row r="1" spans="1:32" s="159" customFormat="1" ht="16.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>
        <f>SUM(L4:L87)</f>
        <v>2927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ht="16.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4" t="s">
        <v>1502</v>
      </c>
      <c r="N2" s="289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ht="16.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5"/>
      <c r="N3" s="290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ht="18.75" customHeight="1">
      <c r="A4" s="53">
        <f t="shared" ref="A4:A409" si="0">ROW()-3</f>
        <v>1</v>
      </c>
      <c r="B4" s="19" t="s">
        <v>141</v>
      </c>
      <c r="C4" s="19" t="s">
        <v>199</v>
      </c>
      <c r="D4" s="19" t="s">
        <v>558</v>
      </c>
      <c r="E4" s="19" t="s">
        <v>3351</v>
      </c>
      <c r="F4" s="131" t="s">
        <v>340</v>
      </c>
      <c r="G4" s="131" t="s">
        <v>340</v>
      </c>
      <c r="H4" s="131" t="s">
        <v>341</v>
      </c>
      <c r="I4" s="19" t="s">
        <v>3193</v>
      </c>
      <c r="J4" s="16" t="s">
        <v>1989</v>
      </c>
      <c r="K4" s="131" t="s">
        <v>71</v>
      </c>
      <c r="L4" s="218">
        <v>36</v>
      </c>
      <c r="M4" s="165" t="s">
        <v>1565</v>
      </c>
      <c r="N4" s="19" t="s">
        <v>199</v>
      </c>
      <c r="O4" s="242" t="s">
        <v>3001</v>
      </c>
      <c r="P4" s="237" t="s">
        <v>142</v>
      </c>
      <c r="Q4" s="161">
        <v>46009</v>
      </c>
      <c r="R4" s="161">
        <v>46010</v>
      </c>
      <c r="S4" s="161">
        <v>46022</v>
      </c>
      <c r="T4" s="8">
        <f t="shared" ref="T4:T62" si="1">MAX(0,S4-Q4)</f>
        <v>13</v>
      </c>
      <c r="U4" s="161">
        <v>46025</v>
      </c>
      <c r="V4" s="161">
        <v>46026</v>
      </c>
      <c r="W4" s="161">
        <v>46026</v>
      </c>
      <c r="X4" s="161">
        <v>46027</v>
      </c>
      <c r="Y4" s="161">
        <v>46030</v>
      </c>
      <c r="Z4" s="161">
        <v>46033</v>
      </c>
      <c r="AA4" s="161">
        <v>46033</v>
      </c>
      <c r="AB4" s="161">
        <v>46035</v>
      </c>
      <c r="AC4" s="161">
        <v>46038</v>
      </c>
      <c r="AD4" s="162"/>
      <c r="AE4" s="163"/>
      <c r="AF4" s="164"/>
    </row>
    <row r="5" spans="1:32" ht="16.5" customHeight="1">
      <c r="A5" s="53">
        <f t="shared" si="0"/>
        <v>2</v>
      </c>
      <c r="B5" s="19" t="s">
        <v>141</v>
      </c>
      <c r="C5" s="19" t="s">
        <v>199</v>
      </c>
      <c r="D5" s="19" t="s">
        <v>558</v>
      </c>
      <c r="E5" s="19" t="s">
        <v>3290</v>
      </c>
      <c r="F5" s="131" t="s">
        <v>3378</v>
      </c>
      <c r="G5" s="19" t="s">
        <v>1352</v>
      </c>
      <c r="H5" s="19"/>
      <c r="I5" s="19" t="s">
        <v>905</v>
      </c>
      <c r="J5" s="19" t="s">
        <v>2724</v>
      </c>
      <c r="K5" s="19" t="s">
        <v>2727</v>
      </c>
      <c r="L5" s="19">
        <v>31</v>
      </c>
      <c r="M5" s="165" t="s">
        <v>1565</v>
      </c>
      <c r="N5" s="19" t="s">
        <v>199</v>
      </c>
      <c r="O5" s="242" t="s">
        <v>3001</v>
      </c>
      <c r="P5" s="160" t="s">
        <v>142</v>
      </c>
      <c r="Q5" s="161">
        <v>45988</v>
      </c>
      <c r="R5" s="161">
        <v>45988</v>
      </c>
      <c r="S5" s="161">
        <v>45997</v>
      </c>
      <c r="T5" s="8">
        <f t="shared" si="1"/>
        <v>9</v>
      </c>
      <c r="U5" s="161">
        <v>46000</v>
      </c>
      <c r="V5" s="161">
        <v>46002</v>
      </c>
      <c r="W5" s="161">
        <v>46002</v>
      </c>
      <c r="X5" s="161">
        <v>46004</v>
      </c>
      <c r="Y5" s="161">
        <v>46027</v>
      </c>
      <c r="Z5" s="161">
        <v>46030</v>
      </c>
      <c r="AA5" s="161">
        <v>46030</v>
      </c>
      <c r="AB5" s="161">
        <v>46032</v>
      </c>
      <c r="AC5" s="161">
        <v>46040</v>
      </c>
      <c r="AD5" s="162"/>
      <c r="AE5" s="163"/>
      <c r="AF5" s="164"/>
    </row>
    <row r="6" spans="1:32" ht="16.5" customHeight="1">
      <c r="A6" s="53">
        <f t="shared" si="0"/>
        <v>3</v>
      </c>
      <c r="B6" s="19" t="s">
        <v>141</v>
      </c>
      <c r="C6" s="19" t="s">
        <v>199</v>
      </c>
      <c r="D6" s="19" t="s">
        <v>558</v>
      </c>
      <c r="E6" s="19" t="s">
        <v>3346</v>
      </c>
      <c r="F6" s="131" t="s">
        <v>667</v>
      </c>
      <c r="G6" s="131" t="s">
        <v>667</v>
      </c>
      <c r="H6" s="131" t="s">
        <v>682</v>
      </c>
      <c r="I6" s="19" t="s">
        <v>286</v>
      </c>
      <c r="J6" s="16" t="s">
        <v>2522</v>
      </c>
      <c r="K6" s="131" t="s">
        <v>71</v>
      </c>
      <c r="L6" s="19">
        <v>36</v>
      </c>
      <c r="M6" s="165" t="s">
        <v>1565</v>
      </c>
      <c r="N6" s="19" t="s">
        <v>199</v>
      </c>
      <c r="O6" s="242" t="s">
        <v>3001</v>
      </c>
      <c r="P6" s="237" t="s">
        <v>142</v>
      </c>
      <c r="Q6" s="161">
        <v>46007</v>
      </c>
      <c r="R6" s="161">
        <v>46008</v>
      </c>
      <c r="S6" s="161">
        <v>46017</v>
      </c>
      <c r="T6" s="8">
        <f t="shared" si="1"/>
        <v>10</v>
      </c>
      <c r="U6" s="161">
        <v>46019</v>
      </c>
      <c r="V6" s="161">
        <v>46022</v>
      </c>
      <c r="W6" s="161">
        <v>46022</v>
      </c>
      <c r="X6" s="161">
        <v>46024</v>
      </c>
      <c r="Y6" s="161">
        <v>46027</v>
      </c>
      <c r="Z6" s="161">
        <v>46030</v>
      </c>
      <c r="AA6" s="161">
        <v>46030</v>
      </c>
      <c r="AB6" s="161">
        <v>46036</v>
      </c>
      <c r="AC6" s="161">
        <v>46039</v>
      </c>
      <c r="AD6" s="162"/>
      <c r="AE6" s="163"/>
      <c r="AF6" s="164"/>
    </row>
    <row r="7" spans="1:32" ht="15.75" customHeight="1">
      <c r="A7" s="53">
        <f t="shared" si="0"/>
        <v>4</v>
      </c>
      <c r="B7" s="19" t="s">
        <v>141</v>
      </c>
      <c r="C7" s="19" t="s">
        <v>199</v>
      </c>
      <c r="D7" s="19" t="s">
        <v>558</v>
      </c>
      <c r="E7" s="19" t="s">
        <v>3436</v>
      </c>
      <c r="F7" s="131" t="s">
        <v>3169</v>
      </c>
      <c r="G7" s="130" t="s">
        <v>1851</v>
      </c>
      <c r="H7" s="218" t="s">
        <v>1852</v>
      </c>
      <c r="I7" s="218" t="s">
        <v>905</v>
      </c>
      <c r="J7" s="16" t="s">
        <v>906</v>
      </c>
      <c r="K7" s="218" t="s">
        <v>940</v>
      </c>
      <c r="L7" s="131">
        <v>35</v>
      </c>
      <c r="M7" s="165" t="s">
        <v>1565</v>
      </c>
      <c r="N7" s="19" t="s">
        <v>199</v>
      </c>
      <c r="O7" s="242" t="s">
        <v>3001</v>
      </c>
      <c r="P7" s="237" t="s">
        <v>142</v>
      </c>
      <c r="Q7" s="161">
        <v>46015</v>
      </c>
      <c r="R7" s="161">
        <v>46017</v>
      </c>
      <c r="S7" s="161">
        <v>46024</v>
      </c>
      <c r="T7" s="8">
        <f>MAX(0,S7-Q7)</f>
        <v>9</v>
      </c>
      <c r="U7" s="161">
        <v>46025</v>
      </c>
      <c r="V7" s="161">
        <v>46028</v>
      </c>
      <c r="W7" s="161">
        <v>46028</v>
      </c>
      <c r="X7" s="161">
        <v>46031</v>
      </c>
      <c r="Y7" s="161">
        <v>46033</v>
      </c>
      <c r="Z7" s="161">
        <v>46035</v>
      </c>
      <c r="AA7" s="161">
        <v>46035</v>
      </c>
      <c r="AB7" s="161">
        <v>46038</v>
      </c>
      <c r="AC7" s="161">
        <v>46040</v>
      </c>
      <c r="AD7" s="162"/>
      <c r="AE7" s="163"/>
      <c r="AF7" s="164"/>
    </row>
    <row r="8" spans="1:32" ht="17.25" customHeight="1">
      <c r="A8" s="251">
        <f t="shared" ref="A8:A408" si="2">ROW()-3</f>
        <v>5</v>
      </c>
      <c r="B8" s="189" t="s">
        <v>141</v>
      </c>
      <c r="C8" s="189" t="s">
        <v>199</v>
      </c>
      <c r="D8" s="189" t="s">
        <v>558</v>
      </c>
      <c r="E8" s="19" t="s">
        <v>3524</v>
      </c>
      <c r="F8" s="131" t="s">
        <v>97</v>
      </c>
      <c r="G8" s="188" t="s">
        <v>31</v>
      </c>
      <c r="H8" s="188" t="s">
        <v>32</v>
      </c>
      <c r="I8" s="188" t="s">
        <v>193</v>
      </c>
      <c r="J8" s="246" t="s">
        <v>839</v>
      </c>
      <c r="K8" s="188" t="s">
        <v>841</v>
      </c>
      <c r="L8" s="189">
        <v>36</v>
      </c>
      <c r="M8" s="252" t="s">
        <v>1565</v>
      </c>
      <c r="N8" s="19" t="s">
        <v>199</v>
      </c>
      <c r="O8" s="242" t="s">
        <v>3001</v>
      </c>
      <c r="P8" s="237" t="s">
        <v>142</v>
      </c>
      <c r="Q8" s="190">
        <v>46019</v>
      </c>
      <c r="R8" s="161">
        <v>46020</v>
      </c>
      <c r="S8" s="161">
        <v>46025</v>
      </c>
      <c r="T8" s="8">
        <f>MAX(0,S8-Q8)</f>
        <v>6</v>
      </c>
      <c r="U8" s="161">
        <v>46027</v>
      </c>
      <c r="V8" s="161">
        <v>46028</v>
      </c>
      <c r="W8" s="161">
        <v>46028</v>
      </c>
      <c r="X8" s="161">
        <v>46031</v>
      </c>
      <c r="Y8" s="161">
        <v>46033</v>
      </c>
      <c r="Z8" s="161">
        <v>46036</v>
      </c>
      <c r="AA8" s="161">
        <v>46036</v>
      </c>
      <c r="AB8" s="161">
        <v>46038</v>
      </c>
      <c r="AC8" s="161">
        <v>46040</v>
      </c>
      <c r="AD8" s="239"/>
      <c r="AE8" s="240"/>
      <c r="AF8" s="241"/>
    </row>
    <row r="9" spans="1:32" ht="16.5" customHeight="1">
      <c r="A9" s="53">
        <f t="shared" si="2"/>
        <v>6</v>
      </c>
      <c r="B9" s="19" t="s">
        <v>141</v>
      </c>
      <c r="C9" s="19" t="s">
        <v>201</v>
      </c>
      <c r="D9" s="19" t="s">
        <v>558</v>
      </c>
      <c r="E9" s="19" t="s">
        <v>3454</v>
      </c>
      <c r="F9" s="131" t="s">
        <v>314</v>
      </c>
      <c r="G9" s="218" t="s">
        <v>1557</v>
      </c>
      <c r="H9" s="218" t="s">
        <v>316</v>
      </c>
      <c r="I9" s="130" t="s">
        <v>546</v>
      </c>
      <c r="J9" s="218" t="s">
        <v>547</v>
      </c>
      <c r="K9" s="218" t="s">
        <v>1098</v>
      </c>
      <c r="L9" s="19">
        <v>35</v>
      </c>
      <c r="M9" s="165" t="s">
        <v>1565</v>
      </c>
      <c r="N9" s="19" t="s">
        <v>201</v>
      </c>
      <c r="O9" s="242" t="s">
        <v>3001</v>
      </c>
      <c r="P9" s="237" t="s">
        <v>142</v>
      </c>
      <c r="Q9" s="190">
        <v>46017</v>
      </c>
      <c r="R9" s="161">
        <v>46018</v>
      </c>
      <c r="S9" s="161">
        <v>46025</v>
      </c>
      <c r="T9" s="8">
        <f>MAX(0,S9-Q9)</f>
        <v>8</v>
      </c>
      <c r="U9" s="161">
        <v>46027</v>
      </c>
      <c r="V9" s="161">
        <v>46030</v>
      </c>
      <c r="W9" s="161">
        <v>46030</v>
      </c>
      <c r="X9" s="161">
        <v>46032</v>
      </c>
      <c r="Y9" s="161">
        <v>46036</v>
      </c>
      <c r="Z9" s="161">
        <v>46038</v>
      </c>
      <c r="AA9" s="161">
        <v>46038</v>
      </c>
      <c r="AB9" s="161">
        <v>46038</v>
      </c>
      <c r="AC9" s="161">
        <v>46041</v>
      </c>
      <c r="AD9" s="162"/>
      <c r="AE9" s="163"/>
      <c r="AF9" s="164"/>
    </row>
    <row r="10" spans="1:32" ht="15.75" customHeight="1">
      <c r="A10" s="251">
        <f t="shared" si="2"/>
        <v>7</v>
      </c>
      <c r="B10" s="189" t="s">
        <v>141</v>
      </c>
      <c r="C10" s="189" t="s">
        <v>199</v>
      </c>
      <c r="D10" s="189" t="s">
        <v>558</v>
      </c>
      <c r="E10" s="19" t="s">
        <v>3478</v>
      </c>
      <c r="F10" s="249" t="s">
        <v>1602</v>
      </c>
      <c r="G10" s="216" t="s">
        <v>234</v>
      </c>
      <c r="H10" s="216" t="s">
        <v>235</v>
      </c>
      <c r="I10" s="243" t="s">
        <v>1609</v>
      </c>
      <c r="J10" s="246" t="s">
        <v>1610</v>
      </c>
      <c r="K10" s="216" t="s">
        <v>1620</v>
      </c>
      <c r="L10" s="189">
        <v>36</v>
      </c>
      <c r="M10" s="252" t="s">
        <v>1565</v>
      </c>
      <c r="N10" s="189" t="s">
        <v>199</v>
      </c>
      <c r="O10" s="242" t="s">
        <v>3001</v>
      </c>
      <c r="P10" s="237" t="s">
        <v>142</v>
      </c>
      <c r="Q10" s="161">
        <v>46020</v>
      </c>
      <c r="R10" s="161">
        <v>46021</v>
      </c>
      <c r="S10" s="161">
        <v>46031</v>
      </c>
      <c r="T10" s="8">
        <f>MAX(0,S10-Q10)</f>
        <v>11</v>
      </c>
      <c r="U10" s="161">
        <v>46033</v>
      </c>
      <c r="V10" s="161">
        <v>46034</v>
      </c>
      <c r="W10" s="161">
        <v>46034</v>
      </c>
      <c r="X10" s="161">
        <v>46036</v>
      </c>
      <c r="Y10" s="161">
        <v>46038</v>
      </c>
      <c r="Z10" s="161">
        <v>46038</v>
      </c>
      <c r="AA10" s="161">
        <v>46038</v>
      </c>
      <c r="AB10" s="190">
        <v>46040</v>
      </c>
      <c r="AC10" s="190">
        <v>46041</v>
      </c>
      <c r="AD10" s="239"/>
      <c r="AE10" s="240"/>
      <c r="AF10" s="241"/>
    </row>
    <row r="11" spans="1:32" ht="15.75" customHeight="1">
      <c r="A11" s="53">
        <f t="shared" si="0"/>
        <v>8</v>
      </c>
      <c r="B11" s="19" t="s">
        <v>141</v>
      </c>
      <c r="C11" s="19" t="s">
        <v>199</v>
      </c>
      <c r="D11" s="19" t="s">
        <v>558</v>
      </c>
      <c r="E11" s="19" t="s">
        <v>3355</v>
      </c>
      <c r="F11" s="249" t="s">
        <v>793</v>
      </c>
      <c r="G11" s="236" t="s">
        <v>803</v>
      </c>
      <c r="H11" s="19"/>
      <c r="I11" s="236" t="s">
        <v>3192</v>
      </c>
      <c r="J11" s="16" t="s">
        <v>2323</v>
      </c>
      <c r="K11" s="131" t="s">
        <v>71</v>
      </c>
      <c r="L11" s="19">
        <v>32</v>
      </c>
      <c r="M11" s="165" t="s">
        <v>1565</v>
      </c>
      <c r="N11" s="19" t="s">
        <v>3470</v>
      </c>
      <c r="O11" s="166" t="s">
        <v>1952</v>
      </c>
      <c r="P11" s="237" t="s">
        <v>142</v>
      </c>
      <c r="Q11" s="161">
        <v>46011</v>
      </c>
      <c r="R11" s="161">
        <v>46012</v>
      </c>
      <c r="S11" s="161">
        <v>46020</v>
      </c>
      <c r="T11" s="8">
        <f t="shared" si="1"/>
        <v>9</v>
      </c>
      <c r="U11" s="161">
        <v>46027</v>
      </c>
      <c r="V11" s="161">
        <v>46029</v>
      </c>
      <c r="W11" s="161">
        <v>46029</v>
      </c>
      <c r="X11" s="161">
        <v>46031</v>
      </c>
      <c r="Y11" s="161">
        <v>46034</v>
      </c>
      <c r="Z11" s="161">
        <v>46039</v>
      </c>
      <c r="AA11" s="161">
        <v>46039</v>
      </c>
      <c r="AB11" s="161">
        <v>46040</v>
      </c>
      <c r="AC11" s="161"/>
      <c r="AD11" s="162"/>
      <c r="AE11" s="163"/>
      <c r="AF11" s="164"/>
    </row>
    <row r="12" spans="1:32" ht="17.25" customHeight="1">
      <c r="A12" s="53">
        <f t="shared" si="0"/>
        <v>9</v>
      </c>
      <c r="B12" s="19" t="s">
        <v>141</v>
      </c>
      <c r="C12" s="19" t="s">
        <v>199</v>
      </c>
      <c r="D12" s="19" t="s">
        <v>558</v>
      </c>
      <c r="E12" s="19" t="s">
        <v>3521</v>
      </c>
      <c r="F12" s="19" t="s">
        <v>3185</v>
      </c>
      <c r="G12" s="131" t="s">
        <v>3186</v>
      </c>
      <c r="H12" s="131" t="s">
        <v>3187</v>
      </c>
      <c r="I12" s="19" t="s">
        <v>537</v>
      </c>
      <c r="J12" s="16" t="s">
        <v>3209</v>
      </c>
      <c r="K12" s="131" t="s">
        <v>71</v>
      </c>
      <c r="L12" s="131">
        <v>35</v>
      </c>
      <c r="M12" s="165" t="s">
        <v>1565</v>
      </c>
      <c r="N12" s="19" t="s">
        <v>3137</v>
      </c>
      <c r="O12" s="166" t="s">
        <v>1952</v>
      </c>
      <c r="P12" s="237" t="s">
        <v>142</v>
      </c>
      <c r="Q12" s="161">
        <v>46009</v>
      </c>
      <c r="R12" s="161">
        <v>46013</v>
      </c>
      <c r="S12" s="161">
        <v>46022</v>
      </c>
      <c r="T12" s="8">
        <f t="shared" si="1"/>
        <v>13</v>
      </c>
      <c r="U12" s="161">
        <v>46028</v>
      </c>
      <c r="V12" s="161">
        <v>46032</v>
      </c>
      <c r="W12" s="161">
        <v>46032</v>
      </c>
      <c r="X12" s="161">
        <v>46035</v>
      </c>
      <c r="Y12" s="161"/>
      <c r="Z12" s="161"/>
      <c r="AA12" s="161"/>
      <c r="AB12" s="161"/>
      <c r="AC12" s="161"/>
      <c r="AD12" s="162"/>
      <c r="AE12" s="163"/>
      <c r="AF12" s="164"/>
    </row>
    <row r="13" spans="1:32" ht="17.25" customHeight="1">
      <c r="A13" s="53">
        <f t="shared" si="0"/>
        <v>10</v>
      </c>
      <c r="B13" s="19" t="s">
        <v>141</v>
      </c>
      <c r="C13" s="19" t="s">
        <v>199</v>
      </c>
      <c r="D13" s="19" t="s">
        <v>558</v>
      </c>
      <c r="E13" s="19" t="s">
        <v>3458</v>
      </c>
      <c r="F13" s="131" t="s">
        <v>438</v>
      </c>
      <c r="G13" s="218" t="s">
        <v>445</v>
      </c>
      <c r="H13" s="218" t="s">
        <v>446</v>
      </c>
      <c r="I13" s="130" t="s">
        <v>587</v>
      </c>
      <c r="J13" s="16" t="s">
        <v>788</v>
      </c>
      <c r="K13" s="131" t="s">
        <v>71</v>
      </c>
      <c r="L13" s="218">
        <v>36</v>
      </c>
      <c r="M13" s="165" t="s">
        <v>1565</v>
      </c>
      <c r="N13" s="19" t="s">
        <v>3570</v>
      </c>
      <c r="O13" s="166" t="s">
        <v>1952</v>
      </c>
      <c r="P13" s="237" t="s">
        <v>142</v>
      </c>
      <c r="Q13" s="161">
        <v>46015</v>
      </c>
      <c r="R13" s="161">
        <v>46017</v>
      </c>
      <c r="S13" s="161">
        <v>46025</v>
      </c>
      <c r="T13" s="8">
        <f t="shared" si="1"/>
        <v>10</v>
      </c>
      <c r="U13" s="161">
        <v>46027</v>
      </c>
      <c r="V13" s="161">
        <v>46028</v>
      </c>
      <c r="W13" s="161">
        <v>46028</v>
      </c>
      <c r="X13" s="161">
        <v>46031</v>
      </c>
      <c r="Y13" s="161">
        <v>46035</v>
      </c>
      <c r="Z13" s="161">
        <v>46038</v>
      </c>
      <c r="AA13" s="161">
        <v>46038</v>
      </c>
      <c r="AB13" s="161">
        <v>46040</v>
      </c>
      <c r="AC13" s="161"/>
      <c r="AD13" s="162"/>
      <c r="AE13" s="163"/>
      <c r="AF13" s="164"/>
    </row>
    <row r="14" spans="1:32" ht="16.5" customHeight="1">
      <c r="A14" s="251">
        <f t="shared" si="0"/>
        <v>11</v>
      </c>
      <c r="B14" s="189" t="s">
        <v>141</v>
      </c>
      <c r="C14" s="189" t="s">
        <v>199</v>
      </c>
      <c r="D14" s="189" t="s">
        <v>558</v>
      </c>
      <c r="E14" s="19" t="s">
        <v>3522</v>
      </c>
      <c r="F14" s="131" t="s">
        <v>758</v>
      </c>
      <c r="G14" s="188" t="s">
        <v>758</v>
      </c>
      <c r="H14" s="247" t="s">
        <v>759</v>
      </c>
      <c r="I14" s="247" t="s">
        <v>705</v>
      </c>
      <c r="J14" s="246" t="s">
        <v>988</v>
      </c>
      <c r="K14" s="247" t="s">
        <v>71</v>
      </c>
      <c r="L14" s="189">
        <v>36</v>
      </c>
      <c r="M14" s="252" t="s">
        <v>1565</v>
      </c>
      <c r="N14" s="19" t="s">
        <v>3470</v>
      </c>
      <c r="O14" s="166" t="s">
        <v>1952</v>
      </c>
      <c r="P14" s="237" t="s">
        <v>142</v>
      </c>
      <c r="Q14" s="190">
        <v>46017</v>
      </c>
      <c r="R14" s="161">
        <v>46018</v>
      </c>
      <c r="S14" s="161">
        <v>46025</v>
      </c>
      <c r="T14" s="8">
        <f t="shared" si="1"/>
        <v>8</v>
      </c>
      <c r="U14" s="161">
        <v>46027</v>
      </c>
      <c r="V14" s="161">
        <v>46028</v>
      </c>
      <c r="W14" s="161">
        <v>46028</v>
      </c>
      <c r="X14" s="161">
        <v>46031</v>
      </c>
      <c r="Y14" s="161">
        <v>46033</v>
      </c>
      <c r="Z14" s="161">
        <v>46035</v>
      </c>
      <c r="AA14" s="161">
        <v>46035</v>
      </c>
      <c r="AB14" s="161">
        <v>46038</v>
      </c>
      <c r="AC14" s="190"/>
      <c r="AD14" s="239"/>
      <c r="AE14" s="240"/>
      <c r="AF14" s="241"/>
    </row>
    <row r="15" spans="1:32" ht="19.5" customHeight="1">
      <c r="A15" s="251">
        <f t="shared" si="2"/>
        <v>12</v>
      </c>
      <c r="B15" s="189" t="s">
        <v>141</v>
      </c>
      <c r="C15" s="189" t="s">
        <v>199</v>
      </c>
      <c r="D15" s="189" t="s">
        <v>558</v>
      </c>
      <c r="E15" s="19" t="s">
        <v>3456</v>
      </c>
      <c r="F15" s="131" t="s">
        <v>3229</v>
      </c>
      <c r="G15" s="245" t="s">
        <v>3230</v>
      </c>
      <c r="H15" s="245" t="s">
        <v>3231</v>
      </c>
      <c r="I15" s="189" t="s">
        <v>701</v>
      </c>
      <c r="J15" s="246" t="s">
        <v>2879</v>
      </c>
      <c r="K15" s="247" t="s">
        <v>71</v>
      </c>
      <c r="L15" s="189">
        <v>35</v>
      </c>
      <c r="M15" s="252" t="s">
        <v>1565</v>
      </c>
      <c r="N15" s="19" t="s">
        <v>3470</v>
      </c>
      <c r="O15" s="166" t="s">
        <v>1952</v>
      </c>
      <c r="P15" s="237" t="s">
        <v>142</v>
      </c>
      <c r="Q15" s="190">
        <v>46019</v>
      </c>
      <c r="R15" s="161">
        <v>46020</v>
      </c>
      <c r="S15" s="161">
        <v>46025</v>
      </c>
      <c r="T15" s="8">
        <f t="shared" si="1"/>
        <v>6</v>
      </c>
      <c r="U15" s="161">
        <v>46027</v>
      </c>
      <c r="V15" s="161">
        <v>46030</v>
      </c>
      <c r="W15" s="161">
        <v>46030</v>
      </c>
      <c r="X15" s="161">
        <v>46032</v>
      </c>
      <c r="Y15" s="161">
        <v>46037</v>
      </c>
      <c r="Z15" s="161">
        <v>46037</v>
      </c>
      <c r="AA15" s="161">
        <v>46037</v>
      </c>
      <c r="AB15" s="161">
        <v>46038</v>
      </c>
      <c r="AC15" s="161"/>
      <c r="AD15" s="239"/>
      <c r="AE15" s="240"/>
      <c r="AF15" s="241"/>
    </row>
    <row r="16" spans="1:32" ht="18.75" customHeight="1">
      <c r="A16" s="53">
        <f t="shared" si="2"/>
        <v>13</v>
      </c>
      <c r="B16" s="19" t="s">
        <v>141</v>
      </c>
      <c r="C16" s="19" t="s">
        <v>199</v>
      </c>
      <c r="D16" s="19" t="s">
        <v>558</v>
      </c>
      <c r="E16" s="19" t="s">
        <v>3525</v>
      </c>
      <c r="F16" s="131" t="s">
        <v>1360</v>
      </c>
      <c r="G16" s="218" t="s">
        <v>1360</v>
      </c>
      <c r="H16" s="218" t="s">
        <v>1361</v>
      </c>
      <c r="I16" s="130" t="s">
        <v>68</v>
      </c>
      <c r="J16" s="16" t="s">
        <v>3197</v>
      </c>
      <c r="K16" s="218" t="s">
        <v>3216</v>
      </c>
      <c r="L16" s="131">
        <v>37</v>
      </c>
      <c r="M16" s="165" t="s">
        <v>1565</v>
      </c>
      <c r="N16" s="19" t="s">
        <v>3453</v>
      </c>
      <c r="O16" s="166" t="s">
        <v>3462</v>
      </c>
      <c r="P16" s="237" t="s">
        <v>142</v>
      </c>
      <c r="Q16" s="190">
        <v>46019</v>
      </c>
      <c r="R16" s="161">
        <v>46020</v>
      </c>
      <c r="S16" s="161">
        <v>46025</v>
      </c>
      <c r="T16" s="8">
        <f t="shared" si="1"/>
        <v>6</v>
      </c>
      <c r="U16" s="161">
        <v>46027</v>
      </c>
      <c r="V16" s="161">
        <v>46028</v>
      </c>
      <c r="W16" s="161">
        <v>46028</v>
      </c>
      <c r="X16" s="161">
        <v>46031</v>
      </c>
      <c r="Y16" s="161"/>
      <c r="Z16" s="161"/>
      <c r="AA16" s="161"/>
      <c r="AB16" s="161"/>
      <c r="AC16" s="161"/>
      <c r="AD16" s="162"/>
      <c r="AE16" s="163"/>
      <c r="AF16" s="164"/>
    </row>
    <row r="17" spans="1:32" ht="17.25" customHeight="1">
      <c r="A17" s="53">
        <f t="shared" si="2"/>
        <v>14</v>
      </c>
      <c r="B17" s="19" t="s">
        <v>141</v>
      </c>
      <c r="C17" s="19" t="s">
        <v>199</v>
      </c>
      <c r="D17" s="19" t="s">
        <v>558</v>
      </c>
      <c r="E17" s="19" t="s">
        <v>3459</v>
      </c>
      <c r="F17" s="131" t="s">
        <v>334</v>
      </c>
      <c r="G17" s="218" t="s">
        <v>349</v>
      </c>
      <c r="H17" s="130" t="s">
        <v>3175</v>
      </c>
      <c r="I17" s="236" t="s">
        <v>67</v>
      </c>
      <c r="J17" s="16" t="s">
        <v>3199</v>
      </c>
      <c r="K17" s="218" t="s">
        <v>3217</v>
      </c>
      <c r="L17" s="131">
        <v>35</v>
      </c>
      <c r="M17" s="165" t="s">
        <v>1565</v>
      </c>
      <c r="N17" s="19" t="s">
        <v>3401</v>
      </c>
      <c r="O17" s="166" t="s">
        <v>1952</v>
      </c>
      <c r="P17" s="237" t="s">
        <v>142</v>
      </c>
      <c r="Q17" s="190">
        <v>46019</v>
      </c>
      <c r="R17" s="161">
        <v>46020</v>
      </c>
      <c r="S17" s="161">
        <v>46025</v>
      </c>
      <c r="T17" s="8">
        <f t="shared" si="1"/>
        <v>6</v>
      </c>
      <c r="U17" s="161">
        <v>46027</v>
      </c>
      <c r="V17" s="161">
        <v>46028</v>
      </c>
      <c r="W17" s="161">
        <v>46028</v>
      </c>
      <c r="X17" s="161">
        <v>46031</v>
      </c>
      <c r="Y17" s="161">
        <v>46035</v>
      </c>
      <c r="Z17" s="161">
        <v>46038</v>
      </c>
      <c r="AA17" s="161">
        <v>46038</v>
      </c>
      <c r="AB17" s="161">
        <v>46039</v>
      </c>
      <c r="AC17" s="161"/>
      <c r="AD17" s="162"/>
      <c r="AE17" s="163"/>
      <c r="AF17" s="164"/>
    </row>
    <row r="18" spans="1:32" ht="18" customHeight="1">
      <c r="A18" s="53">
        <f t="shared" si="2"/>
        <v>15</v>
      </c>
      <c r="B18" s="19" t="s">
        <v>141</v>
      </c>
      <c r="C18" s="19" t="s">
        <v>199</v>
      </c>
      <c r="D18" s="19" t="s">
        <v>558</v>
      </c>
      <c r="E18" s="19" t="s">
        <v>3457</v>
      </c>
      <c r="F18" s="131" t="s">
        <v>3179</v>
      </c>
      <c r="G18" s="130" t="s">
        <v>3180</v>
      </c>
      <c r="H18" s="218"/>
      <c r="I18" s="130" t="s">
        <v>1114</v>
      </c>
      <c r="J18" s="16" t="s">
        <v>3203</v>
      </c>
      <c r="K18" s="131" t="s">
        <v>71</v>
      </c>
      <c r="L18" s="218">
        <v>30</v>
      </c>
      <c r="M18" s="165" t="s">
        <v>1565</v>
      </c>
      <c r="N18" s="19" t="s">
        <v>3528</v>
      </c>
      <c r="O18" s="166" t="s">
        <v>1952</v>
      </c>
      <c r="P18" s="237" t="s">
        <v>142</v>
      </c>
      <c r="Q18" s="190">
        <v>46019</v>
      </c>
      <c r="R18" s="161">
        <v>46020</v>
      </c>
      <c r="S18" s="161">
        <v>46025</v>
      </c>
      <c r="T18" s="8">
        <f t="shared" si="1"/>
        <v>6</v>
      </c>
      <c r="U18" s="161">
        <v>46027</v>
      </c>
      <c r="V18" s="161">
        <v>46028</v>
      </c>
      <c r="W18" s="161">
        <v>46028</v>
      </c>
      <c r="X18" s="161">
        <v>46031</v>
      </c>
      <c r="Y18" s="161">
        <v>46037</v>
      </c>
      <c r="Z18" s="161">
        <v>46038</v>
      </c>
      <c r="AA18" s="161">
        <v>46038</v>
      </c>
      <c r="AB18" s="161">
        <v>46040</v>
      </c>
      <c r="AC18" s="161"/>
      <c r="AD18" s="162"/>
      <c r="AE18" s="163"/>
      <c r="AF18" s="164"/>
    </row>
    <row r="19" spans="1:32" ht="16.5" customHeight="1">
      <c r="A19" s="53">
        <f t="shared" si="2"/>
        <v>16</v>
      </c>
      <c r="B19" s="19" t="s">
        <v>141</v>
      </c>
      <c r="C19" s="19" t="s">
        <v>199</v>
      </c>
      <c r="D19" s="19" t="s">
        <v>558</v>
      </c>
      <c r="E19" s="19" t="s">
        <v>3473</v>
      </c>
      <c r="F19" s="131" t="s">
        <v>791</v>
      </c>
      <c r="G19" s="236" t="s">
        <v>801</v>
      </c>
      <c r="H19" s="19"/>
      <c r="I19" s="236" t="s">
        <v>1274</v>
      </c>
      <c r="J19" s="16" t="s">
        <v>2320</v>
      </c>
      <c r="K19" s="131" t="s">
        <v>71</v>
      </c>
      <c r="L19" s="19">
        <v>32</v>
      </c>
      <c r="M19" s="165" t="s">
        <v>1565</v>
      </c>
      <c r="N19" s="19" t="s">
        <v>2765</v>
      </c>
      <c r="O19" s="166" t="s">
        <v>1952</v>
      </c>
      <c r="P19" s="237" t="s">
        <v>142</v>
      </c>
      <c r="Q19" s="190">
        <v>46017</v>
      </c>
      <c r="R19" s="161">
        <v>46018</v>
      </c>
      <c r="S19" s="161">
        <v>46027</v>
      </c>
      <c r="T19" s="8">
        <f t="shared" si="1"/>
        <v>10</v>
      </c>
      <c r="U19" s="161">
        <v>46034</v>
      </c>
      <c r="V19" s="161">
        <v>46038</v>
      </c>
      <c r="W19" s="161">
        <v>46038</v>
      </c>
      <c r="X19" s="161">
        <v>46040</v>
      </c>
      <c r="Y19" s="161"/>
      <c r="Z19" s="161"/>
      <c r="AA19" s="161"/>
      <c r="AB19" s="161"/>
      <c r="AC19" s="161"/>
      <c r="AD19" s="162"/>
      <c r="AE19" s="163"/>
      <c r="AF19" s="164"/>
    </row>
    <row r="20" spans="1:32" ht="17.25" customHeight="1">
      <c r="A20" s="53">
        <f t="shared" si="2"/>
        <v>17</v>
      </c>
      <c r="B20" s="19" t="s">
        <v>141</v>
      </c>
      <c r="C20" s="19" t="s">
        <v>199</v>
      </c>
      <c r="D20" s="19" t="s">
        <v>558</v>
      </c>
      <c r="E20" s="19" t="s">
        <v>3474</v>
      </c>
      <c r="F20" s="131" t="s">
        <v>797</v>
      </c>
      <c r="G20" s="131" t="s">
        <v>807</v>
      </c>
      <c r="H20" s="19"/>
      <c r="I20" s="19" t="s">
        <v>3191</v>
      </c>
      <c r="J20" s="16" t="s">
        <v>3207</v>
      </c>
      <c r="K20" s="131" t="s">
        <v>71</v>
      </c>
      <c r="L20" s="19">
        <v>32</v>
      </c>
      <c r="M20" s="165" t="s">
        <v>1565</v>
      </c>
      <c r="N20" s="19" t="s">
        <v>2765</v>
      </c>
      <c r="O20" s="166" t="s">
        <v>1952</v>
      </c>
      <c r="P20" s="237" t="s">
        <v>142</v>
      </c>
      <c r="Q20" s="190">
        <v>46017</v>
      </c>
      <c r="R20" s="161">
        <v>46018</v>
      </c>
      <c r="S20" s="161">
        <v>46027</v>
      </c>
      <c r="T20" s="8">
        <f t="shared" si="1"/>
        <v>10</v>
      </c>
      <c r="U20" s="161">
        <v>46034</v>
      </c>
      <c r="V20" s="161">
        <v>46038</v>
      </c>
      <c r="W20" s="161">
        <v>46038</v>
      </c>
      <c r="X20" s="161">
        <v>46040</v>
      </c>
      <c r="Y20" s="161"/>
      <c r="Z20" s="161"/>
      <c r="AA20" s="161"/>
      <c r="AB20" s="161"/>
      <c r="AC20" s="161"/>
      <c r="AD20" s="162"/>
      <c r="AE20" s="163"/>
      <c r="AF20" s="164"/>
    </row>
    <row r="21" spans="1:32" ht="18.75" customHeight="1">
      <c r="A21" s="53">
        <f t="shared" si="2"/>
        <v>18</v>
      </c>
      <c r="B21" s="19" t="s">
        <v>141</v>
      </c>
      <c r="C21" s="19" t="s">
        <v>199</v>
      </c>
      <c r="D21" s="19" t="s">
        <v>558</v>
      </c>
      <c r="E21" s="19" t="s">
        <v>3475</v>
      </c>
      <c r="F21" s="131" t="s">
        <v>252</v>
      </c>
      <c r="G21" s="131" t="s">
        <v>253</v>
      </c>
      <c r="H21" s="131" t="s">
        <v>254</v>
      </c>
      <c r="I21" s="19" t="s">
        <v>1058</v>
      </c>
      <c r="J21" s="16" t="s">
        <v>840</v>
      </c>
      <c r="K21" s="131" t="s">
        <v>71</v>
      </c>
      <c r="L21" s="131">
        <v>36</v>
      </c>
      <c r="M21" s="165" t="s">
        <v>1565</v>
      </c>
      <c r="N21" s="19" t="s">
        <v>3528</v>
      </c>
      <c r="O21" s="166" t="s">
        <v>1952</v>
      </c>
      <c r="P21" s="237" t="s">
        <v>142</v>
      </c>
      <c r="Q21" s="161">
        <v>46015</v>
      </c>
      <c r="R21" s="161">
        <v>46018</v>
      </c>
      <c r="S21" s="161">
        <v>46030</v>
      </c>
      <c r="T21" s="8">
        <f t="shared" si="1"/>
        <v>15</v>
      </c>
      <c r="U21" s="161">
        <v>46032</v>
      </c>
      <c r="V21" s="161">
        <v>46034</v>
      </c>
      <c r="W21" s="161">
        <v>46034</v>
      </c>
      <c r="X21" s="161">
        <v>46035</v>
      </c>
      <c r="Y21" s="161">
        <v>46040</v>
      </c>
      <c r="Z21" s="161"/>
      <c r="AA21" s="161"/>
      <c r="AB21" s="161"/>
      <c r="AC21" s="161"/>
      <c r="AD21" s="162"/>
      <c r="AE21" s="163"/>
      <c r="AF21" s="164"/>
    </row>
    <row r="22" spans="1:32" ht="18" customHeight="1">
      <c r="A22" s="53">
        <f t="shared" si="2"/>
        <v>19</v>
      </c>
      <c r="B22" s="19" t="s">
        <v>141</v>
      </c>
      <c r="C22" s="19" t="s">
        <v>199</v>
      </c>
      <c r="D22" s="19" t="s">
        <v>558</v>
      </c>
      <c r="E22" s="19" t="s">
        <v>3476</v>
      </c>
      <c r="F22" s="218" t="s">
        <v>3165</v>
      </c>
      <c r="G22" s="131" t="s">
        <v>3166</v>
      </c>
      <c r="H22" s="131" t="s">
        <v>3167</v>
      </c>
      <c r="I22" s="19" t="s">
        <v>1035</v>
      </c>
      <c r="J22" s="16" t="s">
        <v>3194</v>
      </c>
      <c r="K22" s="131" t="s">
        <v>3211</v>
      </c>
      <c r="L22" s="131">
        <v>35</v>
      </c>
      <c r="M22" s="165" t="s">
        <v>1565</v>
      </c>
      <c r="N22" s="19" t="s">
        <v>3470</v>
      </c>
      <c r="O22" s="166" t="s">
        <v>1952</v>
      </c>
      <c r="P22" s="237" t="s">
        <v>142</v>
      </c>
      <c r="Q22" s="190">
        <v>46019</v>
      </c>
      <c r="R22" s="161">
        <v>46021</v>
      </c>
      <c r="S22" s="161">
        <v>46031</v>
      </c>
      <c r="T22" s="8">
        <f t="shared" si="1"/>
        <v>12</v>
      </c>
      <c r="U22" s="161">
        <v>46033</v>
      </c>
      <c r="V22" s="161">
        <v>46034</v>
      </c>
      <c r="W22" s="161">
        <v>46034</v>
      </c>
      <c r="X22" s="161">
        <v>46037</v>
      </c>
      <c r="Y22" s="161">
        <v>46039</v>
      </c>
      <c r="Z22" s="161">
        <v>46040</v>
      </c>
      <c r="AA22" s="161">
        <v>46040</v>
      </c>
      <c r="AB22" s="161">
        <v>46042</v>
      </c>
      <c r="AC22" s="161"/>
      <c r="AD22" s="162"/>
      <c r="AE22" s="163"/>
      <c r="AF22" s="164"/>
    </row>
    <row r="23" spans="1:32" ht="16.5" customHeight="1">
      <c r="A23" s="53">
        <f t="shared" si="2"/>
        <v>20</v>
      </c>
      <c r="B23" s="19" t="s">
        <v>141</v>
      </c>
      <c r="C23" s="19" t="s">
        <v>199</v>
      </c>
      <c r="D23" s="19" t="s">
        <v>558</v>
      </c>
      <c r="E23" s="19" t="s">
        <v>3477</v>
      </c>
      <c r="F23" s="19" t="s">
        <v>728</v>
      </c>
      <c r="G23" s="131" t="s">
        <v>729</v>
      </c>
      <c r="H23" s="131" t="s">
        <v>730</v>
      </c>
      <c r="I23" s="19" t="s">
        <v>1115</v>
      </c>
      <c r="J23" s="16" t="s">
        <v>740</v>
      </c>
      <c r="K23" s="131" t="s">
        <v>1122</v>
      </c>
      <c r="L23" s="131">
        <v>35</v>
      </c>
      <c r="M23" s="165" t="s">
        <v>1565</v>
      </c>
      <c r="N23" s="19" t="s">
        <v>2463</v>
      </c>
      <c r="O23" s="166" t="s">
        <v>1952</v>
      </c>
      <c r="P23" s="237" t="s">
        <v>142</v>
      </c>
      <c r="Q23" s="161">
        <v>46015</v>
      </c>
      <c r="R23" s="161">
        <v>46021</v>
      </c>
      <c r="S23" s="161">
        <v>46031</v>
      </c>
      <c r="T23" s="8">
        <f t="shared" si="1"/>
        <v>16</v>
      </c>
      <c r="U23" s="161">
        <v>46033</v>
      </c>
      <c r="V23" s="161">
        <v>46034</v>
      </c>
      <c r="W23" s="161">
        <v>46034</v>
      </c>
      <c r="X23" s="161">
        <v>46036</v>
      </c>
      <c r="Y23" s="161">
        <v>46040</v>
      </c>
      <c r="Z23" s="161">
        <v>46041</v>
      </c>
      <c r="AA23" s="161">
        <v>46041</v>
      </c>
      <c r="AB23" s="161"/>
      <c r="AC23" s="161"/>
      <c r="AD23" s="162"/>
      <c r="AE23" s="163"/>
      <c r="AF23" s="164"/>
    </row>
    <row r="24" spans="1:32" ht="15.75" customHeight="1">
      <c r="A24" s="53">
        <f t="shared" si="2"/>
        <v>21</v>
      </c>
      <c r="B24" s="19" t="s">
        <v>141</v>
      </c>
      <c r="C24" s="19" t="s">
        <v>201</v>
      </c>
      <c r="D24" s="19" t="s">
        <v>558</v>
      </c>
      <c r="E24" s="19" t="s">
        <v>3556</v>
      </c>
      <c r="F24" s="249" t="s">
        <v>167</v>
      </c>
      <c r="G24" s="131" t="s">
        <v>499</v>
      </c>
      <c r="H24" s="131" t="s">
        <v>168</v>
      </c>
      <c r="I24" s="19" t="s">
        <v>571</v>
      </c>
      <c r="J24" s="218" t="s">
        <v>743</v>
      </c>
      <c r="K24" s="131" t="s">
        <v>749</v>
      </c>
      <c r="L24" s="19">
        <v>35</v>
      </c>
      <c r="M24" s="165" t="s">
        <v>1565</v>
      </c>
      <c r="N24" s="19" t="s">
        <v>2765</v>
      </c>
      <c r="O24" s="166" t="s">
        <v>1952</v>
      </c>
      <c r="P24" s="237" t="s">
        <v>142</v>
      </c>
      <c r="Q24" s="161">
        <v>46013</v>
      </c>
      <c r="R24" s="161">
        <v>46014</v>
      </c>
      <c r="S24" s="161">
        <v>46035</v>
      </c>
      <c r="T24" s="8">
        <f>MAX(0,S24-Q24)</f>
        <v>22</v>
      </c>
      <c r="U24" s="161">
        <v>46036</v>
      </c>
      <c r="V24" s="161">
        <v>46038</v>
      </c>
      <c r="W24" s="161">
        <v>46038</v>
      </c>
      <c r="X24" s="161">
        <v>46041</v>
      </c>
      <c r="Y24" s="161"/>
      <c r="Z24" s="161"/>
      <c r="AA24" s="161"/>
      <c r="AB24" s="161"/>
      <c r="AC24" s="161"/>
      <c r="AD24" s="162"/>
      <c r="AE24" s="163"/>
      <c r="AF24" s="164"/>
    </row>
    <row r="25" spans="1:32" ht="16.5" customHeight="1">
      <c r="A25" s="53">
        <f t="shared" si="2"/>
        <v>22</v>
      </c>
      <c r="B25" s="19" t="s">
        <v>141</v>
      </c>
      <c r="C25" s="19" t="s">
        <v>201</v>
      </c>
      <c r="D25" s="19" t="s">
        <v>558</v>
      </c>
      <c r="E25" s="19" t="s">
        <v>3557</v>
      </c>
      <c r="F25" s="249" t="s">
        <v>868</v>
      </c>
      <c r="G25" s="218" t="s">
        <v>869</v>
      </c>
      <c r="H25" s="218" t="s">
        <v>870</v>
      </c>
      <c r="I25" s="130" t="s">
        <v>116</v>
      </c>
      <c r="J25" s="218" t="s">
        <v>871</v>
      </c>
      <c r="K25" s="130" t="s">
        <v>872</v>
      </c>
      <c r="L25" s="19">
        <v>35</v>
      </c>
      <c r="M25" s="165" t="s">
        <v>1565</v>
      </c>
      <c r="N25" s="19" t="s">
        <v>2765</v>
      </c>
      <c r="O25" s="166" t="s">
        <v>1952</v>
      </c>
      <c r="P25" s="237" t="s">
        <v>142</v>
      </c>
      <c r="Q25" s="161">
        <v>46013</v>
      </c>
      <c r="R25" s="161">
        <v>46014</v>
      </c>
      <c r="S25" s="161">
        <v>46035</v>
      </c>
      <c r="T25" s="8">
        <f>MAX(0,S25-Q25)</f>
        <v>22</v>
      </c>
      <c r="U25" s="161">
        <v>46036</v>
      </c>
      <c r="V25" s="161">
        <v>46038</v>
      </c>
      <c r="W25" s="161">
        <v>46038</v>
      </c>
      <c r="X25" s="161">
        <v>46041</v>
      </c>
      <c r="Y25" s="161"/>
      <c r="Z25" s="161"/>
      <c r="AA25" s="161"/>
      <c r="AB25" s="161"/>
      <c r="AC25" s="161"/>
      <c r="AD25" s="162"/>
      <c r="AE25" s="163"/>
      <c r="AF25" s="164"/>
    </row>
    <row r="26" spans="1:32" ht="18.75" customHeight="1">
      <c r="A26" s="53">
        <f t="shared" si="2"/>
        <v>23</v>
      </c>
      <c r="B26" s="19" t="s">
        <v>141</v>
      </c>
      <c r="C26" s="19" t="s">
        <v>201</v>
      </c>
      <c r="D26" s="19" t="s">
        <v>558</v>
      </c>
      <c r="E26" s="19" t="s">
        <v>3480</v>
      </c>
      <c r="F26" s="249" t="s">
        <v>406</v>
      </c>
      <c r="G26" s="131" t="s">
        <v>1287</v>
      </c>
      <c r="H26" s="131" t="s">
        <v>1288</v>
      </c>
      <c r="I26" s="19" t="s">
        <v>117</v>
      </c>
      <c r="J26" s="218" t="s">
        <v>2669</v>
      </c>
      <c r="K26" s="131" t="s">
        <v>1479</v>
      </c>
      <c r="L26" s="19">
        <v>35</v>
      </c>
      <c r="M26" s="165" t="s">
        <v>1565</v>
      </c>
      <c r="N26" s="19" t="s">
        <v>2765</v>
      </c>
      <c r="O26" s="166" t="s">
        <v>1952</v>
      </c>
      <c r="P26" s="237" t="s">
        <v>142</v>
      </c>
      <c r="Q26" s="161">
        <v>46013</v>
      </c>
      <c r="R26" s="161">
        <v>46014</v>
      </c>
      <c r="S26" s="161">
        <v>46035</v>
      </c>
      <c r="T26" s="8">
        <f>MAX(0,S26-Q26)</f>
        <v>22</v>
      </c>
      <c r="U26" s="161">
        <v>46036</v>
      </c>
      <c r="V26" s="161">
        <v>46039</v>
      </c>
      <c r="W26" s="161">
        <v>46039</v>
      </c>
      <c r="X26" s="161">
        <v>46041</v>
      </c>
      <c r="Y26" s="161"/>
      <c r="Z26" s="161"/>
      <c r="AA26" s="161"/>
      <c r="AB26" s="161"/>
      <c r="AC26" s="161"/>
      <c r="AD26" s="162"/>
      <c r="AE26" s="163"/>
      <c r="AF26" s="164"/>
    </row>
    <row r="27" spans="1:32" ht="16.5" customHeight="1">
      <c r="A27" s="53">
        <f t="shared" si="2"/>
        <v>24</v>
      </c>
      <c r="B27" s="19" t="s">
        <v>141</v>
      </c>
      <c r="C27" s="19" t="s">
        <v>201</v>
      </c>
      <c r="D27" s="19" t="s">
        <v>558</v>
      </c>
      <c r="E27" s="19" t="s">
        <v>3483</v>
      </c>
      <c r="F27" s="249" t="s">
        <v>753</v>
      </c>
      <c r="G27" s="131" t="s">
        <v>3149</v>
      </c>
      <c r="H27" s="131" t="s">
        <v>754</v>
      </c>
      <c r="I27" s="19" t="s">
        <v>747</v>
      </c>
      <c r="J27" s="218" t="s">
        <v>1144</v>
      </c>
      <c r="K27" s="131" t="s">
        <v>71</v>
      </c>
      <c r="L27" s="19">
        <v>35</v>
      </c>
      <c r="M27" s="165" t="s">
        <v>1565</v>
      </c>
      <c r="N27" s="19" t="s">
        <v>2765</v>
      </c>
      <c r="O27" s="166" t="s">
        <v>1952</v>
      </c>
      <c r="P27" s="237" t="s">
        <v>142</v>
      </c>
      <c r="Q27" s="161">
        <v>46013</v>
      </c>
      <c r="R27" s="161">
        <v>46014</v>
      </c>
      <c r="S27" s="161">
        <v>46035</v>
      </c>
      <c r="T27" s="8">
        <f>MAX(0,S27-Q27)</f>
        <v>22</v>
      </c>
      <c r="U27" s="161">
        <v>46036</v>
      </c>
      <c r="V27" s="161">
        <v>46039</v>
      </c>
      <c r="W27" s="161">
        <v>46039</v>
      </c>
      <c r="X27" s="161">
        <v>46041</v>
      </c>
      <c r="Y27" s="161"/>
      <c r="Z27" s="161"/>
      <c r="AA27" s="161"/>
      <c r="AB27" s="161"/>
      <c r="AC27" s="161"/>
      <c r="AD27" s="162"/>
      <c r="AE27" s="163"/>
      <c r="AF27" s="164"/>
    </row>
    <row r="28" spans="1:32" ht="18.75" customHeight="1">
      <c r="A28" s="53">
        <f t="shared" si="2"/>
        <v>25</v>
      </c>
      <c r="B28" s="19" t="s">
        <v>141</v>
      </c>
      <c r="C28" s="19" t="s">
        <v>201</v>
      </c>
      <c r="D28" s="19" t="s">
        <v>558</v>
      </c>
      <c r="E28" s="19" t="s">
        <v>3485</v>
      </c>
      <c r="F28" s="249" t="s">
        <v>1286</v>
      </c>
      <c r="G28" s="131" t="s">
        <v>113</v>
      </c>
      <c r="H28" s="131" t="s">
        <v>2342</v>
      </c>
      <c r="I28" s="19" t="s">
        <v>1151</v>
      </c>
      <c r="J28" s="218" t="s">
        <v>1152</v>
      </c>
      <c r="K28" s="131" t="s">
        <v>1155</v>
      </c>
      <c r="L28" s="19">
        <v>35</v>
      </c>
      <c r="M28" s="165" t="s">
        <v>1565</v>
      </c>
      <c r="N28" s="19" t="s">
        <v>2765</v>
      </c>
      <c r="O28" s="166" t="s">
        <v>1952</v>
      </c>
      <c r="P28" s="237" t="s">
        <v>142</v>
      </c>
      <c r="Q28" s="161">
        <v>46013</v>
      </c>
      <c r="R28" s="161">
        <v>46014</v>
      </c>
      <c r="S28" s="161">
        <v>46035</v>
      </c>
      <c r="T28" s="8">
        <f>MAX(0,S28-Q28)</f>
        <v>22</v>
      </c>
      <c r="U28" s="161">
        <v>46036</v>
      </c>
      <c r="V28" s="161">
        <v>46038</v>
      </c>
      <c r="W28" s="161">
        <v>46038</v>
      </c>
      <c r="X28" s="161">
        <v>46041</v>
      </c>
      <c r="Y28" s="161"/>
      <c r="Z28" s="161"/>
      <c r="AA28" s="161"/>
      <c r="AB28" s="161"/>
      <c r="AC28" s="161"/>
      <c r="AD28" s="162"/>
      <c r="AE28" s="163"/>
      <c r="AF28" s="164"/>
    </row>
    <row r="29" spans="1:32" ht="15.75" customHeight="1">
      <c r="A29" s="53">
        <f t="shared" si="2"/>
        <v>26</v>
      </c>
      <c r="B29" s="19" t="s">
        <v>141</v>
      </c>
      <c r="C29" s="19" t="s">
        <v>201</v>
      </c>
      <c r="D29" s="19" t="s">
        <v>558</v>
      </c>
      <c r="E29" s="19" t="s">
        <v>3554</v>
      </c>
      <c r="F29" s="249" t="s">
        <v>3138</v>
      </c>
      <c r="G29" s="131" t="s">
        <v>3139</v>
      </c>
      <c r="H29" s="131" t="s">
        <v>3140</v>
      </c>
      <c r="I29" s="19" t="s">
        <v>3150</v>
      </c>
      <c r="J29" s="218" t="s">
        <v>3154</v>
      </c>
      <c r="K29" s="131" t="s">
        <v>3160</v>
      </c>
      <c r="L29" s="19">
        <v>35</v>
      </c>
      <c r="M29" s="165" t="s">
        <v>1565</v>
      </c>
      <c r="N29" s="19" t="s">
        <v>3464</v>
      </c>
      <c r="O29" s="166" t="s">
        <v>1952</v>
      </c>
      <c r="P29" s="237" t="s">
        <v>142</v>
      </c>
      <c r="Q29" s="161">
        <v>46013</v>
      </c>
      <c r="R29" s="161">
        <v>46014</v>
      </c>
      <c r="S29" s="161">
        <v>46035</v>
      </c>
      <c r="T29" s="8">
        <f t="shared" si="1"/>
        <v>22</v>
      </c>
      <c r="U29" s="161">
        <v>46036</v>
      </c>
      <c r="V29" s="161">
        <v>46039</v>
      </c>
      <c r="W29" s="161">
        <v>46039</v>
      </c>
      <c r="X29" s="161">
        <v>46042</v>
      </c>
      <c r="Y29" s="161"/>
      <c r="Z29" s="161"/>
      <c r="AA29" s="161"/>
      <c r="AB29" s="161"/>
      <c r="AC29" s="161"/>
      <c r="AD29" s="162"/>
      <c r="AE29" s="163"/>
      <c r="AF29" s="164"/>
    </row>
    <row r="30" spans="1:32" ht="15">
      <c r="A30" s="53">
        <f t="shared" si="2"/>
        <v>27</v>
      </c>
      <c r="B30" s="19" t="s">
        <v>141</v>
      </c>
      <c r="C30" s="19" t="s">
        <v>201</v>
      </c>
      <c r="D30" s="19" t="s">
        <v>558</v>
      </c>
      <c r="E30" s="19" t="s">
        <v>3555</v>
      </c>
      <c r="F30" s="249" t="s">
        <v>469</v>
      </c>
      <c r="G30" s="131" t="s">
        <v>470</v>
      </c>
      <c r="H30" s="131" t="s">
        <v>471</v>
      </c>
      <c r="I30" s="19" t="s">
        <v>1689</v>
      </c>
      <c r="J30" s="218" t="s">
        <v>1690</v>
      </c>
      <c r="K30" s="131" t="s">
        <v>1297</v>
      </c>
      <c r="L30" s="19">
        <v>35</v>
      </c>
      <c r="M30" s="165" t="s">
        <v>1565</v>
      </c>
      <c r="N30" s="19" t="s">
        <v>3453</v>
      </c>
      <c r="O30" s="166" t="s">
        <v>1952</v>
      </c>
      <c r="P30" s="237" t="s">
        <v>142</v>
      </c>
      <c r="Q30" s="161">
        <v>46013</v>
      </c>
      <c r="R30" s="161">
        <v>46014</v>
      </c>
      <c r="S30" s="161">
        <v>46035</v>
      </c>
      <c r="T30" s="8">
        <f t="shared" si="1"/>
        <v>22</v>
      </c>
      <c r="U30" s="161">
        <v>46036</v>
      </c>
      <c r="V30" s="161">
        <v>46038</v>
      </c>
      <c r="W30" s="161">
        <v>46038</v>
      </c>
      <c r="X30" s="161">
        <v>46042</v>
      </c>
      <c r="Y30" s="161"/>
      <c r="Z30" s="161"/>
      <c r="AA30" s="161"/>
      <c r="AB30" s="161"/>
      <c r="AC30" s="161"/>
      <c r="AD30" s="162"/>
      <c r="AE30" s="163"/>
      <c r="AF30" s="164"/>
    </row>
    <row r="31" spans="1:32" ht="16.5" customHeight="1">
      <c r="A31" s="53">
        <f t="shared" si="2"/>
        <v>28</v>
      </c>
      <c r="B31" s="19" t="s">
        <v>141</v>
      </c>
      <c r="C31" s="19" t="s">
        <v>201</v>
      </c>
      <c r="D31" s="19" t="s">
        <v>558</v>
      </c>
      <c r="E31" s="19" t="s">
        <v>3479</v>
      </c>
      <c r="F31" s="249" t="s">
        <v>1416</v>
      </c>
      <c r="G31" s="131" t="s">
        <v>1417</v>
      </c>
      <c r="H31" s="131" t="s">
        <v>755</v>
      </c>
      <c r="I31" s="234" t="s">
        <v>3153</v>
      </c>
      <c r="J31" s="218" t="s">
        <v>3157</v>
      </c>
      <c r="K31" s="19" t="s">
        <v>950</v>
      </c>
      <c r="L31" s="19">
        <v>35</v>
      </c>
      <c r="M31" s="165" t="s">
        <v>1565</v>
      </c>
      <c r="N31" s="19" t="s">
        <v>3464</v>
      </c>
      <c r="O31" s="166" t="s">
        <v>1952</v>
      </c>
      <c r="P31" s="237" t="s">
        <v>142</v>
      </c>
      <c r="Q31" s="161">
        <v>46013</v>
      </c>
      <c r="R31" s="161">
        <v>46014</v>
      </c>
      <c r="S31" s="161">
        <v>46035</v>
      </c>
      <c r="T31" s="8">
        <f t="shared" si="1"/>
        <v>22</v>
      </c>
      <c r="U31" s="161">
        <v>46036</v>
      </c>
      <c r="V31" s="161">
        <v>46038</v>
      </c>
      <c r="W31" s="161">
        <v>46038</v>
      </c>
      <c r="X31" s="161">
        <v>46042</v>
      </c>
      <c r="Y31" s="161"/>
      <c r="Z31" s="161"/>
      <c r="AA31" s="161"/>
      <c r="AB31" s="161"/>
      <c r="AC31" s="161"/>
      <c r="AD31" s="162"/>
      <c r="AE31" s="163"/>
      <c r="AF31" s="164"/>
    </row>
    <row r="32" spans="1:32" ht="16.5" customHeight="1">
      <c r="A32" s="53">
        <f t="shared" si="2"/>
        <v>29</v>
      </c>
      <c r="B32" s="19" t="s">
        <v>141</v>
      </c>
      <c r="C32" s="19" t="s">
        <v>201</v>
      </c>
      <c r="D32" s="19" t="s">
        <v>558</v>
      </c>
      <c r="E32" s="19" t="s">
        <v>3481</v>
      </c>
      <c r="F32" s="249" t="s">
        <v>1069</v>
      </c>
      <c r="G32" s="218" t="s">
        <v>1070</v>
      </c>
      <c r="H32" s="218" t="s">
        <v>1071</v>
      </c>
      <c r="I32" s="130" t="s">
        <v>66</v>
      </c>
      <c r="J32" s="218" t="s">
        <v>1072</v>
      </c>
      <c r="K32" s="131" t="s">
        <v>71</v>
      </c>
      <c r="L32" s="19">
        <v>35</v>
      </c>
      <c r="M32" s="165" t="s">
        <v>1565</v>
      </c>
      <c r="N32" s="19" t="s">
        <v>3464</v>
      </c>
      <c r="O32" s="166" t="s">
        <v>1952</v>
      </c>
      <c r="P32" s="237" t="s">
        <v>142</v>
      </c>
      <c r="Q32" s="161">
        <v>46013</v>
      </c>
      <c r="R32" s="161">
        <v>46014</v>
      </c>
      <c r="S32" s="161">
        <v>46035</v>
      </c>
      <c r="T32" s="8">
        <f t="shared" si="1"/>
        <v>22</v>
      </c>
      <c r="U32" s="161">
        <v>46036</v>
      </c>
      <c r="V32" s="161">
        <v>46038</v>
      </c>
      <c r="W32" s="161">
        <v>46038</v>
      </c>
      <c r="X32" s="161">
        <v>46042</v>
      </c>
      <c r="Y32" s="161"/>
      <c r="Z32" s="161"/>
      <c r="AA32" s="161"/>
      <c r="AB32" s="161"/>
      <c r="AC32" s="161"/>
      <c r="AD32" s="162"/>
      <c r="AE32" s="163"/>
      <c r="AF32" s="164"/>
    </row>
    <row r="33" spans="1:32" ht="16.5" customHeight="1">
      <c r="A33" s="53">
        <f t="shared" si="2"/>
        <v>30</v>
      </c>
      <c r="B33" s="19" t="s">
        <v>141</v>
      </c>
      <c r="C33" s="19" t="s">
        <v>201</v>
      </c>
      <c r="D33" s="19" t="s">
        <v>558</v>
      </c>
      <c r="E33" s="19" t="s">
        <v>3482</v>
      </c>
      <c r="F33" s="249" t="s">
        <v>2694</v>
      </c>
      <c r="G33" s="131" t="s">
        <v>2695</v>
      </c>
      <c r="H33" s="131" t="s">
        <v>2696</v>
      </c>
      <c r="I33" s="19" t="s">
        <v>1141</v>
      </c>
      <c r="J33" s="218" t="s">
        <v>2707</v>
      </c>
      <c r="K33" s="131" t="s">
        <v>2717</v>
      </c>
      <c r="L33" s="218">
        <v>34</v>
      </c>
      <c r="M33" s="165" t="s">
        <v>1565</v>
      </c>
      <c r="N33" s="19" t="s">
        <v>3223</v>
      </c>
      <c r="O33" s="166" t="s">
        <v>1952</v>
      </c>
      <c r="P33" s="237" t="s">
        <v>142</v>
      </c>
      <c r="Q33" s="161">
        <v>46013</v>
      </c>
      <c r="R33" s="161">
        <v>46015</v>
      </c>
      <c r="S33" s="161">
        <v>46035</v>
      </c>
      <c r="T33" s="8">
        <f t="shared" si="1"/>
        <v>22</v>
      </c>
      <c r="U33" s="161">
        <v>46036</v>
      </c>
      <c r="V33" s="161">
        <v>46039</v>
      </c>
      <c r="W33" s="161">
        <v>46039</v>
      </c>
      <c r="X33" s="161"/>
      <c r="Y33" s="161"/>
      <c r="Z33" s="161"/>
      <c r="AA33" s="161"/>
      <c r="AB33" s="161"/>
      <c r="AC33" s="161"/>
      <c r="AD33" s="162"/>
      <c r="AE33" s="163"/>
      <c r="AF33" s="164"/>
    </row>
    <row r="34" spans="1:32" ht="15" customHeight="1">
      <c r="A34" s="53">
        <f t="shared" si="2"/>
        <v>31</v>
      </c>
      <c r="B34" s="19" t="s">
        <v>141</v>
      </c>
      <c r="C34" s="19" t="s">
        <v>201</v>
      </c>
      <c r="D34" s="19" t="s">
        <v>558</v>
      </c>
      <c r="E34" s="19" t="s">
        <v>3484</v>
      </c>
      <c r="F34" s="19" t="s">
        <v>774</v>
      </c>
      <c r="G34" s="131" t="s">
        <v>778</v>
      </c>
      <c r="H34" s="131" t="s">
        <v>779</v>
      </c>
      <c r="I34" s="19" t="s">
        <v>621</v>
      </c>
      <c r="J34" s="218" t="s">
        <v>1030</v>
      </c>
      <c r="K34" s="131" t="s">
        <v>1031</v>
      </c>
      <c r="L34" s="19">
        <v>35</v>
      </c>
      <c r="M34" s="165" t="s">
        <v>1565</v>
      </c>
      <c r="N34" s="19" t="s">
        <v>3453</v>
      </c>
      <c r="O34" s="166" t="s">
        <v>1952</v>
      </c>
      <c r="P34" s="237" t="s">
        <v>142</v>
      </c>
      <c r="Q34" s="161">
        <v>46013</v>
      </c>
      <c r="R34" s="161">
        <v>46014</v>
      </c>
      <c r="S34" s="161">
        <v>46035</v>
      </c>
      <c r="T34" s="8">
        <f t="shared" si="1"/>
        <v>22</v>
      </c>
      <c r="U34" s="161">
        <v>46036</v>
      </c>
      <c r="V34" s="161">
        <v>46039</v>
      </c>
      <c r="W34" s="161">
        <v>46039</v>
      </c>
      <c r="X34" s="161">
        <v>46042</v>
      </c>
      <c r="Y34" s="161"/>
      <c r="Z34" s="161"/>
      <c r="AA34" s="161"/>
      <c r="AB34" s="161"/>
      <c r="AC34" s="161"/>
      <c r="AD34" s="162"/>
      <c r="AE34" s="163"/>
      <c r="AF34" s="164"/>
    </row>
    <row r="35" spans="1:32" ht="18" customHeight="1">
      <c r="A35" s="53">
        <f t="shared" si="2"/>
        <v>32</v>
      </c>
      <c r="B35" s="19" t="s">
        <v>141</v>
      </c>
      <c r="C35" s="19" t="s">
        <v>201</v>
      </c>
      <c r="D35" s="19" t="s">
        <v>558</v>
      </c>
      <c r="E35" s="19" t="s">
        <v>3486</v>
      </c>
      <c r="F35" s="218" t="s">
        <v>1024</v>
      </c>
      <c r="G35" s="218" t="s">
        <v>1977</v>
      </c>
      <c r="H35" s="218" t="s">
        <v>2721</v>
      </c>
      <c r="I35" s="218" t="s">
        <v>524</v>
      </c>
      <c r="J35" s="218" t="s">
        <v>3158</v>
      </c>
      <c r="K35" s="218" t="s">
        <v>1335</v>
      </c>
      <c r="L35" s="19">
        <v>35</v>
      </c>
      <c r="M35" s="165" t="s">
        <v>1565</v>
      </c>
      <c r="N35" s="19" t="s">
        <v>3379</v>
      </c>
      <c r="O35" s="166" t="s">
        <v>1952</v>
      </c>
      <c r="P35" s="237" t="s">
        <v>142</v>
      </c>
      <c r="Q35" s="161">
        <v>46015</v>
      </c>
      <c r="R35" s="161">
        <v>46016</v>
      </c>
      <c r="S35" s="161">
        <v>46036</v>
      </c>
      <c r="T35" s="8">
        <f t="shared" si="1"/>
        <v>21</v>
      </c>
      <c r="U35" s="161">
        <v>46041</v>
      </c>
      <c r="V35" s="161"/>
      <c r="W35" s="161"/>
      <c r="X35" s="161"/>
      <c r="Y35" s="161"/>
      <c r="Z35" s="161"/>
      <c r="AA35" s="161"/>
      <c r="AB35" s="161"/>
      <c r="AC35" s="161"/>
      <c r="AD35" s="162"/>
      <c r="AE35" s="163"/>
      <c r="AF35" s="164"/>
    </row>
    <row r="36" spans="1:32" ht="16.5" customHeight="1">
      <c r="A36" s="53">
        <f t="shared" si="2"/>
        <v>33</v>
      </c>
      <c r="B36" s="19" t="s">
        <v>141</v>
      </c>
      <c r="C36" s="19" t="s">
        <v>201</v>
      </c>
      <c r="D36" s="19" t="s">
        <v>558</v>
      </c>
      <c r="E36" s="19" t="s">
        <v>3467</v>
      </c>
      <c r="F36" s="218" t="s">
        <v>775</v>
      </c>
      <c r="G36" s="131" t="s">
        <v>128</v>
      </c>
      <c r="H36" s="131" t="s">
        <v>129</v>
      </c>
      <c r="I36" s="19" t="s">
        <v>783</v>
      </c>
      <c r="J36" s="218" t="s">
        <v>1324</v>
      </c>
      <c r="K36" s="131" t="s">
        <v>785</v>
      </c>
      <c r="L36" s="19">
        <v>35</v>
      </c>
      <c r="M36" s="165" t="s">
        <v>1565</v>
      </c>
      <c r="N36" s="19" t="s">
        <v>3379</v>
      </c>
      <c r="O36" s="166" t="s">
        <v>1952</v>
      </c>
      <c r="P36" s="237" t="s">
        <v>142</v>
      </c>
      <c r="Q36" s="161">
        <v>46015</v>
      </c>
      <c r="R36" s="161">
        <v>46016</v>
      </c>
      <c r="S36" s="161">
        <v>46036</v>
      </c>
      <c r="T36" s="8">
        <f t="shared" si="1"/>
        <v>21</v>
      </c>
      <c r="U36" s="161">
        <v>46041</v>
      </c>
      <c r="V36" s="161"/>
      <c r="W36" s="161"/>
      <c r="X36" s="161"/>
      <c r="Y36" s="161"/>
      <c r="Z36" s="161"/>
      <c r="AA36" s="161"/>
      <c r="AB36" s="161"/>
      <c r="AC36" s="161"/>
      <c r="AD36" s="162"/>
      <c r="AE36" s="163"/>
      <c r="AF36" s="164"/>
    </row>
    <row r="37" spans="1:32" ht="16.5" customHeight="1">
      <c r="A37" s="251">
        <f t="shared" si="2"/>
        <v>34</v>
      </c>
      <c r="B37" s="19" t="s">
        <v>141</v>
      </c>
      <c r="C37" s="19" t="s">
        <v>201</v>
      </c>
      <c r="D37" s="189" t="s">
        <v>558</v>
      </c>
      <c r="E37" s="19" t="s">
        <v>3487</v>
      </c>
      <c r="F37" s="216" t="s">
        <v>311</v>
      </c>
      <c r="G37" s="15" t="s">
        <v>312</v>
      </c>
      <c r="H37" s="19" t="s">
        <v>313</v>
      </c>
      <c r="I37" s="20" t="s">
        <v>1038</v>
      </c>
      <c r="J37" s="16" t="s">
        <v>850</v>
      </c>
      <c r="K37" s="15" t="s">
        <v>851</v>
      </c>
      <c r="L37" s="19">
        <v>35</v>
      </c>
      <c r="M37" s="252" t="s">
        <v>1565</v>
      </c>
      <c r="N37" s="189" t="s">
        <v>3471</v>
      </c>
      <c r="O37" s="166" t="s">
        <v>1952</v>
      </c>
      <c r="P37" s="237" t="s">
        <v>142</v>
      </c>
      <c r="Q37" s="161">
        <v>46021</v>
      </c>
      <c r="R37" s="161">
        <v>46023</v>
      </c>
      <c r="S37" s="161">
        <v>46036</v>
      </c>
      <c r="T37" s="8">
        <f t="shared" si="1"/>
        <v>15</v>
      </c>
      <c r="U37" s="161">
        <v>46038</v>
      </c>
      <c r="V37" s="161">
        <v>46041</v>
      </c>
      <c r="W37" s="161">
        <v>46041</v>
      </c>
      <c r="X37" s="161"/>
      <c r="Y37" s="161"/>
      <c r="Z37" s="161"/>
      <c r="AA37" s="161"/>
      <c r="AB37" s="161"/>
      <c r="AC37" s="161"/>
      <c r="AD37" s="162"/>
      <c r="AE37" s="163"/>
      <c r="AF37" s="164"/>
    </row>
    <row r="38" spans="1:32" ht="16.5" customHeight="1">
      <c r="A38" s="251">
        <f t="shared" ref="A38:A76" si="3">ROW()-3</f>
        <v>35</v>
      </c>
      <c r="B38" s="19" t="s">
        <v>141</v>
      </c>
      <c r="C38" s="19" t="s">
        <v>201</v>
      </c>
      <c r="D38" s="189" t="s">
        <v>558</v>
      </c>
      <c r="E38" s="19" t="s">
        <v>3488</v>
      </c>
      <c r="F38" s="216" t="s">
        <v>87</v>
      </c>
      <c r="G38" s="15" t="s">
        <v>88</v>
      </c>
      <c r="H38" s="15" t="s">
        <v>89</v>
      </c>
      <c r="I38" s="20" t="s">
        <v>466</v>
      </c>
      <c r="J38" s="16" t="s">
        <v>1056</v>
      </c>
      <c r="K38" s="15" t="s">
        <v>1057</v>
      </c>
      <c r="L38" s="19">
        <v>36</v>
      </c>
      <c r="M38" s="252" t="s">
        <v>1565</v>
      </c>
      <c r="N38" s="189" t="s">
        <v>3471</v>
      </c>
      <c r="O38" s="166" t="s">
        <v>1952</v>
      </c>
      <c r="P38" s="237" t="s">
        <v>142</v>
      </c>
      <c r="Q38" s="161">
        <v>46021</v>
      </c>
      <c r="R38" s="161">
        <v>46023</v>
      </c>
      <c r="S38" s="161">
        <v>46036</v>
      </c>
      <c r="T38" s="8">
        <f t="shared" si="1"/>
        <v>15</v>
      </c>
      <c r="U38" s="161">
        <v>46038</v>
      </c>
      <c r="V38" s="161">
        <v>46041</v>
      </c>
      <c r="W38" s="161">
        <v>46041</v>
      </c>
      <c r="X38" s="161"/>
      <c r="Y38" s="161"/>
      <c r="Z38" s="161"/>
      <c r="AA38" s="161"/>
      <c r="AB38" s="161"/>
      <c r="AC38" s="161"/>
      <c r="AD38" s="162"/>
      <c r="AE38" s="163"/>
      <c r="AF38" s="164"/>
    </row>
    <row r="39" spans="1:32" ht="16.5" customHeight="1">
      <c r="A39" s="251">
        <f t="shared" si="3"/>
        <v>36</v>
      </c>
      <c r="B39" s="19" t="s">
        <v>141</v>
      </c>
      <c r="C39" s="19" t="s">
        <v>201</v>
      </c>
      <c r="D39" s="189" t="s">
        <v>558</v>
      </c>
      <c r="E39" s="19" t="s">
        <v>3489</v>
      </c>
      <c r="F39" s="216" t="s">
        <v>155</v>
      </c>
      <c r="G39" s="15" t="s">
        <v>155</v>
      </c>
      <c r="H39" s="15" t="s">
        <v>156</v>
      </c>
      <c r="I39" s="20" t="s">
        <v>1379</v>
      </c>
      <c r="J39" s="16" t="s">
        <v>1299</v>
      </c>
      <c r="K39" s="15" t="s">
        <v>1442</v>
      </c>
      <c r="L39" s="19">
        <v>37</v>
      </c>
      <c r="M39" s="252" t="s">
        <v>1565</v>
      </c>
      <c r="N39" s="189" t="s">
        <v>3471</v>
      </c>
      <c r="O39" s="166" t="s">
        <v>1952</v>
      </c>
      <c r="P39" s="237" t="s">
        <v>142</v>
      </c>
      <c r="Q39" s="161">
        <v>46021</v>
      </c>
      <c r="R39" s="161">
        <v>46024</v>
      </c>
      <c r="S39" s="161">
        <v>46036</v>
      </c>
      <c r="T39" s="8">
        <f t="shared" si="1"/>
        <v>15</v>
      </c>
      <c r="U39" s="161">
        <v>46038</v>
      </c>
      <c r="V39" s="161">
        <v>46041</v>
      </c>
      <c r="W39" s="161">
        <v>46041</v>
      </c>
      <c r="X39" s="161"/>
      <c r="Y39" s="161"/>
      <c r="Z39" s="161"/>
      <c r="AA39" s="161"/>
      <c r="AB39" s="161"/>
      <c r="AC39" s="161"/>
      <c r="AD39" s="162"/>
      <c r="AE39" s="163"/>
      <c r="AF39" s="164"/>
    </row>
    <row r="40" spans="1:32" ht="16.5" customHeight="1">
      <c r="A40" s="251">
        <f t="shared" si="3"/>
        <v>37</v>
      </c>
      <c r="B40" s="19" t="s">
        <v>141</v>
      </c>
      <c r="C40" s="19" t="s">
        <v>201</v>
      </c>
      <c r="D40" s="189" t="s">
        <v>558</v>
      </c>
      <c r="E40" s="19" t="s">
        <v>3490</v>
      </c>
      <c r="F40" s="216" t="s">
        <v>924</v>
      </c>
      <c r="G40" s="15" t="s">
        <v>925</v>
      </c>
      <c r="H40" s="15" t="s">
        <v>926</v>
      </c>
      <c r="I40" s="19" t="s">
        <v>927</v>
      </c>
      <c r="J40" s="16" t="s">
        <v>928</v>
      </c>
      <c r="K40" s="131" t="s">
        <v>948</v>
      </c>
      <c r="L40" s="19">
        <v>36</v>
      </c>
      <c r="M40" s="252" t="s">
        <v>1565</v>
      </c>
      <c r="N40" s="189" t="s">
        <v>3471</v>
      </c>
      <c r="O40" s="166" t="s">
        <v>1952</v>
      </c>
      <c r="P40" s="237" t="s">
        <v>142</v>
      </c>
      <c r="Q40" s="161">
        <v>46021</v>
      </c>
      <c r="R40" s="161">
        <v>46024</v>
      </c>
      <c r="S40" s="161">
        <v>46036</v>
      </c>
      <c r="T40" s="8">
        <f t="shared" si="1"/>
        <v>15</v>
      </c>
      <c r="U40" s="161">
        <v>46039</v>
      </c>
      <c r="V40" s="161">
        <v>46041</v>
      </c>
      <c r="W40" s="161">
        <v>46041</v>
      </c>
      <c r="X40" s="161"/>
      <c r="Y40" s="161"/>
      <c r="Z40" s="161"/>
      <c r="AA40" s="161"/>
      <c r="AB40" s="161"/>
      <c r="AC40" s="161"/>
      <c r="AD40" s="162"/>
      <c r="AE40" s="163"/>
      <c r="AF40" s="164"/>
    </row>
    <row r="41" spans="1:32" ht="15.75" customHeight="1">
      <c r="A41" s="251">
        <f t="shared" si="3"/>
        <v>38</v>
      </c>
      <c r="B41" s="189" t="s">
        <v>141</v>
      </c>
      <c r="C41" s="189" t="s">
        <v>199</v>
      </c>
      <c r="D41" s="189" t="s">
        <v>558</v>
      </c>
      <c r="E41" s="19" t="s">
        <v>3491</v>
      </c>
      <c r="F41" s="243" t="s">
        <v>2772</v>
      </c>
      <c r="G41" s="216" t="s">
        <v>2773</v>
      </c>
      <c r="H41" s="216" t="s">
        <v>2774</v>
      </c>
      <c r="I41" s="244" t="s">
        <v>118</v>
      </c>
      <c r="J41" s="246" t="s">
        <v>1245</v>
      </c>
      <c r="K41" s="216" t="s">
        <v>1250</v>
      </c>
      <c r="L41" s="189">
        <v>35</v>
      </c>
      <c r="M41" s="252" t="s">
        <v>1565</v>
      </c>
      <c r="N41" s="189" t="s">
        <v>3471</v>
      </c>
      <c r="O41" s="166" t="s">
        <v>1952</v>
      </c>
      <c r="P41" s="237" t="s">
        <v>142</v>
      </c>
      <c r="Q41" s="161">
        <v>46021</v>
      </c>
      <c r="R41" s="161">
        <v>46026</v>
      </c>
      <c r="S41" s="161">
        <v>46036</v>
      </c>
      <c r="T41" s="8">
        <f t="shared" si="1"/>
        <v>15</v>
      </c>
      <c r="U41" s="161">
        <v>46038</v>
      </c>
      <c r="V41" s="161">
        <v>46041</v>
      </c>
      <c r="W41" s="161">
        <v>46041</v>
      </c>
      <c r="X41" s="190"/>
      <c r="Y41" s="190"/>
      <c r="Z41" s="190"/>
      <c r="AA41" s="190"/>
      <c r="AB41" s="190"/>
      <c r="AC41" s="190"/>
      <c r="AD41" s="239"/>
      <c r="AE41" s="240"/>
      <c r="AF41" s="241"/>
    </row>
    <row r="42" spans="1:32" ht="15.75" customHeight="1">
      <c r="A42" s="53">
        <f t="shared" si="3"/>
        <v>39</v>
      </c>
      <c r="B42" s="19" t="s">
        <v>141</v>
      </c>
      <c r="C42" s="19" t="s">
        <v>199</v>
      </c>
      <c r="D42" s="19" t="s">
        <v>558</v>
      </c>
      <c r="E42" s="19" t="s">
        <v>3492</v>
      </c>
      <c r="F42" s="235" t="s">
        <v>588</v>
      </c>
      <c r="G42" s="236" t="s">
        <v>601</v>
      </c>
      <c r="H42" s="236" t="s">
        <v>2668</v>
      </c>
      <c r="I42" s="130" t="s">
        <v>567</v>
      </c>
      <c r="J42" s="16" t="s">
        <v>617</v>
      </c>
      <c r="K42" s="236" t="s">
        <v>2679</v>
      </c>
      <c r="L42" s="131">
        <v>35</v>
      </c>
      <c r="M42" s="165" t="s">
        <v>1565</v>
      </c>
      <c r="N42" s="189" t="s">
        <v>3223</v>
      </c>
      <c r="O42" s="166" t="s">
        <v>1952</v>
      </c>
      <c r="P42" s="237" t="s">
        <v>142</v>
      </c>
      <c r="Q42" s="161">
        <v>46022</v>
      </c>
      <c r="R42" s="161">
        <v>46026</v>
      </c>
      <c r="S42" s="161">
        <v>46036</v>
      </c>
      <c r="T42" s="8">
        <f t="shared" si="1"/>
        <v>14</v>
      </c>
      <c r="U42" s="161">
        <v>46039</v>
      </c>
      <c r="V42" s="161">
        <v>46041</v>
      </c>
      <c r="W42" s="161">
        <v>46041</v>
      </c>
      <c r="X42" s="161"/>
      <c r="Y42" s="161"/>
      <c r="Z42" s="161"/>
      <c r="AA42" s="161"/>
      <c r="AB42" s="161"/>
      <c r="AC42" s="161"/>
      <c r="AD42" s="162"/>
      <c r="AE42" s="163"/>
      <c r="AF42" s="164"/>
    </row>
    <row r="43" spans="1:32" ht="16.5" customHeight="1">
      <c r="A43" s="53">
        <f t="shared" si="3"/>
        <v>40</v>
      </c>
      <c r="B43" s="19" t="s">
        <v>141</v>
      </c>
      <c r="C43" s="19" t="s">
        <v>199</v>
      </c>
      <c r="D43" s="19" t="s">
        <v>558</v>
      </c>
      <c r="E43" s="19" t="s">
        <v>3493</v>
      </c>
      <c r="F43" s="218" t="s">
        <v>503</v>
      </c>
      <c r="G43" s="131" t="s">
        <v>504</v>
      </c>
      <c r="H43" s="131" t="s">
        <v>505</v>
      </c>
      <c r="I43" s="19" t="s">
        <v>67</v>
      </c>
      <c r="J43" s="16" t="s">
        <v>578</v>
      </c>
      <c r="K43" s="131" t="s">
        <v>579</v>
      </c>
      <c r="L43" s="131">
        <v>36</v>
      </c>
      <c r="M43" s="165" t="s">
        <v>1565</v>
      </c>
      <c r="N43" s="189" t="s">
        <v>3223</v>
      </c>
      <c r="O43" s="166" t="s">
        <v>1952</v>
      </c>
      <c r="P43" s="237" t="s">
        <v>142</v>
      </c>
      <c r="Q43" s="161">
        <v>46022</v>
      </c>
      <c r="R43" s="161">
        <v>46026</v>
      </c>
      <c r="S43" s="161">
        <v>46036</v>
      </c>
      <c r="T43" s="8">
        <f t="shared" si="1"/>
        <v>14</v>
      </c>
      <c r="U43" s="161">
        <v>46038</v>
      </c>
      <c r="V43" s="161">
        <v>46041</v>
      </c>
      <c r="W43" s="161">
        <v>46041</v>
      </c>
      <c r="X43" s="161"/>
      <c r="Y43" s="161"/>
      <c r="Z43" s="161"/>
      <c r="AA43" s="161"/>
      <c r="AB43" s="161"/>
      <c r="AC43" s="161"/>
      <c r="AD43" s="162"/>
      <c r="AE43" s="163"/>
      <c r="AF43" s="164"/>
    </row>
    <row r="44" spans="1:32" ht="15" customHeight="1">
      <c r="A44" s="251">
        <f t="shared" si="3"/>
        <v>41</v>
      </c>
      <c r="B44" s="19" t="s">
        <v>141</v>
      </c>
      <c r="C44" s="19" t="s">
        <v>201</v>
      </c>
      <c r="D44" s="189" t="s">
        <v>558</v>
      </c>
      <c r="E44" s="19" t="s">
        <v>3494</v>
      </c>
      <c r="F44" s="15" t="s">
        <v>13</v>
      </c>
      <c r="G44" s="15" t="s">
        <v>14</v>
      </c>
      <c r="H44" s="15" t="s">
        <v>731</v>
      </c>
      <c r="I44" s="20" t="s">
        <v>3262</v>
      </c>
      <c r="J44" s="16" t="s">
        <v>744</v>
      </c>
      <c r="K44" s="15" t="s">
        <v>2289</v>
      </c>
      <c r="L44" s="19">
        <v>35</v>
      </c>
      <c r="M44" s="252" t="s">
        <v>1565</v>
      </c>
      <c r="N44" s="189" t="s">
        <v>3379</v>
      </c>
      <c r="O44" s="166" t="s">
        <v>1952</v>
      </c>
      <c r="P44" s="237" t="s">
        <v>142</v>
      </c>
      <c r="Q44" s="161">
        <v>46022</v>
      </c>
      <c r="R44" s="161">
        <v>46027</v>
      </c>
      <c r="S44" s="161">
        <v>46036</v>
      </c>
      <c r="T44" s="8">
        <f t="shared" si="1"/>
        <v>14</v>
      </c>
      <c r="U44" s="161">
        <v>46038</v>
      </c>
      <c r="V44" s="161">
        <v>46041</v>
      </c>
      <c r="W44" s="161">
        <v>46041</v>
      </c>
      <c r="X44" s="161"/>
      <c r="Y44" s="161"/>
      <c r="Z44" s="161"/>
      <c r="AA44" s="161"/>
      <c r="AB44" s="161"/>
      <c r="AC44" s="161"/>
      <c r="AD44" s="162"/>
      <c r="AE44" s="163"/>
      <c r="AF44" s="164"/>
    </row>
    <row r="45" spans="1:32" ht="15" customHeight="1">
      <c r="A45" s="251">
        <f t="shared" si="3"/>
        <v>42</v>
      </c>
      <c r="B45" s="19" t="s">
        <v>141</v>
      </c>
      <c r="C45" s="19" t="s">
        <v>201</v>
      </c>
      <c r="D45" s="189" t="s">
        <v>558</v>
      </c>
      <c r="E45" s="19" t="s">
        <v>3495</v>
      </c>
      <c r="F45" s="20" t="s">
        <v>511</v>
      </c>
      <c r="G45" s="20" t="s">
        <v>511</v>
      </c>
      <c r="H45" s="15" t="s">
        <v>512</v>
      </c>
      <c r="I45" s="19" t="s">
        <v>65</v>
      </c>
      <c r="J45" s="16" t="s">
        <v>1873</v>
      </c>
      <c r="K45" s="131" t="s">
        <v>71</v>
      </c>
      <c r="L45" s="19">
        <v>36</v>
      </c>
      <c r="M45" s="252" t="s">
        <v>1565</v>
      </c>
      <c r="N45" s="189" t="s">
        <v>3379</v>
      </c>
      <c r="O45" s="166" t="s">
        <v>1952</v>
      </c>
      <c r="P45" s="237" t="s">
        <v>142</v>
      </c>
      <c r="Q45" s="161">
        <v>46023</v>
      </c>
      <c r="R45" s="161">
        <v>46027</v>
      </c>
      <c r="S45" s="161">
        <v>46036</v>
      </c>
      <c r="T45" s="8">
        <f t="shared" si="1"/>
        <v>13</v>
      </c>
      <c r="U45" s="161">
        <v>46038</v>
      </c>
      <c r="V45" s="161"/>
      <c r="W45" s="161"/>
      <c r="X45" s="161"/>
      <c r="Y45" s="161"/>
      <c r="Z45" s="161"/>
      <c r="AA45" s="161"/>
      <c r="AB45" s="161"/>
      <c r="AC45" s="161"/>
      <c r="AD45" s="162"/>
      <c r="AE45" s="163"/>
      <c r="AF45" s="164"/>
    </row>
    <row r="46" spans="1:32" ht="16.5" customHeight="1">
      <c r="A46" s="251">
        <f t="shared" si="3"/>
        <v>43</v>
      </c>
      <c r="B46" s="19" t="s">
        <v>141</v>
      </c>
      <c r="C46" s="19" t="s">
        <v>201</v>
      </c>
      <c r="D46" s="189" t="s">
        <v>558</v>
      </c>
      <c r="E46" s="19" t="s">
        <v>3496</v>
      </c>
      <c r="F46" s="15" t="s">
        <v>134</v>
      </c>
      <c r="G46" s="15" t="s">
        <v>181</v>
      </c>
      <c r="H46" s="33"/>
      <c r="I46" s="236" t="s">
        <v>683</v>
      </c>
      <c r="J46" s="16" t="s">
        <v>3274</v>
      </c>
      <c r="K46" s="131" t="s">
        <v>71</v>
      </c>
      <c r="L46" s="19">
        <v>30</v>
      </c>
      <c r="M46" s="252" t="s">
        <v>1565</v>
      </c>
      <c r="N46" s="189" t="s">
        <v>3471</v>
      </c>
      <c r="O46" s="166" t="s">
        <v>1952</v>
      </c>
      <c r="P46" s="237" t="s">
        <v>142</v>
      </c>
      <c r="Q46" s="161">
        <v>46023</v>
      </c>
      <c r="R46" s="161">
        <v>46028</v>
      </c>
      <c r="S46" s="161">
        <v>46036</v>
      </c>
      <c r="T46" s="8">
        <f t="shared" si="1"/>
        <v>13</v>
      </c>
      <c r="U46" s="161">
        <v>46038</v>
      </c>
      <c r="V46" s="161">
        <v>46041</v>
      </c>
      <c r="W46" s="161">
        <v>46041</v>
      </c>
      <c r="X46" s="161"/>
      <c r="Y46" s="161"/>
      <c r="Z46" s="161"/>
      <c r="AA46" s="161"/>
      <c r="AB46" s="161"/>
      <c r="AC46" s="161"/>
      <c r="AD46" s="162"/>
      <c r="AE46" s="163"/>
      <c r="AF46" s="164"/>
    </row>
    <row r="47" spans="1:32" ht="16.5" customHeight="1">
      <c r="A47" s="251">
        <f t="shared" si="3"/>
        <v>44</v>
      </c>
      <c r="B47" s="19" t="s">
        <v>141</v>
      </c>
      <c r="C47" s="19" t="s">
        <v>201</v>
      </c>
      <c r="D47" s="189" t="s">
        <v>558</v>
      </c>
      <c r="E47" s="19" t="s">
        <v>3497</v>
      </c>
      <c r="F47" s="15" t="s">
        <v>153</v>
      </c>
      <c r="G47" s="15" t="s">
        <v>153</v>
      </c>
      <c r="H47" s="15" t="s">
        <v>154</v>
      </c>
      <c r="I47" s="19" t="s">
        <v>554</v>
      </c>
      <c r="J47" s="16" t="s">
        <v>555</v>
      </c>
      <c r="K47" s="131" t="s">
        <v>556</v>
      </c>
      <c r="L47" s="19">
        <v>37</v>
      </c>
      <c r="M47" s="252" t="s">
        <v>1565</v>
      </c>
      <c r="N47" s="189" t="s">
        <v>3471</v>
      </c>
      <c r="O47" s="166" t="s">
        <v>1952</v>
      </c>
      <c r="P47" s="237" t="s">
        <v>142</v>
      </c>
      <c r="Q47" s="161">
        <v>46023</v>
      </c>
      <c r="R47" s="161">
        <v>46028</v>
      </c>
      <c r="S47" s="161">
        <v>46036</v>
      </c>
      <c r="T47" s="8">
        <f t="shared" si="1"/>
        <v>13</v>
      </c>
      <c r="U47" s="161">
        <v>46039</v>
      </c>
      <c r="V47" s="161">
        <v>46041</v>
      </c>
      <c r="W47" s="161">
        <v>46041</v>
      </c>
      <c r="X47" s="161"/>
      <c r="Y47" s="161"/>
      <c r="Z47" s="161"/>
      <c r="AA47" s="161"/>
      <c r="AB47" s="161"/>
      <c r="AC47" s="161"/>
      <c r="AD47" s="162"/>
      <c r="AE47" s="163"/>
      <c r="AF47" s="164"/>
    </row>
    <row r="48" spans="1:32" ht="16.5" customHeight="1">
      <c r="A48" s="251">
        <f t="shared" si="3"/>
        <v>45</v>
      </c>
      <c r="B48" s="19" t="s">
        <v>141</v>
      </c>
      <c r="C48" s="19" t="s">
        <v>201</v>
      </c>
      <c r="D48" s="189" t="s">
        <v>558</v>
      </c>
      <c r="E48" s="19" t="s">
        <v>3498</v>
      </c>
      <c r="F48" s="15" t="s">
        <v>1017</v>
      </c>
      <c r="G48" s="15" t="s">
        <v>1018</v>
      </c>
      <c r="H48" s="19" t="s">
        <v>1019</v>
      </c>
      <c r="I48" s="20" t="s">
        <v>1020</v>
      </c>
      <c r="J48" s="16" t="s">
        <v>1021</v>
      </c>
      <c r="K48" s="15" t="s">
        <v>1022</v>
      </c>
      <c r="L48" s="19">
        <v>35</v>
      </c>
      <c r="M48" s="252" t="s">
        <v>1565</v>
      </c>
      <c r="N48" s="189" t="s">
        <v>3471</v>
      </c>
      <c r="O48" s="166" t="s">
        <v>1952</v>
      </c>
      <c r="P48" s="237" t="s">
        <v>142</v>
      </c>
      <c r="Q48" s="161">
        <v>46024</v>
      </c>
      <c r="R48" s="161">
        <v>46028</v>
      </c>
      <c r="S48" s="161">
        <v>46036</v>
      </c>
      <c r="T48" s="8">
        <f t="shared" si="1"/>
        <v>12</v>
      </c>
      <c r="U48" s="161">
        <v>46038</v>
      </c>
      <c r="V48" s="161">
        <v>46041</v>
      </c>
      <c r="W48" s="161">
        <v>46041</v>
      </c>
      <c r="X48" s="161"/>
      <c r="Y48" s="161"/>
      <c r="Z48" s="161"/>
      <c r="AA48" s="161"/>
      <c r="AB48" s="161"/>
      <c r="AC48" s="161"/>
      <c r="AD48" s="162"/>
      <c r="AE48" s="163"/>
      <c r="AF48" s="164"/>
    </row>
    <row r="49" spans="1:32" ht="16.5" customHeight="1">
      <c r="A49" s="251">
        <f t="shared" si="3"/>
        <v>46</v>
      </c>
      <c r="B49" s="19" t="s">
        <v>141</v>
      </c>
      <c r="C49" s="19" t="s">
        <v>201</v>
      </c>
      <c r="D49" s="189" t="s">
        <v>558</v>
      </c>
      <c r="E49" s="19" t="s">
        <v>3499</v>
      </c>
      <c r="F49" s="15" t="s">
        <v>666</v>
      </c>
      <c r="G49" s="19" t="s">
        <v>888</v>
      </c>
      <c r="H49" s="19" t="s">
        <v>681</v>
      </c>
      <c r="I49" s="19" t="s">
        <v>710</v>
      </c>
      <c r="J49" s="16" t="s">
        <v>2512</v>
      </c>
      <c r="K49" s="19" t="s">
        <v>721</v>
      </c>
      <c r="L49" s="19">
        <v>36</v>
      </c>
      <c r="M49" s="252" t="s">
        <v>1565</v>
      </c>
      <c r="N49" s="189" t="s">
        <v>3471</v>
      </c>
      <c r="O49" s="166" t="s">
        <v>1952</v>
      </c>
      <c r="P49" s="237" t="s">
        <v>142</v>
      </c>
      <c r="Q49" s="161">
        <v>46024</v>
      </c>
      <c r="R49" s="161">
        <v>46028</v>
      </c>
      <c r="S49" s="161">
        <v>46036</v>
      </c>
      <c r="T49" s="8">
        <f t="shared" si="1"/>
        <v>12</v>
      </c>
      <c r="U49" s="161">
        <v>46038</v>
      </c>
      <c r="V49" s="161">
        <v>46041</v>
      </c>
      <c r="W49" s="161">
        <v>46041</v>
      </c>
      <c r="X49" s="161"/>
      <c r="Y49" s="161"/>
      <c r="Z49" s="161"/>
      <c r="AA49" s="161"/>
      <c r="AB49" s="161"/>
      <c r="AC49" s="161"/>
      <c r="AD49" s="162"/>
      <c r="AE49" s="163"/>
      <c r="AF49" s="164"/>
    </row>
    <row r="50" spans="1:32" ht="15">
      <c r="A50" s="53">
        <f t="shared" si="3"/>
        <v>47</v>
      </c>
      <c r="B50" s="19" t="s">
        <v>141</v>
      </c>
      <c r="C50" s="19" t="s">
        <v>201</v>
      </c>
      <c r="D50" s="19" t="s">
        <v>558</v>
      </c>
      <c r="E50" s="19" t="s">
        <v>3500</v>
      </c>
      <c r="F50" s="130" t="s">
        <v>287</v>
      </c>
      <c r="G50" s="218" t="s">
        <v>287</v>
      </c>
      <c r="H50" s="218" t="s">
        <v>288</v>
      </c>
      <c r="I50" s="130" t="s">
        <v>1046</v>
      </c>
      <c r="J50" s="218" t="s">
        <v>1047</v>
      </c>
      <c r="K50" s="218" t="s">
        <v>1048</v>
      </c>
      <c r="L50" s="19">
        <v>37</v>
      </c>
      <c r="M50" s="165" t="s">
        <v>1565</v>
      </c>
      <c r="N50" s="189" t="s">
        <v>3471</v>
      </c>
      <c r="O50" s="166" t="s">
        <v>1952</v>
      </c>
      <c r="P50" s="237" t="s">
        <v>142</v>
      </c>
      <c r="Q50" s="161">
        <v>46024</v>
      </c>
      <c r="R50" s="161">
        <v>46028</v>
      </c>
      <c r="S50" s="161">
        <v>46036</v>
      </c>
      <c r="T50" s="8">
        <f t="shared" si="1"/>
        <v>12</v>
      </c>
      <c r="U50" s="161">
        <v>46038</v>
      </c>
      <c r="V50" s="161">
        <v>46041</v>
      </c>
      <c r="W50" s="161">
        <v>46041</v>
      </c>
      <c r="X50" s="161"/>
      <c r="Y50" s="161"/>
      <c r="Z50" s="161"/>
      <c r="AA50" s="161"/>
      <c r="AB50" s="161"/>
      <c r="AC50" s="161"/>
      <c r="AD50" s="162"/>
      <c r="AE50" s="163"/>
      <c r="AF50" s="164"/>
    </row>
    <row r="51" spans="1:32" ht="16.5" customHeight="1">
      <c r="A51" s="53">
        <f t="shared" si="3"/>
        <v>48</v>
      </c>
      <c r="B51" s="19" t="s">
        <v>141</v>
      </c>
      <c r="C51" s="19" t="s">
        <v>199</v>
      </c>
      <c r="D51" s="19" t="s">
        <v>558</v>
      </c>
      <c r="E51" s="19" t="s">
        <v>3529</v>
      </c>
      <c r="F51" s="218" t="s">
        <v>2494</v>
      </c>
      <c r="G51" s="218" t="s">
        <v>908</v>
      </c>
      <c r="H51" s="218" t="s">
        <v>3176</v>
      </c>
      <c r="I51" s="130" t="s">
        <v>1849</v>
      </c>
      <c r="J51" s="16" t="s">
        <v>2531</v>
      </c>
      <c r="K51" s="218" t="s">
        <v>3219</v>
      </c>
      <c r="L51" s="131">
        <v>35</v>
      </c>
      <c r="M51" s="165" t="s">
        <v>1565</v>
      </c>
      <c r="N51" s="189" t="s">
        <v>3471</v>
      </c>
      <c r="O51" s="166" t="s">
        <v>1952</v>
      </c>
      <c r="P51" s="237" t="s">
        <v>142</v>
      </c>
      <c r="Q51" s="161">
        <v>46022</v>
      </c>
      <c r="R51" s="161">
        <v>46029</v>
      </c>
      <c r="S51" s="161">
        <v>46036</v>
      </c>
      <c r="T51" s="8">
        <f t="shared" si="1"/>
        <v>14</v>
      </c>
      <c r="U51" s="161">
        <v>46039</v>
      </c>
      <c r="V51" s="161">
        <v>46041</v>
      </c>
      <c r="W51" s="161">
        <v>46041</v>
      </c>
      <c r="X51" s="161"/>
      <c r="Y51" s="161"/>
      <c r="Z51" s="161"/>
      <c r="AA51" s="161"/>
      <c r="AB51" s="161"/>
      <c r="AC51" s="161"/>
      <c r="AD51" s="162"/>
      <c r="AE51" s="163"/>
      <c r="AF51" s="164"/>
    </row>
    <row r="52" spans="1:32" ht="16.5" customHeight="1">
      <c r="A52" s="251">
        <f t="shared" si="3"/>
        <v>49</v>
      </c>
      <c r="B52" s="189" t="s">
        <v>141</v>
      </c>
      <c r="C52" s="189" t="s">
        <v>199</v>
      </c>
      <c r="D52" s="189" t="s">
        <v>558</v>
      </c>
      <c r="E52" s="19" t="s">
        <v>3530</v>
      </c>
      <c r="F52" s="218" t="s">
        <v>1306</v>
      </c>
      <c r="G52" s="188" t="s">
        <v>1307</v>
      </c>
      <c r="H52" s="188" t="s">
        <v>3226</v>
      </c>
      <c r="I52" s="17" t="s">
        <v>706</v>
      </c>
      <c r="J52" s="246" t="s">
        <v>707</v>
      </c>
      <c r="K52" s="188" t="s">
        <v>231</v>
      </c>
      <c r="L52" s="189">
        <v>35</v>
      </c>
      <c r="M52" s="252" t="s">
        <v>1565</v>
      </c>
      <c r="N52" s="189" t="s">
        <v>3471</v>
      </c>
      <c r="O52" s="166" t="s">
        <v>1952</v>
      </c>
      <c r="P52" s="237" t="s">
        <v>142</v>
      </c>
      <c r="Q52" s="161">
        <v>46025</v>
      </c>
      <c r="R52" s="161">
        <v>46029</v>
      </c>
      <c r="S52" s="161">
        <v>46036</v>
      </c>
      <c r="T52" s="8">
        <f t="shared" si="1"/>
        <v>11</v>
      </c>
      <c r="U52" s="161">
        <v>46039</v>
      </c>
      <c r="V52" s="161">
        <v>46041</v>
      </c>
      <c r="W52" s="161">
        <v>46041</v>
      </c>
      <c r="X52" s="190"/>
      <c r="Y52" s="190"/>
      <c r="Z52" s="190"/>
      <c r="AA52" s="190"/>
      <c r="AB52" s="190"/>
      <c r="AC52" s="190"/>
      <c r="AD52" s="239"/>
      <c r="AE52" s="240"/>
      <c r="AF52" s="241"/>
    </row>
    <row r="53" spans="1:32" ht="16.5" customHeight="1">
      <c r="A53" s="251">
        <f t="shared" ref="A53:A140" si="4">ROW()-3</f>
        <v>50</v>
      </c>
      <c r="B53" s="189" t="s">
        <v>141</v>
      </c>
      <c r="C53" s="189" t="s">
        <v>199</v>
      </c>
      <c r="D53" s="189" t="s">
        <v>558</v>
      </c>
      <c r="E53" s="19" t="s">
        <v>3531</v>
      </c>
      <c r="F53" s="188" t="s">
        <v>2495</v>
      </c>
      <c r="G53" s="216" t="s">
        <v>2496</v>
      </c>
      <c r="H53" s="216" t="s">
        <v>2497</v>
      </c>
      <c r="I53" s="248" t="s">
        <v>567</v>
      </c>
      <c r="J53" s="246" t="s">
        <v>2253</v>
      </c>
      <c r="K53" s="244" t="s">
        <v>3241</v>
      </c>
      <c r="L53" s="189">
        <v>35</v>
      </c>
      <c r="M53" s="252" t="s">
        <v>1565</v>
      </c>
      <c r="N53" s="189" t="s">
        <v>3471</v>
      </c>
      <c r="O53" s="166" t="s">
        <v>1952</v>
      </c>
      <c r="P53" s="237" t="s">
        <v>142</v>
      </c>
      <c r="Q53" s="161">
        <v>46025</v>
      </c>
      <c r="R53" s="161">
        <v>46030</v>
      </c>
      <c r="S53" s="161">
        <v>46036</v>
      </c>
      <c r="T53" s="8">
        <f t="shared" si="1"/>
        <v>11</v>
      </c>
      <c r="U53" s="161">
        <v>46038</v>
      </c>
      <c r="V53" s="161">
        <v>46041</v>
      </c>
      <c r="W53" s="161">
        <v>46041</v>
      </c>
      <c r="X53" s="190"/>
      <c r="Y53" s="190"/>
      <c r="Z53" s="190"/>
      <c r="AA53" s="190"/>
      <c r="AB53" s="190"/>
      <c r="AC53" s="190"/>
      <c r="AD53" s="239"/>
      <c r="AE53" s="240"/>
      <c r="AF53" s="241"/>
    </row>
    <row r="54" spans="1:32" ht="16.5" customHeight="1">
      <c r="A54" s="251">
        <f t="shared" si="4"/>
        <v>51</v>
      </c>
      <c r="B54" s="19" t="s">
        <v>141</v>
      </c>
      <c r="C54" s="19" t="s">
        <v>201</v>
      </c>
      <c r="D54" s="189" t="s">
        <v>558</v>
      </c>
      <c r="E54" s="19" t="s">
        <v>3501</v>
      </c>
      <c r="F54" s="20" t="s">
        <v>2249</v>
      </c>
      <c r="G54" s="19" t="s">
        <v>2251</v>
      </c>
      <c r="H54" s="19" t="s">
        <v>2252</v>
      </c>
      <c r="I54" s="19" t="s">
        <v>2255</v>
      </c>
      <c r="J54" s="16" t="s">
        <v>2256</v>
      </c>
      <c r="K54" s="19" t="s">
        <v>2261</v>
      </c>
      <c r="L54" s="19">
        <v>36</v>
      </c>
      <c r="M54" s="252" t="s">
        <v>1565</v>
      </c>
      <c r="N54" s="189" t="s">
        <v>3471</v>
      </c>
      <c r="O54" s="166" t="s">
        <v>1952</v>
      </c>
      <c r="P54" s="237" t="s">
        <v>142</v>
      </c>
      <c r="Q54" s="161">
        <v>46024</v>
      </c>
      <c r="R54" s="161">
        <v>46031</v>
      </c>
      <c r="S54" s="161">
        <v>46036</v>
      </c>
      <c r="T54" s="8">
        <f t="shared" si="1"/>
        <v>12</v>
      </c>
      <c r="U54" s="161">
        <v>46039</v>
      </c>
      <c r="V54" s="161">
        <v>46041</v>
      </c>
      <c r="W54" s="161">
        <v>46041</v>
      </c>
      <c r="X54" s="161"/>
      <c r="Y54" s="161"/>
      <c r="Z54" s="161"/>
      <c r="AA54" s="161"/>
      <c r="AB54" s="161"/>
      <c r="AC54" s="161"/>
      <c r="AD54" s="162"/>
      <c r="AE54" s="163"/>
      <c r="AF54" s="164"/>
    </row>
    <row r="55" spans="1:32" ht="16.5" customHeight="1">
      <c r="A55" s="53">
        <f t="shared" si="3"/>
        <v>52</v>
      </c>
      <c r="B55" s="19" t="s">
        <v>141</v>
      </c>
      <c r="C55" s="19" t="s">
        <v>201</v>
      </c>
      <c r="D55" s="19" t="s">
        <v>558</v>
      </c>
      <c r="E55" s="19" t="s">
        <v>3502</v>
      </c>
      <c r="F55" s="20" t="s">
        <v>3143</v>
      </c>
      <c r="G55" s="231" t="s">
        <v>3144</v>
      </c>
      <c r="H55" s="231" t="s">
        <v>3145</v>
      </c>
      <c r="I55" s="231" t="s">
        <v>3151</v>
      </c>
      <c r="J55" s="218" t="s">
        <v>3155</v>
      </c>
      <c r="K55" s="231" t="s">
        <v>3162</v>
      </c>
      <c r="L55" s="19">
        <v>35</v>
      </c>
      <c r="M55" s="165" t="s">
        <v>1565</v>
      </c>
      <c r="N55" s="19" t="s">
        <v>3379</v>
      </c>
      <c r="O55" s="166" t="s">
        <v>1952</v>
      </c>
      <c r="P55" s="237" t="s">
        <v>142</v>
      </c>
      <c r="Q55" s="161">
        <v>46022</v>
      </c>
      <c r="R55" s="161">
        <v>46024</v>
      </c>
      <c r="S55" s="161">
        <v>46036</v>
      </c>
      <c r="T55" s="8">
        <f t="shared" si="1"/>
        <v>14</v>
      </c>
      <c r="U55" s="161">
        <v>46038</v>
      </c>
      <c r="V55" s="161"/>
      <c r="W55" s="161"/>
      <c r="X55" s="161"/>
      <c r="Y55" s="161"/>
      <c r="Z55" s="161"/>
      <c r="AA55" s="161"/>
      <c r="AB55" s="161"/>
      <c r="AC55" s="161"/>
      <c r="AD55" s="162"/>
      <c r="AE55" s="163"/>
      <c r="AF55" s="164"/>
    </row>
    <row r="56" spans="1:32" ht="15.75" customHeight="1">
      <c r="A56" s="53">
        <f t="shared" si="3"/>
        <v>53</v>
      </c>
      <c r="B56" s="19" t="s">
        <v>141</v>
      </c>
      <c r="C56" s="19" t="s">
        <v>199</v>
      </c>
      <c r="D56" s="19" t="s">
        <v>558</v>
      </c>
      <c r="E56" s="19" t="s">
        <v>3532</v>
      </c>
      <c r="F56" s="218" t="s">
        <v>1466</v>
      </c>
      <c r="G56" s="218" t="s">
        <v>1467</v>
      </c>
      <c r="H56" s="218" t="s">
        <v>2341</v>
      </c>
      <c r="I56" s="130" t="s">
        <v>1473</v>
      </c>
      <c r="J56" s="16" t="s">
        <v>1573</v>
      </c>
      <c r="K56" s="218" t="s">
        <v>1478</v>
      </c>
      <c r="L56" s="131">
        <v>35</v>
      </c>
      <c r="M56" s="165" t="s">
        <v>1565</v>
      </c>
      <c r="N56" s="19" t="s">
        <v>3471</v>
      </c>
      <c r="O56" s="166" t="s">
        <v>1952</v>
      </c>
      <c r="P56" s="237" t="s">
        <v>142</v>
      </c>
      <c r="Q56" s="161">
        <v>46022</v>
      </c>
      <c r="R56" s="161">
        <v>46029</v>
      </c>
      <c r="S56" s="161">
        <v>46036</v>
      </c>
      <c r="T56" s="8">
        <f t="shared" si="1"/>
        <v>14</v>
      </c>
      <c r="U56" s="161">
        <v>46039</v>
      </c>
      <c r="V56" s="161">
        <v>46041</v>
      </c>
      <c r="W56" s="161">
        <v>46041</v>
      </c>
      <c r="X56" s="161"/>
      <c r="Y56" s="161"/>
      <c r="Z56" s="161"/>
      <c r="AA56" s="161"/>
      <c r="AB56" s="161"/>
      <c r="AC56" s="161"/>
      <c r="AD56" s="162"/>
      <c r="AE56" s="163"/>
      <c r="AF56" s="164"/>
    </row>
    <row r="57" spans="1:32" ht="15.75" customHeight="1">
      <c r="A57" s="53">
        <f t="shared" si="3"/>
        <v>54</v>
      </c>
      <c r="B57" s="19" t="s">
        <v>141</v>
      </c>
      <c r="C57" s="19" t="s">
        <v>199</v>
      </c>
      <c r="D57" s="19" t="s">
        <v>558</v>
      </c>
      <c r="E57" s="19" t="s">
        <v>3503</v>
      </c>
      <c r="F57" s="218" t="s">
        <v>2665</v>
      </c>
      <c r="G57" s="236" t="s">
        <v>2666</v>
      </c>
      <c r="H57" s="236" t="s">
        <v>2667</v>
      </c>
      <c r="I57" s="130" t="s">
        <v>2673</v>
      </c>
      <c r="J57" s="16" t="s">
        <v>2674</v>
      </c>
      <c r="K57" s="236" t="s">
        <v>2678</v>
      </c>
      <c r="L57" s="131">
        <v>35</v>
      </c>
      <c r="M57" s="165" t="s">
        <v>1565</v>
      </c>
      <c r="N57" s="19" t="s">
        <v>3223</v>
      </c>
      <c r="O57" s="166" t="s">
        <v>1952</v>
      </c>
      <c r="P57" s="237" t="s">
        <v>142</v>
      </c>
      <c r="Q57" s="161">
        <v>46022</v>
      </c>
      <c r="R57" s="161">
        <v>46026</v>
      </c>
      <c r="S57" s="161">
        <v>46036</v>
      </c>
      <c r="T57" s="8">
        <f t="shared" si="1"/>
        <v>14</v>
      </c>
      <c r="U57" s="161">
        <v>46039</v>
      </c>
      <c r="V57" s="161">
        <v>46041</v>
      </c>
      <c r="W57" s="161">
        <v>46041</v>
      </c>
      <c r="X57" s="161"/>
      <c r="Y57" s="161"/>
      <c r="Z57" s="161"/>
      <c r="AA57" s="161"/>
      <c r="AB57" s="161"/>
      <c r="AC57" s="161"/>
      <c r="AD57" s="162"/>
      <c r="AE57" s="163"/>
      <c r="AF57" s="164"/>
    </row>
    <row r="58" spans="1:32" ht="16.5" customHeight="1">
      <c r="A58" s="251">
        <f t="shared" si="2"/>
        <v>55</v>
      </c>
      <c r="B58" s="19" t="s">
        <v>141</v>
      </c>
      <c r="C58" s="19" t="s">
        <v>201</v>
      </c>
      <c r="D58" s="189" t="s">
        <v>558</v>
      </c>
      <c r="E58" s="19" t="s">
        <v>3504</v>
      </c>
      <c r="F58" s="218" t="s">
        <v>664</v>
      </c>
      <c r="G58" s="20" t="s">
        <v>678</v>
      </c>
      <c r="H58" s="20" t="s">
        <v>679</v>
      </c>
      <c r="I58" s="20" t="s">
        <v>68</v>
      </c>
      <c r="J58" s="16" t="s">
        <v>702</v>
      </c>
      <c r="K58" s="15" t="s">
        <v>3282</v>
      </c>
      <c r="L58" s="19">
        <v>35</v>
      </c>
      <c r="M58" s="252" t="s">
        <v>1565</v>
      </c>
      <c r="N58" s="19" t="s">
        <v>3471</v>
      </c>
      <c r="O58" s="166" t="s">
        <v>1952</v>
      </c>
      <c r="P58" s="237" t="s">
        <v>142</v>
      </c>
      <c r="Q58" s="161">
        <v>46021</v>
      </c>
      <c r="R58" s="161">
        <v>46023</v>
      </c>
      <c r="S58" s="161">
        <v>46037</v>
      </c>
      <c r="T58" s="8">
        <f t="shared" si="1"/>
        <v>16</v>
      </c>
      <c r="U58" s="161">
        <v>46039</v>
      </c>
      <c r="V58" s="161">
        <v>46041</v>
      </c>
      <c r="W58" s="161">
        <v>46041</v>
      </c>
      <c r="X58" s="161"/>
      <c r="Y58" s="161"/>
      <c r="Z58" s="161"/>
      <c r="AA58" s="161"/>
      <c r="AB58" s="161"/>
      <c r="AC58" s="161"/>
      <c r="AD58" s="162"/>
      <c r="AE58" s="163"/>
      <c r="AF58" s="164"/>
    </row>
    <row r="59" spans="1:32" ht="17.25" customHeight="1">
      <c r="A59" s="251">
        <f t="shared" si="2"/>
        <v>56</v>
      </c>
      <c r="B59" s="19" t="s">
        <v>141</v>
      </c>
      <c r="C59" s="19" t="s">
        <v>201</v>
      </c>
      <c r="D59" s="189" t="s">
        <v>558</v>
      </c>
      <c r="E59" s="19" t="s">
        <v>3505</v>
      </c>
      <c r="F59" s="218" t="s">
        <v>174</v>
      </c>
      <c r="G59" s="15" t="s">
        <v>298</v>
      </c>
      <c r="H59" s="15" t="s">
        <v>175</v>
      </c>
      <c r="I59" s="234" t="s">
        <v>2361</v>
      </c>
      <c r="J59" s="16" t="s">
        <v>2362</v>
      </c>
      <c r="K59" s="131" t="s">
        <v>2363</v>
      </c>
      <c r="L59" s="19">
        <v>35</v>
      </c>
      <c r="M59" s="252" t="s">
        <v>1565</v>
      </c>
      <c r="N59" s="19" t="s">
        <v>3471</v>
      </c>
      <c r="O59" s="166" t="s">
        <v>1952</v>
      </c>
      <c r="P59" s="237" t="s">
        <v>142</v>
      </c>
      <c r="Q59" s="161">
        <v>46021</v>
      </c>
      <c r="R59" s="161">
        <v>46023</v>
      </c>
      <c r="S59" s="161">
        <v>46037</v>
      </c>
      <c r="T59" s="8">
        <f t="shared" si="1"/>
        <v>16</v>
      </c>
      <c r="U59" s="161">
        <v>46039</v>
      </c>
      <c r="V59" s="161">
        <v>46041</v>
      </c>
      <c r="W59" s="161">
        <v>46041</v>
      </c>
      <c r="X59" s="161"/>
      <c r="Y59" s="161"/>
      <c r="Z59" s="161"/>
      <c r="AA59" s="161"/>
      <c r="AB59" s="161"/>
      <c r="AC59" s="161"/>
      <c r="AD59" s="162"/>
      <c r="AE59" s="163"/>
      <c r="AF59" s="164"/>
    </row>
    <row r="60" spans="1:32" ht="18" customHeight="1">
      <c r="A60" s="251">
        <f t="shared" si="3"/>
        <v>57</v>
      </c>
      <c r="B60" s="19" t="s">
        <v>141</v>
      </c>
      <c r="C60" s="19" t="s">
        <v>201</v>
      </c>
      <c r="D60" s="189" t="s">
        <v>558</v>
      </c>
      <c r="E60" s="19" t="s">
        <v>3506</v>
      </c>
      <c r="F60" s="15" t="s">
        <v>409</v>
      </c>
      <c r="G60" s="15" t="s">
        <v>410</v>
      </c>
      <c r="H60" s="15" t="s">
        <v>411</v>
      </c>
      <c r="I60" s="20" t="s">
        <v>686</v>
      </c>
      <c r="J60" s="16" t="s">
        <v>874</v>
      </c>
      <c r="K60" s="131" t="s">
        <v>875</v>
      </c>
      <c r="L60" s="19">
        <v>36</v>
      </c>
      <c r="M60" s="252" t="s">
        <v>1565</v>
      </c>
      <c r="N60" s="19" t="s">
        <v>3471</v>
      </c>
      <c r="O60" s="166" t="s">
        <v>1952</v>
      </c>
      <c r="P60" s="237" t="s">
        <v>142</v>
      </c>
      <c r="Q60" s="161">
        <v>46021</v>
      </c>
      <c r="R60" s="161">
        <v>46023</v>
      </c>
      <c r="S60" s="161">
        <v>46037</v>
      </c>
      <c r="T60" s="8">
        <f t="shared" si="1"/>
        <v>16</v>
      </c>
      <c r="U60" s="161">
        <v>46039</v>
      </c>
      <c r="V60" s="161">
        <v>46041</v>
      </c>
      <c r="W60" s="161">
        <v>46041</v>
      </c>
      <c r="X60" s="161"/>
      <c r="Y60" s="161"/>
      <c r="Z60" s="161"/>
      <c r="AA60" s="161"/>
      <c r="AB60" s="161"/>
      <c r="AC60" s="161"/>
      <c r="AD60" s="162"/>
      <c r="AE60" s="163"/>
      <c r="AF60" s="164"/>
    </row>
    <row r="61" spans="1:32" ht="17.25" customHeight="1">
      <c r="A61" s="251">
        <f>ROW()-3</f>
        <v>58</v>
      </c>
      <c r="B61" s="189" t="s">
        <v>141</v>
      </c>
      <c r="C61" s="189" t="s">
        <v>199</v>
      </c>
      <c r="D61" s="189" t="s">
        <v>558</v>
      </c>
      <c r="E61" s="19" t="s">
        <v>3507</v>
      </c>
      <c r="F61" s="218" t="s">
        <v>482</v>
      </c>
      <c r="G61" s="188" t="s">
        <v>482</v>
      </c>
      <c r="H61" s="216" t="s">
        <v>483</v>
      </c>
      <c r="I61" s="243" t="s">
        <v>811</v>
      </c>
      <c r="J61" s="246" t="s">
        <v>1173</v>
      </c>
      <c r="K61" s="216" t="s">
        <v>1177</v>
      </c>
      <c r="L61" s="189">
        <v>37</v>
      </c>
      <c r="M61" s="252" t="s">
        <v>1565</v>
      </c>
      <c r="N61" s="19" t="s">
        <v>3379</v>
      </c>
      <c r="O61" s="166" t="s">
        <v>1952</v>
      </c>
      <c r="P61" s="237" t="s">
        <v>142</v>
      </c>
      <c r="Q61" s="161">
        <v>46020</v>
      </c>
      <c r="R61" s="161">
        <v>46022</v>
      </c>
      <c r="S61" s="161">
        <v>46038</v>
      </c>
      <c r="T61" s="8">
        <f t="shared" si="1"/>
        <v>18</v>
      </c>
      <c r="U61" s="161">
        <v>46040</v>
      </c>
      <c r="V61" s="190"/>
      <c r="W61" s="190"/>
      <c r="X61" s="190"/>
      <c r="Y61" s="190"/>
      <c r="Z61" s="190"/>
      <c r="AA61" s="190"/>
      <c r="AB61" s="190"/>
      <c r="AC61" s="190"/>
      <c r="AD61" s="239"/>
      <c r="AE61" s="240"/>
      <c r="AF61" s="241"/>
    </row>
    <row r="62" spans="1:32" ht="16.5" customHeight="1">
      <c r="A62" s="251">
        <f t="shared" si="2"/>
        <v>59</v>
      </c>
      <c r="B62" s="189" t="s">
        <v>141</v>
      </c>
      <c r="C62" s="189" t="s">
        <v>199</v>
      </c>
      <c r="D62" s="189" t="s">
        <v>558</v>
      </c>
      <c r="E62" s="19" t="s">
        <v>3508</v>
      </c>
      <c r="F62" s="218" t="s">
        <v>112</v>
      </c>
      <c r="G62" s="188" t="s">
        <v>188</v>
      </c>
      <c r="H62" s="188" t="s">
        <v>856</v>
      </c>
      <c r="I62" s="189" t="s">
        <v>1347</v>
      </c>
      <c r="J62" s="246" t="s">
        <v>1521</v>
      </c>
      <c r="K62" s="247" t="s">
        <v>71</v>
      </c>
      <c r="L62" s="189">
        <v>35</v>
      </c>
      <c r="M62" s="252" t="s">
        <v>1565</v>
      </c>
      <c r="N62" s="189" t="s">
        <v>3526</v>
      </c>
      <c r="O62" s="166" t="s">
        <v>3462</v>
      </c>
      <c r="P62" s="237" t="s">
        <v>142</v>
      </c>
      <c r="Q62" s="161">
        <v>46021</v>
      </c>
      <c r="R62" s="161">
        <v>46022</v>
      </c>
      <c r="S62" s="161">
        <v>46038</v>
      </c>
      <c r="T62" s="8">
        <f t="shared" si="1"/>
        <v>17</v>
      </c>
      <c r="U62" s="190"/>
      <c r="V62" s="190"/>
      <c r="W62" s="190"/>
      <c r="X62" s="190"/>
      <c r="Y62" s="190"/>
      <c r="Z62" s="190"/>
      <c r="AA62" s="190"/>
      <c r="AB62" s="190"/>
      <c r="AC62" s="190"/>
      <c r="AD62" s="239"/>
      <c r="AE62" s="240"/>
      <c r="AF62" s="241"/>
    </row>
    <row r="63" spans="1:32" ht="18.75" customHeight="1">
      <c r="A63" s="251">
        <f t="shared" si="2"/>
        <v>60</v>
      </c>
      <c r="B63" s="189" t="s">
        <v>141</v>
      </c>
      <c r="C63" s="189" t="s">
        <v>199</v>
      </c>
      <c r="D63" s="189" t="s">
        <v>558</v>
      </c>
      <c r="E63" s="19" t="s">
        <v>3509</v>
      </c>
      <c r="F63" s="218" t="s">
        <v>398</v>
      </c>
      <c r="G63" s="216" t="s">
        <v>1124</v>
      </c>
      <c r="H63" s="244"/>
      <c r="I63" s="246" t="s">
        <v>67</v>
      </c>
      <c r="J63" s="246" t="s">
        <v>2703</v>
      </c>
      <c r="K63" s="247" t="s">
        <v>71</v>
      </c>
      <c r="L63" s="189">
        <v>30</v>
      </c>
      <c r="M63" s="252" t="s">
        <v>1565</v>
      </c>
      <c r="N63" s="19" t="s">
        <v>3379</v>
      </c>
      <c r="O63" s="166" t="s">
        <v>1952</v>
      </c>
      <c r="P63" s="237" t="s">
        <v>142</v>
      </c>
      <c r="Q63" s="161">
        <v>46021</v>
      </c>
      <c r="R63" s="161">
        <v>46022</v>
      </c>
      <c r="S63" s="161">
        <v>46038</v>
      </c>
      <c r="T63" s="8">
        <f t="shared" ref="T63:T75" si="5">MAX(0,S63-Q63)</f>
        <v>17</v>
      </c>
      <c r="U63" s="161">
        <v>46041</v>
      </c>
      <c r="V63" s="190"/>
      <c r="W63" s="190"/>
      <c r="X63" s="190"/>
      <c r="Y63" s="190"/>
      <c r="Z63" s="190"/>
      <c r="AA63" s="190"/>
      <c r="AB63" s="190"/>
      <c r="AC63" s="190"/>
      <c r="AD63" s="239"/>
      <c r="AE63" s="240"/>
      <c r="AF63" s="241"/>
    </row>
    <row r="64" spans="1:32" ht="16.5" customHeight="1">
      <c r="A64" s="251">
        <f t="shared" si="3"/>
        <v>61</v>
      </c>
      <c r="B64" s="19" t="s">
        <v>141</v>
      </c>
      <c r="C64" s="19" t="s">
        <v>201</v>
      </c>
      <c r="D64" s="189" t="s">
        <v>558</v>
      </c>
      <c r="E64" s="19" t="s">
        <v>3510</v>
      </c>
      <c r="F64" s="218" t="s">
        <v>272</v>
      </c>
      <c r="G64" s="19" t="s">
        <v>212</v>
      </c>
      <c r="H64" s="19" t="s">
        <v>836</v>
      </c>
      <c r="I64" s="20" t="s">
        <v>838</v>
      </c>
      <c r="J64" s="16" t="s">
        <v>1096</v>
      </c>
      <c r="K64" s="15" t="s">
        <v>843</v>
      </c>
      <c r="L64" s="19">
        <v>35</v>
      </c>
      <c r="M64" s="252" t="s">
        <v>1565</v>
      </c>
      <c r="N64" s="19" t="s">
        <v>3379</v>
      </c>
      <c r="O64" s="166" t="s">
        <v>1952</v>
      </c>
      <c r="P64" s="237" t="s">
        <v>142</v>
      </c>
      <c r="Q64" s="161">
        <v>46021</v>
      </c>
      <c r="R64" s="161">
        <v>46023</v>
      </c>
      <c r="S64" s="161">
        <v>46038</v>
      </c>
      <c r="T64" s="8">
        <f t="shared" si="5"/>
        <v>17</v>
      </c>
      <c r="U64" s="161">
        <v>46040</v>
      </c>
      <c r="V64" s="161"/>
      <c r="W64" s="161"/>
      <c r="X64" s="161"/>
      <c r="Y64" s="161"/>
      <c r="Z64" s="161"/>
      <c r="AA64" s="161"/>
      <c r="AB64" s="161"/>
      <c r="AC64" s="161"/>
      <c r="AD64" s="162"/>
      <c r="AE64" s="163"/>
      <c r="AF64" s="164"/>
    </row>
    <row r="65" spans="1:32" ht="15.75" customHeight="1">
      <c r="A65" s="251">
        <f t="shared" si="3"/>
        <v>62</v>
      </c>
      <c r="B65" s="19" t="s">
        <v>141</v>
      </c>
      <c r="C65" s="19" t="s">
        <v>201</v>
      </c>
      <c r="D65" s="189" t="s">
        <v>558</v>
      </c>
      <c r="E65" s="19" t="s">
        <v>3511</v>
      </c>
      <c r="F65" s="216" t="s">
        <v>2832</v>
      </c>
      <c r="G65" s="19" t="s">
        <v>2833</v>
      </c>
      <c r="H65" s="19" t="s">
        <v>2834</v>
      </c>
      <c r="I65" s="234" t="s">
        <v>365</v>
      </c>
      <c r="J65" s="16" t="s">
        <v>816</v>
      </c>
      <c r="K65" s="19" t="s">
        <v>2867</v>
      </c>
      <c r="L65" s="19">
        <v>35</v>
      </c>
      <c r="M65" s="252" t="s">
        <v>1565</v>
      </c>
      <c r="N65" s="19" t="s">
        <v>3379</v>
      </c>
      <c r="O65" s="166" t="s">
        <v>1952</v>
      </c>
      <c r="P65" s="237" t="s">
        <v>142</v>
      </c>
      <c r="Q65" s="161">
        <v>46021</v>
      </c>
      <c r="R65" s="161">
        <v>46023</v>
      </c>
      <c r="S65" s="161">
        <v>46038</v>
      </c>
      <c r="T65" s="8">
        <f t="shared" si="5"/>
        <v>17</v>
      </c>
      <c r="U65" s="161">
        <v>46040</v>
      </c>
      <c r="V65" s="161"/>
      <c r="W65" s="161"/>
      <c r="X65" s="161"/>
      <c r="Y65" s="161"/>
      <c r="Z65" s="161"/>
      <c r="AA65" s="161"/>
      <c r="AB65" s="161"/>
      <c r="AC65" s="161"/>
      <c r="AD65" s="162"/>
      <c r="AE65" s="163"/>
      <c r="AF65" s="164"/>
    </row>
    <row r="66" spans="1:32" ht="16.5" customHeight="1">
      <c r="A66" s="251">
        <f t="shared" si="3"/>
        <v>63</v>
      </c>
      <c r="B66" s="19" t="s">
        <v>141</v>
      </c>
      <c r="C66" s="19" t="s">
        <v>201</v>
      </c>
      <c r="D66" s="189" t="s">
        <v>558</v>
      </c>
      <c r="E66" s="19" t="s">
        <v>3512</v>
      </c>
      <c r="F66" s="15" t="s">
        <v>914</v>
      </c>
      <c r="G66" s="15" t="s">
        <v>520</v>
      </c>
      <c r="H66" s="15" t="s">
        <v>521</v>
      </c>
      <c r="I66" s="19" t="s">
        <v>336</v>
      </c>
      <c r="J66" s="16" t="s">
        <v>915</v>
      </c>
      <c r="K66" s="19" t="s">
        <v>942</v>
      </c>
      <c r="L66" s="19">
        <v>36</v>
      </c>
      <c r="M66" s="252" t="s">
        <v>1565</v>
      </c>
      <c r="N66" s="19" t="s">
        <v>3379</v>
      </c>
      <c r="O66" s="166" t="s">
        <v>1952</v>
      </c>
      <c r="P66" s="237" t="s">
        <v>142</v>
      </c>
      <c r="Q66" s="161">
        <v>46021</v>
      </c>
      <c r="R66" s="161">
        <v>46023</v>
      </c>
      <c r="S66" s="161">
        <v>46038</v>
      </c>
      <c r="T66" s="8">
        <f t="shared" si="5"/>
        <v>17</v>
      </c>
      <c r="U66" s="161">
        <v>46040</v>
      </c>
      <c r="V66" s="161"/>
      <c r="W66" s="161"/>
      <c r="X66" s="161"/>
      <c r="Y66" s="161"/>
      <c r="Z66" s="161"/>
      <c r="AA66" s="161"/>
      <c r="AB66" s="161"/>
      <c r="AC66" s="161"/>
      <c r="AD66" s="162"/>
      <c r="AE66" s="163"/>
      <c r="AF66" s="164"/>
    </row>
    <row r="67" spans="1:32" ht="15.75" customHeight="1">
      <c r="A67" s="251">
        <f t="shared" si="3"/>
        <v>64</v>
      </c>
      <c r="B67" s="19" t="s">
        <v>141</v>
      </c>
      <c r="C67" s="19" t="s">
        <v>201</v>
      </c>
      <c r="D67" s="189" t="s">
        <v>558</v>
      </c>
      <c r="E67" s="19" t="s">
        <v>3513</v>
      </c>
      <c r="F67" s="15" t="s">
        <v>345</v>
      </c>
      <c r="G67" s="15" t="s">
        <v>346</v>
      </c>
      <c r="H67" s="15" t="s">
        <v>2771</v>
      </c>
      <c r="I67" s="19" t="s">
        <v>1379</v>
      </c>
      <c r="J67" s="16" t="s">
        <v>1380</v>
      </c>
      <c r="K67" s="131" t="s">
        <v>71</v>
      </c>
      <c r="L67" s="19">
        <v>35</v>
      </c>
      <c r="M67" s="252" t="s">
        <v>1565</v>
      </c>
      <c r="N67" s="19" t="s">
        <v>3379</v>
      </c>
      <c r="O67" s="166" t="s">
        <v>1952</v>
      </c>
      <c r="P67" s="237" t="s">
        <v>142</v>
      </c>
      <c r="Q67" s="161">
        <v>46021</v>
      </c>
      <c r="R67" s="161">
        <v>46023</v>
      </c>
      <c r="S67" s="161">
        <v>46038</v>
      </c>
      <c r="T67" s="8">
        <f t="shared" si="5"/>
        <v>17</v>
      </c>
      <c r="U67" s="161">
        <v>46041</v>
      </c>
      <c r="V67" s="161"/>
      <c r="W67" s="161"/>
      <c r="X67" s="161"/>
      <c r="Y67" s="161"/>
      <c r="Z67" s="161"/>
      <c r="AA67" s="161"/>
      <c r="AB67" s="161"/>
      <c r="AC67" s="161"/>
      <c r="AD67" s="162"/>
      <c r="AE67" s="163"/>
      <c r="AF67" s="164"/>
    </row>
    <row r="68" spans="1:32" ht="17.25" customHeight="1">
      <c r="A68" s="251">
        <f t="shared" si="3"/>
        <v>65</v>
      </c>
      <c r="B68" s="19" t="s">
        <v>141</v>
      </c>
      <c r="C68" s="19" t="s">
        <v>201</v>
      </c>
      <c r="D68" s="189" t="s">
        <v>558</v>
      </c>
      <c r="E68" s="19" t="s">
        <v>3514</v>
      </c>
      <c r="F68" s="20" t="s">
        <v>885</v>
      </c>
      <c r="G68" s="15" t="s">
        <v>886</v>
      </c>
      <c r="H68" s="15" t="s">
        <v>887</v>
      </c>
      <c r="I68" s="20" t="s">
        <v>894</v>
      </c>
      <c r="J68" s="16" t="s">
        <v>895</v>
      </c>
      <c r="K68" s="15" t="s">
        <v>1860</v>
      </c>
      <c r="L68" s="19">
        <v>35</v>
      </c>
      <c r="M68" s="252" t="s">
        <v>1565</v>
      </c>
      <c r="N68" s="19" t="s">
        <v>3379</v>
      </c>
      <c r="O68" s="166" t="s">
        <v>1952</v>
      </c>
      <c r="P68" s="237" t="s">
        <v>142</v>
      </c>
      <c r="Q68" s="161">
        <v>46021</v>
      </c>
      <c r="R68" s="161">
        <v>46023</v>
      </c>
      <c r="S68" s="161">
        <v>46038</v>
      </c>
      <c r="T68" s="8">
        <f t="shared" si="5"/>
        <v>17</v>
      </c>
      <c r="U68" s="161">
        <v>46040</v>
      </c>
      <c r="V68" s="161"/>
      <c r="W68" s="161"/>
      <c r="X68" s="161"/>
      <c r="Y68" s="161"/>
      <c r="Z68" s="161"/>
      <c r="AA68" s="161"/>
      <c r="AB68" s="161"/>
      <c r="AC68" s="161"/>
      <c r="AD68" s="162"/>
      <c r="AE68" s="163"/>
      <c r="AF68" s="164"/>
    </row>
    <row r="69" spans="1:32" ht="16.5" customHeight="1">
      <c r="A69" s="53">
        <f t="shared" si="3"/>
        <v>66</v>
      </c>
      <c r="B69" s="19" t="s">
        <v>141</v>
      </c>
      <c r="C69" s="19" t="s">
        <v>201</v>
      </c>
      <c r="D69" s="19" t="s">
        <v>558</v>
      </c>
      <c r="E69" s="19" t="s">
        <v>3515</v>
      </c>
      <c r="F69" s="20" t="s">
        <v>3141</v>
      </c>
      <c r="G69" s="230" t="s">
        <v>3142</v>
      </c>
      <c r="H69" s="19"/>
      <c r="I69" s="230" t="s">
        <v>537</v>
      </c>
      <c r="J69" s="218" t="s">
        <v>967</v>
      </c>
      <c r="K69" s="230" t="s">
        <v>3161</v>
      </c>
      <c r="L69" s="19">
        <v>32</v>
      </c>
      <c r="M69" s="165" t="s">
        <v>1565</v>
      </c>
      <c r="N69" s="19" t="s">
        <v>3471</v>
      </c>
      <c r="O69" s="166" t="s">
        <v>1952</v>
      </c>
      <c r="P69" s="237" t="s">
        <v>142</v>
      </c>
      <c r="Q69" s="161">
        <v>46022</v>
      </c>
      <c r="R69" s="161">
        <v>46023</v>
      </c>
      <c r="S69" s="161">
        <v>46038</v>
      </c>
      <c r="T69" s="8">
        <f t="shared" si="5"/>
        <v>16</v>
      </c>
      <c r="U69" s="161">
        <v>46041</v>
      </c>
      <c r="V69" s="161">
        <v>46041</v>
      </c>
      <c r="W69" s="161">
        <v>46041</v>
      </c>
      <c r="X69" s="161"/>
      <c r="Y69" s="161"/>
      <c r="Z69" s="161"/>
      <c r="AA69" s="161"/>
      <c r="AB69" s="161"/>
      <c r="AC69" s="161"/>
      <c r="AD69" s="162"/>
      <c r="AE69" s="163"/>
      <c r="AF69" s="164"/>
    </row>
    <row r="70" spans="1:32" ht="15.75" customHeight="1">
      <c r="A70" s="53">
        <f t="shared" si="3"/>
        <v>67</v>
      </c>
      <c r="B70" s="19" t="s">
        <v>141</v>
      </c>
      <c r="C70" s="19" t="s">
        <v>201</v>
      </c>
      <c r="D70" s="19" t="s">
        <v>558</v>
      </c>
      <c r="E70" s="19" t="s">
        <v>3516</v>
      </c>
      <c r="F70" s="20" t="s">
        <v>3146</v>
      </c>
      <c r="G70" s="232" t="s">
        <v>3147</v>
      </c>
      <c r="H70" s="19"/>
      <c r="I70" s="233" t="s">
        <v>3152</v>
      </c>
      <c r="J70" s="218" t="s">
        <v>3156</v>
      </c>
      <c r="K70" s="232" t="s">
        <v>3163</v>
      </c>
      <c r="L70" s="19">
        <v>31</v>
      </c>
      <c r="M70" s="165" t="s">
        <v>1565</v>
      </c>
      <c r="N70" s="19" t="s">
        <v>3471</v>
      </c>
      <c r="O70" s="166" t="s">
        <v>1952</v>
      </c>
      <c r="P70" s="237" t="s">
        <v>142</v>
      </c>
      <c r="Q70" s="161">
        <v>46022</v>
      </c>
      <c r="R70" s="161">
        <v>46023</v>
      </c>
      <c r="S70" s="161">
        <v>46038</v>
      </c>
      <c r="T70" s="8">
        <f t="shared" si="5"/>
        <v>16</v>
      </c>
      <c r="U70" s="161">
        <v>46041</v>
      </c>
      <c r="V70" s="161">
        <v>46041</v>
      </c>
      <c r="W70" s="161">
        <v>46041</v>
      </c>
      <c r="X70" s="161"/>
      <c r="Y70" s="161"/>
      <c r="Z70" s="161"/>
      <c r="AA70" s="161"/>
      <c r="AB70" s="161"/>
      <c r="AC70" s="161"/>
      <c r="AD70" s="162"/>
      <c r="AE70" s="163"/>
      <c r="AF70" s="164"/>
    </row>
    <row r="71" spans="1:32" ht="16.5" customHeight="1">
      <c r="A71" s="53">
        <f t="shared" si="3"/>
        <v>68</v>
      </c>
      <c r="B71" s="19" t="s">
        <v>141</v>
      </c>
      <c r="C71" s="19" t="s">
        <v>199</v>
      </c>
      <c r="D71" s="19" t="s">
        <v>558</v>
      </c>
      <c r="E71" s="19" t="s">
        <v>3517</v>
      </c>
      <c r="F71" s="218" t="s">
        <v>2491</v>
      </c>
      <c r="G71" s="131" t="s">
        <v>2492</v>
      </c>
      <c r="H71" s="131" t="s">
        <v>2493</v>
      </c>
      <c r="I71" s="19" t="s">
        <v>193</v>
      </c>
      <c r="J71" s="16" t="s">
        <v>3201</v>
      </c>
      <c r="K71" s="131" t="s">
        <v>3220</v>
      </c>
      <c r="L71" s="131">
        <v>36</v>
      </c>
      <c r="M71" s="165" t="s">
        <v>1565</v>
      </c>
      <c r="N71" s="19" t="s">
        <v>3379</v>
      </c>
      <c r="O71" s="166" t="s">
        <v>1952</v>
      </c>
      <c r="P71" s="237" t="s">
        <v>142</v>
      </c>
      <c r="Q71" s="161">
        <v>46022</v>
      </c>
      <c r="R71" s="161">
        <v>46026</v>
      </c>
      <c r="S71" s="161">
        <v>46038</v>
      </c>
      <c r="T71" s="8">
        <f t="shared" si="5"/>
        <v>16</v>
      </c>
      <c r="U71" s="161">
        <v>46040</v>
      </c>
      <c r="V71" s="161"/>
      <c r="W71" s="161"/>
      <c r="X71" s="161"/>
      <c r="Y71" s="161"/>
      <c r="Z71" s="161"/>
      <c r="AA71" s="161"/>
      <c r="AB71" s="161"/>
      <c r="AC71" s="161"/>
      <c r="AD71" s="162"/>
      <c r="AE71" s="163"/>
      <c r="AF71" s="164"/>
    </row>
    <row r="72" spans="1:32" ht="16.5" customHeight="1">
      <c r="A72" s="53">
        <f t="shared" si="3"/>
        <v>69</v>
      </c>
      <c r="B72" s="19" t="s">
        <v>141</v>
      </c>
      <c r="C72" s="19" t="s">
        <v>199</v>
      </c>
      <c r="D72" s="19" t="s">
        <v>558</v>
      </c>
      <c r="E72" s="19" t="s">
        <v>3518</v>
      </c>
      <c r="F72" s="218" t="s">
        <v>326</v>
      </c>
      <c r="G72" s="218" t="s">
        <v>327</v>
      </c>
      <c r="H72" s="218"/>
      <c r="I72" s="130" t="s">
        <v>1578</v>
      </c>
      <c r="J72" s="16" t="s">
        <v>1579</v>
      </c>
      <c r="K72" s="131" t="s">
        <v>71</v>
      </c>
      <c r="L72" s="218">
        <v>30</v>
      </c>
      <c r="M72" s="165" t="s">
        <v>1565</v>
      </c>
      <c r="N72" s="19" t="s">
        <v>3379</v>
      </c>
      <c r="O72" s="166" t="s">
        <v>1952</v>
      </c>
      <c r="P72" s="237" t="s">
        <v>142</v>
      </c>
      <c r="Q72" s="161">
        <v>46022</v>
      </c>
      <c r="R72" s="161">
        <v>46027</v>
      </c>
      <c r="S72" s="161">
        <v>46038</v>
      </c>
      <c r="T72" s="8">
        <f t="shared" si="5"/>
        <v>16</v>
      </c>
      <c r="U72" s="161">
        <v>46041</v>
      </c>
      <c r="V72" s="161"/>
      <c r="W72" s="161"/>
      <c r="X72" s="161"/>
      <c r="Y72" s="161"/>
      <c r="Z72" s="161"/>
      <c r="AA72" s="161"/>
      <c r="AB72" s="161"/>
      <c r="AC72" s="161"/>
      <c r="AD72" s="162"/>
      <c r="AE72" s="163"/>
      <c r="AF72" s="164"/>
    </row>
    <row r="73" spans="1:32" ht="16.5" customHeight="1">
      <c r="A73" s="53">
        <f t="shared" si="3"/>
        <v>70</v>
      </c>
      <c r="B73" s="19" t="s">
        <v>141</v>
      </c>
      <c r="C73" s="19" t="s">
        <v>199</v>
      </c>
      <c r="D73" s="19" t="s">
        <v>558</v>
      </c>
      <c r="E73" s="19" t="s">
        <v>3519</v>
      </c>
      <c r="F73" s="218" t="s">
        <v>3177</v>
      </c>
      <c r="G73" s="218" t="s">
        <v>3178</v>
      </c>
      <c r="H73" s="130"/>
      <c r="I73" s="130" t="s">
        <v>584</v>
      </c>
      <c r="J73" s="16" t="s">
        <v>3202</v>
      </c>
      <c r="K73" s="131" t="s">
        <v>71</v>
      </c>
      <c r="L73" s="218">
        <v>30</v>
      </c>
      <c r="M73" s="165" t="s">
        <v>1565</v>
      </c>
      <c r="N73" s="19" t="s">
        <v>3379</v>
      </c>
      <c r="O73" s="166" t="s">
        <v>1952</v>
      </c>
      <c r="P73" s="237" t="s">
        <v>142</v>
      </c>
      <c r="Q73" s="161">
        <v>46022</v>
      </c>
      <c r="R73" s="161">
        <v>46027</v>
      </c>
      <c r="S73" s="161">
        <v>46038</v>
      </c>
      <c r="T73" s="8">
        <f t="shared" si="5"/>
        <v>16</v>
      </c>
      <c r="U73" s="161">
        <v>46041</v>
      </c>
      <c r="V73" s="161"/>
      <c r="W73" s="161"/>
      <c r="X73" s="161"/>
      <c r="Y73" s="161"/>
      <c r="Z73" s="161"/>
      <c r="AA73" s="161"/>
      <c r="AB73" s="161"/>
      <c r="AC73" s="161"/>
      <c r="AD73" s="162"/>
      <c r="AE73" s="163"/>
      <c r="AF73" s="164"/>
    </row>
    <row r="74" spans="1:32" ht="16.5" customHeight="1">
      <c r="A74" s="251">
        <f t="shared" si="3"/>
        <v>71</v>
      </c>
      <c r="B74" s="189" t="s">
        <v>141</v>
      </c>
      <c r="C74" s="189" t="s">
        <v>199</v>
      </c>
      <c r="D74" s="189" t="s">
        <v>558</v>
      </c>
      <c r="E74" s="189" t="s">
        <v>3558</v>
      </c>
      <c r="F74" s="218" t="s">
        <v>355</v>
      </c>
      <c r="G74" s="188" t="s">
        <v>1302</v>
      </c>
      <c r="H74" s="188" t="s">
        <v>2689</v>
      </c>
      <c r="I74" s="188" t="s">
        <v>70</v>
      </c>
      <c r="J74" s="246" t="s">
        <v>2704</v>
      </c>
      <c r="K74" s="247" t="s">
        <v>71</v>
      </c>
      <c r="L74" s="189">
        <v>35</v>
      </c>
      <c r="M74" s="252" t="s">
        <v>1565</v>
      </c>
      <c r="N74" s="19" t="s">
        <v>3379</v>
      </c>
      <c r="O74" s="166" t="s">
        <v>1952</v>
      </c>
      <c r="P74" s="237" t="s">
        <v>142</v>
      </c>
      <c r="Q74" s="161">
        <v>46025</v>
      </c>
      <c r="R74" s="161">
        <v>46029</v>
      </c>
      <c r="S74" s="161">
        <v>46038</v>
      </c>
      <c r="T74" s="8">
        <f t="shared" si="5"/>
        <v>13</v>
      </c>
      <c r="U74" s="161">
        <v>46040</v>
      </c>
      <c r="V74" s="190"/>
      <c r="W74" s="190"/>
      <c r="X74" s="190"/>
      <c r="Y74" s="190"/>
      <c r="Z74" s="190"/>
      <c r="AA74" s="190"/>
      <c r="AB74" s="190"/>
      <c r="AC74" s="190"/>
      <c r="AD74" s="239"/>
      <c r="AE74" s="240"/>
      <c r="AF74" s="241"/>
    </row>
    <row r="75" spans="1:32" ht="16.5" customHeight="1">
      <c r="A75" s="251">
        <f t="shared" si="3"/>
        <v>72</v>
      </c>
      <c r="B75" s="189" t="s">
        <v>141</v>
      </c>
      <c r="C75" s="189" t="s">
        <v>199</v>
      </c>
      <c r="D75" s="189" t="s">
        <v>558</v>
      </c>
      <c r="E75" s="189" t="s">
        <v>3559</v>
      </c>
      <c r="F75" s="188" t="s">
        <v>1797</v>
      </c>
      <c r="G75" s="188" t="s">
        <v>1798</v>
      </c>
      <c r="H75" s="188" t="s">
        <v>1799</v>
      </c>
      <c r="I75" s="249" t="s">
        <v>1802</v>
      </c>
      <c r="J75" s="246" t="s">
        <v>2366</v>
      </c>
      <c r="K75" s="188" t="s">
        <v>1813</v>
      </c>
      <c r="L75" s="189">
        <v>35</v>
      </c>
      <c r="M75" s="252" t="s">
        <v>1565</v>
      </c>
      <c r="N75" s="19" t="s">
        <v>3379</v>
      </c>
      <c r="O75" s="166" t="s">
        <v>1952</v>
      </c>
      <c r="P75" s="237" t="s">
        <v>142</v>
      </c>
      <c r="Q75" s="161">
        <v>46025</v>
      </c>
      <c r="R75" s="161">
        <v>46029</v>
      </c>
      <c r="S75" s="161">
        <v>46038</v>
      </c>
      <c r="T75" s="8">
        <f t="shared" si="5"/>
        <v>13</v>
      </c>
      <c r="U75" s="161">
        <v>46040</v>
      </c>
      <c r="V75" s="190"/>
      <c r="W75" s="190"/>
      <c r="X75" s="190"/>
      <c r="Y75" s="190"/>
      <c r="Z75" s="190"/>
      <c r="AA75" s="190"/>
      <c r="AB75" s="190"/>
      <c r="AC75" s="190"/>
      <c r="AD75" s="239"/>
      <c r="AE75" s="240"/>
      <c r="AF75" s="241"/>
    </row>
    <row r="76" spans="1:32" ht="16.5" customHeight="1">
      <c r="A76" s="53">
        <f t="shared" si="3"/>
        <v>73</v>
      </c>
      <c r="B76" s="19" t="s">
        <v>141</v>
      </c>
      <c r="C76" s="19" t="s">
        <v>201</v>
      </c>
      <c r="D76" s="19" t="s">
        <v>558</v>
      </c>
      <c r="E76" s="19" t="s">
        <v>3520</v>
      </c>
      <c r="F76" s="218" t="s">
        <v>372</v>
      </c>
      <c r="G76" s="218" t="s">
        <v>372</v>
      </c>
      <c r="H76" s="131" t="s">
        <v>373</v>
      </c>
      <c r="I76" s="131" t="s">
        <v>116</v>
      </c>
      <c r="J76" s="218" t="s">
        <v>3159</v>
      </c>
      <c r="K76" s="131" t="s">
        <v>71</v>
      </c>
      <c r="L76" s="19">
        <v>37</v>
      </c>
      <c r="M76" s="165" t="s">
        <v>1565</v>
      </c>
      <c r="N76" s="189" t="s">
        <v>141</v>
      </c>
      <c r="O76" s="166" t="s">
        <v>820</v>
      </c>
      <c r="P76" s="237" t="s">
        <v>142</v>
      </c>
      <c r="Q76" s="161">
        <v>46024</v>
      </c>
      <c r="R76" s="161">
        <v>46028</v>
      </c>
      <c r="S76" s="161"/>
      <c r="T76" s="8">
        <f ca="1">TODAY()-Q76</f>
        <v>18</v>
      </c>
      <c r="U76" s="161"/>
      <c r="V76" s="161"/>
      <c r="W76" s="161"/>
      <c r="X76" s="161"/>
      <c r="Y76" s="161"/>
      <c r="Z76" s="161"/>
      <c r="AA76" s="161"/>
      <c r="AB76" s="161"/>
      <c r="AC76" s="161"/>
      <c r="AD76" s="162"/>
      <c r="AE76" s="163"/>
      <c r="AF76" s="164"/>
    </row>
    <row r="77" spans="1:32" ht="17.25" customHeight="1">
      <c r="A77" s="251">
        <f t="shared" si="4"/>
        <v>74</v>
      </c>
      <c r="B77" s="189" t="s">
        <v>141</v>
      </c>
      <c r="C77" s="189" t="s">
        <v>199</v>
      </c>
      <c r="D77" s="189" t="s">
        <v>558</v>
      </c>
      <c r="E77" s="189" t="s">
        <v>3567</v>
      </c>
      <c r="F77" s="188" t="s">
        <v>1560</v>
      </c>
      <c r="G77" s="216" t="s">
        <v>1561</v>
      </c>
      <c r="H77" s="216" t="s">
        <v>1562</v>
      </c>
      <c r="I77" s="216" t="s">
        <v>116</v>
      </c>
      <c r="J77" s="246" t="s">
        <v>1581</v>
      </c>
      <c r="K77" s="216" t="s">
        <v>1582</v>
      </c>
      <c r="L77" s="189">
        <v>35</v>
      </c>
      <c r="M77" s="252" t="s">
        <v>1565</v>
      </c>
      <c r="N77" s="189" t="s">
        <v>141</v>
      </c>
      <c r="O77" s="166" t="s">
        <v>820</v>
      </c>
      <c r="P77" s="237" t="s">
        <v>142</v>
      </c>
      <c r="Q77" s="161">
        <v>46026</v>
      </c>
      <c r="R77" s="161">
        <v>46030</v>
      </c>
      <c r="S77" s="190"/>
      <c r="T77" s="8">
        <f t="shared" ref="T77:T81" ca="1" si="6">TODAY()-Q77</f>
        <v>16</v>
      </c>
      <c r="U77" s="190"/>
      <c r="V77" s="190"/>
      <c r="W77" s="190"/>
      <c r="X77" s="190"/>
      <c r="Y77" s="190"/>
      <c r="Z77" s="190"/>
      <c r="AA77" s="190"/>
      <c r="AB77" s="190"/>
      <c r="AC77" s="190"/>
      <c r="AD77" s="239"/>
      <c r="AE77" s="240"/>
      <c r="AF77" s="241"/>
    </row>
    <row r="78" spans="1:32" ht="16.5" customHeight="1">
      <c r="A78" s="251">
        <f t="shared" si="4"/>
        <v>75</v>
      </c>
      <c r="B78" s="189" t="s">
        <v>141</v>
      </c>
      <c r="C78" s="189" t="s">
        <v>199</v>
      </c>
      <c r="D78" s="189" t="s">
        <v>558</v>
      </c>
      <c r="E78" s="189" t="s">
        <v>3568</v>
      </c>
      <c r="F78" s="188" t="s">
        <v>257</v>
      </c>
      <c r="G78" s="216" t="s">
        <v>236</v>
      </c>
      <c r="H78" s="216" t="s">
        <v>671</v>
      </c>
      <c r="I78" s="244" t="s">
        <v>3233</v>
      </c>
      <c r="J78" s="246" t="s">
        <v>3234</v>
      </c>
      <c r="K78" s="216" t="s">
        <v>3242</v>
      </c>
      <c r="L78" s="189">
        <v>35</v>
      </c>
      <c r="M78" s="252" t="s">
        <v>1565</v>
      </c>
      <c r="N78" s="189" t="s">
        <v>141</v>
      </c>
      <c r="O78" s="166" t="s">
        <v>820</v>
      </c>
      <c r="P78" s="237" t="s">
        <v>142</v>
      </c>
      <c r="Q78" s="161">
        <v>46026</v>
      </c>
      <c r="R78" s="161">
        <v>46030</v>
      </c>
      <c r="S78" s="190"/>
      <c r="T78" s="8">
        <f t="shared" ca="1" si="6"/>
        <v>16</v>
      </c>
      <c r="U78" s="190"/>
      <c r="V78" s="190"/>
      <c r="W78" s="190"/>
      <c r="X78" s="190"/>
      <c r="Y78" s="190"/>
      <c r="Z78" s="190"/>
      <c r="AA78" s="190"/>
      <c r="AB78" s="190"/>
      <c r="AC78" s="190"/>
      <c r="AD78" s="239"/>
      <c r="AE78" s="240"/>
      <c r="AF78" s="241"/>
    </row>
    <row r="79" spans="1:32" ht="16.5" customHeight="1">
      <c r="A79" s="53">
        <f t="shared" si="4"/>
        <v>76</v>
      </c>
      <c r="B79" s="19" t="s">
        <v>141</v>
      </c>
      <c r="C79" s="19" t="s">
        <v>199</v>
      </c>
      <c r="D79" s="19" t="s">
        <v>558</v>
      </c>
      <c r="E79" s="189" t="s">
        <v>3569</v>
      </c>
      <c r="F79" s="188" t="s">
        <v>33</v>
      </c>
      <c r="G79" s="218" t="s">
        <v>34</v>
      </c>
      <c r="H79" s="218" t="s">
        <v>35</v>
      </c>
      <c r="I79" s="130" t="s">
        <v>66</v>
      </c>
      <c r="J79" s="16" t="s">
        <v>2353</v>
      </c>
      <c r="K79" s="218" t="s">
        <v>947</v>
      </c>
      <c r="L79" s="19">
        <v>36</v>
      </c>
      <c r="M79" s="165" t="s">
        <v>1565</v>
      </c>
      <c r="N79" s="189" t="s">
        <v>141</v>
      </c>
      <c r="O79" s="166" t="s">
        <v>820</v>
      </c>
      <c r="P79" s="237" t="s">
        <v>142</v>
      </c>
      <c r="Q79" s="161">
        <v>46026</v>
      </c>
      <c r="R79" s="161">
        <v>46030</v>
      </c>
      <c r="S79" s="161"/>
      <c r="T79" s="8">
        <f t="shared" ca="1" si="6"/>
        <v>16</v>
      </c>
      <c r="U79" s="161"/>
      <c r="V79" s="161"/>
      <c r="W79" s="161"/>
      <c r="X79" s="161"/>
      <c r="Y79" s="161"/>
      <c r="Z79" s="161"/>
      <c r="AA79" s="161"/>
      <c r="AB79" s="161"/>
      <c r="AC79" s="161"/>
      <c r="AD79" s="162"/>
      <c r="AE79" s="163"/>
      <c r="AF79" s="164"/>
    </row>
    <row r="80" spans="1:32" ht="16.5" customHeight="1">
      <c r="A80" s="251">
        <f t="shared" si="4"/>
        <v>77</v>
      </c>
      <c r="B80" s="189" t="s">
        <v>141</v>
      </c>
      <c r="C80" s="189" t="s">
        <v>199</v>
      </c>
      <c r="D80" s="189" t="s">
        <v>558</v>
      </c>
      <c r="E80" s="189" t="s">
        <v>3560</v>
      </c>
      <c r="F80" s="188" t="s">
        <v>983</v>
      </c>
      <c r="G80" s="216" t="s">
        <v>983</v>
      </c>
      <c r="H80" s="216" t="s">
        <v>984</v>
      </c>
      <c r="I80" s="216" t="s">
        <v>922</v>
      </c>
      <c r="J80" s="246" t="s">
        <v>985</v>
      </c>
      <c r="K80" s="216" t="s">
        <v>1007</v>
      </c>
      <c r="L80" s="189">
        <v>37</v>
      </c>
      <c r="M80" s="252" t="s">
        <v>1565</v>
      </c>
      <c r="N80" s="189" t="s">
        <v>141</v>
      </c>
      <c r="O80" s="166" t="s">
        <v>820</v>
      </c>
      <c r="P80" s="237" t="s">
        <v>142</v>
      </c>
      <c r="Q80" s="161">
        <v>46026</v>
      </c>
      <c r="R80" s="161">
        <v>46030</v>
      </c>
      <c r="S80" s="190"/>
      <c r="T80" s="8">
        <f t="shared" ca="1" si="6"/>
        <v>16</v>
      </c>
      <c r="U80" s="190"/>
      <c r="V80" s="190"/>
      <c r="W80" s="190"/>
      <c r="X80" s="190"/>
      <c r="Y80" s="190"/>
      <c r="Z80" s="190"/>
      <c r="AA80" s="190"/>
      <c r="AB80" s="190"/>
      <c r="AC80" s="190"/>
      <c r="AD80" s="239"/>
      <c r="AE80" s="240"/>
      <c r="AF80" s="241"/>
    </row>
    <row r="81" spans="1:32" ht="16.5" customHeight="1">
      <c r="A81" s="251">
        <f t="shared" si="4"/>
        <v>78</v>
      </c>
      <c r="B81" s="189" t="s">
        <v>141</v>
      </c>
      <c r="C81" s="189" t="s">
        <v>199</v>
      </c>
      <c r="D81" s="189" t="s">
        <v>558</v>
      </c>
      <c r="E81" s="189" t="s">
        <v>3563</v>
      </c>
      <c r="F81" s="243" t="s">
        <v>1210</v>
      </c>
      <c r="G81" s="216" t="s">
        <v>407</v>
      </c>
      <c r="H81" s="216" t="s">
        <v>3232</v>
      </c>
      <c r="I81" s="189" t="s">
        <v>620</v>
      </c>
      <c r="J81" s="246" t="s">
        <v>3239</v>
      </c>
      <c r="K81" s="247" t="s">
        <v>71</v>
      </c>
      <c r="L81" s="189">
        <v>35</v>
      </c>
      <c r="M81" s="252" t="s">
        <v>1565</v>
      </c>
      <c r="N81" s="189" t="s">
        <v>141</v>
      </c>
      <c r="O81" s="166" t="s">
        <v>820</v>
      </c>
      <c r="P81" s="237" t="s">
        <v>142</v>
      </c>
      <c r="Q81" s="161">
        <v>46025</v>
      </c>
      <c r="R81" s="161">
        <v>46031</v>
      </c>
      <c r="S81" s="190"/>
      <c r="T81" s="8">
        <f t="shared" ca="1" si="6"/>
        <v>17</v>
      </c>
      <c r="U81" s="190"/>
      <c r="V81" s="190"/>
      <c r="W81" s="190"/>
      <c r="X81" s="190"/>
      <c r="Y81" s="190"/>
      <c r="Z81" s="190"/>
      <c r="AA81" s="190"/>
      <c r="AB81" s="190"/>
      <c r="AC81" s="190"/>
      <c r="AD81" s="239"/>
      <c r="AE81" s="240"/>
      <c r="AF81" s="241"/>
    </row>
    <row r="82" spans="1:32" ht="16.5" customHeight="1">
      <c r="A82" s="251">
        <f t="shared" si="4"/>
        <v>79</v>
      </c>
      <c r="B82" s="189" t="s">
        <v>141</v>
      </c>
      <c r="C82" s="189" t="s">
        <v>199</v>
      </c>
      <c r="D82" s="189" t="s">
        <v>558</v>
      </c>
      <c r="E82" s="189" t="s">
        <v>3564</v>
      </c>
      <c r="F82" s="249" t="s">
        <v>725</v>
      </c>
      <c r="G82" s="244" t="s">
        <v>45</v>
      </c>
      <c r="H82" s="244" t="s">
        <v>3227</v>
      </c>
      <c r="I82" s="246" t="s">
        <v>1333</v>
      </c>
      <c r="J82" s="246" t="s">
        <v>3237</v>
      </c>
      <c r="K82" s="244" t="s">
        <v>3244</v>
      </c>
      <c r="L82" s="189">
        <v>35</v>
      </c>
      <c r="M82" s="252" t="s">
        <v>1565</v>
      </c>
      <c r="N82" s="189" t="s">
        <v>141</v>
      </c>
      <c r="O82" s="166" t="s">
        <v>820</v>
      </c>
      <c r="P82" s="237" t="s">
        <v>142</v>
      </c>
      <c r="Q82" s="161">
        <v>46026</v>
      </c>
      <c r="R82" s="161">
        <v>46031</v>
      </c>
      <c r="S82" s="190"/>
      <c r="T82" s="8">
        <f t="shared" ref="T82:T96" ca="1" si="7">TODAY()-Q82</f>
        <v>16</v>
      </c>
      <c r="U82" s="190"/>
      <c r="V82" s="190"/>
      <c r="W82" s="190"/>
      <c r="X82" s="190"/>
      <c r="Y82" s="190"/>
      <c r="Z82" s="190"/>
      <c r="AA82" s="190"/>
      <c r="AB82" s="190"/>
      <c r="AC82" s="190"/>
      <c r="AD82" s="239"/>
      <c r="AE82" s="240"/>
      <c r="AF82" s="241"/>
    </row>
    <row r="83" spans="1:32" ht="15.75" customHeight="1">
      <c r="A83" s="251">
        <f t="shared" si="4"/>
        <v>80</v>
      </c>
      <c r="B83" s="189" t="s">
        <v>141</v>
      </c>
      <c r="C83" s="189" t="s">
        <v>199</v>
      </c>
      <c r="D83" s="189" t="s">
        <v>558</v>
      </c>
      <c r="E83" s="189" t="s">
        <v>3561</v>
      </c>
      <c r="F83" s="243" t="s">
        <v>1553</v>
      </c>
      <c r="G83" s="188" t="s">
        <v>1554</v>
      </c>
      <c r="H83" s="188" t="s">
        <v>2720</v>
      </c>
      <c r="I83" s="249" t="s">
        <v>1566</v>
      </c>
      <c r="J83" s="246" t="s">
        <v>1567</v>
      </c>
      <c r="K83" s="247" t="s">
        <v>71</v>
      </c>
      <c r="L83" s="189">
        <v>35</v>
      </c>
      <c r="M83" s="252" t="s">
        <v>1565</v>
      </c>
      <c r="N83" s="189" t="s">
        <v>141</v>
      </c>
      <c r="O83" s="166" t="s">
        <v>820</v>
      </c>
      <c r="P83" s="237" t="s">
        <v>142</v>
      </c>
      <c r="Q83" s="161">
        <v>46026</v>
      </c>
      <c r="R83" s="161">
        <v>46031</v>
      </c>
      <c r="S83" s="190"/>
      <c r="T83" s="8">
        <f t="shared" ca="1" si="7"/>
        <v>16</v>
      </c>
      <c r="U83" s="190"/>
      <c r="V83" s="190"/>
      <c r="W83" s="190"/>
      <c r="X83" s="190"/>
      <c r="Y83" s="190"/>
      <c r="Z83" s="190"/>
      <c r="AA83" s="190"/>
      <c r="AB83" s="190"/>
      <c r="AC83" s="190"/>
      <c r="AD83" s="239"/>
      <c r="AE83" s="240"/>
      <c r="AF83" s="241"/>
    </row>
    <row r="84" spans="1:32" ht="15.75" customHeight="1">
      <c r="A84" s="251">
        <f t="shared" si="4"/>
        <v>81</v>
      </c>
      <c r="B84" s="189" t="s">
        <v>141</v>
      </c>
      <c r="C84" s="189" t="s">
        <v>199</v>
      </c>
      <c r="D84" s="189" t="s">
        <v>558</v>
      </c>
      <c r="E84" s="189" t="s">
        <v>3565</v>
      </c>
      <c r="F84" s="188" t="s">
        <v>79</v>
      </c>
      <c r="G84" s="216" t="s">
        <v>80</v>
      </c>
      <c r="H84" s="216" t="s">
        <v>81</v>
      </c>
      <c r="I84" s="243" t="s">
        <v>1291</v>
      </c>
      <c r="J84" s="246" t="s">
        <v>2536</v>
      </c>
      <c r="K84" s="216" t="s">
        <v>229</v>
      </c>
      <c r="L84" s="189">
        <v>35</v>
      </c>
      <c r="M84" s="252" t="s">
        <v>1565</v>
      </c>
      <c r="N84" s="189" t="s">
        <v>141</v>
      </c>
      <c r="O84" s="166" t="s">
        <v>820</v>
      </c>
      <c r="P84" s="237" t="s">
        <v>142</v>
      </c>
      <c r="Q84" s="161">
        <v>46026</v>
      </c>
      <c r="R84" s="161">
        <v>46032</v>
      </c>
      <c r="S84" s="190"/>
      <c r="T84" s="8">
        <f t="shared" ca="1" si="7"/>
        <v>16</v>
      </c>
      <c r="U84" s="190"/>
      <c r="V84" s="190"/>
      <c r="W84" s="190"/>
      <c r="X84" s="190"/>
      <c r="Y84" s="190"/>
      <c r="Z84" s="190"/>
      <c r="AA84" s="190"/>
      <c r="AB84" s="190"/>
      <c r="AC84" s="190"/>
      <c r="AD84" s="239"/>
      <c r="AE84" s="240"/>
      <c r="AF84" s="241"/>
    </row>
    <row r="85" spans="1:32" ht="15" customHeight="1">
      <c r="A85" s="251">
        <f t="shared" si="4"/>
        <v>82</v>
      </c>
      <c r="B85" s="189" t="s">
        <v>141</v>
      </c>
      <c r="C85" s="189" t="s">
        <v>199</v>
      </c>
      <c r="D85" s="189" t="s">
        <v>558</v>
      </c>
      <c r="E85" s="189" t="s">
        <v>3566</v>
      </c>
      <c r="F85" s="216" t="s">
        <v>2067</v>
      </c>
      <c r="G85" s="216" t="s">
        <v>2068</v>
      </c>
      <c r="H85" s="216" t="s">
        <v>2693</v>
      </c>
      <c r="I85" s="244" t="s">
        <v>2699</v>
      </c>
      <c r="J85" s="246" t="s">
        <v>2082</v>
      </c>
      <c r="K85" s="247" t="s">
        <v>71</v>
      </c>
      <c r="L85" s="189">
        <v>35</v>
      </c>
      <c r="M85" s="252" t="s">
        <v>1565</v>
      </c>
      <c r="N85" s="189" t="s">
        <v>141</v>
      </c>
      <c r="O85" s="166" t="s">
        <v>820</v>
      </c>
      <c r="P85" s="237" t="s">
        <v>142</v>
      </c>
      <c r="Q85" s="161">
        <v>46026</v>
      </c>
      <c r="R85" s="161">
        <v>46032</v>
      </c>
      <c r="S85" s="190"/>
      <c r="T85" s="8">
        <f t="shared" ca="1" si="7"/>
        <v>16</v>
      </c>
      <c r="U85" s="190"/>
      <c r="V85" s="190"/>
      <c r="W85" s="190"/>
      <c r="X85" s="190"/>
      <c r="Y85" s="190"/>
      <c r="Z85" s="190"/>
      <c r="AA85" s="190"/>
      <c r="AB85" s="190"/>
      <c r="AC85" s="190"/>
      <c r="AD85" s="239"/>
      <c r="AE85" s="240"/>
      <c r="AF85" s="241"/>
    </row>
    <row r="86" spans="1:32" ht="16.5" customHeight="1">
      <c r="A86" s="53">
        <f t="shared" si="4"/>
        <v>83</v>
      </c>
      <c r="B86" s="19" t="s">
        <v>141</v>
      </c>
      <c r="C86" s="19" t="s">
        <v>199</v>
      </c>
      <c r="D86" s="19" t="s">
        <v>558</v>
      </c>
      <c r="E86" s="19" t="s">
        <v>3562</v>
      </c>
      <c r="F86" s="130" t="s">
        <v>3174</v>
      </c>
      <c r="G86" s="130" t="s">
        <v>343</v>
      </c>
      <c r="H86" s="130" t="s">
        <v>344</v>
      </c>
      <c r="I86" s="130" t="s">
        <v>68</v>
      </c>
      <c r="J86" s="16" t="s">
        <v>2378</v>
      </c>
      <c r="K86" s="130" t="s">
        <v>1861</v>
      </c>
      <c r="L86" s="131">
        <v>35</v>
      </c>
      <c r="M86" s="165" t="s">
        <v>1565</v>
      </c>
      <c r="N86" s="19" t="s">
        <v>141</v>
      </c>
      <c r="O86" s="166" t="s">
        <v>820</v>
      </c>
      <c r="P86" s="237" t="s">
        <v>142</v>
      </c>
      <c r="Q86" s="161">
        <v>46032</v>
      </c>
      <c r="R86" s="161">
        <v>46034</v>
      </c>
      <c r="S86" s="161"/>
      <c r="T86" s="8">
        <f t="shared" ca="1" si="7"/>
        <v>10</v>
      </c>
      <c r="U86" s="161"/>
      <c r="V86" s="161"/>
      <c r="W86" s="161"/>
      <c r="X86" s="161"/>
      <c r="Y86" s="161"/>
      <c r="Z86" s="161"/>
      <c r="AA86" s="161"/>
      <c r="AB86" s="161"/>
      <c r="AC86" s="161"/>
      <c r="AD86" s="162"/>
      <c r="AE86" s="163"/>
      <c r="AF86" s="164"/>
    </row>
    <row r="87" spans="1:32" ht="18.75" customHeight="1">
      <c r="A87" s="251">
        <f t="shared" si="4"/>
        <v>84</v>
      </c>
      <c r="B87" s="189" t="s">
        <v>141</v>
      </c>
      <c r="C87" s="189" t="s">
        <v>199</v>
      </c>
      <c r="D87" s="189" t="s">
        <v>558</v>
      </c>
      <c r="E87" s="189" t="s">
        <v>71</v>
      </c>
      <c r="F87" s="188" t="s">
        <v>255</v>
      </c>
      <c r="G87" s="188" t="s">
        <v>255</v>
      </c>
      <c r="H87" s="188" t="s">
        <v>256</v>
      </c>
      <c r="I87" s="249" t="s">
        <v>230</v>
      </c>
      <c r="J87" s="246" t="s">
        <v>1143</v>
      </c>
      <c r="K87" s="188" t="s">
        <v>263</v>
      </c>
      <c r="L87" s="189">
        <v>37</v>
      </c>
      <c r="M87" s="252" t="s">
        <v>1565</v>
      </c>
      <c r="N87" s="196" t="s">
        <v>141</v>
      </c>
      <c r="O87" s="166" t="s">
        <v>820</v>
      </c>
      <c r="P87" s="237" t="s">
        <v>142</v>
      </c>
      <c r="Q87" s="161">
        <v>46031</v>
      </c>
      <c r="R87" s="161">
        <v>46040</v>
      </c>
      <c r="S87" s="190"/>
      <c r="T87" s="8">
        <f t="shared" ca="1" si="7"/>
        <v>11</v>
      </c>
      <c r="U87" s="190"/>
      <c r="V87" s="190"/>
      <c r="W87" s="190"/>
      <c r="X87" s="190"/>
      <c r="Y87" s="190"/>
      <c r="Z87" s="190"/>
      <c r="AA87" s="190"/>
      <c r="AB87" s="190"/>
      <c r="AC87" s="190"/>
      <c r="AD87" s="239"/>
      <c r="AE87" s="240"/>
      <c r="AF87" s="241"/>
    </row>
    <row r="88" spans="1:32" ht="15">
      <c r="A88" s="251">
        <f t="shared" si="4"/>
        <v>85</v>
      </c>
      <c r="B88" s="189" t="s">
        <v>141</v>
      </c>
      <c r="C88" s="189" t="s">
        <v>199</v>
      </c>
      <c r="D88" s="189" t="s">
        <v>558</v>
      </c>
      <c r="E88" s="189" t="s">
        <v>71</v>
      </c>
      <c r="F88" s="247" t="s">
        <v>204</v>
      </c>
      <c r="G88" s="188" t="s">
        <v>456</v>
      </c>
      <c r="H88" s="188" t="s">
        <v>1234</v>
      </c>
      <c r="I88" s="189" t="s">
        <v>715</v>
      </c>
      <c r="J88" s="246" t="s">
        <v>1859</v>
      </c>
      <c r="K88" s="247" t="s">
        <v>71</v>
      </c>
      <c r="L88" s="189">
        <v>35</v>
      </c>
      <c r="M88" s="252" t="s">
        <v>1565</v>
      </c>
      <c r="N88" s="19" t="s">
        <v>141</v>
      </c>
      <c r="O88" s="166" t="s">
        <v>820</v>
      </c>
      <c r="P88" s="237" t="s">
        <v>142</v>
      </c>
      <c r="Q88" s="161">
        <v>46032</v>
      </c>
      <c r="R88" s="161">
        <v>46040</v>
      </c>
      <c r="S88" s="190"/>
      <c r="T88" s="8">
        <f t="shared" ca="1" si="7"/>
        <v>10</v>
      </c>
      <c r="U88" s="190"/>
      <c r="V88" s="190"/>
      <c r="W88" s="190"/>
      <c r="X88" s="190"/>
      <c r="Y88" s="190"/>
      <c r="Z88" s="190"/>
      <c r="AA88" s="190"/>
      <c r="AB88" s="190"/>
      <c r="AC88" s="190"/>
      <c r="AD88" s="239"/>
      <c r="AE88" s="240"/>
      <c r="AF88" s="241"/>
    </row>
    <row r="89" spans="1:32" ht="17.25" customHeight="1">
      <c r="A89" s="251">
        <f t="shared" si="4"/>
        <v>86</v>
      </c>
      <c r="B89" s="189" t="s">
        <v>141</v>
      </c>
      <c r="C89" s="189" t="s">
        <v>199</v>
      </c>
      <c r="D89" s="189" t="s">
        <v>558</v>
      </c>
      <c r="E89" s="189" t="s">
        <v>71</v>
      </c>
      <c r="F89" s="216" t="s">
        <v>2683</v>
      </c>
      <c r="G89" s="243" t="s">
        <v>2684</v>
      </c>
      <c r="H89" s="243" t="s">
        <v>2685</v>
      </c>
      <c r="I89" s="243" t="s">
        <v>2697</v>
      </c>
      <c r="J89" s="246" t="s">
        <v>2701</v>
      </c>
      <c r="K89" s="216" t="s">
        <v>2710</v>
      </c>
      <c r="L89" s="189">
        <v>35</v>
      </c>
      <c r="M89" s="252" t="s">
        <v>1565</v>
      </c>
      <c r="N89" s="19" t="s">
        <v>141</v>
      </c>
      <c r="O89" s="166" t="s">
        <v>820</v>
      </c>
      <c r="P89" s="237" t="s">
        <v>142</v>
      </c>
      <c r="Q89" s="161">
        <v>46036</v>
      </c>
      <c r="R89" s="161">
        <v>46041</v>
      </c>
      <c r="S89" s="190"/>
      <c r="T89" s="8">
        <f t="shared" ca="1" si="7"/>
        <v>6</v>
      </c>
      <c r="U89" s="190"/>
      <c r="V89" s="190"/>
      <c r="W89" s="190"/>
      <c r="X89" s="190"/>
      <c r="Y89" s="190"/>
      <c r="Z89" s="190"/>
      <c r="AA89" s="190"/>
      <c r="AB89" s="190"/>
      <c r="AC89" s="190"/>
      <c r="AD89" s="239"/>
      <c r="AE89" s="240"/>
      <c r="AF89" s="241"/>
    </row>
    <row r="90" spans="1:32" ht="15.75" customHeight="1">
      <c r="A90" s="251">
        <f t="shared" si="4"/>
        <v>87</v>
      </c>
      <c r="B90" s="19" t="s">
        <v>141</v>
      </c>
      <c r="C90" s="19" t="s">
        <v>199</v>
      </c>
      <c r="D90" s="189" t="s">
        <v>558</v>
      </c>
      <c r="E90" s="189" t="s">
        <v>71</v>
      </c>
      <c r="F90" s="131" t="s">
        <v>660</v>
      </c>
      <c r="G90" s="19" t="s">
        <v>395</v>
      </c>
      <c r="H90" s="19" t="s">
        <v>673</v>
      </c>
      <c r="I90" s="19" t="s">
        <v>688</v>
      </c>
      <c r="J90" s="16" t="s">
        <v>549</v>
      </c>
      <c r="K90" s="131" t="s">
        <v>71</v>
      </c>
      <c r="L90" s="19">
        <v>35</v>
      </c>
      <c r="M90" s="252" t="s">
        <v>1565</v>
      </c>
      <c r="N90" s="189" t="s">
        <v>141</v>
      </c>
      <c r="O90" s="166" t="s">
        <v>820</v>
      </c>
      <c r="P90" s="237" t="s">
        <v>142</v>
      </c>
      <c r="Q90" s="161">
        <v>46036</v>
      </c>
      <c r="R90" s="161">
        <v>46041</v>
      </c>
      <c r="S90" s="161"/>
      <c r="T90" s="8">
        <f t="shared" ca="1" si="7"/>
        <v>6</v>
      </c>
      <c r="U90" s="161"/>
      <c r="V90" s="161"/>
      <c r="W90" s="161"/>
      <c r="X90" s="161"/>
      <c r="Y90" s="161"/>
      <c r="Z90" s="161"/>
      <c r="AA90" s="161"/>
      <c r="AB90" s="161"/>
      <c r="AC90" s="161"/>
      <c r="AD90" s="162"/>
      <c r="AE90" s="163"/>
      <c r="AF90" s="164"/>
    </row>
    <row r="91" spans="1:32" ht="16.5" customHeight="1">
      <c r="A91" s="251">
        <f t="shared" si="4"/>
        <v>88</v>
      </c>
      <c r="B91" s="19" t="s">
        <v>141</v>
      </c>
      <c r="C91" s="19" t="s">
        <v>199</v>
      </c>
      <c r="D91" s="189" t="s">
        <v>558</v>
      </c>
      <c r="E91" s="189" t="s">
        <v>71</v>
      </c>
      <c r="F91" s="20" t="s">
        <v>1891</v>
      </c>
      <c r="G91" s="20" t="s">
        <v>757</v>
      </c>
      <c r="H91" s="20" t="s">
        <v>3173</v>
      </c>
      <c r="I91" s="218" t="s">
        <v>1666</v>
      </c>
      <c r="J91" s="16" t="s">
        <v>2071</v>
      </c>
      <c r="K91" s="131" t="s">
        <v>71</v>
      </c>
      <c r="L91" s="19">
        <v>35</v>
      </c>
      <c r="M91" s="252" t="s">
        <v>1565</v>
      </c>
      <c r="N91" s="189" t="s">
        <v>141</v>
      </c>
      <c r="O91" s="166" t="s">
        <v>820</v>
      </c>
      <c r="P91" s="237" t="s">
        <v>142</v>
      </c>
      <c r="Q91" s="161">
        <v>46036</v>
      </c>
      <c r="R91" s="161">
        <v>46041</v>
      </c>
      <c r="S91" s="161"/>
      <c r="T91" s="8">
        <f t="shared" ca="1" si="7"/>
        <v>6</v>
      </c>
      <c r="U91" s="161"/>
      <c r="V91" s="161"/>
      <c r="W91" s="161"/>
      <c r="X91" s="161"/>
      <c r="Y91" s="161"/>
      <c r="Z91" s="161"/>
      <c r="AA91" s="161"/>
      <c r="AB91" s="161"/>
      <c r="AC91" s="161"/>
      <c r="AD91" s="162"/>
      <c r="AE91" s="163"/>
      <c r="AF91" s="164"/>
    </row>
    <row r="92" spans="1:32" ht="16.5" customHeight="1">
      <c r="A92" s="251">
        <f t="shared" si="4"/>
        <v>89</v>
      </c>
      <c r="B92" s="19" t="s">
        <v>141</v>
      </c>
      <c r="C92" s="189" t="s">
        <v>199</v>
      </c>
      <c r="D92" s="189" t="s">
        <v>558</v>
      </c>
      <c r="E92" s="189" t="s">
        <v>71</v>
      </c>
      <c r="F92" s="19" t="s">
        <v>1365</v>
      </c>
      <c r="G92" s="131" t="s">
        <v>1366</v>
      </c>
      <c r="H92" s="19"/>
      <c r="I92" s="19" t="s">
        <v>68</v>
      </c>
      <c r="J92" s="15" t="s">
        <v>1872</v>
      </c>
      <c r="K92" s="19" t="s">
        <v>3301</v>
      </c>
      <c r="L92" s="19">
        <v>31</v>
      </c>
      <c r="M92" s="252" t="s">
        <v>1565</v>
      </c>
      <c r="N92" s="189" t="s">
        <v>141</v>
      </c>
      <c r="O92" s="166" t="s">
        <v>820</v>
      </c>
      <c r="P92" s="237" t="s">
        <v>142</v>
      </c>
      <c r="Q92" s="161">
        <v>46036</v>
      </c>
      <c r="R92" s="161">
        <v>46041</v>
      </c>
      <c r="S92" s="161"/>
      <c r="T92" s="8">
        <f t="shared" ca="1" si="7"/>
        <v>6</v>
      </c>
      <c r="U92" s="161"/>
      <c r="V92" s="161"/>
      <c r="W92" s="161"/>
      <c r="X92" s="161"/>
      <c r="Y92" s="161"/>
      <c r="Z92" s="161"/>
      <c r="AA92" s="161"/>
      <c r="AB92" s="161"/>
      <c r="AC92" s="161"/>
      <c r="AD92" s="162"/>
      <c r="AE92" s="163"/>
      <c r="AF92" s="164"/>
    </row>
    <row r="93" spans="1:32" ht="17.25" customHeight="1">
      <c r="A93" s="53">
        <f t="shared" si="4"/>
        <v>90</v>
      </c>
      <c r="B93" s="19" t="s">
        <v>141</v>
      </c>
      <c r="C93" s="19" t="s">
        <v>199</v>
      </c>
      <c r="D93" s="19" t="s">
        <v>558</v>
      </c>
      <c r="E93" s="19" t="s">
        <v>71</v>
      </c>
      <c r="F93" s="218" t="s">
        <v>2601</v>
      </c>
      <c r="G93" s="218" t="s">
        <v>2601</v>
      </c>
      <c r="H93" s="131" t="s">
        <v>2602</v>
      </c>
      <c r="I93" s="19" t="s">
        <v>2616</v>
      </c>
      <c r="J93" s="218" t="s">
        <v>2623</v>
      </c>
      <c r="K93" s="131" t="s">
        <v>71</v>
      </c>
      <c r="L93" s="19">
        <v>37</v>
      </c>
      <c r="M93" s="165" t="s">
        <v>1565</v>
      </c>
      <c r="N93" s="189" t="s">
        <v>141</v>
      </c>
      <c r="O93" s="166" t="s">
        <v>820</v>
      </c>
      <c r="P93" s="237" t="s">
        <v>142</v>
      </c>
      <c r="Q93" s="161">
        <v>46038</v>
      </c>
      <c r="R93" s="161">
        <v>46041</v>
      </c>
      <c r="S93" s="161"/>
      <c r="T93" s="8">
        <f t="shared" ca="1" si="7"/>
        <v>4</v>
      </c>
      <c r="U93" s="161"/>
      <c r="V93" s="161"/>
      <c r="W93" s="161"/>
      <c r="X93" s="161"/>
      <c r="Y93" s="161"/>
      <c r="Z93" s="161"/>
      <c r="AA93" s="161"/>
      <c r="AB93" s="161"/>
      <c r="AC93" s="161"/>
      <c r="AD93" s="162"/>
      <c r="AE93" s="163"/>
      <c r="AF93" s="164"/>
    </row>
    <row r="94" spans="1:32" ht="16.5" customHeight="1">
      <c r="A94" s="251">
        <f t="shared" si="4"/>
        <v>91</v>
      </c>
      <c r="B94" s="189" t="s">
        <v>141</v>
      </c>
      <c r="C94" s="189" t="s">
        <v>199</v>
      </c>
      <c r="D94" s="189" t="s">
        <v>558</v>
      </c>
      <c r="E94" s="189" t="s">
        <v>71</v>
      </c>
      <c r="F94" s="216" t="s">
        <v>1310</v>
      </c>
      <c r="G94" s="244" t="s">
        <v>1311</v>
      </c>
      <c r="H94" s="244" t="s">
        <v>1312</v>
      </c>
      <c r="I94" s="244" t="s">
        <v>848</v>
      </c>
      <c r="J94" s="246" t="s">
        <v>3240</v>
      </c>
      <c r="K94" s="247" t="s">
        <v>71</v>
      </c>
      <c r="L94" s="189">
        <v>35</v>
      </c>
      <c r="M94" s="252" t="s">
        <v>1565</v>
      </c>
      <c r="N94" s="189" t="s">
        <v>141</v>
      </c>
      <c r="O94" s="242" t="s">
        <v>877</v>
      </c>
      <c r="P94" s="237" t="s">
        <v>142</v>
      </c>
      <c r="Q94" s="161">
        <v>46036</v>
      </c>
      <c r="R94" s="190"/>
      <c r="S94" s="190"/>
      <c r="T94" s="8">
        <f ca="1">TODAY()-Q94</f>
        <v>6</v>
      </c>
      <c r="U94" s="190"/>
      <c r="V94" s="190"/>
      <c r="W94" s="190"/>
      <c r="X94" s="190"/>
      <c r="Y94" s="190"/>
      <c r="Z94" s="190"/>
      <c r="AA94" s="190"/>
      <c r="AB94" s="190"/>
      <c r="AC94" s="190"/>
      <c r="AD94" s="239"/>
      <c r="AE94" s="240"/>
      <c r="AF94" s="241"/>
    </row>
    <row r="95" spans="1:32" ht="16.5" customHeight="1">
      <c r="A95" s="251">
        <f t="shared" si="4"/>
        <v>92</v>
      </c>
      <c r="B95" s="19" t="s">
        <v>141</v>
      </c>
      <c r="C95" s="19" t="s">
        <v>199</v>
      </c>
      <c r="D95" s="189" t="s">
        <v>558</v>
      </c>
      <c r="E95" s="189" t="s">
        <v>71</v>
      </c>
      <c r="F95" s="15" t="s">
        <v>110</v>
      </c>
      <c r="G95" s="15" t="s">
        <v>111</v>
      </c>
      <c r="H95" s="15" t="s">
        <v>1255</v>
      </c>
      <c r="I95" s="19" t="s">
        <v>1265</v>
      </c>
      <c r="J95" s="16" t="s">
        <v>1266</v>
      </c>
      <c r="K95" s="131" t="s">
        <v>1271</v>
      </c>
      <c r="L95" s="19">
        <v>35</v>
      </c>
      <c r="M95" s="252" t="s">
        <v>1565</v>
      </c>
      <c r="N95" s="189" t="s">
        <v>141</v>
      </c>
      <c r="O95" s="242" t="s">
        <v>877</v>
      </c>
      <c r="P95" s="237" t="s">
        <v>142</v>
      </c>
      <c r="Q95" s="161">
        <v>46038</v>
      </c>
      <c r="R95" s="161"/>
      <c r="S95" s="161"/>
      <c r="T95" s="8">
        <f t="shared" ca="1" si="7"/>
        <v>4</v>
      </c>
      <c r="U95" s="161"/>
      <c r="V95" s="161"/>
      <c r="W95" s="161"/>
      <c r="X95" s="161"/>
      <c r="Y95" s="161"/>
      <c r="Z95" s="161"/>
      <c r="AA95" s="161"/>
      <c r="AB95" s="161"/>
      <c r="AC95" s="161"/>
      <c r="AD95" s="162"/>
      <c r="AE95" s="163"/>
      <c r="AF95" s="164"/>
    </row>
    <row r="96" spans="1:32" ht="17.25" customHeight="1">
      <c r="A96" s="251">
        <f t="shared" si="4"/>
        <v>93</v>
      </c>
      <c r="B96" s="189" t="s">
        <v>141</v>
      </c>
      <c r="C96" s="189" t="s">
        <v>199</v>
      </c>
      <c r="D96" s="189" t="s">
        <v>558</v>
      </c>
      <c r="E96" s="189" t="s">
        <v>71</v>
      </c>
      <c r="F96" s="188" t="s">
        <v>138</v>
      </c>
      <c r="G96" s="188" t="s">
        <v>809</v>
      </c>
      <c r="H96" s="188"/>
      <c r="I96" s="189" t="s">
        <v>3235</v>
      </c>
      <c r="J96" s="246" t="s">
        <v>3236</v>
      </c>
      <c r="K96" s="247" t="s">
        <v>3243</v>
      </c>
      <c r="L96" s="189">
        <v>30</v>
      </c>
      <c r="M96" s="252" t="s">
        <v>1565</v>
      </c>
      <c r="N96" s="189" t="s">
        <v>141</v>
      </c>
      <c r="O96" s="242" t="s">
        <v>877</v>
      </c>
      <c r="P96" s="237" t="s">
        <v>142</v>
      </c>
      <c r="Q96" s="161">
        <v>46040</v>
      </c>
      <c r="R96" s="190"/>
      <c r="S96" s="190"/>
      <c r="T96" s="8">
        <f t="shared" ca="1" si="7"/>
        <v>2</v>
      </c>
      <c r="U96" s="190"/>
      <c r="V96" s="190"/>
      <c r="W96" s="190"/>
      <c r="X96" s="190"/>
      <c r="Y96" s="190"/>
      <c r="Z96" s="190"/>
      <c r="AA96" s="190"/>
      <c r="AB96" s="190"/>
      <c r="AC96" s="190"/>
      <c r="AD96" s="239"/>
      <c r="AE96" s="240"/>
      <c r="AF96" s="241"/>
    </row>
    <row r="97" spans="1:32" ht="16.5" customHeight="1">
      <c r="A97" s="53">
        <f t="shared" si="4"/>
        <v>94</v>
      </c>
      <c r="B97" s="19" t="s">
        <v>141</v>
      </c>
      <c r="C97" s="19" t="s">
        <v>199</v>
      </c>
      <c r="D97" s="19" t="s">
        <v>558</v>
      </c>
      <c r="E97" s="19" t="s">
        <v>71</v>
      </c>
      <c r="F97" s="218" t="s">
        <v>2489</v>
      </c>
      <c r="G97" s="131" t="s">
        <v>350</v>
      </c>
      <c r="H97" s="131" t="s">
        <v>724</v>
      </c>
      <c r="I97" s="19" t="s">
        <v>2519</v>
      </c>
      <c r="J97" s="218" t="s">
        <v>2520</v>
      </c>
      <c r="K97" s="131" t="s">
        <v>71</v>
      </c>
      <c r="L97" s="19">
        <v>35</v>
      </c>
      <c r="M97" s="165" t="s">
        <v>1565</v>
      </c>
      <c r="N97" s="196" t="s">
        <v>3466</v>
      </c>
      <c r="O97" s="166" t="s">
        <v>3222</v>
      </c>
      <c r="P97" s="237">
        <v>46042</v>
      </c>
      <c r="Q97" s="161"/>
      <c r="R97" s="161"/>
      <c r="S97" s="161"/>
      <c r="T97" s="8"/>
      <c r="U97" s="161"/>
      <c r="V97" s="161"/>
      <c r="W97" s="161"/>
      <c r="X97" s="161"/>
      <c r="Y97" s="161"/>
      <c r="Z97" s="161"/>
      <c r="AA97" s="161"/>
      <c r="AB97" s="161"/>
      <c r="AC97" s="161"/>
      <c r="AD97" s="162"/>
      <c r="AE97" s="163"/>
      <c r="AF97" s="164"/>
    </row>
    <row r="98" spans="1:32" ht="16.5" customHeight="1">
      <c r="A98" s="251">
        <f t="shared" ref="A98:A160" si="8">ROW()-3</f>
        <v>95</v>
      </c>
      <c r="B98" s="19" t="s">
        <v>141</v>
      </c>
      <c r="C98" s="19" t="s">
        <v>199</v>
      </c>
      <c r="D98" s="189" t="s">
        <v>558</v>
      </c>
      <c r="E98" s="189" t="s">
        <v>71</v>
      </c>
      <c r="F98" s="16" t="s">
        <v>594</v>
      </c>
      <c r="G98" s="16" t="s">
        <v>518</v>
      </c>
      <c r="H98" s="16" t="s">
        <v>519</v>
      </c>
      <c r="I98" s="196" t="s">
        <v>628</v>
      </c>
      <c r="J98" s="19" t="s">
        <v>629</v>
      </c>
      <c r="K98" s="16" t="s">
        <v>644</v>
      </c>
      <c r="L98" s="19">
        <v>35</v>
      </c>
      <c r="M98" s="252" t="s">
        <v>1565</v>
      </c>
      <c r="N98" s="19" t="s">
        <v>264</v>
      </c>
      <c r="O98" s="166" t="s">
        <v>3222</v>
      </c>
      <c r="P98" s="237">
        <v>46042</v>
      </c>
      <c r="Q98" s="161"/>
      <c r="R98" s="161"/>
      <c r="S98" s="161"/>
      <c r="T98" s="8"/>
      <c r="U98" s="161"/>
      <c r="V98" s="161"/>
      <c r="W98" s="161"/>
      <c r="X98" s="161"/>
      <c r="Y98" s="161"/>
      <c r="Z98" s="161"/>
      <c r="AA98" s="161"/>
      <c r="AB98" s="161"/>
      <c r="AC98" s="161"/>
      <c r="AD98" s="162"/>
      <c r="AE98" s="163"/>
      <c r="AF98" s="164"/>
    </row>
    <row r="99" spans="1:32" ht="16.5" customHeight="1">
      <c r="A99" s="251">
        <f t="shared" si="4"/>
        <v>96</v>
      </c>
      <c r="B99" s="19" t="s">
        <v>141</v>
      </c>
      <c r="C99" s="19" t="s">
        <v>199</v>
      </c>
      <c r="D99" s="189" t="s">
        <v>558</v>
      </c>
      <c r="E99" s="189" t="s">
        <v>71</v>
      </c>
      <c r="F99" s="16" t="s">
        <v>189</v>
      </c>
      <c r="G99" s="15" t="s">
        <v>451</v>
      </c>
      <c r="H99" s="15" t="s">
        <v>190</v>
      </c>
      <c r="I99" s="20" t="s">
        <v>705</v>
      </c>
      <c r="J99" s="19" t="s">
        <v>2879</v>
      </c>
      <c r="K99" s="15" t="s">
        <v>720</v>
      </c>
      <c r="L99" s="19">
        <v>36</v>
      </c>
      <c r="M99" s="252" t="s">
        <v>1565</v>
      </c>
      <c r="N99" s="19" t="s">
        <v>264</v>
      </c>
      <c r="O99" s="166" t="s">
        <v>3222</v>
      </c>
      <c r="P99" s="237">
        <v>46042</v>
      </c>
      <c r="Q99" s="161"/>
      <c r="R99" s="161"/>
      <c r="S99" s="161"/>
      <c r="T99" s="8"/>
      <c r="U99" s="161"/>
      <c r="V99" s="161"/>
      <c r="W99" s="161"/>
      <c r="X99" s="161"/>
      <c r="Y99" s="161"/>
      <c r="Z99" s="161"/>
      <c r="AA99" s="161"/>
      <c r="AB99" s="161"/>
      <c r="AC99" s="161"/>
      <c r="AD99" s="162"/>
      <c r="AE99" s="163"/>
      <c r="AF99" s="164"/>
    </row>
    <row r="100" spans="1:32" ht="16.5" customHeight="1">
      <c r="A100" s="251">
        <f t="shared" si="8"/>
        <v>97</v>
      </c>
      <c r="B100" s="19" t="s">
        <v>141</v>
      </c>
      <c r="C100" s="19" t="s">
        <v>199</v>
      </c>
      <c r="D100" s="189" t="s">
        <v>558</v>
      </c>
      <c r="E100" s="189" t="s">
        <v>71</v>
      </c>
      <c r="F100" s="16" t="s">
        <v>245</v>
      </c>
      <c r="G100" s="16" t="s">
        <v>246</v>
      </c>
      <c r="H100" s="259"/>
      <c r="I100" s="236" t="s">
        <v>1114</v>
      </c>
      <c r="J100" s="19" t="s">
        <v>2622</v>
      </c>
      <c r="K100" s="130" t="s">
        <v>3395</v>
      </c>
      <c r="L100" s="19">
        <v>30</v>
      </c>
      <c r="M100" s="252" t="s">
        <v>1565</v>
      </c>
      <c r="N100" s="19" t="s">
        <v>264</v>
      </c>
      <c r="O100" s="166" t="s">
        <v>3222</v>
      </c>
      <c r="P100" s="237">
        <v>46042</v>
      </c>
      <c r="Q100" s="161"/>
      <c r="R100" s="161"/>
      <c r="S100" s="161"/>
      <c r="T100" s="8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2"/>
      <c r="AE100" s="163"/>
      <c r="AF100" s="164"/>
    </row>
    <row r="101" spans="1:32" ht="15.75" customHeight="1">
      <c r="A101" s="251">
        <f t="shared" si="8"/>
        <v>98</v>
      </c>
      <c r="B101" s="19" t="s">
        <v>141</v>
      </c>
      <c r="C101" s="19" t="s">
        <v>199</v>
      </c>
      <c r="D101" s="189" t="s">
        <v>558</v>
      </c>
      <c r="E101" s="189" t="s">
        <v>71</v>
      </c>
      <c r="F101" s="131" t="s">
        <v>489</v>
      </c>
      <c r="G101" s="19" t="s">
        <v>214</v>
      </c>
      <c r="H101" s="19" t="s">
        <v>215</v>
      </c>
      <c r="I101" s="19" t="s">
        <v>529</v>
      </c>
      <c r="J101" s="19" t="s">
        <v>1261</v>
      </c>
      <c r="K101" s="19" t="s">
        <v>1268</v>
      </c>
      <c r="L101" s="19">
        <v>36</v>
      </c>
      <c r="M101" s="252" t="s">
        <v>1565</v>
      </c>
      <c r="N101" s="19" t="s">
        <v>264</v>
      </c>
      <c r="O101" s="166" t="s">
        <v>3222</v>
      </c>
      <c r="P101" s="237">
        <v>46042</v>
      </c>
      <c r="Q101" s="161"/>
      <c r="R101" s="161"/>
      <c r="S101" s="161"/>
      <c r="T101" s="8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2"/>
      <c r="AE101" s="163"/>
      <c r="AF101" s="164"/>
    </row>
    <row r="102" spans="1:32" ht="16.5" customHeight="1">
      <c r="A102" s="251">
        <f t="shared" si="8"/>
        <v>99</v>
      </c>
      <c r="B102" s="19" t="s">
        <v>141</v>
      </c>
      <c r="C102" s="19" t="s">
        <v>199</v>
      </c>
      <c r="D102" s="189" t="s">
        <v>558</v>
      </c>
      <c r="E102" s="189" t="s">
        <v>71</v>
      </c>
      <c r="F102" s="130" t="s">
        <v>2805</v>
      </c>
      <c r="G102" s="130" t="s">
        <v>2806</v>
      </c>
      <c r="H102" s="260"/>
      <c r="I102" s="130" t="s">
        <v>65</v>
      </c>
      <c r="J102" s="19" t="s">
        <v>3392</v>
      </c>
      <c r="K102" s="261" t="s">
        <v>71</v>
      </c>
      <c r="L102" s="19">
        <v>30</v>
      </c>
      <c r="M102" s="252" t="s">
        <v>1565</v>
      </c>
      <c r="N102" s="19" t="s">
        <v>264</v>
      </c>
      <c r="O102" s="166" t="s">
        <v>3222</v>
      </c>
      <c r="P102" s="237">
        <v>46042</v>
      </c>
      <c r="Q102" s="161"/>
      <c r="R102" s="161"/>
      <c r="S102" s="161"/>
      <c r="T102" s="8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2"/>
      <c r="AE102" s="163"/>
      <c r="AF102" s="164"/>
    </row>
    <row r="103" spans="1:32" ht="16.5" customHeight="1">
      <c r="A103" s="251">
        <f t="shared" si="4"/>
        <v>100</v>
      </c>
      <c r="B103" s="19" t="s">
        <v>141</v>
      </c>
      <c r="C103" s="19" t="s">
        <v>199</v>
      </c>
      <c r="D103" s="189" t="s">
        <v>558</v>
      </c>
      <c r="E103" s="189" t="s">
        <v>71</v>
      </c>
      <c r="F103" s="266" t="s">
        <v>328</v>
      </c>
      <c r="G103" s="266" t="s">
        <v>133</v>
      </c>
      <c r="H103" s="266" t="s">
        <v>2347</v>
      </c>
      <c r="I103" s="266" t="s">
        <v>3410</v>
      </c>
      <c r="J103" s="262" t="s">
        <v>3411</v>
      </c>
      <c r="K103" s="266" t="s">
        <v>3429</v>
      </c>
      <c r="L103" s="266">
        <v>35</v>
      </c>
      <c r="M103" s="252" t="s">
        <v>1565</v>
      </c>
      <c r="N103" s="266" t="s">
        <v>3471</v>
      </c>
      <c r="O103" s="166" t="s">
        <v>3222</v>
      </c>
      <c r="P103" s="237">
        <v>46044</v>
      </c>
      <c r="Q103" s="161"/>
      <c r="R103" s="161"/>
      <c r="S103" s="161"/>
      <c r="T103" s="8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2"/>
      <c r="AE103" s="163"/>
      <c r="AF103" s="164"/>
    </row>
    <row r="104" spans="1:32" ht="16.5" customHeight="1">
      <c r="A104" s="251">
        <f t="shared" si="4"/>
        <v>101</v>
      </c>
      <c r="B104" s="19" t="s">
        <v>141</v>
      </c>
      <c r="C104" s="19" t="s">
        <v>199</v>
      </c>
      <c r="D104" s="189" t="s">
        <v>558</v>
      </c>
      <c r="E104" s="189" t="s">
        <v>71</v>
      </c>
      <c r="F104" s="184" t="s">
        <v>449</v>
      </c>
      <c r="G104" s="184" t="s">
        <v>203</v>
      </c>
      <c r="H104" s="184" t="s">
        <v>921</v>
      </c>
      <c r="I104" s="184" t="s">
        <v>2517</v>
      </c>
      <c r="J104" s="262" t="s">
        <v>2518</v>
      </c>
      <c r="K104" s="184" t="s">
        <v>453</v>
      </c>
      <c r="L104" s="184">
        <v>35</v>
      </c>
      <c r="M104" s="252" t="s">
        <v>1565</v>
      </c>
      <c r="N104" s="266" t="s">
        <v>3471</v>
      </c>
      <c r="O104" s="166" t="s">
        <v>3222</v>
      </c>
      <c r="P104" s="237">
        <v>46044</v>
      </c>
      <c r="Q104" s="161"/>
      <c r="R104" s="161"/>
      <c r="S104" s="161"/>
      <c r="T104" s="8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2"/>
      <c r="AE104" s="163"/>
      <c r="AF104" s="164"/>
    </row>
    <row r="105" spans="1:32" ht="15.75" customHeight="1">
      <c r="A105" s="251">
        <f t="shared" si="4"/>
        <v>102</v>
      </c>
      <c r="B105" s="19" t="s">
        <v>141</v>
      </c>
      <c r="C105" s="19" t="s">
        <v>199</v>
      </c>
      <c r="D105" s="189" t="s">
        <v>558</v>
      </c>
      <c r="E105" s="189" t="s">
        <v>71</v>
      </c>
      <c r="F105" s="184" t="s">
        <v>404</v>
      </c>
      <c r="G105" s="184" t="s">
        <v>405</v>
      </c>
      <c r="H105" s="184" t="s">
        <v>825</v>
      </c>
      <c r="I105" s="184" t="s">
        <v>2723</v>
      </c>
      <c r="J105" s="262" t="s">
        <v>2726</v>
      </c>
      <c r="K105" s="184" t="s">
        <v>2732</v>
      </c>
      <c r="L105" s="184">
        <v>35</v>
      </c>
      <c r="M105" s="252" t="s">
        <v>1565</v>
      </c>
      <c r="N105" s="266" t="s">
        <v>3471</v>
      </c>
      <c r="O105" s="166" t="s">
        <v>3222</v>
      </c>
      <c r="P105" s="237">
        <v>46044</v>
      </c>
      <c r="Q105" s="161"/>
      <c r="R105" s="161"/>
      <c r="S105" s="161"/>
      <c r="T105" s="8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2"/>
      <c r="AE105" s="163"/>
      <c r="AF105" s="164"/>
    </row>
    <row r="106" spans="1:32" ht="16.5" customHeight="1">
      <c r="A106" s="251">
        <f t="shared" si="4"/>
        <v>103</v>
      </c>
      <c r="B106" s="19" t="s">
        <v>141</v>
      </c>
      <c r="C106" s="19" t="s">
        <v>199</v>
      </c>
      <c r="D106" s="189" t="s">
        <v>558</v>
      </c>
      <c r="E106" s="189" t="s">
        <v>71</v>
      </c>
      <c r="F106" s="184" t="s">
        <v>417</v>
      </c>
      <c r="G106" s="184" t="s">
        <v>418</v>
      </c>
      <c r="H106" s="184" t="s">
        <v>419</v>
      </c>
      <c r="I106" s="272" t="s">
        <v>68</v>
      </c>
      <c r="J106" s="262" t="s">
        <v>1260</v>
      </c>
      <c r="K106" s="184" t="s">
        <v>975</v>
      </c>
      <c r="L106" s="184">
        <v>36</v>
      </c>
      <c r="M106" s="252" t="s">
        <v>1565</v>
      </c>
      <c r="N106" s="266" t="s">
        <v>3471</v>
      </c>
      <c r="O106" s="166" t="s">
        <v>3222</v>
      </c>
      <c r="P106" s="237">
        <v>46044</v>
      </c>
      <c r="Q106" s="161"/>
      <c r="R106" s="161"/>
      <c r="S106" s="161"/>
      <c r="T106" s="8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2"/>
      <c r="AE106" s="163"/>
      <c r="AF106" s="164"/>
    </row>
    <row r="107" spans="1:32" ht="17.25" customHeight="1">
      <c r="A107" s="251">
        <f t="shared" si="4"/>
        <v>104</v>
      </c>
      <c r="B107" s="19" t="s">
        <v>141</v>
      </c>
      <c r="C107" s="19" t="s">
        <v>199</v>
      </c>
      <c r="D107" s="189" t="s">
        <v>558</v>
      </c>
      <c r="E107" s="189" t="s">
        <v>71</v>
      </c>
      <c r="F107" s="184" t="s">
        <v>2976</v>
      </c>
      <c r="G107" s="184" t="s">
        <v>2977</v>
      </c>
      <c r="H107" s="184"/>
      <c r="I107" s="184" t="s">
        <v>1112</v>
      </c>
      <c r="J107" s="262" t="s">
        <v>2993</v>
      </c>
      <c r="K107" s="184" t="s">
        <v>3108</v>
      </c>
      <c r="L107" s="184">
        <v>30</v>
      </c>
      <c r="M107" s="252" t="s">
        <v>1565</v>
      </c>
      <c r="N107" s="266" t="s">
        <v>3471</v>
      </c>
      <c r="O107" s="166" t="s">
        <v>3222</v>
      </c>
      <c r="P107" s="237">
        <v>46044</v>
      </c>
      <c r="Q107" s="161"/>
      <c r="R107" s="161"/>
      <c r="S107" s="161"/>
      <c r="T107" s="8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2"/>
      <c r="AE107" s="163"/>
      <c r="AF107" s="164"/>
    </row>
    <row r="108" spans="1:32" ht="16.5" customHeight="1">
      <c r="A108" s="251">
        <f t="shared" si="8"/>
        <v>105</v>
      </c>
      <c r="B108" s="189" t="s">
        <v>141</v>
      </c>
      <c r="C108" s="189" t="s">
        <v>199</v>
      </c>
      <c r="D108" s="189" t="s">
        <v>558</v>
      </c>
      <c r="E108" s="189" t="s">
        <v>71</v>
      </c>
      <c r="F108" s="188" t="s">
        <v>659</v>
      </c>
      <c r="G108" s="188" t="s">
        <v>258</v>
      </c>
      <c r="H108" s="216" t="s">
        <v>3228</v>
      </c>
      <c r="I108" s="188" t="s">
        <v>2025</v>
      </c>
      <c r="J108" s="246" t="s">
        <v>2026</v>
      </c>
      <c r="K108" s="188" t="s">
        <v>2027</v>
      </c>
      <c r="L108" s="189">
        <v>35</v>
      </c>
      <c r="M108" s="252" t="s">
        <v>1565</v>
      </c>
      <c r="N108" s="189" t="s">
        <v>3223</v>
      </c>
      <c r="O108" s="166" t="s">
        <v>3222</v>
      </c>
      <c r="P108" s="237">
        <v>46044</v>
      </c>
      <c r="Q108" s="190"/>
      <c r="R108" s="190"/>
      <c r="S108" s="190"/>
      <c r="T108" s="253"/>
      <c r="U108" s="190"/>
      <c r="V108" s="190"/>
      <c r="W108" s="190"/>
      <c r="X108" s="190"/>
      <c r="Y108" s="190"/>
      <c r="Z108" s="190"/>
      <c r="AA108" s="190"/>
      <c r="AB108" s="190"/>
      <c r="AC108" s="190"/>
      <c r="AD108" s="239"/>
      <c r="AE108" s="240"/>
      <c r="AF108" s="241"/>
    </row>
    <row r="109" spans="1:32" ht="16.5" customHeight="1">
      <c r="A109" s="251">
        <f t="shared" si="8"/>
        <v>106</v>
      </c>
      <c r="B109" s="19" t="s">
        <v>141</v>
      </c>
      <c r="C109" s="19" t="s">
        <v>199</v>
      </c>
      <c r="D109" s="189" t="s">
        <v>558</v>
      </c>
      <c r="E109" s="189" t="s">
        <v>71</v>
      </c>
      <c r="F109" s="16" t="s">
        <v>1078</v>
      </c>
      <c r="G109" s="15" t="s">
        <v>1079</v>
      </c>
      <c r="H109" s="15" t="s">
        <v>1080</v>
      </c>
      <c r="I109" s="184" t="s">
        <v>1089</v>
      </c>
      <c r="J109" s="262" t="s">
        <v>1090</v>
      </c>
      <c r="K109" s="131" t="s">
        <v>1097</v>
      </c>
      <c r="L109" s="184">
        <v>34</v>
      </c>
      <c r="M109" s="252" t="s">
        <v>1565</v>
      </c>
      <c r="N109" s="266" t="s">
        <v>3471</v>
      </c>
      <c r="O109" s="166" t="s">
        <v>3222</v>
      </c>
      <c r="P109" s="237">
        <v>46044</v>
      </c>
      <c r="Q109" s="161"/>
      <c r="R109" s="161"/>
      <c r="S109" s="161"/>
      <c r="T109" s="8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2"/>
      <c r="AE109" s="163"/>
      <c r="AF109" s="164"/>
    </row>
    <row r="110" spans="1:32" ht="16.5" customHeight="1">
      <c r="A110" s="251">
        <f t="shared" si="8"/>
        <v>107</v>
      </c>
      <c r="B110" s="189" t="s">
        <v>141</v>
      </c>
      <c r="C110" s="189" t="s">
        <v>199</v>
      </c>
      <c r="D110" s="189" t="s">
        <v>558</v>
      </c>
      <c r="E110" s="189" t="s">
        <v>71</v>
      </c>
      <c r="F110" s="188" t="s">
        <v>661</v>
      </c>
      <c r="G110" s="188" t="s">
        <v>674</v>
      </c>
      <c r="H110" s="188" t="s">
        <v>675</v>
      </c>
      <c r="I110" s="250" t="s">
        <v>2351</v>
      </c>
      <c r="J110" s="246" t="s">
        <v>1240</v>
      </c>
      <c r="K110" s="247" t="s">
        <v>3245</v>
      </c>
      <c r="L110" s="189">
        <v>36</v>
      </c>
      <c r="M110" s="252" t="s">
        <v>1565</v>
      </c>
      <c r="N110" s="189" t="s">
        <v>3223</v>
      </c>
      <c r="O110" s="166" t="s">
        <v>3222</v>
      </c>
      <c r="P110" s="237">
        <v>46044</v>
      </c>
      <c r="Q110" s="190"/>
      <c r="R110" s="190"/>
      <c r="S110" s="190"/>
      <c r="T110" s="253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239"/>
      <c r="AE110" s="240"/>
      <c r="AF110" s="241"/>
    </row>
    <row r="111" spans="1:32" ht="16.5" customHeight="1">
      <c r="A111" s="251">
        <f t="shared" si="8"/>
        <v>108</v>
      </c>
      <c r="B111" s="19" t="s">
        <v>141</v>
      </c>
      <c r="C111" s="189" t="s">
        <v>199</v>
      </c>
      <c r="D111" s="189" t="s">
        <v>558</v>
      </c>
      <c r="E111" s="189" t="s">
        <v>71</v>
      </c>
      <c r="F111" s="20" t="s">
        <v>3257</v>
      </c>
      <c r="G111" s="15" t="s">
        <v>3258</v>
      </c>
      <c r="H111" s="15" t="s">
        <v>3259</v>
      </c>
      <c r="I111" s="15" t="s">
        <v>65</v>
      </c>
      <c r="J111" s="16" t="s">
        <v>3271</v>
      </c>
      <c r="K111" s="131" t="s">
        <v>71</v>
      </c>
      <c r="L111" s="19">
        <v>36</v>
      </c>
      <c r="M111" s="252" t="s">
        <v>1565</v>
      </c>
      <c r="N111" s="189" t="s">
        <v>3223</v>
      </c>
      <c r="O111" s="166" t="s">
        <v>3222</v>
      </c>
      <c r="P111" s="237">
        <v>46044</v>
      </c>
      <c r="Q111" s="161"/>
      <c r="R111" s="161"/>
      <c r="S111" s="161"/>
      <c r="T111" s="8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2"/>
      <c r="AE111" s="163"/>
      <c r="AF111" s="164"/>
    </row>
    <row r="112" spans="1:32" ht="16.5" customHeight="1">
      <c r="A112" s="251">
        <f t="shared" si="8"/>
        <v>109</v>
      </c>
      <c r="B112" s="19" t="s">
        <v>141</v>
      </c>
      <c r="C112" s="19" t="s">
        <v>199</v>
      </c>
      <c r="D112" s="189" t="s">
        <v>558</v>
      </c>
      <c r="E112" s="189" t="s">
        <v>71</v>
      </c>
      <c r="F112" s="16" t="s">
        <v>269</v>
      </c>
      <c r="G112" s="15" t="s">
        <v>270</v>
      </c>
      <c r="H112" s="15" t="s">
        <v>271</v>
      </c>
      <c r="I112" s="268" t="s">
        <v>2122</v>
      </c>
      <c r="J112" s="262" t="s">
        <v>2986</v>
      </c>
      <c r="K112" s="15" t="s">
        <v>2155</v>
      </c>
      <c r="L112" s="184">
        <v>35</v>
      </c>
      <c r="M112" s="252" t="s">
        <v>1565</v>
      </c>
      <c r="N112" s="189" t="s">
        <v>3223</v>
      </c>
      <c r="O112" s="166" t="s">
        <v>3222</v>
      </c>
      <c r="P112" s="237">
        <v>46044</v>
      </c>
      <c r="Q112" s="161"/>
      <c r="R112" s="161"/>
      <c r="S112" s="161"/>
      <c r="T112" s="8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2"/>
      <c r="AE112" s="163"/>
      <c r="AF112" s="164"/>
    </row>
    <row r="113" spans="1:32" ht="16.5" customHeight="1">
      <c r="A113" s="251">
        <f t="shared" si="8"/>
        <v>110</v>
      </c>
      <c r="B113" s="19" t="s">
        <v>141</v>
      </c>
      <c r="C113" s="19" t="s">
        <v>199</v>
      </c>
      <c r="D113" s="189" t="s">
        <v>558</v>
      </c>
      <c r="E113" s="189" t="s">
        <v>71</v>
      </c>
      <c r="F113" s="16" t="s">
        <v>1061</v>
      </c>
      <c r="G113" s="15" t="s">
        <v>186</v>
      </c>
      <c r="H113" s="15" t="s">
        <v>1062</v>
      </c>
      <c r="I113" s="15" t="s">
        <v>848</v>
      </c>
      <c r="J113" s="262" t="s">
        <v>1063</v>
      </c>
      <c r="K113" s="15" t="s">
        <v>1064</v>
      </c>
      <c r="L113" s="184">
        <v>35</v>
      </c>
      <c r="M113" s="252" t="s">
        <v>1565</v>
      </c>
      <c r="N113" s="189" t="s">
        <v>3223</v>
      </c>
      <c r="O113" s="166" t="s">
        <v>3222</v>
      </c>
      <c r="P113" s="237">
        <v>46044</v>
      </c>
      <c r="Q113" s="161"/>
      <c r="R113" s="161"/>
      <c r="S113" s="161"/>
      <c r="T113" s="8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2"/>
      <c r="AE113" s="163"/>
      <c r="AF113" s="164"/>
    </row>
    <row r="114" spans="1:32" ht="15.75" customHeight="1">
      <c r="A114" s="251">
        <f t="shared" si="8"/>
        <v>111</v>
      </c>
      <c r="B114" s="19" t="s">
        <v>141</v>
      </c>
      <c r="C114" s="19" t="s">
        <v>199</v>
      </c>
      <c r="D114" s="189" t="s">
        <v>558</v>
      </c>
      <c r="E114" s="189" t="s">
        <v>71</v>
      </c>
      <c r="F114" s="16" t="s">
        <v>213</v>
      </c>
      <c r="G114" s="269" t="s">
        <v>139</v>
      </c>
      <c r="H114" s="269" t="s">
        <v>3403</v>
      </c>
      <c r="I114" s="269" t="s">
        <v>67</v>
      </c>
      <c r="J114" s="262" t="s">
        <v>1588</v>
      </c>
      <c r="K114" s="269" t="s">
        <v>1589</v>
      </c>
      <c r="L114" s="184">
        <v>35</v>
      </c>
      <c r="M114" s="252" t="s">
        <v>1565</v>
      </c>
      <c r="N114" s="189" t="s">
        <v>3223</v>
      </c>
      <c r="O114" s="166" t="s">
        <v>3222</v>
      </c>
      <c r="P114" s="237">
        <v>46044</v>
      </c>
      <c r="Q114" s="161"/>
      <c r="R114" s="161"/>
      <c r="S114" s="161"/>
      <c r="T114" s="8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2"/>
      <c r="AE114" s="163"/>
      <c r="AF114" s="164"/>
    </row>
    <row r="115" spans="1:32" ht="18.75" customHeight="1">
      <c r="A115" s="251">
        <f t="shared" si="8"/>
        <v>112</v>
      </c>
      <c r="B115" s="19" t="s">
        <v>141</v>
      </c>
      <c r="C115" s="19" t="s">
        <v>199</v>
      </c>
      <c r="D115" s="189" t="s">
        <v>558</v>
      </c>
      <c r="E115" s="189" t="s">
        <v>71</v>
      </c>
      <c r="F115" s="16" t="s">
        <v>1418</v>
      </c>
      <c r="G115" s="15" t="s">
        <v>2972</v>
      </c>
      <c r="H115" s="15" t="s">
        <v>2973</v>
      </c>
      <c r="I115" s="184" t="s">
        <v>2980</v>
      </c>
      <c r="J115" s="262" t="s">
        <v>1453</v>
      </c>
      <c r="K115" s="15" t="s">
        <v>1454</v>
      </c>
      <c r="L115" s="184">
        <v>35</v>
      </c>
      <c r="M115" s="252" t="s">
        <v>1565</v>
      </c>
      <c r="N115" s="189" t="s">
        <v>3223</v>
      </c>
      <c r="O115" s="166" t="s">
        <v>3222</v>
      </c>
      <c r="P115" s="237">
        <v>46044</v>
      </c>
      <c r="Q115" s="161"/>
      <c r="R115" s="161"/>
      <c r="S115" s="161"/>
      <c r="T115" s="8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2"/>
      <c r="AE115" s="163"/>
      <c r="AF115" s="164"/>
    </row>
    <row r="116" spans="1:32" ht="16.5" customHeight="1">
      <c r="A116" s="251">
        <f t="shared" si="8"/>
        <v>113</v>
      </c>
      <c r="B116" s="19" t="s">
        <v>141</v>
      </c>
      <c r="C116" s="19" t="s">
        <v>199</v>
      </c>
      <c r="D116" s="189" t="s">
        <v>558</v>
      </c>
      <c r="E116" s="189" t="s">
        <v>71</v>
      </c>
      <c r="F116" s="16" t="s">
        <v>22</v>
      </c>
      <c r="G116" s="15" t="s">
        <v>23</v>
      </c>
      <c r="H116" s="15" t="s">
        <v>24</v>
      </c>
      <c r="I116" s="269" t="s">
        <v>735</v>
      </c>
      <c r="J116" s="262" t="s">
        <v>736</v>
      </c>
      <c r="K116" s="15" t="s">
        <v>938</v>
      </c>
      <c r="L116" s="184">
        <v>35</v>
      </c>
      <c r="M116" s="252" t="s">
        <v>1565</v>
      </c>
      <c r="N116" s="189" t="s">
        <v>3223</v>
      </c>
      <c r="O116" s="166" t="s">
        <v>3222</v>
      </c>
      <c r="P116" s="237">
        <v>46044</v>
      </c>
      <c r="Q116" s="161"/>
      <c r="R116" s="161"/>
      <c r="S116" s="161"/>
      <c r="T116" s="8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2"/>
      <c r="AE116" s="163"/>
      <c r="AF116" s="164"/>
    </row>
    <row r="117" spans="1:32" ht="16.5" customHeight="1">
      <c r="A117" s="251">
        <f t="shared" si="8"/>
        <v>114</v>
      </c>
      <c r="B117" s="19" t="s">
        <v>141</v>
      </c>
      <c r="C117" s="19" t="s">
        <v>199</v>
      </c>
      <c r="D117" s="189" t="s">
        <v>558</v>
      </c>
      <c r="E117" s="189" t="s">
        <v>71</v>
      </c>
      <c r="F117" s="16" t="s">
        <v>665</v>
      </c>
      <c r="G117" s="15" t="s">
        <v>902</v>
      </c>
      <c r="H117" s="15" t="s">
        <v>680</v>
      </c>
      <c r="I117" s="131" t="s">
        <v>703</v>
      </c>
      <c r="J117" s="262" t="s">
        <v>704</v>
      </c>
      <c r="K117" s="131" t="s">
        <v>939</v>
      </c>
      <c r="L117" s="184">
        <v>35</v>
      </c>
      <c r="M117" s="252" t="s">
        <v>1565</v>
      </c>
      <c r="N117" s="189" t="s">
        <v>3223</v>
      </c>
      <c r="O117" s="166" t="s">
        <v>3222</v>
      </c>
      <c r="P117" s="237">
        <v>46044</v>
      </c>
      <c r="Q117" s="161"/>
      <c r="R117" s="161"/>
      <c r="S117" s="161"/>
      <c r="T117" s="8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2"/>
      <c r="AE117" s="163"/>
      <c r="AF117" s="164"/>
    </row>
    <row r="118" spans="1:32" ht="16.5" customHeight="1">
      <c r="A118" s="251">
        <f t="shared" si="8"/>
        <v>115</v>
      </c>
      <c r="B118" s="19" t="s">
        <v>141</v>
      </c>
      <c r="C118" s="19" t="s">
        <v>199</v>
      </c>
      <c r="D118" s="189" t="s">
        <v>558</v>
      </c>
      <c r="E118" s="189" t="s">
        <v>71</v>
      </c>
      <c r="F118" s="15" t="s">
        <v>776</v>
      </c>
      <c r="G118" s="15" t="s">
        <v>1319</v>
      </c>
      <c r="H118" s="15" t="s">
        <v>3404</v>
      </c>
      <c r="I118" s="269" t="s">
        <v>2103</v>
      </c>
      <c r="J118" s="262" t="s">
        <v>2526</v>
      </c>
      <c r="K118" s="15" t="s">
        <v>787</v>
      </c>
      <c r="L118" s="184">
        <v>35</v>
      </c>
      <c r="M118" s="252" t="s">
        <v>1565</v>
      </c>
      <c r="N118" s="189" t="s">
        <v>3223</v>
      </c>
      <c r="O118" s="166" t="s">
        <v>3222</v>
      </c>
      <c r="P118" s="237">
        <v>46044</v>
      </c>
      <c r="Q118" s="161"/>
      <c r="R118" s="161"/>
      <c r="S118" s="161"/>
      <c r="T118" s="8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2"/>
      <c r="AE118" s="163"/>
      <c r="AF118" s="164"/>
    </row>
    <row r="119" spans="1:32" ht="16.5" customHeight="1">
      <c r="A119" s="251">
        <f t="shared" si="8"/>
        <v>116</v>
      </c>
      <c r="B119" s="19" t="s">
        <v>141</v>
      </c>
      <c r="C119" s="19" t="s">
        <v>199</v>
      </c>
      <c r="D119" s="189" t="s">
        <v>558</v>
      </c>
      <c r="E119" s="189" t="s">
        <v>71</v>
      </c>
      <c r="F119" s="16" t="s">
        <v>455</v>
      </c>
      <c r="G119" s="15" t="s">
        <v>1601</v>
      </c>
      <c r="H119" s="15" t="s">
        <v>2498</v>
      </c>
      <c r="I119" s="184" t="s">
        <v>689</v>
      </c>
      <c r="J119" s="262" t="s">
        <v>1606</v>
      </c>
      <c r="K119" s="15" t="s">
        <v>1618</v>
      </c>
      <c r="L119" s="184">
        <v>35</v>
      </c>
      <c r="M119" s="252" t="s">
        <v>1565</v>
      </c>
      <c r="N119" s="189" t="s">
        <v>3223</v>
      </c>
      <c r="O119" s="166" t="s">
        <v>3222</v>
      </c>
      <c r="P119" s="237">
        <v>46044</v>
      </c>
      <c r="Q119" s="161"/>
      <c r="R119" s="161"/>
      <c r="S119" s="161"/>
      <c r="T119" s="8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2"/>
      <c r="AE119" s="163"/>
      <c r="AF119" s="164"/>
    </row>
    <row r="120" spans="1:32" ht="16.5" customHeight="1">
      <c r="A120" s="251">
        <f t="shared" si="8"/>
        <v>117</v>
      </c>
      <c r="B120" s="19" t="s">
        <v>141</v>
      </c>
      <c r="C120" s="19" t="s">
        <v>199</v>
      </c>
      <c r="D120" s="189" t="s">
        <v>558</v>
      </c>
      <c r="E120" s="189" t="s">
        <v>71</v>
      </c>
      <c r="F120" s="218" t="s">
        <v>2814</v>
      </c>
      <c r="G120" s="218" t="s">
        <v>2814</v>
      </c>
      <c r="H120" s="184" t="s">
        <v>2815</v>
      </c>
      <c r="I120" s="184" t="s">
        <v>2843</v>
      </c>
      <c r="J120" s="262" t="s">
        <v>2844</v>
      </c>
      <c r="K120" s="131" t="s">
        <v>2859</v>
      </c>
      <c r="L120" s="184">
        <v>37</v>
      </c>
      <c r="M120" s="252" t="s">
        <v>1565</v>
      </c>
      <c r="N120" s="189" t="s">
        <v>3223</v>
      </c>
      <c r="O120" s="166" t="s">
        <v>3222</v>
      </c>
      <c r="P120" s="237">
        <v>46044</v>
      </c>
      <c r="Q120" s="161"/>
      <c r="R120" s="161"/>
      <c r="S120" s="161"/>
      <c r="T120" s="8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2"/>
      <c r="AE120" s="163"/>
      <c r="AF120" s="164"/>
    </row>
    <row r="121" spans="1:32" ht="16.5" customHeight="1">
      <c r="A121" s="251">
        <f t="shared" si="8"/>
        <v>118</v>
      </c>
      <c r="B121" s="19" t="s">
        <v>141</v>
      </c>
      <c r="C121" s="19" t="s">
        <v>199</v>
      </c>
      <c r="D121" s="189" t="s">
        <v>558</v>
      </c>
      <c r="E121" s="189" t="s">
        <v>71</v>
      </c>
      <c r="F121" s="15" t="s">
        <v>600</v>
      </c>
      <c r="G121" s="15" t="s">
        <v>1883</v>
      </c>
      <c r="H121" s="15" t="s">
        <v>3038</v>
      </c>
      <c r="I121" s="184" t="s">
        <v>735</v>
      </c>
      <c r="J121" s="262" t="s">
        <v>1475</v>
      </c>
      <c r="K121" s="184" t="s">
        <v>3065</v>
      </c>
      <c r="L121" s="184">
        <v>35</v>
      </c>
      <c r="M121" s="252" t="s">
        <v>1565</v>
      </c>
      <c r="N121" s="189" t="s">
        <v>3223</v>
      </c>
      <c r="O121" s="166" t="s">
        <v>3222</v>
      </c>
      <c r="P121" s="237">
        <v>46044</v>
      </c>
      <c r="Q121" s="161"/>
      <c r="R121" s="161"/>
      <c r="S121" s="161"/>
      <c r="T121" s="8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2"/>
      <c r="AE121" s="163"/>
      <c r="AF121" s="164"/>
    </row>
    <row r="122" spans="1:32" ht="15" customHeight="1">
      <c r="A122" s="251">
        <f t="shared" ref="A122:A158" si="9">ROW()-3</f>
        <v>119</v>
      </c>
      <c r="B122" s="19" t="s">
        <v>141</v>
      </c>
      <c r="C122" s="19" t="s">
        <v>199</v>
      </c>
      <c r="D122" s="189" t="s">
        <v>558</v>
      </c>
      <c r="E122" s="189" t="s">
        <v>71</v>
      </c>
      <c r="F122" s="15" t="s">
        <v>2096</v>
      </c>
      <c r="G122" s="15" t="s">
        <v>2874</v>
      </c>
      <c r="H122" s="15" t="s">
        <v>2875</v>
      </c>
      <c r="I122" s="131" t="s">
        <v>1296</v>
      </c>
      <c r="J122" s="262" t="s">
        <v>2882</v>
      </c>
      <c r="K122" s="131" t="s">
        <v>2886</v>
      </c>
      <c r="L122" s="184">
        <v>35</v>
      </c>
      <c r="M122" s="252" t="s">
        <v>1565</v>
      </c>
      <c r="N122" s="189" t="s">
        <v>3223</v>
      </c>
      <c r="O122" s="166" t="s">
        <v>3222</v>
      </c>
      <c r="P122" s="237">
        <v>46044</v>
      </c>
      <c r="Q122" s="161"/>
      <c r="R122" s="161"/>
      <c r="S122" s="161"/>
      <c r="T122" s="8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2"/>
      <c r="AE122" s="163"/>
      <c r="AF122" s="164"/>
    </row>
    <row r="123" spans="1:32" ht="16.5" customHeight="1">
      <c r="A123" s="251">
        <f t="shared" si="8"/>
        <v>120</v>
      </c>
      <c r="B123" s="19" t="s">
        <v>141</v>
      </c>
      <c r="C123" s="19" t="s">
        <v>199</v>
      </c>
      <c r="D123" s="189" t="s">
        <v>558</v>
      </c>
      <c r="E123" s="189" t="s">
        <v>71</v>
      </c>
      <c r="F123" s="267" t="s">
        <v>773</v>
      </c>
      <c r="G123" s="267" t="s">
        <v>773</v>
      </c>
      <c r="H123" s="184" t="s">
        <v>777</v>
      </c>
      <c r="I123" s="184" t="s">
        <v>117</v>
      </c>
      <c r="J123" s="262" t="s">
        <v>1157</v>
      </c>
      <c r="K123" s="184" t="s">
        <v>784</v>
      </c>
      <c r="L123" s="184">
        <v>37</v>
      </c>
      <c r="M123" s="252" t="s">
        <v>1565</v>
      </c>
      <c r="N123" s="184" t="s">
        <v>3223</v>
      </c>
      <c r="O123" s="166" t="s">
        <v>3222</v>
      </c>
      <c r="P123" s="237">
        <v>46044</v>
      </c>
      <c r="Q123" s="161"/>
      <c r="R123" s="161"/>
      <c r="S123" s="161"/>
      <c r="T123" s="8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2"/>
      <c r="AE123" s="163"/>
      <c r="AF123" s="164"/>
    </row>
    <row r="124" spans="1:32" ht="16.5" customHeight="1">
      <c r="A124" s="251">
        <f t="shared" si="8"/>
        <v>121</v>
      </c>
      <c r="B124" s="19" t="s">
        <v>141</v>
      </c>
      <c r="C124" s="19" t="s">
        <v>199</v>
      </c>
      <c r="D124" s="189" t="s">
        <v>558</v>
      </c>
      <c r="E124" s="189" t="s">
        <v>71</v>
      </c>
      <c r="F124" s="16" t="s">
        <v>157</v>
      </c>
      <c r="G124" s="16" t="s">
        <v>157</v>
      </c>
      <c r="H124" s="15" t="s">
        <v>158</v>
      </c>
      <c r="I124" s="269" t="s">
        <v>3415</v>
      </c>
      <c r="J124" s="262" t="s">
        <v>3416</v>
      </c>
      <c r="K124" s="15" t="s">
        <v>1060</v>
      </c>
      <c r="L124" s="184">
        <v>37</v>
      </c>
      <c r="M124" s="252" t="s">
        <v>1565</v>
      </c>
      <c r="N124" s="184" t="s">
        <v>3223</v>
      </c>
      <c r="O124" s="166" t="s">
        <v>3222</v>
      </c>
      <c r="P124" s="237">
        <v>46044</v>
      </c>
      <c r="Q124" s="161"/>
      <c r="R124" s="161"/>
      <c r="S124" s="161"/>
      <c r="T124" s="8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2"/>
      <c r="AE124" s="163"/>
      <c r="AF124" s="164"/>
    </row>
    <row r="125" spans="1:32" ht="15.75" customHeight="1">
      <c r="A125" s="251">
        <f t="shared" si="8"/>
        <v>122</v>
      </c>
      <c r="B125" s="19" t="s">
        <v>141</v>
      </c>
      <c r="C125" s="19" t="s">
        <v>199</v>
      </c>
      <c r="D125" s="189" t="s">
        <v>558</v>
      </c>
      <c r="E125" s="189" t="s">
        <v>71</v>
      </c>
      <c r="F125" s="16" t="s">
        <v>861</v>
      </c>
      <c r="G125" s="16" t="s">
        <v>861</v>
      </c>
      <c r="H125" s="15" t="s">
        <v>173</v>
      </c>
      <c r="I125" s="269" t="s">
        <v>1376</v>
      </c>
      <c r="J125" s="262" t="s">
        <v>862</v>
      </c>
      <c r="K125" s="15" t="s">
        <v>863</v>
      </c>
      <c r="L125" s="184">
        <v>37</v>
      </c>
      <c r="M125" s="252" t="s">
        <v>1565</v>
      </c>
      <c r="N125" s="184" t="s">
        <v>3223</v>
      </c>
      <c r="O125" s="166" t="s">
        <v>3222</v>
      </c>
      <c r="P125" s="237">
        <v>46044</v>
      </c>
      <c r="Q125" s="161"/>
      <c r="R125" s="161"/>
      <c r="S125" s="161"/>
      <c r="T125" s="8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2"/>
      <c r="AE125" s="163"/>
      <c r="AF125" s="164"/>
    </row>
    <row r="126" spans="1:32" ht="16.5" customHeight="1">
      <c r="A126" s="251">
        <f t="shared" si="9"/>
        <v>123</v>
      </c>
      <c r="B126" s="19" t="s">
        <v>141</v>
      </c>
      <c r="C126" s="19" t="s">
        <v>199</v>
      </c>
      <c r="D126" s="189" t="s">
        <v>558</v>
      </c>
      <c r="E126" s="189" t="s">
        <v>71</v>
      </c>
      <c r="F126" s="16" t="s">
        <v>178</v>
      </c>
      <c r="G126" s="15" t="s">
        <v>484</v>
      </c>
      <c r="H126" s="15" t="s">
        <v>179</v>
      </c>
      <c r="I126" s="184" t="s">
        <v>117</v>
      </c>
      <c r="J126" s="262" t="s">
        <v>568</v>
      </c>
      <c r="K126" s="15" t="s">
        <v>943</v>
      </c>
      <c r="L126" s="184">
        <v>36</v>
      </c>
      <c r="M126" s="252" t="s">
        <v>1565</v>
      </c>
      <c r="N126" s="184" t="s">
        <v>3223</v>
      </c>
      <c r="O126" s="166" t="s">
        <v>3222</v>
      </c>
      <c r="P126" s="237">
        <v>46044</v>
      </c>
      <c r="Q126" s="161"/>
      <c r="R126" s="161"/>
      <c r="S126" s="161"/>
      <c r="T126" s="8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2"/>
      <c r="AE126" s="163"/>
      <c r="AF126" s="164"/>
    </row>
    <row r="127" spans="1:32" ht="16.5" customHeight="1">
      <c r="A127" s="251">
        <f t="shared" ref="A127:A162" si="10">ROW()-3</f>
        <v>124</v>
      </c>
      <c r="B127" s="19" t="s">
        <v>141</v>
      </c>
      <c r="C127" s="19" t="s">
        <v>199</v>
      </c>
      <c r="D127" s="189" t="s">
        <v>558</v>
      </c>
      <c r="E127" s="189" t="s">
        <v>71</v>
      </c>
      <c r="F127" s="196" t="s">
        <v>439</v>
      </c>
      <c r="G127" s="267" t="s">
        <v>439</v>
      </c>
      <c r="H127" s="16" t="s">
        <v>1884</v>
      </c>
      <c r="I127" s="267" t="s">
        <v>3413</v>
      </c>
      <c r="J127" s="262" t="s">
        <v>698</v>
      </c>
      <c r="K127" s="16" t="s">
        <v>719</v>
      </c>
      <c r="L127" s="184">
        <v>38</v>
      </c>
      <c r="M127" s="252" t="s">
        <v>1565</v>
      </c>
      <c r="N127" s="189" t="s">
        <v>3223</v>
      </c>
      <c r="O127" s="166" t="s">
        <v>3222</v>
      </c>
      <c r="P127" s="237">
        <v>46044</v>
      </c>
      <c r="Q127" s="161"/>
      <c r="R127" s="161"/>
      <c r="S127" s="161"/>
      <c r="T127" s="8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2"/>
      <c r="AE127" s="163"/>
      <c r="AF127" s="164"/>
    </row>
    <row r="128" spans="1:32" ht="16.5" customHeight="1">
      <c r="A128" s="251">
        <f>ROW()-3</f>
        <v>125</v>
      </c>
      <c r="B128" s="19" t="s">
        <v>141</v>
      </c>
      <c r="C128" s="19" t="s">
        <v>199</v>
      </c>
      <c r="D128" s="189" t="s">
        <v>558</v>
      </c>
      <c r="E128" s="189" t="s">
        <v>71</v>
      </c>
      <c r="F128" s="196" t="s">
        <v>833</v>
      </c>
      <c r="G128" s="16" t="s">
        <v>833</v>
      </c>
      <c r="H128" s="15" t="s">
        <v>835</v>
      </c>
      <c r="I128" s="269" t="s">
        <v>1299</v>
      </c>
      <c r="J128" s="262" t="s">
        <v>1146</v>
      </c>
      <c r="K128" s="15" t="s">
        <v>842</v>
      </c>
      <c r="L128" s="184">
        <v>37</v>
      </c>
      <c r="M128" s="252" t="s">
        <v>1565</v>
      </c>
      <c r="N128" s="189" t="s">
        <v>3223</v>
      </c>
      <c r="O128" s="166" t="s">
        <v>3222</v>
      </c>
      <c r="P128" s="237">
        <v>46044</v>
      </c>
      <c r="Q128" s="161"/>
      <c r="R128" s="161"/>
      <c r="S128" s="161"/>
      <c r="T128" s="8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2"/>
      <c r="AE128" s="163"/>
      <c r="AF128" s="164"/>
    </row>
    <row r="129" spans="1:32" ht="16.5" customHeight="1">
      <c r="A129" s="251">
        <f t="shared" si="8"/>
        <v>126</v>
      </c>
      <c r="B129" s="19" t="s">
        <v>141</v>
      </c>
      <c r="C129" s="19" t="s">
        <v>199</v>
      </c>
      <c r="D129" s="189" t="s">
        <v>558</v>
      </c>
      <c r="E129" s="189" t="s">
        <v>71</v>
      </c>
      <c r="F129" s="184" t="s">
        <v>916</v>
      </c>
      <c r="G129" s="184" t="s">
        <v>18</v>
      </c>
      <c r="H129" s="184"/>
      <c r="I129" s="184" t="s">
        <v>2003</v>
      </c>
      <c r="J129" s="262" t="s">
        <v>2004</v>
      </c>
      <c r="K129" s="184" t="s">
        <v>2005</v>
      </c>
      <c r="L129" s="184">
        <v>30</v>
      </c>
      <c r="M129" s="252" t="s">
        <v>1565</v>
      </c>
      <c r="N129" s="189" t="s">
        <v>3471</v>
      </c>
      <c r="O129" s="166" t="s">
        <v>3222</v>
      </c>
      <c r="P129" s="237">
        <v>46044</v>
      </c>
      <c r="Q129" s="161"/>
      <c r="R129" s="161"/>
      <c r="S129" s="161"/>
      <c r="T129" s="8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2"/>
      <c r="AE129" s="163"/>
      <c r="AF129" s="164"/>
    </row>
    <row r="130" spans="1:32" ht="17.25" customHeight="1">
      <c r="A130" s="251">
        <f t="shared" si="8"/>
        <v>127</v>
      </c>
      <c r="B130" s="19" t="s">
        <v>141</v>
      </c>
      <c r="C130" s="19" t="s">
        <v>199</v>
      </c>
      <c r="D130" s="189" t="s">
        <v>558</v>
      </c>
      <c r="E130" s="189" t="s">
        <v>71</v>
      </c>
      <c r="F130" s="184" t="s">
        <v>3408</v>
      </c>
      <c r="G130" s="184" t="s">
        <v>3409</v>
      </c>
      <c r="H130" s="184"/>
      <c r="I130" s="184" t="s">
        <v>583</v>
      </c>
      <c r="J130" s="262" t="s">
        <v>1238</v>
      </c>
      <c r="K130" s="275" t="s">
        <v>71</v>
      </c>
      <c r="L130" s="184">
        <v>32</v>
      </c>
      <c r="M130" s="252" t="s">
        <v>1565</v>
      </c>
      <c r="N130" s="184" t="s">
        <v>3223</v>
      </c>
      <c r="O130" s="166" t="s">
        <v>3222</v>
      </c>
      <c r="P130" s="237">
        <v>46044</v>
      </c>
      <c r="Q130" s="161"/>
      <c r="R130" s="161"/>
      <c r="S130" s="161"/>
      <c r="T130" s="8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2"/>
      <c r="AE130" s="163"/>
      <c r="AF130" s="164"/>
    </row>
    <row r="131" spans="1:32" ht="16.5" customHeight="1">
      <c r="A131" s="251">
        <f t="shared" si="9"/>
        <v>128</v>
      </c>
      <c r="B131" s="19" t="s">
        <v>141</v>
      </c>
      <c r="C131" s="19" t="s">
        <v>199</v>
      </c>
      <c r="D131" s="189" t="s">
        <v>558</v>
      </c>
      <c r="E131" s="189" t="s">
        <v>71</v>
      </c>
      <c r="F131" s="15" t="s">
        <v>3032</v>
      </c>
      <c r="G131" s="15" t="s">
        <v>3033</v>
      </c>
      <c r="H131" s="15" t="s">
        <v>3034</v>
      </c>
      <c r="I131" s="184" t="s">
        <v>3419</v>
      </c>
      <c r="J131" s="262" t="s">
        <v>3050</v>
      </c>
      <c r="K131" s="275" t="s">
        <v>71</v>
      </c>
      <c r="L131" s="184">
        <v>35</v>
      </c>
      <c r="M131" s="252" t="s">
        <v>1565</v>
      </c>
      <c r="N131" s="19" t="s">
        <v>3223</v>
      </c>
      <c r="O131" s="166" t="s">
        <v>3222</v>
      </c>
      <c r="P131" s="237">
        <v>46044</v>
      </c>
      <c r="Q131" s="161"/>
      <c r="R131" s="161"/>
      <c r="S131" s="161"/>
      <c r="T131" s="8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2"/>
      <c r="AE131" s="163"/>
      <c r="AF131" s="164"/>
    </row>
    <row r="132" spans="1:32" ht="16.5" customHeight="1">
      <c r="A132" s="251">
        <f t="shared" si="8"/>
        <v>129</v>
      </c>
      <c r="B132" s="189" t="s">
        <v>141</v>
      </c>
      <c r="C132" s="189" t="s">
        <v>199</v>
      </c>
      <c r="D132" s="189" t="s">
        <v>558</v>
      </c>
      <c r="E132" s="189" t="s">
        <v>71</v>
      </c>
      <c r="F132" s="216" t="s">
        <v>1603</v>
      </c>
      <c r="G132" s="216" t="s">
        <v>1604</v>
      </c>
      <c r="H132" s="216" t="s">
        <v>2831</v>
      </c>
      <c r="I132" s="246" t="s">
        <v>1611</v>
      </c>
      <c r="J132" s="246" t="s">
        <v>1612</v>
      </c>
      <c r="K132" s="247" t="s">
        <v>71</v>
      </c>
      <c r="L132" s="189">
        <v>35</v>
      </c>
      <c r="M132" s="252" t="s">
        <v>1565</v>
      </c>
      <c r="N132" s="189" t="s">
        <v>3223</v>
      </c>
      <c r="O132" s="166" t="s">
        <v>3222</v>
      </c>
      <c r="P132" s="237">
        <v>46044</v>
      </c>
      <c r="Q132" s="161"/>
      <c r="R132" s="161"/>
      <c r="S132" s="161"/>
      <c r="T132" s="8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2"/>
      <c r="AE132" s="163"/>
      <c r="AF132" s="164"/>
    </row>
    <row r="133" spans="1:32" ht="16.5" customHeight="1">
      <c r="A133" s="251">
        <f t="shared" si="10"/>
        <v>130</v>
      </c>
      <c r="B133" s="19" t="s">
        <v>141</v>
      </c>
      <c r="C133" s="19" t="s">
        <v>199</v>
      </c>
      <c r="D133" s="189" t="s">
        <v>558</v>
      </c>
      <c r="E133" s="189" t="s">
        <v>71</v>
      </c>
      <c r="F133" s="16" t="s">
        <v>937</v>
      </c>
      <c r="G133" s="16" t="s">
        <v>937</v>
      </c>
      <c r="H133" s="15" t="s">
        <v>1409</v>
      </c>
      <c r="I133" s="15" t="s">
        <v>3421</v>
      </c>
      <c r="J133" s="273" t="s">
        <v>1433</v>
      </c>
      <c r="K133" s="15" t="s">
        <v>1434</v>
      </c>
      <c r="L133" s="19">
        <v>37</v>
      </c>
      <c r="M133" s="252" t="s">
        <v>1565</v>
      </c>
      <c r="N133" s="19" t="s">
        <v>3223</v>
      </c>
      <c r="O133" s="166" t="s">
        <v>3222</v>
      </c>
      <c r="P133" s="237">
        <v>46046</v>
      </c>
      <c r="Q133" s="161"/>
      <c r="R133" s="161"/>
      <c r="S133" s="161"/>
      <c r="T133" s="8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2"/>
      <c r="AE133" s="163"/>
      <c r="AF133" s="164"/>
    </row>
    <row r="134" spans="1:32" ht="16.5" customHeight="1">
      <c r="A134" s="251">
        <f t="shared" si="10"/>
        <v>131</v>
      </c>
      <c r="B134" s="19" t="s">
        <v>141</v>
      </c>
      <c r="C134" s="19" t="s">
        <v>199</v>
      </c>
      <c r="D134" s="189" t="s">
        <v>558</v>
      </c>
      <c r="E134" s="189" t="s">
        <v>71</v>
      </c>
      <c r="F134" s="15" t="s">
        <v>95</v>
      </c>
      <c r="G134" s="15" t="s">
        <v>1410</v>
      </c>
      <c r="H134" s="15" t="s">
        <v>96</v>
      </c>
      <c r="I134" s="19" t="s">
        <v>3422</v>
      </c>
      <c r="J134" s="262" t="s">
        <v>3423</v>
      </c>
      <c r="K134" s="131" t="s">
        <v>3431</v>
      </c>
      <c r="L134" s="19">
        <v>35</v>
      </c>
      <c r="M134" s="252" t="s">
        <v>1565</v>
      </c>
      <c r="N134" s="19" t="s">
        <v>3223</v>
      </c>
      <c r="O134" s="166" t="s">
        <v>3222</v>
      </c>
      <c r="P134" s="237">
        <v>46046</v>
      </c>
      <c r="Q134" s="161"/>
      <c r="R134" s="161"/>
      <c r="S134" s="161"/>
      <c r="T134" s="8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2"/>
      <c r="AE134" s="163"/>
      <c r="AF134" s="164"/>
    </row>
    <row r="135" spans="1:32" ht="16.5" customHeight="1">
      <c r="A135" s="251">
        <f t="shared" si="10"/>
        <v>132</v>
      </c>
      <c r="B135" s="19" t="s">
        <v>141</v>
      </c>
      <c r="C135" s="19" t="s">
        <v>199</v>
      </c>
      <c r="D135" s="189" t="s">
        <v>558</v>
      </c>
      <c r="E135" s="189" t="s">
        <v>71</v>
      </c>
      <c r="F135" s="15" t="s">
        <v>2476</v>
      </c>
      <c r="G135" s="15" t="s">
        <v>2477</v>
      </c>
      <c r="H135" s="15" t="s">
        <v>2478</v>
      </c>
      <c r="I135" s="20" t="s">
        <v>3424</v>
      </c>
      <c r="J135" s="262" t="s">
        <v>2502</v>
      </c>
      <c r="K135" s="15" t="s">
        <v>2503</v>
      </c>
      <c r="L135" s="19">
        <v>35</v>
      </c>
      <c r="M135" s="252" t="s">
        <v>1565</v>
      </c>
      <c r="N135" s="19" t="s">
        <v>3223</v>
      </c>
      <c r="O135" s="166" t="s">
        <v>3222</v>
      </c>
      <c r="P135" s="237">
        <v>46046</v>
      </c>
      <c r="Q135" s="161"/>
      <c r="R135" s="161"/>
      <c r="S135" s="161"/>
      <c r="T135" s="8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2"/>
      <c r="AE135" s="163"/>
      <c r="AF135" s="164"/>
    </row>
    <row r="136" spans="1:32" ht="16.5" customHeight="1">
      <c r="A136" s="251">
        <f t="shared" si="9"/>
        <v>133</v>
      </c>
      <c r="B136" s="19" t="s">
        <v>141</v>
      </c>
      <c r="C136" s="19" t="s">
        <v>199</v>
      </c>
      <c r="D136" s="189" t="s">
        <v>558</v>
      </c>
      <c r="E136" s="189" t="s">
        <v>71</v>
      </c>
      <c r="F136" s="15" t="s">
        <v>1651</v>
      </c>
      <c r="G136" s="15" t="s">
        <v>1652</v>
      </c>
      <c r="H136" s="15" t="s">
        <v>1653</v>
      </c>
      <c r="I136" s="269" t="s">
        <v>1655</v>
      </c>
      <c r="J136" s="262" t="s">
        <v>1656</v>
      </c>
      <c r="K136" s="15" t="s">
        <v>1663</v>
      </c>
      <c r="L136" s="184">
        <v>35</v>
      </c>
      <c r="M136" s="252" t="s">
        <v>1565</v>
      </c>
      <c r="N136" s="277" t="s">
        <v>3223</v>
      </c>
      <c r="O136" s="166" t="s">
        <v>3222</v>
      </c>
      <c r="P136" s="237">
        <v>46046</v>
      </c>
      <c r="Q136" s="161"/>
      <c r="R136" s="161"/>
      <c r="S136" s="161"/>
      <c r="T136" s="8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2"/>
      <c r="AE136" s="163"/>
      <c r="AF136" s="164"/>
    </row>
    <row r="137" spans="1:32" ht="18" customHeight="1">
      <c r="A137" s="251">
        <f t="shared" si="8"/>
        <v>134</v>
      </c>
      <c r="B137" s="19" t="s">
        <v>141</v>
      </c>
      <c r="C137" s="189" t="s">
        <v>199</v>
      </c>
      <c r="D137" s="189" t="s">
        <v>558</v>
      </c>
      <c r="E137" s="189" t="s">
        <v>71</v>
      </c>
      <c r="F137" s="258" t="s">
        <v>3437</v>
      </c>
      <c r="G137" s="20" t="s">
        <v>278</v>
      </c>
      <c r="H137" s="20" t="s">
        <v>911</v>
      </c>
      <c r="I137" s="19" t="s">
        <v>912</v>
      </c>
      <c r="J137" s="196" t="s">
        <v>913</v>
      </c>
      <c r="K137" s="20" t="s">
        <v>941</v>
      </c>
      <c r="L137" s="19">
        <v>35</v>
      </c>
      <c r="M137" s="283" t="s">
        <v>1565</v>
      </c>
      <c r="N137" s="19" t="s">
        <v>3471</v>
      </c>
      <c r="O137" s="168" t="s">
        <v>3222</v>
      </c>
      <c r="P137" s="237">
        <v>46046</v>
      </c>
      <c r="Q137" s="161"/>
      <c r="R137" s="161"/>
      <c r="S137" s="161"/>
      <c r="T137" s="8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284"/>
      <c r="AE137" s="163"/>
      <c r="AF137" s="164"/>
    </row>
    <row r="138" spans="1:32" ht="16.5" customHeight="1">
      <c r="A138" s="251">
        <f t="shared" si="4"/>
        <v>135</v>
      </c>
      <c r="B138" s="19" t="s">
        <v>141</v>
      </c>
      <c r="C138" s="19" t="s">
        <v>199</v>
      </c>
      <c r="D138" s="189" t="s">
        <v>558</v>
      </c>
      <c r="E138" s="189" t="s">
        <v>71</v>
      </c>
      <c r="F138" s="16" t="s">
        <v>543</v>
      </c>
      <c r="G138" s="16" t="s">
        <v>1081</v>
      </c>
      <c r="H138" s="16" t="s">
        <v>544</v>
      </c>
      <c r="I138" s="130" t="s">
        <v>1856</v>
      </c>
      <c r="J138" s="19" t="s">
        <v>1857</v>
      </c>
      <c r="K138" s="261" t="s">
        <v>71</v>
      </c>
      <c r="L138" s="19">
        <v>35</v>
      </c>
      <c r="M138" s="252" t="s">
        <v>1565</v>
      </c>
      <c r="N138" s="19" t="s">
        <v>3432</v>
      </c>
      <c r="O138" s="166" t="s">
        <v>3222</v>
      </c>
      <c r="P138" s="237">
        <v>46044</v>
      </c>
      <c r="Q138" s="161"/>
      <c r="R138" s="161"/>
      <c r="S138" s="161"/>
      <c r="T138" s="8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2"/>
      <c r="AE138" s="163"/>
      <c r="AF138" s="164"/>
    </row>
    <row r="139" spans="1:32" ht="16.5" customHeight="1">
      <c r="A139" s="251">
        <f t="shared" si="4"/>
        <v>136</v>
      </c>
      <c r="B139" s="19" t="s">
        <v>141</v>
      </c>
      <c r="C139" s="19" t="s">
        <v>199</v>
      </c>
      <c r="D139" s="189" t="s">
        <v>558</v>
      </c>
      <c r="E139" s="189" t="s">
        <v>71</v>
      </c>
      <c r="F139" s="19" t="s">
        <v>3386</v>
      </c>
      <c r="G139" s="19" t="s">
        <v>3387</v>
      </c>
      <c r="H139" s="20"/>
      <c r="I139" s="19" t="s">
        <v>118</v>
      </c>
      <c r="J139" s="19" t="s">
        <v>3388</v>
      </c>
      <c r="K139" s="19" t="s">
        <v>3393</v>
      </c>
      <c r="L139" s="19">
        <v>31</v>
      </c>
      <c r="M139" s="252" t="s">
        <v>1565</v>
      </c>
      <c r="N139" s="19" t="s">
        <v>3432</v>
      </c>
      <c r="O139" s="166" t="s">
        <v>3222</v>
      </c>
      <c r="P139" s="237">
        <v>46044</v>
      </c>
      <c r="Q139" s="161"/>
      <c r="R139" s="161"/>
      <c r="S139" s="161"/>
      <c r="T139" s="8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2"/>
      <c r="AE139" s="163"/>
      <c r="AF139" s="164"/>
    </row>
    <row r="140" spans="1:32" ht="16.5" customHeight="1">
      <c r="A140" s="251">
        <f t="shared" si="4"/>
        <v>137</v>
      </c>
      <c r="B140" s="19" t="s">
        <v>141</v>
      </c>
      <c r="C140" s="19" t="s">
        <v>199</v>
      </c>
      <c r="D140" s="189" t="s">
        <v>558</v>
      </c>
      <c r="E140" s="189" t="s">
        <v>71</v>
      </c>
      <c r="F140" s="16" t="s">
        <v>591</v>
      </c>
      <c r="G140" s="16" t="s">
        <v>1465</v>
      </c>
      <c r="H140" s="16" t="s">
        <v>603</v>
      </c>
      <c r="I140" s="20" t="s">
        <v>623</v>
      </c>
      <c r="J140" s="19" t="s">
        <v>624</v>
      </c>
      <c r="K140" s="15" t="s">
        <v>1476</v>
      </c>
      <c r="L140" s="19">
        <v>35</v>
      </c>
      <c r="M140" s="252" t="s">
        <v>1565</v>
      </c>
      <c r="N140" s="19" t="s">
        <v>3432</v>
      </c>
      <c r="O140" s="166" t="s">
        <v>3222</v>
      </c>
      <c r="P140" s="237">
        <v>46044</v>
      </c>
      <c r="Q140" s="161"/>
      <c r="R140" s="161"/>
      <c r="S140" s="161"/>
      <c r="T140" s="8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2"/>
      <c r="AE140" s="163"/>
      <c r="AF140" s="164"/>
    </row>
    <row r="141" spans="1:32" ht="15.75" customHeight="1">
      <c r="A141" s="251">
        <f t="shared" si="8"/>
        <v>138</v>
      </c>
      <c r="B141" s="19" t="s">
        <v>141</v>
      </c>
      <c r="C141" s="19" t="s">
        <v>199</v>
      </c>
      <c r="D141" s="189" t="s">
        <v>558</v>
      </c>
      <c r="E141" s="189" t="s">
        <v>71</v>
      </c>
      <c r="F141" s="15" t="s">
        <v>508</v>
      </c>
      <c r="G141" s="16" t="s">
        <v>509</v>
      </c>
      <c r="H141" s="16" t="s">
        <v>510</v>
      </c>
      <c r="I141" s="130" t="s">
        <v>68</v>
      </c>
      <c r="J141" s="19" t="s">
        <v>577</v>
      </c>
      <c r="K141" s="16" t="s">
        <v>444</v>
      </c>
      <c r="L141" s="19">
        <v>36</v>
      </c>
      <c r="M141" s="252" t="s">
        <v>1565</v>
      </c>
      <c r="N141" s="19" t="s">
        <v>3432</v>
      </c>
      <c r="O141" s="166" t="s">
        <v>3222</v>
      </c>
      <c r="P141" s="237">
        <v>46044</v>
      </c>
      <c r="Q141" s="161"/>
      <c r="R141" s="161"/>
      <c r="S141" s="161"/>
      <c r="T141" s="8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2"/>
      <c r="AE141" s="163"/>
      <c r="AF141" s="164"/>
    </row>
    <row r="142" spans="1:32" ht="16.5" customHeight="1">
      <c r="A142" s="251">
        <f t="shared" si="8"/>
        <v>139</v>
      </c>
      <c r="B142" s="19" t="s">
        <v>141</v>
      </c>
      <c r="C142" s="19" t="s">
        <v>199</v>
      </c>
      <c r="D142" s="189" t="s">
        <v>558</v>
      </c>
      <c r="E142" s="189" t="s">
        <v>71</v>
      </c>
      <c r="F142" s="130" t="s">
        <v>663</v>
      </c>
      <c r="G142" s="130" t="s">
        <v>52</v>
      </c>
      <c r="H142" s="260"/>
      <c r="I142" s="130" t="s">
        <v>1114</v>
      </c>
      <c r="J142" s="19" t="s">
        <v>3391</v>
      </c>
      <c r="K142" s="261" t="s">
        <v>71</v>
      </c>
      <c r="L142" s="19">
        <v>31</v>
      </c>
      <c r="M142" s="252" t="s">
        <v>1565</v>
      </c>
      <c r="N142" s="19" t="s">
        <v>3432</v>
      </c>
      <c r="O142" s="166" t="s">
        <v>3222</v>
      </c>
      <c r="P142" s="237">
        <v>46044</v>
      </c>
      <c r="Q142" s="161"/>
      <c r="R142" s="161"/>
      <c r="S142" s="161"/>
      <c r="T142" s="8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2"/>
      <c r="AE142" s="163"/>
      <c r="AF142" s="164"/>
    </row>
    <row r="143" spans="1:32" ht="16.5" customHeight="1">
      <c r="A143" s="251">
        <f t="shared" si="9"/>
        <v>140</v>
      </c>
      <c r="B143" s="19" t="s">
        <v>141</v>
      </c>
      <c r="C143" s="19" t="s">
        <v>199</v>
      </c>
      <c r="D143" s="189" t="s">
        <v>558</v>
      </c>
      <c r="E143" s="189" t="s">
        <v>71</v>
      </c>
      <c r="F143" s="15" t="s">
        <v>1277</v>
      </c>
      <c r="G143" s="15" t="s">
        <v>1278</v>
      </c>
      <c r="H143" s="15" t="s">
        <v>1279</v>
      </c>
      <c r="I143" s="20" t="s">
        <v>1282</v>
      </c>
      <c r="J143" s="19" t="s">
        <v>1283</v>
      </c>
      <c r="K143" s="15" t="s">
        <v>1284</v>
      </c>
      <c r="L143" s="19">
        <v>35</v>
      </c>
      <c r="M143" s="252" t="s">
        <v>1565</v>
      </c>
      <c r="N143" s="19" t="s">
        <v>3432</v>
      </c>
      <c r="O143" s="166" t="s">
        <v>3222</v>
      </c>
      <c r="P143" s="237">
        <v>46044</v>
      </c>
      <c r="Q143" s="161"/>
      <c r="R143" s="161"/>
      <c r="S143" s="161"/>
      <c r="T143" s="8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2"/>
      <c r="AE143" s="163"/>
      <c r="AF143" s="164"/>
    </row>
    <row r="144" spans="1:32" ht="16.5" customHeight="1">
      <c r="A144" s="251">
        <f t="shared" si="9"/>
        <v>141</v>
      </c>
      <c r="B144" s="19" t="s">
        <v>141</v>
      </c>
      <c r="C144" s="19" t="s">
        <v>199</v>
      </c>
      <c r="D144" s="189" t="s">
        <v>558</v>
      </c>
      <c r="E144" s="189" t="s">
        <v>71</v>
      </c>
      <c r="F144" s="16" t="s">
        <v>125</v>
      </c>
      <c r="G144" s="16" t="s">
        <v>125</v>
      </c>
      <c r="H144" s="16" t="s">
        <v>126</v>
      </c>
      <c r="I144" s="236" t="s">
        <v>286</v>
      </c>
      <c r="J144" s="19" t="s">
        <v>3390</v>
      </c>
      <c r="K144" s="218" t="s">
        <v>3394</v>
      </c>
      <c r="L144" s="19">
        <v>36</v>
      </c>
      <c r="M144" s="252" t="s">
        <v>1565</v>
      </c>
      <c r="N144" s="19" t="s">
        <v>3432</v>
      </c>
      <c r="O144" s="166" t="s">
        <v>3222</v>
      </c>
      <c r="P144" s="237">
        <v>46044</v>
      </c>
      <c r="Q144" s="161"/>
      <c r="R144" s="161"/>
      <c r="S144" s="161"/>
      <c r="T144" s="8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2"/>
      <c r="AE144" s="163"/>
      <c r="AF144" s="164"/>
    </row>
    <row r="145" spans="1:32" ht="16.5" customHeight="1">
      <c r="A145" s="251">
        <f t="shared" si="8"/>
        <v>142</v>
      </c>
      <c r="B145" s="19" t="s">
        <v>141</v>
      </c>
      <c r="C145" s="19" t="s">
        <v>199</v>
      </c>
      <c r="D145" s="189" t="s">
        <v>558</v>
      </c>
      <c r="E145" s="189" t="s">
        <v>71</v>
      </c>
      <c r="F145" s="15" t="s">
        <v>148</v>
      </c>
      <c r="G145" s="15" t="s">
        <v>450</v>
      </c>
      <c r="H145" s="19" t="s">
        <v>149</v>
      </c>
      <c r="I145" s="236" t="s">
        <v>2010</v>
      </c>
      <c r="J145" s="19" t="s">
        <v>2011</v>
      </c>
      <c r="K145" s="15" t="s">
        <v>2012</v>
      </c>
      <c r="L145" s="19">
        <v>36</v>
      </c>
      <c r="M145" s="252" t="s">
        <v>1565</v>
      </c>
      <c r="N145" s="19" t="s">
        <v>3432</v>
      </c>
      <c r="O145" s="166" t="s">
        <v>3222</v>
      </c>
      <c r="P145" s="237">
        <v>46046</v>
      </c>
      <c r="Q145" s="161"/>
      <c r="R145" s="161"/>
      <c r="S145" s="161"/>
      <c r="T145" s="8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2"/>
      <c r="AE145" s="163"/>
      <c r="AF145" s="164"/>
    </row>
    <row r="146" spans="1:32" ht="18" customHeight="1">
      <c r="A146" s="251">
        <f t="shared" si="8"/>
        <v>143</v>
      </c>
      <c r="B146" s="19" t="s">
        <v>141</v>
      </c>
      <c r="C146" s="19" t="s">
        <v>199</v>
      </c>
      <c r="D146" s="189" t="s">
        <v>558</v>
      </c>
      <c r="E146" s="189" t="s">
        <v>71</v>
      </c>
      <c r="F146" s="15" t="s">
        <v>169</v>
      </c>
      <c r="G146" s="15" t="s">
        <v>169</v>
      </c>
      <c r="H146" s="16" t="s">
        <v>170</v>
      </c>
      <c r="I146" s="130" t="s">
        <v>195</v>
      </c>
      <c r="J146" s="16" t="s">
        <v>2725</v>
      </c>
      <c r="K146" s="131" t="s">
        <v>71</v>
      </c>
      <c r="L146" s="19">
        <v>37</v>
      </c>
      <c r="M146" s="252" t="s">
        <v>1565</v>
      </c>
      <c r="N146" s="19" t="s">
        <v>2765</v>
      </c>
      <c r="O146" s="166" t="s">
        <v>3222</v>
      </c>
      <c r="P146" s="237">
        <v>46046</v>
      </c>
      <c r="Q146" s="161"/>
      <c r="R146" s="161"/>
      <c r="S146" s="161"/>
      <c r="T146" s="8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2"/>
      <c r="AE146" s="163"/>
      <c r="AF146" s="164"/>
    </row>
    <row r="147" spans="1:32" ht="15.75" customHeight="1">
      <c r="A147" s="251">
        <f t="shared" si="8"/>
        <v>144</v>
      </c>
      <c r="B147" s="189" t="s">
        <v>141</v>
      </c>
      <c r="C147" s="189" t="s">
        <v>199</v>
      </c>
      <c r="D147" s="189" t="s">
        <v>558</v>
      </c>
      <c r="E147" s="189" t="s">
        <v>71</v>
      </c>
      <c r="F147" s="247" t="s">
        <v>2598</v>
      </c>
      <c r="G147" s="188" t="s">
        <v>2599</v>
      </c>
      <c r="H147" s="188" t="s">
        <v>2600</v>
      </c>
      <c r="I147" s="249" t="s">
        <v>2615</v>
      </c>
      <c r="J147" s="246" t="s">
        <v>3238</v>
      </c>
      <c r="K147" s="247" t="s">
        <v>71</v>
      </c>
      <c r="L147" s="189">
        <v>35</v>
      </c>
      <c r="M147" s="252" t="s">
        <v>1565</v>
      </c>
      <c r="N147" s="19" t="s">
        <v>3464</v>
      </c>
      <c r="O147" s="166" t="s">
        <v>3222</v>
      </c>
      <c r="P147" s="237">
        <v>46046</v>
      </c>
      <c r="Q147" s="190"/>
      <c r="R147" s="190"/>
      <c r="S147" s="190"/>
      <c r="T147" s="253"/>
      <c r="U147" s="190"/>
      <c r="V147" s="190"/>
      <c r="W147" s="190"/>
      <c r="X147" s="190"/>
      <c r="Y147" s="190"/>
      <c r="Z147" s="190"/>
      <c r="AA147" s="190"/>
      <c r="AB147" s="190"/>
      <c r="AC147" s="190"/>
      <c r="AD147" s="239"/>
      <c r="AE147" s="240"/>
      <c r="AF147" s="241"/>
    </row>
    <row r="148" spans="1:32" ht="15" customHeight="1">
      <c r="A148" s="251">
        <f t="shared" si="9"/>
        <v>145</v>
      </c>
      <c r="B148" s="19" t="s">
        <v>141</v>
      </c>
      <c r="C148" s="19" t="s">
        <v>199</v>
      </c>
      <c r="D148" s="189" t="s">
        <v>558</v>
      </c>
      <c r="E148" s="189" t="s">
        <v>71</v>
      </c>
      <c r="F148" s="184" t="s">
        <v>428</v>
      </c>
      <c r="G148" s="184" t="s">
        <v>432</v>
      </c>
      <c r="H148" s="184" t="s">
        <v>433</v>
      </c>
      <c r="I148" s="184" t="s">
        <v>699</v>
      </c>
      <c r="J148" s="262" t="s">
        <v>700</v>
      </c>
      <c r="K148" s="184" t="s">
        <v>1077</v>
      </c>
      <c r="L148" s="184">
        <v>36</v>
      </c>
      <c r="M148" s="252" t="s">
        <v>1565</v>
      </c>
      <c r="N148" s="19" t="s">
        <v>3527</v>
      </c>
      <c r="O148" s="166" t="s">
        <v>3222</v>
      </c>
      <c r="P148" s="237">
        <v>46046</v>
      </c>
      <c r="Q148" s="161"/>
      <c r="R148" s="161"/>
      <c r="S148" s="161"/>
      <c r="T148" s="8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2"/>
      <c r="AE148" s="163"/>
      <c r="AF148" s="164"/>
    </row>
    <row r="149" spans="1:32" ht="16.5" customHeight="1">
      <c r="A149" s="251">
        <f t="shared" si="10"/>
        <v>146</v>
      </c>
      <c r="B149" s="19" t="s">
        <v>141</v>
      </c>
      <c r="C149" s="19" t="s">
        <v>199</v>
      </c>
      <c r="D149" s="189" t="s">
        <v>558</v>
      </c>
      <c r="E149" s="189" t="s">
        <v>71</v>
      </c>
      <c r="F149" s="184" t="s">
        <v>1357</v>
      </c>
      <c r="G149" s="184" t="s">
        <v>421</v>
      </c>
      <c r="H149" s="184"/>
      <c r="I149" s="184" t="s">
        <v>713</v>
      </c>
      <c r="J149" s="262" t="s">
        <v>3417</v>
      </c>
      <c r="K149" s="275" t="s">
        <v>71</v>
      </c>
      <c r="L149" s="184">
        <v>30</v>
      </c>
      <c r="M149" s="252" t="s">
        <v>1565</v>
      </c>
      <c r="N149" s="19" t="s">
        <v>3552</v>
      </c>
      <c r="O149" s="166" t="s">
        <v>3222</v>
      </c>
      <c r="P149" s="237">
        <v>46046</v>
      </c>
      <c r="Q149" s="161"/>
      <c r="R149" s="161"/>
      <c r="S149" s="161"/>
      <c r="T149" s="8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2"/>
      <c r="AE149" s="163"/>
      <c r="AF149" s="164"/>
    </row>
    <row r="150" spans="1:32" ht="16.5" customHeight="1">
      <c r="A150" s="251">
        <f t="shared" si="9"/>
        <v>147</v>
      </c>
      <c r="B150" s="19" t="s">
        <v>141</v>
      </c>
      <c r="C150" s="19" t="s">
        <v>199</v>
      </c>
      <c r="D150" s="189" t="s">
        <v>558</v>
      </c>
      <c r="E150" s="189" t="s">
        <v>71</v>
      </c>
      <c r="F150" s="184" t="s">
        <v>3405</v>
      </c>
      <c r="G150" s="184" t="s">
        <v>3406</v>
      </c>
      <c r="H150" s="184" t="s">
        <v>3407</v>
      </c>
      <c r="I150" s="184" t="s">
        <v>68</v>
      </c>
      <c r="J150" s="262" t="s">
        <v>3418</v>
      </c>
      <c r="K150" s="275" t="s">
        <v>71</v>
      </c>
      <c r="L150" s="184">
        <v>35</v>
      </c>
      <c r="M150" s="252" t="s">
        <v>1565</v>
      </c>
      <c r="N150" s="19" t="s">
        <v>3527</v>
      </c>
      <c r="O150" s="166" t="s">
        <v>3222</v>
      </c>
      <c r="P150" s="237">
        <v>46046</v>
      </c>
      <c r="Q150" s="161"/>
      <c r="R150" s="161"/>
      <c r="S150" s="161"/>
      <c r="T150" s="8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2"/>
      <c r="AE150" s="163"/>
      <c r="AF150" s="164"/>
    </row>
    <row r="151" spans="1:32" ht="15.75" customHeight="1">
      <c r="A151" s="251">
        <f t="shared" si="10"/>
        <v>148</v>
      </c>
      <c r="B151" s="19" t="s">
        <v>141</v>
      </c>
      <c r="C151" s="19" t="s">
        <v>199</v>
      </c>
      <c r="D151" s="189" t="s">
        <v>558</v>
      </c>
      <c r="E151" s="189" t="s">
        <v>71</v>
      </c>
      <c r="F151" s="16" t="s">
        <v>2609</v>
      </c>
      <c r="G151" s="15" t="s">
        <v>2610</v>
      </c>
      <c r="H151" s="15" t="s">
        <v>2611</v>
      </c>
      <c r="I151" s="19" t="s">
        <v>3427</v>
      </c>
      <c r="J151" s="262" t="s">
        <v>2627</v>
      </c>
      <c r="K151" s="15" t="s">
        <v>2639</v>
      </c>
      <c r="L151" s="19">
        <v>35</v>
      </c>
      <c r="M151" s="252" t="s">
        <v>1565</v>
      </c>
      <c r="N151" s="19" t="s">
        <v>3464</v>
      </c>
      <c r="O151" s="166" t="s">
        <v>3222</v>
      </c>
      <c r="P151" s="237">
        <v>46046</v>
      </c>
      <c r="Q151" s="161"/>
      <c r="R151" s="161"/>
      <c r="S151" s="161"/>
      <c r="T151" s="8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2"/>
      <c r="AE151" s="163"/>
      <c r="AF151" s="164"/>
    </row>
    <row r="152" spans="1:32" ht="15.75" customHeight="1">
      <c r="A152" s="251">
        <f t="shared" si="10"/>
        <v>149</v>
      </c>
      <c r="B152" s="19" t="s">
        <v>141</v>
      </c>
      <c r="C152" s="19" t="s">
        <v>199</v>
      </c>
      <c r="D152" s="189" t="s">
        <v>558</v>
      </c>
      <c r="E152" s="189" t="s">
        <v>71</v>
      </c>
      <c r="F152" s="270" t="s">
        <v>1273</v>
      </c>
      <c r="G152" s="270" t="s">
        <v>726</v>
      </c>
      <c r="H152" s="270" t="s">
        <v>727</v>
      </c>
      <c r="I152" s="274" t="s">
        <v>3428</v>
      </c>
      <c r="J152" s="262" t="s">
        <v>814</v>
      </c>
      <c r="K152" s="270" t="s">
        <v>817</v>
      </c>
      <c r="L152" s="19">
        <v>35</v>
      </c>
      <c r="M152" s="252" t="s">
        <v>1565</v>
      </c>
      <c r="N152" s="19" t="s">
        <v>3464</v>
      </c>
      <c r="O152" s="166" t="s">
        <v>3222</v>
      </c>
      <c r="P152" s="237">
        <v>46046</v>
      </c>
      <c r="Q152" s="161"/>
      <c r="R152" s="161"/>
      <c r="S152" s="161"/>
      <c r="T152" s="8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2"/>
      <c r="AE152" s="163"/>
      <c r="AF152" s="164"/>
    </row>
    <row r="153" spans="1:32" ht="16.5" customHeight="1">
      <c r="A153" s="251">
        <f t="shared" si="9"/>
        <v>150</v>
      </c>
      <c r="B153" s="19" t="s">
        <v>141</v>
      </c>
      <c r="C153" s="19" t="s">
        <v>199</v>
      </c>
      <c r="D153" s="189" t="s">
        <v>558</v>
      </c>
      <c r="E153" s="189" t="s">
        <v>71</v>
      </c>
      <c r="F153" s="184" t="s">
        <v>844</v>
      </c>
      <c r="G153" s="184" t="s">
        <v>845</v>
      </c>
      <c r="H153" s="184" t="s">
        <v>846</v>
      </c>
      <c r="I153" s="184" t="s">
        <v>466</v>
      </c>
      <c r="J153" s="262" t="s">
        <v>989</v>
      </c>
      <c r="K153" s="184" t="s">
        <v>852</v>
      </c>
      <c r="L153" s="184">
        <v>35</v>
      </c>
      <c r="M153" s="252" t="s">
        <v>1565</v>
      </c>
      <c r="N153" s="19" t="s">
        <v>2765</v>
      </c>
      <c r="O153" s="166" t="s">
        <v>3222</v>
      </c>
      <c r="P153" s="237">
        <v>46046</v>
      </c>
      <c r="Q153" s="161"/>
      <c r="R153" s="161"/>
      <c r="S153" s="161"/>
      <c r="T153" s="8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2"/>
      <c r="AE153" s="163"/>
      <c r="AF153" s="164"/>
    </row>
    <row r="154" spans="1:32" ht="16.5" customHeight="1">
      <c r="A154" s="251">
        <f t="shared" si="10"/>
        <v>151</v>
      </c>
      <c r="B154" s="19" t="s">
        <v>141</v>
      </c>
      <c r="C154" s="19" t="s">
        <v>199</v>
      </c>
      <c r="D154" s="189" t="s">
        <v>558</v>
      </c>
      <c r="E154" s="189" t="s">
        <v>71</v>
      </c>
      <c r="F154" s="15" t="s">
        <v>657</v>
      </c>
      <c r="G154" s="15" t="s">
        <v>923</v>
      </c>
      <c r="H154" s="15" t="s">
        <v>669</v>
      </c>
      <c r="I154" s="19" t="s">
        <v>3425</v>
      </c>
      <c r="J154" s="262" t="s">
        <v>684</v>
      </c>
      <c r="K154" s="130" t="s">
        <v>2018</v>
      </c>
      <c r="L154" s="19">
        <v>35</v>
      </c>
      <c r="M154" s="252" t="s">
        <v>1565</v>
      </c>
      <c r="N154" s="184" t="s">
        <v>3571</v>
      </c>
      <c r="O154" s="166" t="s">
        <v>3222</v>
      </c>
      <c r="P154" s="237">
        <v>46046</v>
      </c>
      <c r="Q154" s="161"/>
      <c r="R154" s="161"/>
      <c r="S154" s="161"/>
      <c r="T154" s="8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2"/>
      <c r="AE154" s="163"/>
      <c r="AF154" s="164"/>
    </row>
    <row r="155" spans="1:32" ht="16.5" customHeight="1">
      <c r="A155" s="251">
        <f t="shared" si="10"/>
        <v>152</v>
      </c>
      <c r="B155" s="19" t="s">
        <v>141</v>
      </c>
      <c r="C155" s="19" t="s">
        <v>199</v>
      </c>
      <c r="D155" s="189" t="s">
        <v>558</v>
      </c>
      <c r="E155" s="189" t="s">
        <v>71</v>
      </c>
      <c r="F155" s="16" t="s">
        <v>1649</v>
      </c>
      <c r="G155" s="16" t="s">
        <v>1649</v>
      </c>
      <c r="H155" s="15" t="s">
        <v>1650</v>
      </c>
      <c r="I155" s="19" t="s">
        <v>2021</v>
      </c>
      <c r="J155" s="262" t="s">
        <v>3420</v>
      </c>
      <c r="K155" s="19" t="s">
        <v>2023</v>
      </c>
      <c r="L155" s="19">
        <v>37</v>
      </c>
      <c r="M155" s="252" t="s">
        <v>1565</v>
      </c>
      <c r="N155" s="19" t="s">
        <v>3527</v>
      </c>
      <c r="O155" s="166" t="s">
        <v>3222</v>
      </c>
      <c r="P155" s="237">
        <v>46046</v>
      </c>
      <c r="Q155" s="161"/>
      <c r="R155" s="161"/>
      <c r="S155" s="161"/>
      <c r="T155" s="8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2"/>
      <c r="AE155" s="163"/>
      <c r="AF155" s="164"/>
    </row>
    <row r="156" spans="1:32" ht="16.5" customHeight="1">
      <c r="A156" s="251">
        <f t="shared" si="9"/>
        <v>153</v>
      </c>
      <c r="B156" s="19" t="s">
        <v>141</v>
      </c>
      <c r="C156" s="19" t="s">
        <v>199</v>
      </c>
      <c r="D156" s="189" t="s">
        <v>558</v>
      </c>
      <c r="E156" s="189" t="s">
        <v>71</v>
      </c>
      <c r="F156" s="16" t="s">
        <v>130</v>
      </c>
      <c r="G156" s="16" t="s">
        <v>130</v>
      </c>
      <c r="H156" s="15" t="s">
        <v>131</v>
      </c>
      <c r="I156" s="184" t="s">
        <v>1386</v>
      </c>
      <c r="J156" s="262" t="s">
        <v>1387</v>
      </c>
      <c r="K156" s="184" t="s">
        <v>2885</v>
      </c>
      <c r="L156" s="184">
        <v>37</v>
      </c>
      <c r="M156" s="252" t="s">
        <v>1565</v>
      </c>
      <c r="N156" s="184" t="s">
        <v>2463</v>
      </c>
      <c r="O156" s="166" t="s">
        <v>3222</v>
      </c>
      <c r="P156" s="237">
        <v>46046</v>
      </c>
      <c r="Q156" s="161"/>
      <c r="R156" s="161"/>
      <c r="S156" s="161"/>
      <c r="T156" s="8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2"/>
      <c r="AE156" s="163"/>
      <c r="AF156" s="164"/>
    </row>
    <row r="157" spans="1:32" ht="16.5" customHeight="1">
      <c r="A157" s="251">
        <f t="shared" si="9"/>
        <v>154</v>
      </c>
      <c r="B157" s="19" t="s">
        <v>141</v>
      </c>
      <c r="C157" s="19" t="s">
        <v>199</v>
      </c>
      <c r="D157" s="189" t="s">
        <v>558</v>
      </c>
      <c r="E157" s="189" t="s">
        <v>71</v>
      </c>
      <c r="F157" s="268" t="s">
        <v>3402</v>
      </c>
      <c r="G157" s="268" t="s">
        <v>780</v>
      </c>
      <c r="H157" s="268" t="s">
        <v>781</v>
      </c>
      <c r="I157" s="271" t="s">
        <v>3414</v>
      </c>
      <c r="J157" s="262" t="s">
        <v>739</v>
      </c>
      <c r="K157" s="271" t="s">
        <v>748</v>
      </c>
      <c r="L157" s="184">
        <v>35</v>
      </c>
      <c r="M157" s="252" t="s">
        <v>1565</v>
      </c>
      <c r="N157" s="277" t="s">
        <v>3553</v>
      </c>
      <c r="O157" s="166" t="s">
        <v>3222</v>
      </c>
      <c r="P157" s="237">
        <v>46046</v>
      </c>
      <c r="Q157" s="161"/>
      <c r="R157" s="161"/>
      <c r="S157" s="161"/>
      <c r="T157" s="8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2"/>
      <c r="AE157" s="163"/>
      <c r="AF157" s="164"/>
    </row>
    <row r="158" spans="1:32" ht="17.25" customHeight="1">
      <c r="A158" s="251">
        <f t="shared" si="9"/>
        <v>155</v>
      </c>
      <c r="B158" s="19" t="s">
        <v>141</v>
      </c>
      <c r="C158" s="19" t="s">
        <v>199</v>
      </c>
      <c r="D158" s="189" t="s">
        <v>558</v>
      </c>
      <c r="E158" s="189" t="s">
        <v>71</v>
      </c>
      <c r="F158" s="184" t="s">
        <v>427</v>
      </c>
      <c r="G158" s="184" t="s">
        <v>217</v>
      </c>
      <c r="H158" s="184" t="s">
        <v>218</v>
      </c>
      <c r="I158" s="184" t="s">
        <v>336</v>
      </c>
      <c r="J158" s="262" t="s">
        <v>3412</v>
      </c>
      <c r="K158" s="184" t="s">
        <v>3430</v>
      </c>
      <c r="L158" s="184">
        <v>35</v>
      </c>
      <c r="M158" s="252" t="s">
        <v>1565</v>
      </c>
      <c r="N158" s="276" t="s">
        <v>2463</v>
      </c>
      <c r="O158" s="166" t="s">
        <v>3222</v>
      </c>
      <c r="P158" s="237">
        <v>46046</v>
      </c>
      <c r="Q158" s="161"/>
      <c r="R158" s="161"/>
      <c r="S158" s="161"/>
      <c r="T158" s="8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2"/>
      <c r="AE158" s="163"/>
      <c r="AF158" s="164"/>
    </row>
    <row r="159" spans="1:32" ht="16.5" customHeight="1">
      <c r="A159" s="251">
        <f t="shared" si="8"/>
        <v>156</v>
      </c>
      <c r="B159" s="19" t="s">
        <v>141</v>
      </c>
      <c r="C159" s="19" t="s">
        <v>199</v>
      </c>
      <c r="D159" s="189" t="s">
        <v>558</v>
      </c>
      <c r="E159" s="189" t="s">
        <v>71</v>
      </c>
      <c r="F159" s="15" t="s">
        <v>11</v>
      </c>
      <c r="G159" s="15" t="s">
        <v>12</v>
      </c>
      <c r="H159" s="15" t="s">
        <v>2287</v>
      </c>
      <c r="I159" s="20" t="s">
        <v>1038</v>
      </c>
      <c r="J159" s="19" t="s">
        <v>969</v>
      </c>
      <c r="K159" s="15" t="s">
        <v>970</v>
      </c>
      <c r="L159" s="19">
        <v>35</v>
      </c>
      <c r="M159" s="252" t="s">
        <v>1565</v>
      </c>
      <c r="N159" s="19" t="s">
        <v>3432</v>
      </c>
      <c r="O159" s="166" t="s">
        <v>3222</v>
      </c>
      <c r="P159" s="237">
        <v>46046</v>
      </c>
      <c r="Q159" s="161"/>
      <c r="R159" s="161"/>
      <c r="S159" s="161"/>
      <c r="T159" s="8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2"/>
      <c r="AE159" s="163"/>
      <c r="AF159" s="164"/>
    </row>
    <row r="160" spans="1:32" ht="16.5" customHeight="1">
      <c r="A160" s="251">
        <f t="shared" si="8"/>
        <v>157</v>
      </c>
      <c r="B160" s="19" t="s">
        <v>141</v>
      </c>
      <c r="C160" s="19" t="s">
        <v>199</v>
      </c>
      <c r="D160" s="189" t="s">
        <v>558</v>
      </c>
      <c r="E160" s="189" t="s">
        <v>71</v>
      </c>
      <c r="F160" s="20" t="s">
        <v>323</v>
      </c>
      <c r="G160" s="131" t="s">
        <v>1864</v>
      </c>
      <c r="H160" s="259"/>
      <c r="I160" s="131" t="s">
        <v>828</v>
      </c>
      <c r="J160" s="19" t="s">
        <v>3389</v>
      </c>
      <c r="K160" s="19" t="s">
        <v>2087</v>
      </c>
      <c r="L160" s="19">
        <v>30</v>
      </c>
      <c r="M160" s="252" t="s">
        <v>1565</v>
      </c>
      <c r="N160" s="19" t="s">
        <v>2463</v>
      </c>
      <c r="O160" s="166" t="s">
        <v>3222</v>
      </c>
      <c r="P160" s="237">
        <v>46046</v>
      </c>
      <c r="Q160" s="161"/>
      <c r="R160" s="161"/>
      <c r="S160" s="161"/>
      <c r="T160" s="8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2"/>
      <c r="AE160" s="163"/>
      <c r="AF160" s="164"/>
    </row>
    <row r="161" spans="1:32" ht="16.5" customHeight="1">
      <c r="A161" s="251">
        <f t="shared" si="10"/>
        <v>158</v>
      </c>
      <c r="B161" s="19" t="s">
        <v>141</v>
      </c>
      <c r="C161" s="19" t="s">
        <v>199</v>
      </c>
      <c r="D161" s="189" t="s">
        <v>558</v>
      </c>
      <c r="E161" s="189" t="s">
        <v>71</v>
      </c>
      <c r="F161" s="15" t="s">
        <v>3030</v>
      </c>
      <c r="G161" s="15" t="s">
        <v>3031</v>
      </c>
      <c r="H161" s="33"/>
      <c r="I161" s="20" t="s">
        <v>847</v>
      </c>
      <c r="J161" s="262" t="s">
        <v>3049</v>
      </c>
      <c r="K161" s="275" t="s">
        <v>71</v>
      </c>
      <c r="L161" s="19">
        <v>30</v>
      </c>
      <c r="M161" s="252" t="s">
        <v>1565</v>
      </c>
      <c r="N161" s="184" t="s">
        <v>3137</v>
      </c>
      <c r="O161" s="166" t="s">
        <v>3222</v>
      </c>
      <c r="P161" s="237">
        <v>46046</v>
      </c>
      <c r="Q161" s="161"/>
      <c r="R161" s="161"/>
      <c r="S161" s="161"/>
      <c r="T161" s="8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2"/>
      <c r="AE161" s="163"/>
      <c r="AF161" s="164"/>
    </row>
    <row r="162" spans="1:32" ht="16.5" customHeight="1">
      <c r="A162" s="251">
        <f t="shared" si="10"/>
        <v>159</v>
      </c>
      <c r="B162" s="19" t="s">
        <v>141</v>
      </c>
      <c r="C162" s="19" t="s">
        <v>199</v>
      </c>
      <c r="D162" s="189" t="s">
        <v>558</v>
      </c>
      <c r="E162" s="189" t="s">
        <v>71</v>
      </c>
      <c r="F162" s="16" t="s">
        <v>1308</v>
      </c>
      <c r="G162" s="15" t="s">
        <v>1309</v>
      </c>
      <c r="H162" s="15" t="s">
        <v>2488</v>
      </c>
      <c r="I162" s="19" t="s">
        <v>3426</v>
      </c>
      <c r="J162" s="262" t="s">
        <v>1326</v>
      </c>
      <c r="K162" s="15" t="s">
        <v>2515</v>
      </c>
      <c r="L162" s="19">
        <v>35</v>
      </c>
      <c r="M162" s="252" t="s">
        <v>1565</v>
      </c>
      <c r="N162" s="184" t="s">
        <v>3472</v>
      </c>
      <c r="O162" s="166" t="s">
        <v>3222</v>
      </c>
      <c r="P162" s="237">
        <v>46046</v>
      </c>
      <c r="Q162" s="161"/>
      <c r="R162" s="161"/>
      <c r="S162" s="161"/>
      <c r="T162" s="8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2"/>
      <c r="AE162" s="163"/>
      <c r="AF162" s="164"/>
    </row>
    <row r="163" spans="1:32" ht="16.5" customHeight="1">
      <c r="A163" s="159"/>
      <c r="H163" s="278"/>
      <c r="M163" s="279"/>
      <c r="O163" s="280"/>
      <c r="P163" s="281"/>
      <c r="Q163" s="226"/>
      <c r="R163" s="226"/>
      <c r="S163" s="226"/>
      <c r="T163" s="282"/>
      <c r="U163" s="226"/>
      <c r="V163" s="226"/>
      <c r="W163" s="226"/>
      <c r="X163" s="226"/>
      <c r="Y163" s="226"/>
      <c r="Z163" s="226"/>
      <c r="AA163" s="226"/>
      <c r="AB163" s="226"/>
      <c r="AC163" s="226"/>
      <c r="AD163" s="227"/>
      <c r="AE163" s="228"/>
      <c r="AF163" s="229"/>
    </row>
    <row r="165" spans="1:32" ht="16.5" customHeight="1">
      <c r="A165" s="53">
        <v>164</v>
      </c>
      <c r="B165" s="138" t="s">
        <v>141</v>
      </c>
      <c r="C165" s="138" t="s">
        <v>199</v>
      </c>
      <c r="D165" s="138" t="s">
        <v>558</v>
      </c>
      <c r="E165" s="138" t="s">
        <v>2066</v>
      </c>
      <c r="F165" s="138" t="s">
        <v>396</v>
      </c>
      <c r="G165" s="138" t="s">
        <v>660</v>
      </c>
      <c r="H165" s="138" t="s">
        <v>397</v>
      </c>
      <c r="I165" s="138" t="s">
        <v>708</v>
      </c>
      <c r="J165" s="138" t="s">
        <v>709</v>
      </c>
      <c r="K165" s="138" t="s">
        <v>71</v>
      </c>
      <c r="L165" s="170">
        <v>36</v>
      </c>
      <c r="M165" s="138" t="s">
        <v>1565</v>
      </c>
      <c r="N165" s="171" t="s">
        <v>199</v>
      </c>
      <c r="O165" s="172" t="s">
        <v>384</v>
      </c>
      <c r="P165" s="173" t="s">
        <v>142</v>
      </c>
      <c r="Q165" s="174">
        <v>45824</v>
      </c>
      <c r="R165" s="174">
        <v>45837</v>
      </c>
      <c r="S165" s="174">
        <v>45849</v>
      </c>
      <c r="T165" s="150">
        <f t="shared" ref="T165:T196" si="11">MAX(0,S165-Q165)</f>
        <v>25</v>
      </c>
      <c r="U165" s="174">
        <v>45853</v>
      </c>
      <c r="V165" s="174">
        <v>45854</v>
      </c>
      <c r="W165" s="174">
        <v>45854</v>
      </c>
      <c r="X165" s="174">
        <v>45855</v>
      </c>
      <c r="Y165" s="174">
        <v>45858</v>
      </c>
      <c r="Z165" s="174">
        <v>45863</v>
      </c>
      <c r="AA165" s="174">
        <v>45863</v>
      </c>
      <c r="AB165" s="174">
        <v>45866</v>
      </c>
      <c r="AC165" s="174">
        <v>45869</v>
      </c>
      <c r="AD165" s="174">
        <v>45874</v>
      </c>
      <c r="AE165" s="150">
        <f t="shared" ref="AE165:AE228" si="12">AD165-AC165</f>
        <v>5</v>
      </c>
      <c r="AF165" s="175">
        <f t="shared" ref="AF165:AF228" si="13">T165+AE165</f>
        <v>30</v>
      </c>
    </row>
    <row r="166" spans="1:32" ht="16.5" customHeight="1">
      <c r="A166" s="53">
        <v>165</v>
      </c>
      <c r="B166" s="138" t="s">
        <v>141</v>
      </c>
      <c r="C166" s="138" t="s">
        <v>199</v>
      </c>
      <c r="D166" s="138" t="s">
        <v>558</v>
      </c>
      <c r="E166" s="138" t="s">
        <v>2339</v>
      </c>
      <c r="F166" s="176" t="s">
        <v>2092</v>
      </c>
      <c r="G166" s="138" t="s">
        <v>2093</v>
      </c>
      <c r="H166" s="138" t="s">
        <v>2094</v>
      </c>
      <c r="I166" s="138" t="s">
        <v>2105</v>
      </c>
      <c r="J166" s="138" t="s">
        <v>2106</v>
      </c>
      <c r="K166" s="138" t="s">
        <v>198</v>
      </c>
      <c r="L166" s="170">
        <v>35</v>
      </c>
      <c r="M166" s="138" t="s">
        <v>1565</v>
      </c>
      <c r="N166" s="171" t="s">
        <v>199</v>
      </c>
      <c r="O166" s="172" t="s">
        <v>384</v>
      </c>
      <c r="P166" s="173" t="s">
        <v>142</v>
      </c>
      <c r="Q166" s="174">
        <v>45852</v>
      </c>
      <c r="R166" s="174">
        <v>45856</v>
      </c>
      <c r="S166" s="174">
        <v>45863</v>
      </c>
      <c r="T166" s="150">
        <f t="shared" si="11"/>
        <v>11</v>
      </c>
      <c r="U166" s="174">
        <v>45865</v>
      </c>
      <c r="V166" s="174">
        <v>45868</v>
      </c>
      <c r="W166" s="174">
        <v>45868</v>
      </c>
      <c r="X166" s="174">
        <v>45870</v>
      </c>
      <c r="Y166" s="174">
        <v>45873</v>
      </c>
      <c r="Z166" s="174">
        <v>45875</v>
      </c>
      <c r="AA166" s="174">
        <v>45875</v>
      </c>
      <c r="AB166" s="174">
        <v>45877</v>
      </c>
      <c r="AC166" s="174">
        <v>45879</v>
      </c>
      <c r="AD166" s="174">
        <v>45882</v>
      </c>
      <c r="AE166" s="150">
        <f t="shared" si="12"/>
        <v>3</v>
      </c>
      <c r="AF166" s="175">
        <f t="shared" si="13"/>
        <v>14</v>
      </c>
    </row>
    <row r="167" spans="1:32" ht="16.5" customHeight="1">
      <c r="A167" s="53">
        <v>166</v>
      </c>
      <c r="B167" s="138" t="s">
        <v>141</v>
      </c>
      <c r="C167" s="138" t="s">
        <v>201</v>
      </c>
      <c r="D167" s="138" t="s">
        <v>558</v>
      </c>
      <c r="E167" s="138" t="s">
        <v>2331</v>
      </c>
      <c r="F167" s="138" t="s">
        <v>496</v>
      </c>
      <c r="G167" s="138" t="s">
        <v>501</v>
      </c>
      <c r="H167" s="138" t="s">
        <v>502</v>
      </c>
      <c r="I167" s="138" t="s">
        <v>1262</v>
      </c>
      <c r="J167" s="138" t="s">
        <v>2126</v>
      </c>
      <c r="K167" s="138" t="s">
        <v>1269</v>
      </c>
      <c r="L167" s="170">
        <v>36</v>
      </c>
      <c r="M167" s="138" t="s">
        <v>1565</v>
      </c>
      <c r="N167" s="171" t="s">
        <v>199</v>
      </c>
      <c r="O167" s="172" t="s">
        <v>384</v>
      </c>
      <c r="P167" s="173" t="s">
        <v>142</v>
      </c>
      <c r="Q167" s="174">
        <v>45852</v>
      </c>
      <c r="R167" s="174">
        <v>45854</v>
      </c>
      <c r="S167" s="174">
        <v>45862</v>
      </c>
      <c r="T167" s="150">
        <f t="shared" si="11"/>
        <v>10</v>
      </c>
      <c r="U167" s="174">
        <v>45864</v>
      </c>
      <c r="V167" s="174">
        <v>45868</v>
      </c>
      <c r="W167" s="174">
        <v>45868</v>
      </c>
      <c r="X167" s="174">
        <v>45870</v>
      </c>
      <c r="Y167" s="174">
        <v>45872</v>
      </c>
      <c r="Z167" s="174">
        <v>45875</v>
      </c>
      <c r="AA167" s="174">
        <v>45875</v>
      </c>
      <c r="AB167" s="174">
        <v>45877</v>
      </c>
      <c r="AC167" s="174">
        <v>45880</v>
      </c>
      <c r="AD167" s="174">
        <v>45883</v>
      </c>
      <c r="AE167" s="150">
        <f t="shared" si="12"/>
        <v>3</v>
      </c>
      <c r="AF167" s="175">
        <f t="shared" si="13"/>
        <v>13</v>
      </c>
    </row>
    <row r="168" spans="1:32" ht="16.5" customHeight="1">
      <c r="A168" s="53">
        <v>167</v>
      </c>
      <c r="B168" s="138" t="s">
        <v>141</v>
      </c>
      <c r="C168" s="138" t="s">
        <v>199</v>
      </c>
      <c r="D168" s="138" t="s">
        <v>558</v>
      </c>
      <c r="E168" s="138" t="s">
        <v>2338</v>
      </c>
      <c r="F168" s="176" t="s">
        <v>277</v>
      </c>
      <c r="G168" s="138" t="s">
        <v>1257</v>
      </c>
      <c r="H168" s="138" t="s">
        <v>1258</v>
      </c>
      <c r="I168" s="138" t="s">
        <v>1684</v>
      </c>
      <c r="J168" s="138" t="s">
        <v>2117</v>
      </c>
      <c r="K168" s="138" t="s">
        <v>2154</v>
      </c>
      <c r="L168" s="170">
        <v>35</v>
      </c>
      <c r="M168" s="138" t="s">
        <v>1565</v>
      </c>
      <c r="N168" s="171" t="s">
        <v>199</v>
      </c>
      <c r="O168" s="172" t="s">
        <v>384</v>
      </c>
      <c r="P168" s="173" t="s">
        <v>142</v>
      </c>
      <c r="Q168" s="174">
        <v>45852</v>
      </c>
      <c r="R168" s="174">
        <v>45856</v>
      </c>
      <c r="S168" s="174">
        <v>45863</v>
      </c>
      <c r="T168" s="150">
        <f t="shared" si="11"/>
        <v>11</v>
      </c>
      <c r="U168" s="174">
        <v>45865</v>
      </c>
      <c r="V168" s="174">
        <v>45868</v>
      </c>
      <c r="W168" s="174">
        <v>45868</v>
      </c>
      <c r="X168" s="174">
        <v>45870</v>
      </c>
      <c r="Y168" s="174">
        <v>45873</v>
      </c>
      <c r="Z168" s="174">
        <v>45875</v>
      </c>
      <c r="AA168" s="174">
        <v>45875</v>
      </c>
      <c r="AB168" s="174">
        <v>45877</v>
      </c>
      <c r="AC168" s="174">
        <v>45882</v>
      </c>
      <c r="AD168" s="174">
        <v>45884</v>
      </c>
      <c r="AE168" s="150">
        <f t="shared" si="12"/>
        <v>2</v>
      </c>
      <c r="AF168" s="175">
        <f t="shared" si="13"/>
        <v>13</v>
      </c>
    </row>
    <row r="169" spans="1:32" ht="16.5" customHeight="1">
      <c r="A169" s="53">
        <v>168</v>
      </c>
      <c r="B169" s="138" t="s">
        <v>141</v>
      </c>
      <c r="C169" s="138" t="s">
        <v>199</v>
      </c>
      <c r="D169" s="138" t="s">
        <v>558</v>
      </c>
      <c r="E169" s="138" t="s">
        <v>2332</v>
      </c>
      <c r="F169" s="138" t="s">
        <v>79</v>
      </c>
      <c r="G169" s="138" t="s">
        <v>80</v>
      </c>
      <c r="H169" s="138" t="s">
        <v>81</v>
      </c>
      <c r="I169" s="138" t="s">
        <v>1291</v>
      </c>
      <c r="J169" s="138" t="s">
        <v>2119</v>
      </c>
      <c r="K169" s="138" t="s">
        <v>229</v>
      </c>
      <c r="L169" s="170">
        <v>35</v>
      </c>
      <c r="M169" s="138" t="s">
        <v>1565</v>
      </c>
      <c r="N169" s="171" t="s">
        <v>199</v>
      </c>
      <c r="O169" s="172" t="s">
        <v>384</v>
      </c>
      <c r="P169" s="173" t="s">
        <v>142</v>
      </c>
      <c r="Q169" s="174">
        <v>45852</v>
      </c>
      <c r="R169" s="174">
        <v>45857</v>
      </c>
      <c r="S169" s="174">
        <v>45863</v>
      </c>
      <c r="T169" s="150">
        <f t="shared" si="11"/>
        <v>11</v>
      </c>
      <c r="U169" s="174">
        <v>45865</v>
      </c>
      <c r="V169" s="174">
        <v>45868</v>
      </c>
      <c r="W169" s="174">
        <v>45868</v>
      </c>
      <c r="X169" s="174">
        <v>45870</v>
      </c>
      <c r="Y169" s="174">
        <v>45872</v>
      </c>
      <c r="Z169" s="174">
        <v>45875</v>
      </c>
      <c r="AA169" s="174">
        <v>45875</v>
      </c>
      <c r="AB169" s="174">
        <v>45877</v>
      </c>
      <c r="AC169" s="174">
        <v>45883</v>
      </c>
      <c r="AD169" s="174">
        <v>45885</v>
      </c>
      <c r="AE169" s="150">
        <f t="shared" si="12"/>
        <v>2</v>
      </c>
      <c r="AF169" s="175">
        <f t="shared" si="13"/>
        <v>13</v>
      </c>
    </row>
    <row r="170" spans="1:32" ht="16.5" customHeight="1">
      <c r="A170" s="53">
        <v>169</v>
      </c>
      <c r="B170" s="138" t="s">
        <v>141</v>
      </c>
      <c r="C170" s="138" t="s">
        <v>199</v>
      </c>
      <c r="D170" s="138" t="s">
        <v>558</v>
      </c>
      <c r="E170" s="138" t="s">
        <v>2393</v>
      </c>
      <c r="F170" s="138" t="s">
        <v>1602</v>
      </c>
      <c r="G170" s="138" t="s">
        <v>234</v>
      </c>
      <c r="H170" s="138" t="s">
        <v>235</v>
      </c>
      <c r="I170" s="138" t="s">
        <v>1609</v>
      </c>
      <c r="J170" s="138" t="s">
        <v>2116</v>
      </c>
      <c r="K170" s="138" t="s">
        <v>1620</v>
      </c>
      <c r="L170" s="170">
        <v>36</v>
      </c>
      <c r="M170" s="138" t="s">
        <v>1565</v>
      </c>
      <c r="N170" s="171" t="s">
        <v>199</v>
      </c>
      <c r="O170" s="172" t="s">
        <v>384</v>
      </c>
      <c r="P170" s="173" t="s">
        <v>142</v>
      </c>
      <c r="Q170" s="174">
        <v>45860</v>
      </c>
      <c r="R170" s="174">
        <v>45866</v>
      </c>
      <c r="S170" s="174">
        <v>45874</v>
      </c>
      <c r="T170" s="150">
        <f t="shared" si="11"/>
        <v>14</v>
      </c>
      <c r="U170" s="174">
        <v>45875</v>
      </c>
      <c r="V170" s="174">
        <v>45876</v>
      </c>
      <c r="W170" s="174">
        <v>45876</v>
      </c>
      <c r="X170" s="174">
        <v>45878</v>
      </c>
      <c r="Y170" s="174">
        <v>45881</v>
      </c>
      <c r="Z170" s="174">
        <v>45881</v>
      </c>
      <c r="AA170" s="174">
        <v>45881</v>
      </c>
      <c r="AB170" s="174">
        <v>45882</v>
      </c>
      <c r="AC170" s="174">
        <v>45883</v>
      </c>
      <c r="AD170" s="174">
        <v>45885</v>
      </c>
      <c r="AE170" s="150">
        <f t="shared" si="12"/>
        <v>2</v>
      </c>
      <c r="AF170" s="175">
        <f t="shared" si="13"/>
        <v>16</v>
      </c>
    </row>
    <row r="171" spans="1:32" ht="16.5" customHeight="1">
      <c r="A171" s="53">
        <v>170</v>
      </c>
      <c r="B171" s="138" t="s">
        <v>141</v>
      </c>
      <c r="C171" s="138" t="s">
        <v>199</v>
      </c>
      <c r="D171" s="138" t="s">
        <v>558</v>
      </c>
      <c r="E171" s="138" t="s">
        <v>2431</v>
      </c>
      <c r="F171" s="138" t="s">
        <v>455</v>
      </c>
      <c r="G171" s="138" t="s">
        <v>1601</v>
      </c>
      <c r="H171" s="138"/>
      <c r="I171" s="138" t="s">
        <v>689</v>
      </c>
      <c r="J171" s="138" t="s">
        <v>2115</v>
      </c>
      <c r="K171" s="138" t="s">
        <v>71</v>
      </c>
      <c r="L171" s="170">
        <v>32</v>
      </c>
      <c r="M171" s="138" t="s">
        <v>1565</v>
      </c>
      <c r="N171" s="171" t="s">
        <v>199</v>
      </c>
      <c r="O171" s="172" t="s">
        <v>384</v>
      </c>
      <c r="P171" s="173" t="s">
        <v>142</v>
      </c>
      <c r="Q171" s="174">
        <v>45859</v>
      </c>
      <c r="R171" s="174">
        <v>45866</v>
      </c>
      <c r="S171" s="174">
        <v>45875</v>
      </c>
      <c r="T171" s="150">
        <f t="shared" si="11"/>
        <v>16</v>
      </c>
      <c r="U171" s="174">
        <v>45876</v>
      </c>
      <c r="V171" s="174">
        <v>45877</v>
      </c>
      <c r="W171" s="174">
        <v>45877</v>
      </c>
      <c r="X171" s="174">
        <v>45878</v>
      </c>
      <c r="Y171" s="174">
        <v>45881</v>
      </c>
      <c r="Z171" s="174">
        <v>45881</v>
      </c>
      <c r="AA171" s="174">
        <v>45881</v>
      </c>
      <c r="AB171" s="174">
        <v>45883</v>
      </c>
      <c r="AC171" s="174">
        <v>45884</v>
      </c>
      <c r="AD171" s="174">
        <v>45885</v>
      </c>
      <c r="AE171" s="150">
        <f t="shared" si="12"/>
        <v>1</v>
      </c>
      <c r="AF171" s="175">
        <f t="shared" si="13"/>
        <v>17</v>
      </c>
    </row>
    <row r="172" spans="1:32" ht="16.5" customHeight="1">
      <c r="A172" s="53">
        <v>171</v>
      </c>
      <c r="B172" s="138" t="s">
        <v>141</v>
      </c>
      <c r="C172" s="138" t="s">
        <v>199</v>
      </c>
      <c r="D172" s="138" t="s">
        <v>558</v>
      </c>
      <c r="E172" s="138" t="s">
        <v>2372</v>
      </c>
      <c r="F172" s="138" t="s">
        <v>1677</v>
      </c>
      <c r="G172" s="138" t="s">
        <v>1677</v>
      </c>
      <c r="H172" s="138" t="s">
        <v>1678</v>
      </c>
      <c r="I172" s="138" t="s">
        <v>333</v>
      </c>
      <c r="J172" s="138" t="s">
        <v>2120</v>
      </c>
      <c r="K172" s="138" t="s">
        <v>1222</v>
      </c>
      <c r="L172" s="138">
        <v>37</v>
      </c>
      <c r="M172" s="138" t="s">
        <v>1565</v>
      </c>
      <c r="N172" s="138" t="s">
        <v>199</v>
      </c>
      <c r="O172" s="138" t="s">
        <v>384</v>
      </c>
      <c r="P172" s="138" t="s">
        <v>142</v>
      </c>
      <c r="Q172" s="174">
        <v>45852</v>
      </c>
      <c r="R172" s="174">
        <v>45862</v>
      </c>
      <c r="S172" s="174">
        <v>45869</v>
      </c>
      <c r="T172" s="138">
        <f t="shared" si="11"/>
        <v>17</v>
      </c>
      <c r="U172" s="174">
        <v>45871</v>
      </c>
      <c r="V172" s="174">
        <v>45875</v>
      </c>
      <c r="W172" s="174">
        <v>45875</v>
      </c>
      <c r="X172" s="174">
        <v>45877</v>
      </c>
      <c r="Y172" s="174">
        <v>45879</v>
      </c>
      <c r="Z172" s="174">
        <v>45880</v>
      </c>
      <c r="AA172" s="174">
        <v>45880</v>
      </c>
      <c r="AB172" s="174">
        <v>45882</v>
      </c>
      <c r="AC172" s="174">
        <v>45884</v>
      </c>
      <c r="AD172" s="174">
        <v>45885</v>
      </c>
      <c r="AE172" s="138">
        <f t="shared" si="12"/>
        <v>1</v>
      </c>
      <c r="AF172" s="138">
        <f t="shared" si="13"/>
        <v>18</v>
      </c>
    </row>
    <row r="173" spans="1:32" ht="16.5" customHeight="1">
      <c r="A173" s="53">
        <v>172</v>
      </c>
      <c r="B173" s="138" t="s">
        <v>141</v>
      </c>
      <c r="C173" s="138" t="s">
        <v>199</v>
      </c>
      <c r="D173" s="138" t="s">
        <v>558</v>
      </c>
      <c r="E173" s="138" t="s">
        <v>2374</v>
      </c>
      <c r="F173" s="138" t="s">
        <v>776</v>
      </c>
      <c r="G173" s="138" t="s">
        <v>780</v>
      </c>
      <c r="H173" s="138" t="s">
        <v>781</v>
      </c>
      <c r="I173" s="138" t="s">
        <v>2103</v>
      </c>
      <c r="J173" s="138" t="s">
        <v>2104</v>
      </c>
      <c r="K173" s="138" t="s">
        <v>787</v>
      </c>
      <c r="L173" s="138">
        <v>35</v>
      </c>
      <c r="M173" s="138" t="s">
        <v>1565</v>
      </c>
      <c r="N173" s="138" t="s">
        <v>199</v>
      </c>
      <c r="O173" s="138" t="s">
        <v>384</v>
      </c>
      <c r="P173" s="138" t="s">
        <v>142</v>
      </c>
      <c r="Q173" s="174">
        <v>45859</v>
      </c>
      <c r="R173" s="174">
        <v>45863</v>
      </c>
      <c r="S173" s="174">
        <v>45869</v>
      </c>
      <c r="T173" s="138">
        <f t="shared" si="11"/>
        <v>10</v>
      </c>
      <c r="U173" s="174">
        <v>45871</v>
      </c>
      <c r="V173" s="174">
        <v>45875</v>
      </c>
      <c r="W173" s="174">
        <v>45875</v>
      </c>
      <c r="X173" s="174">
        <v>45877</v>
      </c>
      <c r="Y173" s="174">
        <v>45879</v>
      </c>
      <c r="Z173" s="174">
        <v>45880</v>
      </c>
      <c r="AA173" s="174">
        <v>45880</v>
      </c>
      <c r="AB173" s="174">
        <v>45882</v>
      </c>
      <c r="AC173" s="174">
        <v>45884</v>
      </c>
      <c r="AD173" s="174">
        <v>45887</v>
      </c>
      <c r="AE173" s="138">
        <f t="shared" si="12"/>
        <v>3</v>
      </c>
      <c r="AF173" s="138">
        <f t="shared" si="13"/>
        <v>13</v>
      </c>
    </row>
    <row r="174" spans="1:32" ht="16.5" customHeight="1">
      <c r="A174" s="53">
        <v>173</v>
      </c>
      <c r="B174" s="138" t="s">
        <v>141</v>
      </c>
      <c r="C174" s="138" t="s">
        <v>199</v>
      </c>
      <c r="D174" s="138" t="s">
        <v>558</v>
      </c>
      <c r="E174" s="138" t="s">
        <v>2375</v>
      </c>
      <c r="F174" s="138" t="s">
        <v>19</v>
      </c>
      <c r="G174" s="138" t="s">
        <v>20</v>
      </c>
      <c r="H174" s="138" t="s">
        <v>21</v>
      </c>
      <c r="I174" s="138" t="s">
        <v>526</v>
      </c>
      <c r="J174" s="138" t="s">
        <v>2112</v>
      </c>
      <c r="K174" s="138" t="s">
        <v>1049</v>
      </c>
      <c r="L174" s="138">
        <v>36</v>
      </c>
      <c r="M174" s="138" t="s">
        <v>1565</v>
      </c>
      <c r="N174" s="138" t="s">
        <v>199</v>
      </c>
      <c r="O174" s="138" t="s">
        <v>384</v>
      </c>
      <c r="P174" s="138" t="s">
        <v>142</v>
      </c>
      <c r="Q174" s="174">
        <v>45859</v>
      </c>
      <c r="R174" s="174">
        <v>45865</v>
      </c>
      <c r="S174" s="174">
        <v>45869</v>
      </c>
      <c r="T174" s="138">
        <f t="shared" si="11"/>
        <v>10</v>
      </c>
      <c r="U174" s="174">
        <v>45871</v>
      </c>
      <c r="V174" s="174">
        <v>45875</v>
      </c>
      <c r="W174" s="174">
        <v>45875</v>
      </c>
      <c r="X174" s="174">
        <v>45877</v>
      </c>
      <c r="Y174" s="174">
        <v>45878</v>
      </c>
      <c r="Z174" s="174">
        <v>45880</v>
      </c>
      <c r="AA174" s="174">
        <v>45880</v>
      </c>
      <c r="AB174" s="174">
        <v>45882</v>
      </c>
      <c r="AC174" s="174">
        <v>45884</v>
      </c>
      <c r="AD174" s="174">
        <v>45887</v>
      </c>
      <c r="AE174" s="138">
        <f t="shared" si="12"/>
        <v>3</v>
      </c>
      <c r="AF174" s="138">
        <f t="shared" si="13"/>
        <v>13</v>
      </c>
    </row>
    <row r="175" spans="1:32" ht="16.5" customHeight="1">
      <c r="A175" s="53">
        <v>174</v>
      </c>
      <c r="B175" s="138" t="s">
        <v>141</v>
      </c>
      <c r="C175" s="138" t="s">
        <v>199</v>
      </c>
      <c r="D175" s="138" t="s">
        <v>558</v>
      </c>
      <c r="E175" s="138" t="s">
        <v>2392</v>
      </c>
      <c r="F175" s="138" t="s">
        <v>666</v>
      </c>
      <c r="G175" s="138" t="s">
        <v>888</v>
      </c>
      <c r="H175" s="138" t="s">
        <v>681</v>
      </c>
      <c r="I175" s="138" t="s">
        <v>710</v>
      </c>
      <c r="J175" s="138" t="s">
        <v>2143</v>
      </c>
      <c r="K175" s="138" t="s">
        <v>721</v>
      </c>
      <c r="L175" s="138">
        <v>36</v>
      </c>
      <c r="M175" s="138" t="s">
        <v>1565</v>
      </c>
      <c r="N175" s="138" t="s">
        <v>199</v>
      </c>
      <c r="O175" s="138" t="s">
        <v>384</v>
      </c>
      <c r="P175" s="138" t="s">
        <v>142</v>
      </c>
      <c r="Q175" s="174">
        <v>45859</v>
      </c>
      <c r="R175" s="174">
        <v>45865</v>
      </c>
      <c r="S175" s="174">
        <v>45874</v>
      </c>
      <c r="T175" s="138">
        <f t="shared" si="11"/>
        <v>15</v>
      </c>
      <c r="U175" s="174">
        <v>45875</v>
      </c>
      <c r="V175" s="174">
        <v>45877</v>
      </c>
      <c r="W175" s="174">
        <v>45877</v>
      </c>
      <c r="X175" s="174">
        <v>45878</v>
      </c>
      <c r="Y175" s="174">
        <v>45881</v>
      </c>
      <c r="Z175" s="174">
        <v>45881</v>
      </c>
      <c r="AA175" s="174">
        <v>45881</v>
      </c>
      <c r="AB175" s="174">
        <v>45882</v>
      </c>
      <c r="AC175" s="174">
        <v>45884</v>
      </c>
      <c r="AD175" s="174">
        <v>45887</v>
      </c>
      <c r="AE175" s="138">
        <f t="shared" si="12"/>
        <v>3</v>
      </c>
      <c r="AF175" s="138">
        <f t="shared" si="13"/>
        <v>18</v>
      </c>
    </row>
    <row r="176" spans="1:32" ht="16.5" customHeight="1">
      <c r="A176" s="53">
        <v>175</v>
      </c>
      <c r="B176" s="138" t="s">
        <v>141</v>
      </c>
      <c r="C176" s="138" t="s">
        <v>199</v>
      </c>
      <c r="D176" s="138" t="s">
        <v>558</v>
      </c>
      <c r="E176" s="138" t="s">
        <v>2373</v>
      </c>
      <c r="F176" s="138" t="s">
        <v>274</v>
      </c>
      <c r="G176" s="138" t="s">
        <v>275</v>
      </c>
      <c r="H176" s="138" t="s">
        <v>276</v>
      </c>
      <c r="I176" s="138" t="s">
        <v>1148</v>
      </c>
      <c r="J176" s="138" t="s">
        <v>2118</v>
      </c>
      <c r="K176" s="138" t="s">
        <v>1145</v>
      </c>
      <c r="L176" s="138">
        <v>35</v>
      </c>
      <c r="M176" s="138" t="s">
        <v>1565</v>
      </c>
      <c r="N176" s="138" t="s">
        <v>199</v>
      </c>
      <c r="O176" s="138" t="s">
        <v>384</v>
      </c>
      <c r="P176" s="138" t="s">
        <v>142</v>
      </c>
      <c r="Q176" s="174">
        <v>45852</v>
      </c>
      <c r="R176" s="174">
        <v>45862</v>
      </c>
      <c r="S176" s="174">
        <v>45869</v>
      </c>
      <c r="T176" s="138">
        <f t="shared" si="11"/>
        <v>17</v>
      </c>
      <c r="U176" s="174">
        <v>45871</v>
      </c>
      <c r="V176" s="174">
        <v>45875</v>
      </c>
      <c r="W176" s="174">
        <v>45875</v>
      </c>
      <c r="X176" s="174">
        <v>45877</v>
      </c>
      <c r="Y176" s="174">
        <v>45879</v>
      </c>
      <c r="Z176" s="174">
        <v>45880</v>
      </c>
      <c r="AA176" s="174">
        <v>45880</v>
      </c>
      <c r="AB176" s="174">
        <v>45882</v>
      </c>
      <c r="AC176" s="174">
        <v>45884</v>
      </c>
      <c r="AD176" s="174">
        <v>45887</v>
      </c>
      <c r="AE176" s="138">
        <f t="shared" si="12"/>
        <v>3</v>
      </c>
      <c r="AF176" s="138">
        <f t="shared" si="13"/>
        <v>20</v>
      </c>
    </row>
    <row r="177" spans="1:32" ht="16.5" customHeight="1">
      <c r="A177" s="53">
        <v>176</v>
      </c>
      <c r="B177" s="138" t="s">
        <v>141</v>
      </c>
      <c r="C177" s="138" t="s">
        <v>199</v>
      </c>
      <c r="D177" s="138" t="s">
        <v>558</v>
      </c>
      <c r="E177" s="138" t="s">
        <v>2400</v>
      </c>
      <c r="F177" s="138" t="s">
        <v>728</v>
      </c>
      <c r="G177" s="138" t="s">
        <v>729</v>
      </c>
      <c r="H177" s="138" t="s">
        <v>730</v>
      </c>
      <c r="I177" s="138" t="s">
        <v>776</v>
      </c>
      <c r="J177" s="138" t="s">
        <v>2124</v>
      </c>
      <c r="K177" s="138" t="s">
        <v>1122</v>
      </c>
      <c r="L177" s="138">
        <v>35</v>
      </c>
      <c r="M177" s="138" t="s">
        <v>1565</v>
      </c>
      <c r="N177" s="138" t="s">
        <v>199</v>
      </c>
      <c r="O177" s="138" t="s">
        <v>384</v>
      </c>
      <c r="P177" s="138" t="s">
        <v>142</v>
      </c>
      <c r="Q177" s="174">
        <v>45852</v>
      </c>
      <c r="R177" s="174">
        <v>45862</v>
      </c>
      <c r="S177" s="174">
        <v>45868</v>
      </c>
      <c r="T177" s="138">
        <f t="shared" si="11"/>
        <v>16</v>
      </c>
      <c r="U177" s="174">
        <v>45870</v>
      </c>
      <c r="V177" s="174">
        <v>45875</v>
      </c>
      <c r="W177" s="174">
        <v>45875</v>
      </c>
      <c r="X177" s="174">
        <v>45878</v>
      </c>
      <c r="Y177" s="174">
        <v>45883</v>
      </c>
      <c r="Z177" s="174">
        <v>45883</v>
      </c>
      <c r="AA177" s="174">
        <v>45883</v>
      </c>
      <c r="AB177" s="174">
        <v>45885</v>
      </c>
      <c r="AC177" s="174">
        <v>45887</v>
      </c>
      <c r="AD177" s="174">
        <v>45889</v>
      </c>
      <c r="AE177" s="138">
        <f t="shared" si="12"/>
        <v>2</v>
      </c>
      <c r="AF177" s="138">
        <f t="shared" si="13"/>
        <v>18</v>
      </c>
    </row>
    <row r="178" spans="1:32" ht="16.5" customHeight="1">
      <c r="A178" s="53">
        <v>177</v>
      </c>
      <c r="B178" s="138" t="s">
        <v>141</v>
      </c>
      <c r="C178" s="138" t="s">
        <v>199</v>
      </c>
      <c r="D178" s="138" t="s">
        <v>558</v>
      </c>
      <c r="E178" s="138" t="s">
        <v>2401</v>
      </c>
      <c r="F178" s="138" t="s">
        <v>449</v>
      </c>
      <c r="G178" s="138" t="s">
        <v>203</v>
      </c>
      <c r="H178" s="138" t="s">
        <v>921</v>
      </c>
      <c r="I178" s="138"/>
      <c r="J178" s="138" t="s">
        <v>2144</v>
      </c>
      <c r="K178" s="138" t="s">
        <v>453</v>
      </c>
      <c r="L178" s="138">
        <v>35</v>
      </c>
      <c r="M178" s="138" t="s">
        <v>1565</v>
      </c>
      <c r="N178" s="138" t="s">
        <v>199</v>
      </c>
      <c r="O178" s="138" t="s">
        <v>384</v>
      </c>
      <c r="P178" s="138" t="s">
        <v>142</v>
      </c>
      <c r="Q178" s="174">
        <v>45859</v>
      </c>
      <c r="R178" s="174">
        <v>45866</v>
      </c>
      <c r="S178" s="174">
        <v>45875</v>
      </c>
      <c r="T178" s="138">
        <f t="shared" si="11"/>
        <v>16</v>
      </c>
      <c r="U178" s="174">
        <v>45876</v>
      </c>
      <c r="V178" s="174">
        <v>45877</v>
      </c>
      <c r="W178" s="174">
        <v>45877</v>
      </c>
      <c r="X178" s="174">
        <v>45878</v>
      </c>
      <c r="Y178" s="174">
        <v>45881</v>
      </c>
      <c r="Z178" s="174">
        <v>45882</v>
      </c>
      <c r="AA178" s="174">
        <v>45882</v>
      </c>
      <c r="AB178" s="174">
        <v>45883</v>
      </c>
      <c r="AC178" s="174">
        <v>45886</v>
      </c>
      <c r="AD178" s="174">
        <v>45890</v>
      </c>
      <c r="AE178" s="138">
        <f t="shared" si="12"/>
        <v>4</v>
      </c>
      <c r="AF178" s="138">
        <f t="shared" si="13"/>
        <v>20</v>
      </c>
    </row>
    <row r="179" spans="1:32" ht="16.5" customHeight="1">
      <c r="A179" s="53">
        <v>178</v>
      </c>
      <c r="B179" s="138" t="s">
        <v>141</v>
      </c>
      <c r="C179" s="138" t="s">
        <v>199</v>
      </c>
      <c r="D179" s="138" t="s">
        <v>558</v>
      </c>
      <c r="E179" s="138" t="s">
        <v>2394</v>
      </c>
      <c r="F179" s="138" t="s">
        <v>2096</v>
      </c>
      <c r="G179" s="138" t="s">
        <v>2097</v>
      </c>
      <c r="H179" s="138"/>
      <c r="I179" s="138" t="s">
        <v>1296</v>
      </c>
      <c r="J179" s="138" t="s">
        <v>2136</v>
      </c>
      <c r="K179" s="138" t="s">
        <v>71</v>
      </c>
      <c r="L179" s="138">
        <v>30</v>
      </c>
      <c r="M179" s="138" t="s">
        <v>1565</v>
      </c>
      <c r="N179" s="138" t="s">
        <v>199</v>
      </c>
      <c r="O179" s="138" t="s">
        <v>384</v>
      </c>
      <c r="P179" s="138" t="s">
        <v>142</v>
      </c>
      <c r="Q179" s="174">
        <v>45860</v>
      </c>
      <c r="R179" s="174">
        <v>45865</v>
      </c>
      <c r="S179" s="174">
        <v>45875</v>
      </c>
      <c r="T179" s="138">
        <f t="shared" si="11"/>
        <v>15</v>
      </c>
      <c r="U179" s="174">
        <v>45876</v>
      </c>
      <c r="V179" s="174">
        <v>45877</v>
      </c>
      <c r="W179" s="174">
        <v>45877</v>
      </c>
      <c r="X179" s="174">
        <v>45878</v>
      </c>
      <c r="Y179" s="174">
        <v>45881</v>
      </c>
      <c r="Z179" s="174">
        <v>45881</v>
      </c>
      <c r="AA179" s="174">
        <v>45881</v>
      </c>
      <c r="AB179" s="174">
        <v>45882</v>
      </c>
      <c r="AC179" s="174">
        <v>45887</v>
      </c>
      <c r="AD179" s="174">
        <v>45890</v>
      </c>
      <c r="AE179" s="138">
        <f t="shared" si="12"/>
        <v>3</v>
      </c>
      <c r="AF179" s="138">
        <f t="shared" si="13"/>
        <v>18</v>
      </c>
    </row>
    <row r="180" spans="1:32" ht="16.5" customHeight="1">
      <c r="A180" s="53">
        <v>179</v>
      </c>
      <c r="B180" s="138" t="s">
        <v>141</v>
      </c>
      <c r="C180" s="138" t="s">
        <v>199</v>
      </c>
      <c r="D180" s="138" t="s">
        <v>558</v>
      </c>
      <c r="E180" s="138" t="s">
        <v>2391</v>
      </c>
      <c r="F180" s="138" t="s">
        <v>513</v>
      </c>
      <c r="G180" s="138" t="s">
        <v>514</v>
      </c>
      <c r="H180" s="138" t="s">
        <v>515</v>
      </c>
      <c r="I180" s="138" t="s">
        <v>1904</v>
      </c>
      <c r="J180" s="138" t="s">
        <v>2099</v>
      </c>
      <c r="K180" s="138" t="s">
        <v>71</v>
      </c>
      <c r="L180" s="138">
        <v>35</v>
      </c>
      <c r="M180" s="138" t="s">
        <v>1565</v>
      </c>
      <c r="N180" s="138" t="s">
        <v>199</v>
      </c>
      <c r="O180" s="138" t="s">
        <v>384</v>
      </c>
      <c r="P180" s="138" t="s">
        <v>142</v>
      </c>
      <c r="Q180" s="174">
        <v>45852</v>
      </c>
      <c r="R180" s="174">
        <v>45856</v>
      </c>
      <c r="S180" s="174">
        <v>45867</v>
      </c>
      <c r="T180" s="138">
        <f t="shared" si="11"/>
        <v>15</v>
      </c>
      <c r="U180" s="174">
        <v>45868</v>
      </c>
      <c r="V180" s="174">
        <v>45875</v>
      </c>
      <c r="W180" s="174">
        <v>45875</v>
      </c>
      <c r="X180" s="174">
        <v>45877</v>
      </c>
      <c r="Y180" s="174">
        <v>45880</v>
      </c>
      <c r="Z180" s="174">
        <v>45881</v>
      </c>
      <c r="AA180" s="174">
        <v>45881</v>
      </c>
      <c r="AB180" s="174">
        <v>45883</v>
      </c>
      <c r="AC180" s="174">
        <v>45889</v>
      </c>
      <c r="AD180" s="174">
        <v>45891</v>
      </c>
      <c r="AE180" s="138">
        <f t="shared" si="12"/>
        <v>2</v>
      </c>
      <c r="AF180" s="138">
        <f t="shared" si="13"/>
        <v>17</v>
      </c>
    </row>
    <row r="181" spans="1:32" ht="16.5" customHeight="1">
      <c r="A181" s="53">
        <v>180</v>
      </c>
      <c r="B181" s="138" t="s">
        <v>141</v>
      </c>
      <c r="C181" s="138" t="s">
        <v>199</v>
      </c>
      <c r="D181" s="138" t="s">
        <v>558</v>
      </c>
      <c r="E181" s="138" t="s">
        <v>2397</v>
      </c>
      <c r="F181" s="138" t="s">
        <v>1208</v>
      </c>
      <c r="G181" s="138" t="s">
        <v>1209</v>
      </c>
      <c r="H181" s="138"/>
      <c r="I181" s="138" t="s">
        <v>2109</v>
      </c>
      <c r="J181" s="138" t="s">
        <v>2110</v>
      </c>
      <c r="K181" s="138" t="s">
        <v>2152</v>
      </c>
      <c r="L181" s="138">
        <v>30</v>
      </c>
      <c r="M181" s="138" t="s">
        <v>1565</v>
      </c>
      <c r="N181" s="138" t="s">
        <v>199</v>
      </c>
      <c r="O181" s="138" t="s">
        <v>384</v>
      </c>
      <c r="P181" s="138" t="s">
        <v>142</v>
      </c>
      <c r="Q181" s="174">
        <v>45856</v>
      </c>
      <c r="R181" s="174">
        <v>45862</v>
      </c>
      <c r="S181" s="174">
        <v>45868</v>
      </c>
      <c r="T181" s="138">
        <f t="shared" si="11"/>
        <v>12</v>
      </c>
      <c r="U181" s="174">
        <v>45870</v>
      </c>
      <c r="V181" s="174">
        <v>45877</v>
      </c>
      <c r="W181" s="174">
        <v>45877</v>
      </c>
      <c r="X181" s="174">
        <v>45880</v>
      </c>
      <c r="Y181" s="174">
        <v>45883</v>
      </c>
      <c r="Z181" s="174">
        <v>45885</v>
      </c>
      <c r="AA181" s="174">
        <v>45885</v>
      </c>
      <c r="AB181" s="174">
        <v>45886</v>
      </c>
      <c r="AC181" s="174">
        <v>45889</v>
      </c>
      <c r="AD181" s="174">
        <v>45891</v>
      </c>
      <c r="AE181" s="138">
        <f t="shared" si="12"/>
        <v>2</v>
      </c>
      <c r="AF181" s="138">
        <f t="shared" si="13"/>
        <v>14</v>
      </c>
    </row>
    <row r="182" spans="1:32" ht="16.5" customHeight="1">
      <c r="A182" s="53">
        <v>181</v>
      </c>
      <c r="B182" s="138" t="s">
        <v>141</v>
      </c>
      <c r="C182" s="138" t="s">
        <v>199</v>
      </c>
      <c r="D182" s="138" t="s">
        <v>558</v>
      </c>
      <c r="E182" s="138" t="s">
        <v>2404</v>
      </c>
      <c r="F182" s="138" t="s">
        <v>503</v>
      </c>
      <c r="G182" s="138" t="s">
        <v>504</v>
      </c>
      <c r="H182" s="138" t="s">
        <v>505</v>
      </c>
      <c r="I182" s="138" t="s">
        <v>67</v>
      </c>
      <c r="J182" s="138" t="s">
        <v>2129</v>
      </c>
      <c r="K182" s="138" t="s">
        <v>579</v>
      </c>
      <c r="L182" s="170">
        <v>36</v>
      </c>
      <c r="M182" s="138" t="s">
        <v>1565</v>
      </c>
      <c r="N182" s="138" t="s">
        <v>199</v>
      </c>
      <c r="O182" s="138" t="s">
        <v>384</v>
      </c>
      <c r="P182" s="173" t="s">
        <v>142</v>
      </c>
      <c r="Q182" s="174">
        <v>45860</v>
      </c>
      <c r="R182" s="174">
        <v>45870</v>
      </c>
      <c r="S182" s="174">
        <v>45878</v>
      </c>
      <c r="T182" s="150">
        <f t="shared" si="11"/>
        <v>18</v>
      </c>
      <c r="U182" s="174">
        <v>45880</v>
      </c>
      <c r="V182" s="174">
        <v>45882</v>
      </c>
      <c r="W182" s="174">
        <v>45882</v>
      </c>
      <c r="X182" s="174">
        <v>45883</v>
      </c>
      <c r="Y182" s="174">
        <v>45886</v>
      </c>
      <c r="Z182" s="174">
        <v>45886</v>
      </c>
      <c r="AA182" s="174">
        <v>45887</v>
      </c>
      <c r="AB182" s="174">
        <v>45886</v>
      </c>
      <c r="AC182" s="174">
        <v>45889</v>
      </c>
      <c r="AD182" s="174">
        <v>45894</v>
      </c>
      <c r="AE182" s="138">
        <f t="shared" si="12"/>
        <v>5</v>
      </c>
      <c r="AF182" s="138">
        <f t="shared" si="13"/>
        <v>23</v>
      </c>
    </row>
    <row r="183" spans="1:32" ht="16.5" customHeight="1">
      <c r="A183" s="53">
        <v>182</v>
      </c>
      <c r="B183" s="138" t="s">
        <v>141</v>
      </c>
      <c r="C183" s="138" t="s">
        <v>199</v>
      </c>
      <c r="D183" s="138" t="s">
        <v>558</v>
      </c>
      <c r="E183" s="138" t="s">
        <v>2422</v>
      </c>
      <c r="F183" s="138" t="s">
        <v>1603</v>
      </c>
      <c r="G183" s="138" t="s">
        <v>1604</v>
      </c>
      <c r="H183" s="138"/>
      <c r="I183" s="138" t="s">
        <v>1611</v>
      </c>
      <c r="J183" s="138" t="s">
        <v>2146</v>
      </c>
      <c r="K183" s="138" t="s">
        <v>71</v>
      </c>
      <c r="L183" s="170">
        <v>32</v>
      </c>
      <c r="M183" s="138" t="s">
        <v>1565</v>
      </c>
      <c r="N183" s="138" t="s">
        <v>199</v>
      </c>
      <c r="O183" s="138" t="s">
        <v>384</v>
      </c>
      <c r="P183" s="173" t="s">
        <v>142</v>
      </c>
      <c r="Q183" s="174">
        <v>45863</v>
      </c>
      <c r="R183" s="174">
        <v>45874</v>
      </c>
      <c r="S183" s="174">
        <v>45880</v>
      </c>
      <c r="T183" s="150">
        <f t="shared" si="11"/>
        <v>17</v>
      </c>
      <c r="U183" s="174">
        <v>45882</v>
      </c>
      <c r="V183" s="174">
        <v>45883</v>
      </c>
      <c r="W183" s="174">
        <v>45883</v>
      </c>
      <c r="X183" s="174">
        <v>45885</v>
      </c>
      <c r="Y183" s="174">
        <v>45887</v>
      </c>
      <c r="Z183" s="174">
        <v>45887</v>
      </c>
      <c r="AA183" s="174">
        <v>45887</v>
      </c>
      <c r="AB183" s="174">
        <v>45889</v>
      </c>
      <c r="AC183" s="174">
        <v>45890</v>
      </c>
      <c r="AD183" s="174">
        <v>45894</v>
      </c>
      <c r="AE183" s="138">
        <f t="shared" si="12"/>
        <v>4</v>
      </c>
      <c r="AF183" s="138">
        <f t="shared" si="13"/>
        <v>21</v>
      </c>
    </row>
    <row r="184" spans="1:32" ht="16.5" customHeight="1">
      <c r="A184" s="53">
        <v>183</v>
      </c>
      <c r="B184" s="138" t="s">
        <v>141</v>
      </c>
      <c r="C184" s="138" t="s">
        <v>199</v>
      </c>
      <c r="D184" s="138" t="s">
        <v>558</v>
      </c>
      <c r="E184" s="138" t="s">
        <v>2409</v>
      </c>
      <c r="F184" s="138" t="s">
        <v>284</v>
      </c>
      <c r="G184" s="138" t="s">
        <v>285</v>
      </c>
      <c r="H184" s="138" t="s">
        <v>1259</v>
      </c>
      <c r="I184" s="138" t="s">
        <v>1500</v>
      </c>
      <c r="J184" s="138" t="s">
        <v>2130</v>
      </c>
      <c r="K184" s="138" t="s">
        <v>71</v>
      </c>
      <c r="L184" s="170">
        <v>35</v>
      </c>
      <c r="M184" s="138" t="s">
        <v>1565</v>
      </c>
      <c r="N184" s="138" t="s">
        <v>199</v>
      </c>
      <c r="O184" s="138" t="s">
        <v>384</v>
      </c>
      <c r="P184" s="173" t="s">
        <v>142</v>
      </c>
      <c r="Q184" s="174">
        <v>45861</v>
      </c>
      <c r="R184" s="174">
        <v>45872</v>
      </c>
      <c r="S184" s="174">
        <v>45878</v>
      </c>
      <c r="T184" s="150">
        <f t="shared" si="11"/>
        <v>17</v>
      </c>
      <c r="U184" s="174">
        <v>45880</v>
      </c>
      <c r="V184" s="174">
        <v>45881</v>
      </c>
      <c r="W184" s="174">
        <v>45881</v>
      </c>
      <c r="X184" s="174">
        <v>45883</v>
      </c>
      <c r="Y184" s="174">
        <v>45886</v>
      </c>
      <c r="Z184" s="174">
        <v>45886</v>
      </c>
      <c r="AA184" s="174">
        <v>45886</v>
      </c>
      <c r="AB184" s="174">
        <v>45888</v>
      </c>
      <c r="AC184" s="174">
        <v>45890</v>
      </c>
      <c r="AD184" s="174">
        <v>45894</v>
      </c>
      <c r="AE184" s="138">
        <f t="shared" si="12"/>
        <v>4</v>
      </c>
      <c r="AF184" s="138">
        <f t="shared" si="13"/>
        <v>21</v>
      </c>
    </row>
    <row r="185" spans="1:32" ht="16.5" customHeight="1">
      <c r="A185" s="53">
        <v>184</v>
      </c>
      <c r="B185" s="138" t="s">
        <v>141</v>
      </c>
      <c r="C185" s="138" t="s">
        <v>199</v>
      </c>
      <c r="D185" s="138" t="s">
        <v>558</v>
      </c>
      <c r="E185" s="138" t="s">
        <v>2405</v>
      </c>
      <c r="F185" s="138" t="s">
        <v>159</v>
      </c>
      <c r="G185" s="138" t="s">
        <v>2095</v>
      </c>
      <c r="H185" s="138" t="s">
        <v>160</v>
      </c>
      <c r="I185" s="138" t="s">
        <v>2132</v>
      </c>
      <c r="J185" s="138" t="s">
        <v>2133</v>
      </c>
      <c r="K185" s="138" t="s">
        <v>71</v>
      </c>
      <c r="L185" s="170">
        <v>35</v>
      </c>
      <c r="M185" s="138" t="s">
        <v>1565</v>
      </c>
      <c r="N185" s="138" t="s">
        <v>199</v>
      </c>
      <c r="O185" s="138" t="s">
        <v>384</v>
      </c>
      <c r="P185" s="173" t="s">
        <v>142</v>
      </c>
      <c r="Q185" s="174">
        <v>45861</v>
      </c>
      <c r="R185" s="174">
        <v>45872</v>
      </c>
      <c r="S185" s="174">
        <v>45880</v>
      </c>
      <c r="T185" s="150">
        <f t="shared" si="11"/>
        <v>19</v>
      </c>
      <c r="U185" s="174">
        <v>45882</v>
      </c>
      <c r="V185" s="174">
        <v>45883</v>
      </c>
      <c r="W185" s="174">
        <v>45883</v>
      </c>
      <c r="X185" s="174">
        <v>45885</v>
      </c>
      <c r="Y185" s="174">
        <v>45887</v>
      </c>
      <c r="Z185" s="174">
        <v>45887</v>
      </c>
      <c r="AA185" s="174">
        <v>45887</v>
      </c>
      <c r="AB185" s="174">
        <v>45890</v>
      </c>
      <c r="AC185" s="174">
        <v>45891</v>
      </c>
      <c r="AD185" s="174">
        <v>45894</v>
      </c>
      <c r="AE185" s="138">
        <f t="shared" si="12"/>
        <v>3</v>
      </c>
      <c r="AF185" s="138">
        <f t="shared" si="13"/>
        <v>22</v>
      </c>
    </row>
    <row r="186" spans="1:32" ht="16.5" customHeight="1">
      <c r="A186" s="53">
        <v>185</v>
      </c>
      <c r="B186" s="138" t="s">
        <v>141</v>
      </c>
      <c r="C186" s="138" t="s">
        <v>199</v>
      </c>
      <c r="D186" s="138" t="s">
        <v>558</v>
      </c>
      <c r="E186" s="138" t="s">
        <v>2414</v>
      </c>
      <c r="F186" s="138" t="s">
        <v>467</v>
      </c>
      <c r="G186" s="138" t="s">
        <v>467</v>
      </c>
      <c r="H186" s="138" t="s">
        <v>468</v>
      </c>
      <c r="I186" s="138" t="s">
        <v>1267</v>
      </c>
      <c r="J186" s="138" t="s">
        <v>2128</v>
      </c>
      <c r="K186" s="138" t="s">
        <v>71</v>
      </c>
      <c r="L186" s="170">
        <v>36</v>
      </c>
      <c r="M186" s="138" t="s">
        <v>1565</v>
      </c>
      <c r="N186" s="138" t="s">
        <v>199</v>
      </c>
      <c r="O186" s="138" t="s">
        <v>384</v>
      </c>
      <c r="P186" s="173" t="s">
        <v>142</v>
      </c>
      <c r="Q186" s="174">
        <v>45861</v>
      </c>
      <c r="R186" s="174">
        <v>45871</v>
      </c>
      <c r="S186" s="174">
        <v>45878</v>
      </c>
      <c r="T186" s="150">
        <f t="shared" si="11"/>
        <v>17</v>
      </c>
      <c r="U186" s="174">
        <v>45880</v>
      </c>
      <c r="V186" s="174">
        <v>45882</v>
      </c>
      <c r="W186" s="174">
        <v>45882</v>
      </c>
      <c r="X186" s="174">
        <v>45883</v>
      </c>
      <c r="Y186" s="174">
        <v>45886</v>
      </c>
      <c r="Z186" s="174">
        <v>45886</v>
      </c>
      <c r="AA186" s="174">
        <v>45887</v>
      </c>
      <c r="AB186" s="174">
        <v>45887</v>
      </c>
      <c r="AC186" s="174">
        <v>45890</v>
      </c>
      <c r="AD186" s="174">
        <v>45895</v>
      </c>
      <c r="AE186" s="138">
        <f t="shared" si="12"/>
        <v>5</v>
      </c>
      <c r="AF186" s="138">
        <f t="shared" si="13"/>
        <v>22</v>
      </c>
    </row>
    <row r="187" spans="1:32" ht="16.5" customHeight="1">
      <c r="A187" s="53">
        <v>186</v>
      </c>
      <c r="B187" s="138" t="s">
        <v>141</v>
      </c>
      <c r="C187" s="138" t="s">
        <v>199</v>
      </c>
      <c r="D187" s="138" t="s">
        <v>558</v>
      </c>
      <c r="E187" s="138" t="s">
        <v>2413</v>
      </c>
      <c r="F187" s="138" t="s">
        <v>1131</v>
      </c>
      <c r="G187" s="138" t="s">
        <v>1132</v>
      </c>
      <c r="H187" s="138" t="s">
        <v>1133</v>
      </c>
      <c r="I187" s="138" t="s">
        <v>733</v>
      </c>
      <c r="J187" s="138" t="s">
        <v>2135</v>
      </c>
      <c r="K187" s="138" t="s">
        <v>71</v>
      </c>
      <c r="L187" s="170">
        <v>35</v>
      </c>
      <c r="M187" s="138" t="s">
        <v>1565</v>
      </c>
      <c r="N187" s="138" t="s">
        <v>199</v>
      </c>
      <c r="O187" s="138" t="s">
        <v>384</v>
      </c>
      <c r="P187" s="173" t="s">
        <v>142</v>
      </c>
      <c r="Q187" s="174">
        <v>45859</v>
      </c>
      <c r="R187" s="174">
        <v>45869</v>
      </c>
      <c r="S187" s="174">
        <v>45878</v>
      </c>
      <c r="T187" s="150">
        <f t="shared" si="11"/>
        <v>19</v>
      </c>
      <c r="U187" s="174">
        <v>45880</v>
      </c>
      <c r="V187" s="174">
        <v>45881</v>
      </c>
      <c r="W187" s="174">
        <v>45881</v>
      </c>
      <c r="X187" s="174">
        <v>45883</v>
      </c>
      <c r="Y187" s="174">
        <v>45886</v>
      </c>
      <c r="Z187" s="174">
        <v>45886</v>
      </c>
      <c r="AA187" s="174">
        <v>45887</v>
      </c>
      <c r="AB187" s="174">
        <v>45888</v>
      </c>
      <c r="AC187" s="174">
        <v>45890</v>
      </c>
      <c r="AD187" s="174">
        <v>45895</v>
      </c>
      <c r="AE187" s="138">
        <f t="shared" si="12"/>
        <v>5</v>
      </c>
      <c r="AF187" s="138">
        <f t="shared" si="13"/>
        <v>24</v>
      </c>
    </row>
    <row r="188" spans="1:32" ht="16.5" customHeight="1">
      <c r="A188" s="53">
        <v>187</v>
      </c>
      <c r="B188" s="138" t="s">
        <v>141</v>
      </c>
      <c r="C188" s="138" t="s">
        <v>199</v>
      </c>
      <c r="D188" s="138" t="s">
        <v>558</v>
      </c>
      <c r="E188" s="138" t="s">
        <v>2411</v>
      </c>
      <c r="F188" s="138" t="s">
        <v>15</v>
      </c>
      <c r="G188" s="138" t="s">
        <v>823</v>
      </c>
      <c r="H188" s="138" t="s">
        <v>826</v>
      </c>
      <c r="I188" s="138" t="s">
        <v>526</v>
      </c>
      <c r="J188" s="138" t="s">
        <v>2114</v>
      </c>
      <c r="K188" s="138" t="s">
        <v>71</v>
      </c>
      <c r="L188" s="170">
        <v>35</v>
      </c>
      <c r="M188" s="138" t="s">
        <v>1565</v>
      </c>
      <c r="N188" s="138" t="s">
        <v>199</v>
      </c>
      <c r="O188" s="138" t="s">
        <v>384</v>
      </c>
      <c r="P188" s="173" t="s">
        <v>142</v>
      </c>
      <c r="Q188" s="174">
        <v>45860</v>
      </c>
      <c r="R188" s="174">
        <v>45869</v>
      </c>
      <c r="S188" s="174">
        <v>45878</v>
      </c>
      <c r="T188" s="150">
        <f t="shared" si="11"/>
        <v>18</v>
      </c>
      <c r="U188" s="174">
        <v>45880</v>
      </c>
      <c r="V188" s="174">
        <v>45882</v>
      </c>
      <c r="W188" s="174">
        <v>45882</v>
      </c>
      <c r="X188" s="174">
        <v>45883</v>
      </c>
      <c r="Y188" s="174">
        <v>45885</v>
      </c>
      <c r="Z188" s="174">
        <v>45886</v>
      </c>
      <c r="AA188" s="174">
        <v>45886</v>
      </c>
      <c r="AB188" s="174">
        <v>45889</v>
      </c>
      <c r="AC188" s="174">
        <v>45891</v>
      </c>
      <c r="AD188" s="174">
        <v>45895</v>
      </c>
      <c r="AE188" s="138">
        <f t="shared" si="12"/>
        <v>4</v>
      </c>
      <c r="AF188" s="138">
        <f t="shared" si="13"/>
        <v>22</v>
      </c>
    </row>
    <row r="189" spans="1:32" ht="16.5" customHeight="1">
      <c r="A189" s="53">
        <v>188</v>
      </c>
      <c r="B189" s="138" t="s">
        <v>141</v>
      </c>
      <c r="C189" s="138" t="s">
        <v>199</v>
      </c>
      <c r="D189" s="138" t="s">
        <v>558</v>
      </c>
      <c r="E189" s="138" t="s">
        <v>2417</v>
      </c>
      <c r="F189" s="138" t="s">
        <v>658</v>
      </c>
      <c r="G189" s="138" t="s">
        <v>670</v>
      </c>
      <c r="H189" s="138"/>
      <c r="I189" s="138" t="s">
        <v>701</v>
      </c>
      <c r="J189" s="138" t="s">
        <v>2137</v>
      </c>
      <c r="K189" s="138" t="s">
        <v>71</v>
      </c>
      <c r="L189" s="170">
        <v>30</v>
      </c>
      <c r="M189" s="138" t="s">
        <v>1565</v>
      </c>
      <c r="N189" s="138" t="s">
        <v>199</v>
      </c>
      <c r="O189" s="138" t="s">
        <v>384</v>
      </c>
      <c r="P189" s="173" t="s">
        <v>142</v>
      </c>
      <c r="Q189" s="174">
        <v>45860</v>
      </c>
      <c r="R189" s="174">
        <v>45871</v>
      </c>
      <c r="S189" s="174">
        <v>45877</v>
      </c>
      <c r="T189" s="150">
        <f t="shared" si="11"/>
        <v>17</v>
      </c>
      <c r="U189" s="174">
        <v>45879</v>
      </c>
      <c r="V189" s="174">
        <v>45879</v>
      </c>
      <c r="W189" s="174">
        <v>45879</v>
      </c>
      <c r="X189" s="174">
        <v>45882</v>
      </c>
      <c r="Y189" s="174">
        <v>45885</v>
      </c>
      <c r="Z189" s="174">
        <v>45885</v>
      </c>
      <c r="AA189" s="174">
        <v>45885</v>
      </c>
      <c r="AB189" s="174">
        <v>45886</v>
      </c>
      <c r="AC189" s="174">
        <v>45891</v>
      </c>
      <c r="AD189" s="174">
        <v>45895</v>
      </c>
      <c r="AE189" s="138">
        <f t="shared" si="12"/>
        <v>4</v>
      </c>
      <c r="AF189" s="138">
        <f t="shared" si="13"/>
        <v>21</v>
      </c>
    </row>
    <row r="190" spans="1:32" ht="16.5" customHeight="1">
      <c r="A190" s="53">
        <v>189</v>
      </c>
      <c r="B190" s="138" t="s">
        <v>141</v>
      </c>
      <c r="C190" s="138" t="s">
        <v>199</v>
      </c>
      <c r="D190" s="138" t="s">
        <v>558</v>
      </c>
      <c r="E190" s="138" t="s">
        <v>2402</v>
      </c>
      <c r="F190" s="138" t="s">
        <v>506</v>
      </c>
      <c r="G190" s="138" t="s">
        <v>507</v>
      </c>
      <c r="H190" s="138" t="s">
        <v>1134</v>
      </c>
      <c r="I190" s="138" t="s">
        <v>116</v>
      </c>
      <c r="J190" s="138" t="s">
        <v>2113</v>
      </c>
      <c r="K190" s="138" t="s">
        <v>2153</v>
      </c>
      <c r="L190" s="170">
        <v>35</v>
      </c>
      <c r="M190" s="138" t="s">
        <v>1565</v>
      </c>
      <c r="N190" s="138" t="s">
        <v>199</v>
      </c>
      <c r="O190" s="138" t="s">
        <v>384</v>
      </c>
      <c r="P190" s="173" t="s">
        <v>142</v>
      </c>
      <c r="Q190" s="174">
        <v>45861</v>
      </c>
      <c r="R190" s="174">
        <v>45871</v>
      </c>
      <c r="S190" s="174">
        <v>45877</v>
      </c>
      <c r="T190" s="150">
        <f t="shared" si="11"/>
        <v>16</v>
      </c>
      <c r="U190" s="174">
        <v>45879</v>
      </c>
      <c r="V190" s="174">
        <v>45879</v>
      </c>
      <c r="W190" s="174">
        <v>45879</v>
      </c>
      <c r="X190" s="174">
        <v>45882</v>
      </c>
      <c r="Y190" s="174">
        <v>45885</v>
      </c>
      <c r="Z190" s="174">
        <v>45886</v>
      </c>
      <c r="AA190" s="174">
        <v>45886</v>
      </c>
      <c r="AB190" s="174">
        <v>45887</v>
      </c>
      <c r="AC190" s="174">
        <v>45891</v>
      </c>
      <c r="AD190" s="174">
        <v>45896</v>
      </c>
      <c r="AE190" s="138">
        <f t="shared" si="12"/>
        <v>5</v>
      </c>
      <c r="AF190" s="138">
        <f t="shared" si="13"/>
        <v>21</v>
      </c>
    </row>
    <row r="191" spans="1:32" ht="16.5" customHeight="1">
      <c r="A191" s="53">
        <v>190</v>
      </c>
      <c r="B191" s="138" t="s">
        <v>141</v>
      </c>
      <c r="C191" s="138" t="s">
        <v>199</v>
      </c>
      <c r="D191" s="138" t="s">
        <v>558</v>
      </c>
      <c r="E191" s="138" t="s">
        <v>2432</v>
      </c>
      <c r="F191" s="138" t="s">
        <v>1320</v>
      </c>
      <c r="G191" s="138" t="s">
        <v>488</v>
      </c>
      <c r="H191" s="138" t="s">
        <v>98</v>
      </c>
      <c r="I191" s="138" t="s">
        <v>1333</v>
      </c>
      <c r="J191" s="138" t="s">
        <v>2125</v>
      </c>
      <c r="K191" s="138" t="s">
        <v>1341</v>
      </c>
      <c r="L191" s="170">
        <v>36</v>
      </c>
      <c r="M191" s="138" t="s">
        <v>1565</v>
      </c>
      <c r="N191" s="138" t="s">
        <v>199</v>
      </c>
      <c r="O191" s="138" t="s">
        <v>384</v>
      </c>
      <c r="P191" s="173" t="s">
        <v>142</v>
      </c>
      <c r="Q191" s="174">
        <v>45861</v>
      </c>
      <c r="R191" s="174">
        <v>45871</v>
      </c>
      <c r="S191" s="174">
        <v>45877</v>
      </c>
      <c r="T191" s="150">
        <f t="shared" si="11"/>
        <v>16</v>
      </c>
      <c r="U191" s="174">
        <v>45879</v>
      </c>
      <c r="V191" s="174">
        <v>45879</v>
      </c>
      <c r="W191" s="174">
        <v>45879</v>
      </c>
      <c r="X191" s="174">
        <v>45882</v>
      </c>
      <c r="Y191" s="174">
        <v>45885</v>
      </c>
      <c r="Z191" s="174">
        <v>45886</v>
      </c>
      <c r="AA191" s="174">
        <v>45886</v>
      </c>
      <c r="AB191" s="174">
        <v>45887</v>
      </c>
      <c r="AC191" s="174">
        <v>45890</v>
      </c>
      <c r="AD191" s="174">
        <v>45896</v>
      </c>
      <c r="AE191" s="138">
        <f t="shared" si="12"/>
        <v>6</v>
      </c>
      <c r="AF191" s="138">
        <f t="shared" si="13"/>
        <v>22</v>
      </c>
    </row>
    <row r="192" spans="1:32" ht="16.5" customHeight="1">
      <c r="A192" s="53">
        <v>191</v>
      </c>
      <c r="B192" s="138" t="s">
        <v>141</v>
      </c>
      <c r="C192" s="138" t="s">
        <v>199</v>
      </c>
      <c r="D192" s="138" t="s">
        <v>558</v>
      </c>
      <c r="E192" s="138" t="s">
        <v>2403</v>
      </c>
      <c r="F192" s="138" t="s">
        <v>269</v>
      </c>
      <c r="G192" s="138" t="s">
        <v>270</v>
      </c>
      <c r="H192" s="138" t="s">
        <v>271</v>
      </c>
      <c r="I192" s="138" t="s">
        <v>2122</v>
      </c>
      <c r="J192" s="138" t="s">
        <v>2123</v>
      </c>
      <c r="K192" s="138" t="s">
        <v>2155</v>
      </c>
      <c r="L192" s="170">
        <v>35</v>
      </c>
      <c r="M192" s="138" t="s">
        <v>1565</v>
      </c>
      <c r="N192" s="138" t="s">
        <v>199</v>
      </c>
      <c r="O192" s="138" t="s">
        <v>384</v>
      </c>
      <c r="P192" s="173" t="s">
        <v>142</v>
      </c>
      <c r="Q192" s="174">
        <v>45860</v>
      </c>
      <c r="R192" s="174">
        <v>45867</v>
      </c>
      <c r="S192" s="174">
        <v>45874</v>
      </c>
      <c r="T192" s="150">
        <f t="shared" si="11"/>
        <v>14</v>
      </c>
      <c r="U192" s="174">
        <v>45875</v>
      </c>
      <c r="V192" s="174">
        <v>45876</v>
      </c>
      <c r="W192" s="174">
        <v>45876</v>
      </c>
      <c r="X192" s="174">
        <v>45882</v>
      </c>
      <c r="Y192" s="174">
        <v>45885</v>
      </c>
      <c r="Z192" s="174">
        <v>45886</v>
      </c>
      <c r="AA192" s="174">
        <v>45886</v>
      </c>
      <c r="AB192" s="174">
        <v>45886</v>
      </c>
      <c r="AC192" s="174">
        <v>45889</v>
      </c>
      <c r="AD192" s="174">
        <v>45897</v>
      </c>
      <c r="AE192" s="138">
        <f t="shared" si="12"/>
        <v>8</v>
      </c>
      <c r="AF192" s="138">
        <f t="shared" si="13"/>
        <v>22</v>
      </c>
    </row>
    <row r="193" spans="1:32" ht="16.5" customHeight="1">
      <c r="A193" s="53">
        <v>192</v>
      </c>
      <c r="B193" s="138" t="s">
        <v>141</v>
      </c>
      <c r="C193" s="138" t="s">
        <v>199</v>
      </c>
      <c r="D193" s="138" t="s">
        <v>558</v>
      </c>
      <c r="E193" s="138" t="s">
        <v>2416</v>
      </c>
      <c r="F193" s="138" t="s">
        <v>1303</v>
      </c>
      <c r="G193" s="138" t="s">
        <v>1304</v>
      </c>
      <c r="H193" s="138" t="s">
        <v>1305</v>
      </c>
      <c r="I193" s="138" t="s">
        <v>119</v>
      </c>
      <c r="J193" s="138" t="s">
        <v>2111</v>
      </c>
      <c r="K193" s="138" t="s">
        <v>1336</v>
      </c>
      <c r="L193" s="170">
        <v>36</v>
      </c>
      <c r="M193" s="138" t="s">
        <v>1565</v>
      </c>
      <c r="N193" s="138" t="s">
        <v>199</v>
      </c>
      <c r="O193" s="138" t="s">
        <v>384</v>
      </c>
      <c r="P193" s="173" t="s">
        <v>142</v>
      </c>
      <c r="Q193" s="174">
        <v>45861</v>
      </c>
      <c r="R193" s="174">
        <v>45871</v>
      </c>
      <c r="S193" s="174">
        <v>45877</v>
      </c>
      <c r="T193" s="150">
        <f t="shared" si="11"/>
        <v>16</v>
      </c>
      <c r="U193" s="174">
        <v>45879</v>
      </c>
      <c r="V193" s="174">
        <v>45879</v>
      </c>
      <c r="W193" s="174">
        <v>45879</v>
      </c>
      <c r="X193" s="174">
        <v>45882</v>
      </c>
      <c r="Y193" s="174">
        <v>45885</v>
      </c>
      <c r="Z193" s="174">
        <v>45886</v>
      </c>
      <c r="AA193" s="174">
        <v>45886</v>
      </c>
      <c r="AB193" s="174">
        <v>45890</v>
      </c>
      <c r="AC193" s="174">
        <v>45893</v>
      </c>
      <c r="AD193" s="174">
        <v>45897</v>
      </c>
      <c r="AE193" s="138">
        <f t="shared" si="12"/>
        <v>4</v>
      </c>
      <c r="AF193" s="138">
        <f t="shared" si="13"/>
        <v>20</v>
      </c>
    </row>
    <row r="194" spans="1:32" ht="16.5" customHeight="1">
      <c r="A194" s="53">
        <v>193</v>
      </c>
      <c r="B194" s="138" t="s">
        <v>141</v>
      </c>
      <c r="C194" s="138" t="s">
        <v>199</v>
      </c>
      <c r="D194" s="138" t="s">
        <v>558</v>
      </c>
      <c r="E194" s="138" t="s">
        <v>2415</v>
      </c>
      <c r="F194" s="138" t="s">
        <v>82</v>
      </c>
      <c r="G194" s="138" t="s">
        <v>83</v>
      </c>
      <c r="H194" s="138" t="s">
        <v>84</v>
      </c>
      <c r="I194" s="138" t="s">
        <v>1274</v>
      </c>
      <c r="J194" s="138" t="s">
        <v>2131</v>
      </c>
      <c r="K194" s="138" t="s">
        <v>1276</v>
      </c>
      <c r="L194" s="170">
        <v>35</v>
      </c>
      <c r="M194" s="138" t="s">
        <v>1565</v>
      </c>
      <c r="N194" s="138" t="s">
        <v>199</v>
      </c>
      <c r="O194" s="138" t="s">
        <v>384</v>
      </c>
      <c r="P194" s="173" t="s">
        <v>142</v>
      </c>
      <c r="Q194" s="174">
        <v>45861</v>
      </c>
      <c r="R194" s="174">
        <v>45871</v>
      </c>
      <c r="S194" s="174">
        <v>45878</v>
      </c>
      <c r="T194" s="150">
        <f t="shared" si="11"/>
        <v>17</v>
      </c>
      <c r="U194" s="174">
        <v>45880</v>
      </c>
      <c r="V194" s="174">
        <v>45882</v>
      </c>
      <c r="W194" s="174">
        <v>45882</v>
      </c>
      <c r="X194" s="174">
        <v>45884</v>
      </c>
      <c r="Y194" s="174">
        <v>45887</v>
      </c>
      <c r="Z194" s="174">
        <v>45888</v>
      </c>
      <c r="AA194" s="174">
        <v>45888</v>
      </c>
      <c r="AB194" s="174">
        <v>45890</v>
      </c>
      <c r="AC194" s="174">
        <v>45892</v>
      </c>
      <c r="AD194" s="174">
        <v>45897</v>
      </c>
      <c r="AE194" s="138">
        <f t="shared" si="12"/>
        <v>5</v>
      </c>
      <c r="AF194" s="138">
        <f t="shared" si="13"/>
        <v>22</v>
      </c>
    </row>
    <row r="195" spans="1:32" ht="16.5" customHeight="1">
      <c r="A195" s="53">
        <v>194</v>
      </c>
      <c r="B195" s="138" t="s">
        <v>141</v>
      </c>
      <c r="C195" s="138" t="s">
        <v>199</v>
      </c>
      <c r="D195" s="138" t="s">
        <v>558</v>
      </c>
      <c r="E195" s="138" t="s">
        <v>2407</v>
      </c>
      <c r="F195" s="138" t="s">
        <v>1314</v>
      </c>
      <c r="G195" s="138" t="s">
        <v>1315</v>
      </c>
      <c r="H195" s="138"/>
      <c r="I195" s="138" t="s">
        <v>811</v>
      </c>
      <c r="J195" s="138" t="s">
        <v>2138</v>
      </c>
      <c r="K195" s="138" t="s">
        <v>1338</v>
      </c>
      <c r="L195" s="170">
        <v>32</v>
      </c>
      <c r="M195" s="138" t="s">
        <v>1565</v>
      </c>
      <c r="N195" s="138" t="s">
        <v>199</v>
      </c>
      <c r="O195" s="138" t="s">
        <v>384</v>
      </c>
      <c r="P195" s="173" t="s">
        <v>142</v>
      </c>
      <c r="Q195" s="174">
        <v>45859</v>
      </c>
      <c r="R195" s="174">
        <v>45870</v>
      </c>
      <c r="S195" s="174">
        <v>45880</v>
      </c>
      <c r="T195" s="150">
        <f t="shared" si="11"/>
        <v>21</v>
      </c>
      <c r="U195" s="174">
        <v>45882</v>
      </c>
      <c r="V195" s="174">
        <v>45884</v>
      </c>
      <c r="W195" s="174">
        <v>45884</v>
      </c>
      <c r="X195" s="174">
        <v>45886</v>
      </c>
      <c r="Y195" s="174">
        <v>45888</v>
      </c>
      <c r="Z195" s="174">
        <v>45890</v>
      </c>
      <c r="AA195" s="174">
        <v>45890</v>
      </c>
      <c r="AB195" s="174">
        <v>45891</v>
      </c>
      <c r="AC195" s="174">
        <v>45892</v>
      </c>
      <c r="AD195" s="174">
        <v>45897</v>
      </c>
      <c r="AE195" s="138">
        <f t="shared" si="12"/>
        <v>5</v>
      </c>
      <c r="AF195" s="138">
        <f t="shared" si="13"/>
        <v>26</v>
      </c>
    </row>
    <row r="196" spans="1:32" ht="16.5" customHeight="1">
      <c r="A196" s="53">
        <v>195</v>
      </c>
      <c r="B196" s="138" t="s">
        <v>141</v>
      </c>
      <c r="C196" s="138" t="s">
        <v>199</v>
      </c>
      <c r="D196" s="138" t="s">
        <v>558</v>
      </c>
      <c r="E196" s="138" t="s">
        <v>2421</v>
      </c>
      <c r="F196" s="138" t="s">
        <v>1061</v>
      </c>
      <c r="G196" s="138" t="s">
        <v>186</v>
      </c>
      <c r="H196" s="138" t="s">
        <v>1062</v>
      </c>
      <c r="I196" s="138" t="s">
        <v>848</v>
      </c>
      <c r="J196" s="138" t="s">
        <v>2101</v>
      </c>
      <c r="K196" s="138" t="s">
        <v>1064</v>
      </c>
      <c r="L196" s="170">
        <v>35</v>
      </c>
      <c r="M196" s="138" t="s">
        <v>1565</v>
      </c>
      <c r="N196" s="138" t="s">
        <v>199</v>
      </c>
      <c r="O196" s="138" t="s">
        <v>384</v>
      </c>
      <c r="P196" s="173" t="s">
        <v>142</v>
      </c>
      <c r="Q196" s="174">
        <v>45861</v>
      </c>
      <c r="R196" s="174">
        <v>45874</v>
      </c>
      <c r="S196" s="174">
        <v>45880</v>
      </c>
      <c r="T196" s="150">
        <f t="shared" si="11"/>
        <v>19</v>
      </c>
      <c r="U196" s="174">
        <v>45882</v>
      </c>
      <c r="V196" s="174">
        <v>45883</v>
      </c>
      <c r="W196" s="174">
        <v>45883</v>
      </c>
      <c r="X196" s="174">
        <v>45885</v>
      </c>
      <c r="Y196" s="174">
        <v>45887</v>
      </c>
      <c r="Z196" s="174">
        <v>45890</v>
      </c>
      <c r="AA196" s="174">
        <v>45890</v>
      </c>
      <c r="AB196" s="174">
        <v>45891</v>
      </c>
      <c r="AC196" s="174">
        <v>45893</v>
      </c>
      <c r="AD196" s="174">
        <v>45897</v>
      </c>
      <c r="AE196" s="138">
        <f t="shared" si="12"/>
        <v>4</v>
      </c>
      <c r="AF196" s="138">
        <f t="shared" si="13"/>
        <v>23</v>
      </c>
    </row>
    <row r="197" spans="1:32" ht="16.5" customHeight="1">
      <c r="A197" s="53">
        <v>196</v>
      </c>
      <c r="B197" s="138" t="s">
        <v>141</v>
      </c>
      <c r="C197" s="138" t="s">
        <v>199</v>
      </c>
      <c r="D197" s="138" t="s">
        <v>558</v>
      </c>
      <c r="E197" s="138" t="s">
        <v>2425</v>
      </c>
      <c r="F197" s="138" t="s">
        <v>665</v>
      </c>
      <c r="G197" s="138" t="s">
        <v>902</v>
      </c>
      <c r="H197" s="138" t="s">
        <v>680</v>
      </c>
      <c r="I197" s="138" t="s">
        <v>703</v>
      </c>
      <c r="J197" s="138" t="s">
        <v>704</v>
      </c>
      <c r="K197" s="138" t="s">
        <v>939</v>
      </c>
      <c r="L197" s="137">
        <v>35</v>
      </c>
      <c r="M197" s="177" t="s">
        <v>1565</v>
      </c>
      <c r="N197" s="138" t="s">
        <v>199</v>
      </c>
      <c r="O197" s="138" t="s">
        <v>384</v>
      </c>
      <c r="P197" s="173" t="s">
        <v>142</v>
      </c>
      <c r="Q197" s="174">
        <v>45867</v>
      </c>
      <c r="R197" s="174">
        <v>45877</v>
      </c>
      <c r="S197" s="174">
        <v>45883</v>
      </c>
      <c r="T197" s="150">
        <f ca="1">TODAY()-Q197</f>
        <v>175</v>
      </c>
      <c r="U197" s="174">
        <v>45885</v>
      </c>
      <c r="V197" s="174">
        <v>45887</v>
      </c>
      <c r="W197" s="174">
        <v>45887</v>
      </c>
      <c r="X197" s="174">
        <v>45888</v>
      </c>
      <c r="Y197" s="174">
        <v>45890</v>
      </c>
      <c r="Z197" s="174">
        <v>45890</v>
      </c>
      <c r="AA197" s="174">
        <v>45890</v>
      </c>
      <c r="AB197" s="174">
        <v>45893</v>
      </c>
      <c r="AC197" s="174">
        <v>45896</v>
      </c>
      <c r="AD197" s="174">
        <v>45898</v>
      </c>
      <c r="AE197" s="138">
        <f t="shared" si="12"/>
        <v>2</v>
      </c>
      <c r="AF197" s="138">
        <f t="shared" ca="1" si="13"/>
        <v>177</v>
      </c>
    </row>
    <row r="198" spans="1:32" ht="16.5" customHeight="1">
      <c r="A198" s="53">
        <v>197</v>
      </c>
      <c r="B198" s="138" t="s">
        <v>141</v>
      </c>
      <c r="C198" s="138" t="s">
        <v>199</v>
      </c>
      <c r="D198" s="138" t="s">
        <v>558</v>
      </c>
      <c r="E198" s="138" t="s">
        <v>2412</v>
      </c>
      <c r="F198" s="138" t="s">
        <v>252</v>
      </c>
      <c r="G198" s="138" t="s">
        <v>253</v>
      </c>
      <c r="H198" s="138" t="s">
        <v>254</v>
      </c>
      <c r="I198" s="138" t="s">
        <v>1058</v>
      </c>
      <c r="J198" s="138" t="s">
        <v>2127</v>
      </c>
      <c r="K198" s="138" t="s">
        <v>71</v>
      </c>
      <c r="L198" s="170">
        <v>36</v>
      </c>
      <c r="M198" s="138" t="s">
        <v>1565</v>
      </c>
      <c r="N198" s="138" t="s">
        <v>199</v>
      </c>
      <c r="O198" s="138" t="s">
        <v>384</v>
      </c>
      <c r="P198" s="173" t="s">
        <v>142</v>
      </c>
      <c r="Q198" s="174">
        <v>45860</v>
      </c>
      <c r="R198" s="174">
        <v>45869</v>
      </c>
      <c r="S198" s="174">
        <v>45878</v>
      </c>
      <c r="T198" s="150">
        <f>MAX(0,S198-Q198)</f>
        <v>18</v>
      </c>
      <c r="U198" s="174">
        <v>45880</v>
      </c>
      <c r="V198" s="174">
        <v>45882</v>
      </c>
      <c r="W198" s="174">
        <v>45882</v>
      </c>
      <c r="X198" s="174">
        <v>45883</v>
      </c>
      <c r="Y198" s="174">
        <v>45887</v>
      </c>
      <c r="Z198" s="174">
        <v>45889</v>
      </c>
      <c r="AA198" s="174">
        <v>45889</v>
      </c>
      <c r="AB198" s="174">
        <v>45891</v>
      </c>
      <c r="AC198" s="174">
        <v>45895</v>
      </c>
      <c r="AD198" s="174">
        <v>45898</v>
      </c>
      <c r="AE198" s="138">
        <f t="shared" si="12"/>
        <v>3</v>
      </c>
      <c r="AF198" s="138">
        <f t="shared" si="13"/>
        <v>21</v>
      </c>
    </row>
    <row r="199" spans="1:32" ht="16.5" customHeight="1">
      <c r="A199" s="53">
        <v>198</v>
      </c>
      <c r="B199" s="138" t="s">
        <v>141</v>
      </c>
      <c r="C199" s="138" t="s">
        <v>199</v>
      </c>
      <c r="D199" s="138" t="s">
        <v>558</v>
      </c>
      <c r="E199" s="138" t="s">
        <v>2424</v>
      </c>
      <c r="F199" s="138" t="s">
        <v>39</v>
      </c>
      <c r="G199" s="138" t="s">
        <v>40</v>
      </c>
      <c r="H199" s="138" t="s">
        <v>41</v>
      </c>
      <c r="I199" s="138" t="s">
        <v>70</v>
      </c>
      <c r="J199" s="138" t="s">
        <v>1166</v>
      </c>
      <c r="K199" s="138" t="s">
        <v>1165</v>
      </c>
      <c r="L199" s="137">
        <v>35</v>
      </c>
      <c r="M199" s="177" t="s">
        <v>1565</v>
      </c>
      <c r="N199" s="138" t="s">
        <v>199</v>
      </c>
      <c r="O199" s="138" t="s">
        <v>384</v>
      </c>
      <c r="P199" s="173" t="s">
        <v>142</v>
      </c>
      <c r="Q199" s="174">
        <v>45867</v>
      </c>
      <c r="R199" s="174">
        <v>45877</v>
      </c>
      <c r="S199" s="174">
        <v>45883</v>
      </c>
      <c r="T199" s="150">
        <f ca="1">TODAY()-Q199</f>
        <v>175</v>
      </c>
      <c r="U199" s="174">
        <v>45885</v>
      </c>
      <c r="V199" s="174">
        <v>45887</v>
      </c>
      <c r="W199" s="174">
        <v>45887</v>
      </c>
      <c r="X199" s="174">
        <v>45888</v>
      </c>
      <c r="Y199" s="174">
        <v>45890</v>
      </c>
      <c r="Z199" s="174">
        <v>45891</v>
      </c>
      <c r="AA199" s="174">
        <v>45891</v>
      </c>
      <c r="AB199" s="174">
        <v>45891</v>
      </c>
      <c r="AC199" s="174">
        <v>45894</v>
      </c>
      <c r="AD199" s="174">
        <v>45898</v>
      </c>
      <c r="AE199" s="138">
        <f t="shared" si="12"/>
        <v>4</v>
      </c>
      <c r="AF199" s="138">
        <f t="shared" ca="1" si="13"/>
        <v>179</v>
      </c>
    </row>
    <row r="200" spans="1:32" ht="16.5" customHeight="1">
      <c r="A200" s="53">
        <v>199</v>
      </c>
      <c r="B200" s="138" t="s">
        <v>141</v>
      </c>
      <c r="C200" s="138" t="s">
        <v>199</v>
      </c>
      <c r="D200" s="138" t="s">
        <v>558</v>
      </c>
      <c r="E200" s="138" t="s">
        <v>2410</v>
      </c>
      <c r="F200" s="138" t="s">
        <v>406</v>
      </c>
      <c r="G200" s="138" t="s">
        <v>1287</v>
      </c>
      <c r="H200" s="138" t="s">
        <v>1288</v>
      </c>
      <c r="I200" s="138" t="s">
        <v>117</v>
      </c>
      <c r="J200" s="138" t="s">
        <v>2140</v>
      </c>
      <c r="K200" s="138" t="s">
        <v>1479</v>
      </c>
      <c r="L200" s="170">
        <v>35</v>
      </c>
      <c r="M200" s="138" t="s">
        <v>1565</v>
      </c>
      <c r="N200" s="138" t="s">
        <v>199</v>
      </c>
      <c r="O200" s="138" t="s">
        <v>384</v>
      </c>
      <c r="P200" s="173" t="s">
        <v>142</v>
      </c>
      <c r="Q200" s="174">
        <v>45860</v>
      </c>
      <c r="R200" s="174">
        <v>45871</v>
      </c>
      <c r="S200" s="174">
        <v>45878</v>
      </c>
      <c r="T200" s="150">
        <f t="shared" ref="T200:T231" si="14">MAX(0,S200-Q200)</f>
        <v>18</v>
      </c>
      <c r="U200" s="174">
        <v>45880</v>
      </c>
      <c r="V200" s="174">
        <v>45882</v>
      </c>
      <c r="W200" s="174">
        <v>45882</v>
      </c>
      <c r="X200" s="174">
        <v>45883</v>
      </c>
      <c r="Y200" s="174">
        <v>45886</v>
      </c>
      <c r="Z200" s="174">
        <v>45888</v>
      </c>
      <c r="AA200" s="174">
        <v>45888</v>
      </c>
      <c r="AB200" s="174">
        <v>45890</v>
      </c>
      <c r="AC200" s="174">
        <v>45894</v>
      </c>
      <c r="AD200" s="174">
        <v>45899</v>
      </c>
      <c r="AE200" s="138">
        <f t="shared" si="12"/>
        <v>5</v>
      </c>
      <c r="AF200" s="138">
        <f t="shared" si="13"/>
        <v>23</v>
      </c>
    </row>
    <row r="201" spans="1:32" ht="16.5" customHeight="1">
      <c r="A201" s="53">
        <v>200</v>
      </c>
      <c r="B201" s="138" t="s">
        <v>141</v>
      </c>
      <c r="C201" s="138" t="s">
        <v>199</v>
      </c>
      <c r="D201" s="138" t="s">
        <v>558</v>
      </c>
      <c r="E201" s="138" t="s">
        <v>2420</v>
      </c>
      <c r="F201" s="138" t="s">
        <v>464</v>
      </c>
      <c r="G201" s="138" t="s">
        <v>465</v>
      </c>
      <c r="H201" s="138"/>
      <c r="I201" s="138" t="s">
        <v>1241</v>
      </c>
      <c r="J201" s="138" t="s">
        <v>2141</v>
      </c>
      <c r="K201" s="138" t="s">
        <v>1247</v>
      </c>
      <c r="L201" s="170">
        <v>30</v>
      </c>
      <c r="M201" s="138" t="s">
        <v>1565</v>
      </c>
      <c r="N201" s="138" t="s">
        <v>199</v>
      </c>
      <c r="O201" s="138" t="s">
        <v>384</v>
      </c>
      <c r="P201" s="173" t="s">
        <v>142</v>
      </c>
      <c r="Q201" s="174">
        <v>45860</v>
      </c>
      <c r="R201" s="174">
        <v>45874</v>
      </c>
      <c r="S201" s="174">
        <v>45877</v>
      </c>
      <c r="T201" s="150">
        <f t="shared" si="14"/>
        <v>17</v>
      </c>
      <c r="U201" s="174">
        <v>45879</v>
      </c>
      <c r="V201" s="174">
        <v>45882</v>
      </c>
      <c r="W201" s="174">
        <v>45882</v>
      </c>
      <c r="X201" s="174">
        <v>45884</v>
      </c>
      <c r="Y201" s="174">
        <v>45887</v>
      </c>
      <c r="Z201" s="174">
        <v>45889</v>
      </c>
      <c r="AA201" s="174">
        <v>45889</v>
      </c>
      <c r="AB201" s="174">
        <v>45891</v>
      </c>
      <c r="AC201" s="174">
        <v>45893</v>
      </c>
      <c r="AD201" s="174">
        <v>45899</v>
      </c>
      <c r="AE201" s="138">
        <f t="shared" si="12"/>
        <v>6</v>
      </c>
      <c r="AF201" s="138">
        <f t="shared" si="13"/>
        <v>23</v>
      </c>
    </row>
    <row r="202" spans="1:32" ht="16.5" customHeight="1">
      <c r="A202" s="53">
        <v>201</v>
      </c>
      <c r="B202" s="138" t="s">
        <v>141</v>
      </c>
      <c r="C202" s="138" t="s">
        <v>199</v>
      </c>
      <c r="D202" s="138" t="s">
        <v>558</v>
      </c>
      <c r="E202" s="138" t="s">
        <v>2406</v>
      </c>
      <c r="F202" s="138" t="s">
        <v>123</v>
      </c>
      <c r="G202" s="138" t="s">
        <v>123</v>
      </c>
      <c r="H202" s="138" t="s">
        <v>124</v>
      </c>
      <c r="I202" s="138" t="s">
        <v>1349</v>
      </c>
      <c r="J202" s="138" t="s">
        <v>2100</v>
      </c>
      <c r="K202" s="138" t="s">
        <v>1351</v>
      </c>
      <c r="L202" s="170">
        <v>37</v>
      </c>
      <c r="M202" s="138" t="s">
        <v>1565</v>
      </c>
      <c r="N202" s="138" t="s">
        <v>199</v>
      </c>
      <c r="O202" s="138" t="s">
        <v>384</v>
      </c>
      <c r="P202" s="173" t="s">
        <v>142</v>
      </c>
      <c r="Q202" s="174">
        <v>45861</v>
      </c>
      <c r="R202" s="174">
        <v>45871</v>
      </c>
      <c r="S202" s="174">
        <v>45880</v>
      </c>
      <c r="T202" s="150">
        <f t="shared" si="14"/>
        <v>19</v>
      </c>
      <c r="U202" s="174">
        <v>45883</v>
      </c>
      <c r="V202" s="174">
        <v>45883</v>
      </c>
      <c r="W202" s="174">
        <v>45883</v>
      </c>
      <c r="X202" s="174">
        <v>45885</v>
      </c>
      <c r="Y202" s="174">
        <v>45887</v>
      </c>
      <c r="Z202" s="174">
        <v>45890</v>
      </c>
      <c r="AA202" s="174">
        <v>45890</v>
      </c>
      <c r="AB202" s="174">
        <v>45891</v>
      </c>
      <c r="AC202" s="174">
        <v>45893</v>
      </c>
      <c r="AD202" s="174">
        <v>45899</v>
      </c>
      <c r="AE202" s="138">
        <f t="shared" si="12"/>
        <v>6</v>
      </c>
      <c r="AF202" s="138">
        <f t="shared" si="13"/>
        <v>25</v>
      </c>
    </row>
    <row r="203" spans="1:32" ht="16.5" customHeight="1">
      <c r="A203" s="53">
        <v>202</v>
      </c>
      <c r="B203" s="138" t="s">
        <v>141</v>
      </c>
      <c r="C203" s="138" t="s">
        <v>199</v>
      </c>
      <c r="D203" s="138" t="s">
        <v>558</v>
      </c>
      <c r="E203" s="138" t="s">
        <v>2426</v>
      </c>
      <c r="F203" s="138" t="s">
        <v>143</v>
      </c>
      <c r="G203" s="138" t="s">
        <v>144</v>
      </c>
      <c r="H203" s="138" t="s">
        <v>919</v>
      </c>
      <c r="I203" s="138" t="s">
        <v>191</v>
      </c>
      <c r="J203" s="138" t="s">
        <v>920</v>
      </c>
      <c r="K203" s="138" t="s">
        <v>946</v>
      </c>
      <c r="L203" s="137">
        <v>35</v>
      </c>
      <c r="M203" s="177" t="s">
        <v>1565</v>
      </c>
      <c r="N203" s="138" t="s">
        <v>199</v>
      </c>
      <c r="O203" s="138" t="s">
        <v>384</v>
      </c>
      <c r="P203" s="173" t="s">
        <v>142</v>
      </c>
      <c r="Q203" s="174">
        <v>45867</v>
      </c>
      <c r="R203" s="174">
        <v>45877</v>
      </c>
      <c r="S203" s="174">
        <v>45883</v>
      </c>
      <c r="T203" s="150">
        <f t="shared" si="14"/>
        <v>16</v>
      </c>
      <c r="U203" s="174">
        <v>45885</v>
      </c>
      <c r="V203" s="174">
        <v>45887</v>
      </c>
      <c r="W203" s="174">
        <v>45887</v>
      </c>
      <c r="X203" s="174">
        <v>45888</v>
      </c>
      <c r="Y203" s="174">
        <v>45890</v>
      </c>
      <c r="Z203" s="174">
        <v>45890</v>
      </c>
      <c r="AA203" s="174">
        <v>45890</v>
      </c>
      <c r="AB203" s="174">
        <v>45891</v>
      </c>
      <c r="AC203" s="174">
        <v>45894</v>
      </c>
      <c r="AD203" s="174">
        <v>45899</v>
      </c>
      <c r="AE203" s="138">
        <f t="shared" si="12"/>
        <v>5</v>
      </c>
      <c r="AF203" s="138">
        <f t="shared" si="13"/>
        <v>21</v>
      </c>
    </row>
    <row r="204" spans="1:32" ht="16.5" customHeight="1">
      <c r="A204" s="53">
        <v>203</v>
      </c>
      <c r="B204" s="138" t="s">
        <v>141</v>
      </c>
      <c r="C204" s="138" t="s">
        <v>199</v>
      </c>
      <c r="D204" s="138" t="s">
        <v>558</v>
      </c>
      <c r="E204" s="138" t="s">
        <v>2433</v>
      </c>
      <c r="F204" s="138" t="s">
        <v>1135</v>
      </c>
      <c r="G204" s="138" t="s">
        <v>1136</v>
      </c>
      <c r="H204" s="138" t="s">
        <v>1137</v>
      </c>
      <c r="I204" s="138" t="s">
        <v>193</v>
      </c>
      <c r="J204" s="138" t="s">
        <v>2142</v>
      </c>
      <c r="K204" s="138" t="s">
        <v>1168</v>
      </c>
      <c r="L204" s="170">
        <v>35</v>
      </c>
      <c r="M204" s="138" t="s">
        <v>1565</v>
      </c>
      <c r="N204" s="138" t="s">
        <v>199</v>
      </c>
      <c r="O204" s="138" t="s">
        <v>384</v>
      </c>
      <c r="P204" s="173" t="s">
        <v>142</v>
      </c>
      <c r="Q204" s="174">
        <v>45859</v>
      </c>
      <c r="R204" s="174">
        <v>45865</v>
      </c>
      <c r="S204" s="174">
        <v>45875</v>
      </c>
      <c r="T204" s="150">
        <f t="shared" si="14"/>
        <v>16</v>
      </c>
      <c r="U204" s="174">
        <v>45876</v>
      </c>
      <c r="V204" s="174">
        <v>45877</v>
      </c>
      <c r="W204" s="174">
        <v>45877</v>
      </c>
      <c r="X204" s="174">
        <v>45884</v>
      </c>
      <c r="Y204" s="174">
        <v>45887</v>
      </c>
      <c r="Z204" s="174">
        <v>45890</v>
      </c>
      <c r="AA204" s="174">
        <v>45890</v>
      </c>
      <c r="AB204" s="174">
        <v>45892</v>
      </c>
      <c r="AC204" s="174">
        <v>45895</v>
      </c>
      <c r="AD204" s="174">
        <v>45899</v>
      </c>
      <c r="AE204" s="138">
        <f t="shared" si="12"/>
        <v>4</v>
      </c>
      <c r="AF204" s="138">
        <f t="shared" si="13"/>
        <v>20</v>
      </c>
    </row>
    <row r="205" spans="1:32" ht="16.5" customHeight="1">
      <c r="A205" s="53">
        <v>204</v>
      </c>
      <c r="B205" s="138" t="s">
        <v>141</v>
      </c>
      <c r="C205" s="138" t="s">
        <v>199</v>
      </c>
      <c r="D205" s="138" t="s">
        <v>558</v>
      </c>
      <c r="E205" s="138" t="s">
        <v>2427</v>
      </c>
      <c r="F205" s="138" t="s">
        <v>1082</v>
      </c>
      <c r="G205" s="138" t="s">
        <v>1083</v>
      </c>
      <c r="H205" s="138" t="s">
        <v>1084</v>
      </c>
      <c r="I205" s="138" t="s">
        <v>1091</v>
      </c>
      <c r="J205" s="138" t="s">
        <v>1092</v>
      </c>
      <c r="K205" s="138" t="s">
        <v>1100</v>
      </c>
      <c r="L205" s="137">
        <v>35</v>
      </c>
      <c r="M205" s="177" t="s">
        <v>1565</v>
      </c>
      <c r="N205" s="138" t="s">
        <v>199</v>
      </c>
      <c r="O205" s="138" t="s">
        <v>384</v>
      </c>
      <c r="P205" s="173" t="s">
        <v>142</v>
      </c>
      <c r="Q205" s="174">
        <v>45867</v>
      </c>
      <c r="R205" s="174">
        <v>45877</v>
      </c>
      <c r="S205" s="174">
        <v>45883</v>
      </c>
      <c r="T205" s="150">
        <f t="shared" si="14"/>
        <v>16</v>
      </c>
      <c r="U205" s="174">
        <v>45885</v>
      </c>
      <c r="V205" s="174">
        <v>45887</v>
      </c>
      <c r="W205" s="174">
        <v>45887</v>
      </c>
      <c r="X205" s="174">
        <v>45888</v>
      </c>
      <c r="Y205" s="174">
        <v>45890</v>
      </c>
      <c r="Z205" s="174">
        <v>45890</v>
      </c>
      <c r="AA205" s="174">
        <v>45890</v>
      </c>
      <c r="AB205" s="174">
        <v>45892</v>
      </c>
      <c r="AC205" s="174">
        <v>45895</v>
      </c>
      <c r="AD205" s="174">
        <v>45899</v>
      </c>
      <c r="AE205" s="138">
        <f t="shared" si="12"/>
        <v>4</v>
      </c>
      <c r="AF205" s="138">
        <f t="shared" si="13"/>
        <v>20</v>
      </c>
    </row>
    <row r="206" spans="1:32" ht="16.5" customHeight="1">
      <c r="A206" s="53">
        <v>205</v>
      </c>
      <c r="B206" s="138" t="s">
        <v>141</v>
      </c>
      <c r="C206" s="138" t="s">
        <v>199</v>
      </c>
      <c r="D206" s="138" t="s">
        <v>558</v>
      </c>
      <c r="E206" s="138" t="s">
        <v>2418</v>
      </c>
      <c r="F206" s="138" t="s">
        <v>599</v>
      </c>
      <c r="G206" s="138" t="s">
        <v>349</v>
      </c>
      <c r="H206" s="138"/>
      <c r="I206" s="138" t="s">
        <v>261</v>
      </c>
      <c r="J206" s="138" t="s">
        <v>2102</v>
      </c>
      <c r="K206" s="138" t="s">
        <v>2150</v>
      </c>
      <c r="L206" s="170">
        <v>30</v>
      </c>
      <c r="M206" s="138" t="s">
        <v>1565</v>
      </c>
      <c r="N206" s="138" t="s">
        <v>199</v>
      </c>
      <c r="O206" s="138" t="s">
        <v>384</v>
      </c>
      <c r="P206" s="173" t="s">
        <v>142</v>
      </c>
      <c r="Q206" s="174">
        <v>45860</v>
      </c>
      <c r="R206" s="174">
        <v>45874</v>
      </c>
      <c r="S206" s="174">
        <v>45883</v>
      </c>
      <c r="T206" s="150">
        <f t="shared" si="14"/>
        <v>23</v>
      </c>
      <c r="U206" s="174">
        <v>45885</v>
      </c>
      <c r="V206" s="174">
        <v>45888</v>
      </c>
      <c r="W206" s="174">
        <v>45888</v>
      </c>
      <c r="X206" s="174">
        <v>45890</v>
      </c>
      <c r="Y206" s="174">
        <v>45893</v>
      </c>
      <c r="Z206" s="174">
        <v>45893</v>
      </c>
      <c r="AA206" s="174">
        <v>45893</v>
      </c>
      <c r="AB206" s="174">
        <v>45894</v>
      </c>
      <c r="AC206" s="174">
        <v>45897</v>
      </c>
      <c r="AD206" s="174">
        <v>45899</v>
      </c>
      <c r="AE206" s="138">
        <f t="shared" si="12"/>
        <v>2</v>
      </c>
      <c r="AF206" s="138">
        <f t="shared" si="13"/>
        <v>25</v>
      </c>
    </row>
    <row r="207" spans="1:32" ht="16.5" customHeight="1">
      <c r="A207" s="53">
        <v>206</v>
      </c>
      <c r="B207" s="138" t="s">
        <v>141</v>
      </c>
      <c r="C207" s="138" t="s">
        <v>199</v>
      </c>
      <c r="D207" s="138" t="s">
        <v>558</v>
      </c>
      <c r="E207" s="138" t="s">
        <v>2434</v>
      </c>
      <c r="F207" s="138" t="s">
        <v>398</v>
      </c>
      <c r="G207" s="138" t="s">
        <v>1124</v>
      </c>
      <c r="H207" s="138"/>
      <c r="I207" s="138" t="s">
        <v>2107</v>
      </c>
      <c r="J207" s="138" t="s">
        <v>2108</v>
      </c>
      <c r="K207" s="138" t="s">
        <v>2151</v>
      </c>
      <c r="L207" s="170">
        <v>30</v>
      </c>
      <c r="M207" s="138" t="s">
        <v>1565</v>
      </c>
      <c r="N207" s="138" t="s">
        <v>199</v>
      </c>
      <c r="O207" s="138" t="s">
        <v>384</v>
      </c>
      <c r="P207" s="173" t="s">
        <v>142</v>
      </c>
      <c r="Q207" s="174">
        <v>45859</v>
      </c>
      <c r="R207" s="174">
        <v>45865</v>
      </c>
      <c r="S207" s="174">
        <v>45883</v>
      </c>
      <c r="T207" s="150">
        <f t="shared" si="14"/>
        <v>24</v>
      </c>
      <c r="U207" s="174">
        <v>45885</v>
      </c>
      <c r="V207" s="174">
        <v>45888</v>
      </c>
      <c r="W207" s="174">
        <v>45888</v>
      </c>
      <c r="X207" s="174">
        <v>45890</v>
      </c>
      <c r="Y207" s="174">
        <v>45893</v>
      </c>
      <c r="Z207" s="174">
        <v>45894</v>
      </c>
      <c r="AA207" s="174">
        <v>45894</v>
      </c>
      <c r="AB207" s="174">
        <v>45897</v>
      </c>
      <c r="AC207" s="174">
        <v>45899</v>
      </c>
      <c r="AD207" s="174">
        <v>45899</v>
      </c>
      <c r="AE207" s="138">
        <f t="shared" si="12"/>
        <v>0</v>
      </c>
      <c r="AF207" s="138">
        <f t="shared" si="13"/>
        <v>24</v>
      </c>
    </row>
    <row r="208" spans="1:32" ht="16.5" customHeight="1">
      <c r="A208" s="53">
        <v>207</v>
      </c>
      <c r="B208" s="138" t="s">
        <v>141</v>
      </c>
      <c r="C208" s="138" t="s">
        <v>199</v>
      </c>
      <c r="D208" s="138" t="s">
        <v>558</v>
      </c>
      <c r="E208" s="138" t="s">
        <v>2430</v>
      </c>
      <c r="F208" s="138" t="s">
        <v>493</v>
      </c>
      <c r="G208" s="138" t="s">
        <v>494</v>
      </c>
      <c r="H208" s="138" t="s">
        <v>2250</v>
      </c>
      <c r="I208" s="138" t="s">
        <v>193</v>
      </c>
      <c r="J208" s="138" t="s">
        <v>2254</v>
      </c>
      <c r="K208" s="138" t="s">
        <v>2260</v>
      </c>
      <c r="L208" s="137">
        <v>35</v>
      </c>
      <c r="M208" s="177" t="s">
        <v>1565</v>
      </c>
      <c r="N208" s="138" t="s">
        <v>199</v>
      </c>
      <c r="O208" s="138" t="s">
        <v>384</v>
      </c>
      <c r="P208" s="173" t="s">
        <v>142</v>
      </c>
      <c r="Q208" s="174">
        <v>45867</v>
      </c>
      <c r="R208" s="174">
        <v>45877</v>
      </c>
      <c r="S208" s="174">
        <v>45884</v>
      </c>
      <c r="T208" s="150">
        <f t="shared" si="14"/>
        <v>17</v>
      </c>
      <c r="U208" s="174">
        <v>45886</v>
      </c>
      <c r="V208" s="174">
        <v>45889</v>
      </c>
      <c r="W208" s="174">
        <v>45889</v>
      </c>
      <c r="X208" s="174">
        <v>45891</v>
      </c>
      <c r="Y208" s="174">
        <v>45893</v>
      </c>
      <c r="Z208" s="174">
        <v>45894</v>
      </c>
      <c r="AA208" s="174">
        <v>45894</v>
      </c>
      <c r="AB208" s="174">
        <v>45896</v>
      </c>
      <c r="AC208" s="174">
        <v>45897</v>
      </c>
      <c r="AD208" s="174">
        <v>45902</v>
      </c>
      <c r="AE208" s="138">
        <f t="shared" si="12"/>
        <v>5</v>
      </c>
      <c r="AF208" s="138">
        <f t="shared" si="13"/>
        <v>22</v>
      </c>
    </row>
    <row r="209" spans="1:32" ht="16.5" customHeight="1">
      <c r="A209" s="53">
        <v>208</v>
      </c>
      <c r="B209" s="138" t="s">
        <v>141</v>
      </c>
      <c r="C209" s="138" t="s">
        <v>199</v>
      </c>
      <c r="D209" s="138" t="s">
        <v>558</v>
      </c>
      <c r="E209" s="138" t="s">
        <v>2423</v>
      </c>
      <c r="F209" s="138" t="s">
        <v>412</v>
      </c>
      <c r="G209" s="138" t="s">
        <v>413</v>
      </c>
      <c r="H209" s="138" t="s">
        <v>414</v>
      </c>
      <c r="I209" s="138" t="s">
        <v>637</v>
      </c>
      <c r="J209" s="138" t="s">
        <v>638</v>
      </c>
      <c r="K209" s="138" t="s">
        <v>645</v>
      </c>
      <c r="L209" s="138">
        <v>35</v>
      </c>
      <c r="M209" s="138" t="s">
        <v>1565</v>
      </c>
      <c r="N209" s="138" t="s">
        <v>199</v>
      </c>
      <c r="O209" s="138" t="s">
        <v>384</v>
      </c>
      <c r="P209" s="138" t="s">
        <v>142</v>
      </c>
      <c r="Q209" s="174">
        <v>45867</v>
      </c>
      <c r="R209" s="174">
        <v>45876</v>
      </c>
      <c r="S209" s="174">
        <v>45883</v>
      </c>
      <c r="T209" s="138">
        <f t="shared" si="14"/>
        <v>16</v>
      </c>
      <c r="U209" s="174">
        <v>45885</v>
      </c>
      <c r="V209" s="174">
        <v>45889</v>
      </c>
      <c r="W209" s="174">
        <v>45889</v>
      </c>
      <c r="X209" s="174">
        <v>45891</v>
      </c>
      <c r="Y209" s="174">
        <v>45893</v>
      </c>
      <c r="Z209" s="174">
        <v>45895</v>
      </c>
      <c r="AA209" s="174">
        <v>45895</v>
      </c>
      <c r="AB209" s="174">
        <v>45896</v>
      </c>
      <c r="AC209" s="174">
        <v>45898</v>
      </c>
      <c r="AD209" s="174">
        <v>45902</v>
      </c>
      <c r="AE209" s="138">
        <f t="shared" si="12"/>
        <v>4</v>
      </c>
      <c r="AF209" s="138">
        <f t="shared" si="13"/>
        <v>20</v>
      </c>
    </row>
    <row r="210" spans="1:32" ht="16.5" customHeight="1">
      <c r="A210" s="53">
        <v>209</v>
      </c>
      <c r="B210" s="138" t="s">
        <v>141</v>
      </c>
      <c r="C210" s="138" t="s">
        <v>199</v>
      </c>
      <c r="D210" s="138" t="s">
        <v>558</v>
      </c>
      <c r="E210" s="138" t="s">
        <v>2408</v>
      </c>
      <c r="F210" s="138" t="s">
        <v>592</v>
      </c>
      <c r="G210" s="138" t="s">
        <v>1535</v>
      </c>
      <c r="H210" s="138" t="s">
        <v>605</v>
      </c>
      <c r="I210" s="138" t="s">
        <v>1539</v>
      </c>
      <c r="J210" s="138" t="s">
        <v>2139</v>
      </c>
      <c r="K210" s="138" t="s">
        <v>1551</v>
      </c>
      <c r="L210" s="138">
        <v>35</v>
      </c>
      <c r="M210" s="138" t="s">
        <v>1565</v>
      </c>
      <c r="N210" s="138" t="s">
        <v>199</v>
      </c>
      <c r="O210" s="138" t="s">
        <v>384</v>
      </c>
      <c r="P210" s="138" t="s">
        <v>142</v>
      </c>
      <c r="Q210" s="174">
        <v>45860</v>
      </c>
      <c r="R210" s="174">
        <v>45871</v>
      </c>
      <c r="S210" s="174">
        <v>45880</v>
      </c>
      <c r="T210" s="138">
        <f t="shared" si="14"/>
        <v>20</v>
      </c>
      <c r="U210" s="174">
        <v>45883</v>
      </c>
      <c r="V210" s="174">
        <v>45884</v>
      </c>
      <c r="W210" s="174">
        <v>45884</v>
      </c>
      <c r="X210" s="174">
        <v>45885</v>
      </c>
      <c r="Y210" s="174">
        <v>45887</v>
      </c>
      <c r="Z210" s="174">
        <v>45888</v>
      </c>
      <c r="AA210" s="174">
        <v>45888</v>
      </c>
      <c r="AB210" s="174">
        <v>45889</v>
      </c>
      <c r="AC210" s="174">
        <v>45892</v>
      </c>
      <c r="AD210" s="174">
        <v>45903</v>
      </c>
      <c r="AE210" s="138">
        <f t="shared" si="12"/>
        <v>11</v>
      </c>
      <c r="AF210" s="138">
        <f t="shared" si="13"/>
        <v>31</v>
      </c>
    </row>
    <row r="211" spans="1:32" ht="16.5" customHeight="1">
      <c r="A211" s="53">
        <v>210</v>
      </c>
      <c r="B211" s="138" t="s">
        <v>141</v>
      </c>
      <c r="C211" s="138" t="s">
        <v>199</v>
      </c>
      <c r="D211" s="138" t="s">
        <v>558</v>
      </c>
      <c r="E211" s="138" t="s">
        <v>2429</v>
      </c>
      <c r="F211" s="138" t="s">
        <v>2249</v>
      </c>
      <c r="G211" s="138" t="s">
        <v>2251</v>
      </c>
      <c r="H211" s="138" t="s">
        <v>2252</v>
      </c>
      <c r="I211" s="138" t="s">
        <v>2255</v>
      </c>
      <c r="J211" s="138" t="s">
        <v>2256</v>
      </c>
      <c r="K211" s="138" t="s">
        <v>2261</v>
      </c>
      <c r="L211" s="138">
        <v>36</v>
      </c>
      <c r="M211" s="138" t="s">
        <v>1565</v>
      </c>
      <c r="N211" s="138" t="s">
        <v>199</v>
      </c>
      <c r="O211" s="138" t="s">
        <v>384</v>
      </c>
      <c r="P211" s="138" t="s">
        <v>142</v>
      </c>
      <c r="Q211" s="174">
        <v>45867</v>
      </c>
      <c r="R211" s="174">
        <v>45877</v>
      </c>
      <c r="S211" s="174">
        <v>45884</v>
      </c>
      <c r="T211" s="138">
        <f t="shared" si="14"/>
        <v>17</v>
      </c>
      <c r="U211" s="174">
        <v>45886</v>
      </c>
      <c r="V211" s="174">
        <v>45889</v>
      </c>
      <c r="W211" s="174">
        <v>45889</v>
      </c>
      <c r="X211" s="174">
        <v>45891</v>
      </c>
      <c r="Y211" s="174">
        <v>45893</v>
      </c>
      <c r="Z211" s="174">
        <v>45894</v>
      </c>
      <c r="AA211" s="174">
        <v>45894</v>
      </c>
      <c r="AB211" s="174">
        <v>45898</v>
      </c>
      <c r="AC211" s="174">
        <v>45901</v>
      </c>
      <c r="AD211" s="174">
        <v>45906</v>
      </c>
      <c r="AE211" s="138">
        <f t="shared" si="12"/>
        <v>5</v>
      </c>
      <c r="AF211" s="138">
        <f t="shared" si="13"/>
        <v>22</v>
      </c>
    </row>
    <row r="212" spans="1:32" ht="16.5" customHeight="1">
      <c r="A212" s="53">
        <v>211</v>
      </c>
      <c r="B212" s="138" t="s">
        <v>141</v>
      </c>
      <c r="C212" s="138" t="s">
        <v>199</v>
      </c>
      <c r="D212" s="138" t="s">
        <v>558</v>
      </c>
      <c r="E212" s="138" t="s">
        <v>2419</v>
      </c>
      <c r="F212" s="138" t="s">
        <v>320</v>
      </c>
      <c r="G212" s="138" t="s">
        <v>321</v>
      </c>
      <c r="H212" s="138" t="s">
        <v>322</v>
      </c>
      <c r="I212" s="138" t="s">
        <v>994</v>
      </c>
      <c r="J212" s="138" t="s">
        <v>2145</v>
      </c>
      <c r="K212" s="138" t="s">
        <v>1012</v>
      </c>
      <c r="L212" s="170">
        <v>35</v>
      </c>
      <c r="M212" s="138" t="s">
        <v>1565</v>
      </c>
      <c r="N212" s="138" t="s">
        <v>199</v>
      </c>
      <c r="O212" s="138" t="s">
        <v>384</v>
      </c>
      <c r="P212" s="173" t="s">
        <v>142</v>
      </c>
      <c r="Q212" s="174">
        <v>45861</v>
      </c>
      <c r="R212" s="174">
        <v>45873</v>
      </c>
      <c r="S212" s="174">
        <v>45878</v>
      </c>
      <c r="T212" s="150">
        <f t="shared" si="14"/>
        <v>17</v>
      </c>
      <c r="U212" s="174">
        <v>45880</v>
      </c>
      <c r="V212" s="174">
        <v>45882</v>
      </c>
      <c r="W212" s="174">
        <v>45882</v>
      </c>
      <c r="X212" s="174">
        <v>45883</v>
      </c>
      <c r="Y212" s="174">
        <v>45891</v>
      </c>
      <c r="Z212" s="174">
        <v>45893</v>
      </c>
      <c r="AA212" s="174">
        <v>45893</v>
      </c>
      <c r="AB212" s="174">
        <v>45896</v>
      </c>
      <c r="AC212" s="174">
        <v>45904</v>
      </c>
      <c r="AD212" s="174">
        <v>45908</v>
      </c>
      <c r="AE212" s="138">
        <f t="shared" si="12"/>
        <v>4</v>
      </c>
      <c r="AF212" s="138">
        <f t="shared" si="13"/>
        <v>21</v>
      </c>
    </row>
    <row r="213" spans="1:32" ht="16.5" customHeight="1">
      <c r="A213" s="53">
        <v>212</v>
      </c>
      <c r="B213" s="138" t="s">
        <v>141</v>
      </c>
      <c r="C213" s="138" t="s">
        <v>201</v>
      </c>
      <c r="D213" s="138" t="s">
        <v>558</v>
      </c>
      <c r="E213" s="138" t="s">
        <v>2435</v>
      </c>
      <c r="F213" s="138" t="s">
        <v>1797</v>
      </c>
      <c r="G213" s="138" t="s">
        <v>1798</v>
      </c>
      <c r="H213" s="138" t="s">
        <v>1799</v>
      </c>
      <c r="I213" s="138" t="s">
        <v>1802</v>
      </c>
      <c r="J213" s="138" t="s">
        <v>2366</v>
      </c>
      <c r="K213" s="138" t="s">
        <v>1813</v>
      </c>
      <c r="L213" s="138">
        <v>35</v>
      </c>
      <c r="M213" s="177" t="s">
        <v>1565</v>
      </c>
      <c r="N213" s="138" t="s">
        <v>201</v>
      </c>
      <c r="O213" s="138" t="s">
        <v>384</v>
      </c>
      <c r="P213" s="173" t="s">
        <v>142</v>
      </c>
      <c r="Q213" s="174">
        <v>45883</v>
      </c>
      <c r="R213" s="174">
        <v>45886</v>
      </c>
      <c r="S213" s="174">
        <v>45891</v>
      </c>
      <c r="T213" s="150">
        <f t="shared" si="14"/>
        <v>8</v>
      </c>
      <c r="U213" s="174">
        <v>45892</v>
      </c>
      <c r="V213" s="174">
        <v>45894</v>
      </c>
      <c r="W213" s="174">
        <v>45894</v>
      </c>
      <c r="X213" s="174">
        <v>45897</v>
      </c>
      <c r="Y213" s="174">
        <v>45899</v>
      </c>
      <c r="Z213" s="174">
        <v>45900</v>
      </c>
      <c r="AA213" s="174">
        <v>45900</v>
      </c>
      <c r="AB213" s="174">
        <v>45902</v>
      </c>
      <c r="AC213" s="174">
        <v>45905</v>
      </c>
      <c r="AD213" s="174">
        <v>45907</v>
      </c>
      <c r="AE213" s="138">
        <f t="shared" si="12"/>
        <v>2</v>
      </c>
      <c r="AF213" s="138">
        <f t="shared" si="13"/>
        <v>10</v>
      </c>
    </row>
    <row r="214" spans="1:32" ht="16.5" customHeight="1">
      <c r="A214" s="53">
        <v>213</v>
      </c>
      <c r="B214" s="138" t="s">
        <v>141</v>
      </c>
      <c r="C214" s="138" t="s">
        <v>199</v>
      </c>
      <c r="D214" s="138" t="s">
        <v>558</v>
      </c>
      <c r="E214" s="138" t="s">
        <v>2428</v>
      </c>
      <c r="F214" s="138" t="s">
        <v>245</v>
      </c>
      <c r="G214" s="138" t="s">
        <v>246</v>
      </c>
      <c r="H214" s="138"/>
      <c r="I214" s="138" t="s">
        <v>67</v>
      </c>
      <c r="J214" s="138" t="s">
        <v>2134</v>
      </c>
      <c r="K214" s="138" t="s">
        <v>71</v>
      </c>
      <c r="L214" s="170">
        <v>30</v>
      </c>
      <c r="M214" s="138" t="s">
        <v>1565</v>
      </c>
      <c r="N214" s="171" t="s">
        <v>199</v>
      </c>
      <c r="O214" s="138" t="s">
        <v>384</v>
      </c>
      <c r="P214" s="173" t="s">
        <v>142</v>
      </c>
      <c r="Q214" s="174">
        <v>45867</v>
      </c>
      <c r="R214" s="174">
        <v>45878</v>
      </c>
      <c r="S214" s="174">
        <v>45884</v>
      </c>
      <c r="T214" s="150">
        <f t="shared" si="14"/>
        <v>17</v>
      </c>
      <c r="U214" s="174">
        <v>45886</v>
      </c>
      <c r="V214" s="174">
        <v>45889</v>
      </c>
      <c r="W214" s="174">
        <v>45889</v>
      </c>
      <c r="X214" s="174">
        <v>45891</v>
      </c>
      <c r="Y214" s="174">
        <v>45895</v>
      </c>
      <c r="Z214" s="174">
        <v>45897</v>
      </c>
      <c r="AA214" s="174">
        <v>45897</v>
      </c>
      <c r="AB214" s="174">
        <v>45900</v>
      </c>
      <c r="AC214" s="174">
        <v>45905</v>
      </c>
      <c r="AD214" s="174">
        <v>45908</v>
      </c>
      <c r="AE214" s="138">
        <f t="shared" si="12"/>
        <v>3</v>
      </c>
      <c r="AF214" s="138">
        <f t="shared" si="13"/>
        <v>20</v>
      </c>
    </row>
    <row r="215" spans="1:32" ht="16.5" customHeight="1">
      <c r="A215" s="53">
        <v>214</v>
      </c>
      <c r="B215" s="138" t="s">
        <v>141</v>
      </c>
      <c r="C215" s="138" t="s">
        <v>201</v>
      </c>
      <c r="D215" s="138" t="s">
        <v>558</v>
      </c>
      <c r="E215" s="138" t="s">
        <v>2437</v>
      </c>
      <c r="F215" s="138" t="s">
        <v>424</v>
      </c>
      <c r="G215" s="138" t="s">
        <v>424</v>
      </c>
      <c r="H215" s="138" t="s">
        <v>425</v>
      </c>
      <c r="I215" s="138" t="s">
        <v>65</v>
      </c>
      <c r="J215" s="138" t="s">
        <v>695</v>
      </c>
      <c r="K215" s="138" t="s">
        <v>426</v>
      </c>
      <c r="L215" s="138">
        <v>37</v>
      </c>
      <c r="M215" s="177" t="s">
        <v>1565</v>
      </c>
      <c r="N215" s="171" t="s">
        <v>199</v>
      </c>
      <c r="O215" s="138" t="s">
        <v>384</v>
      </c>
      <c r="P215" s="173" t="s">
        <v>142</v>
      </c>
      <c r="Q215" s="174">
        <v>45887</v>
      </c>
      <c r="R215" s="174">
        <v>45887</v>
      </c>
      <c r="S215" s="174">
        <v>45894</v>
      </c>
      <c r="T215" s="150">
        <f t="shared" si="14"/>
        <v>7</v>
      </c>
      <c r="U215" s="174">
        <v>45896</v>
      </c>
      <c r="V215" s="174">
        <v>45898</v>
      </c>
      <c r="W215" s="174">
        <v>45898</v>
      </c>
      <c r="X215" s="174">
        <v>45899</v>
      </c>
      <c r="Y215" s="174">
        <v>45902</v>
      </c>
      <c r="Z215" s="174">
        <v>45903</v>
      </c>
      <c r="AA215" s="174">
        <v>45903</v>
      </c>
      <c r="AB215" s="174">
        <v>45905</v>
      </c>
      <c r="AC215" s="174">
        <v>45907</v>
      </c>
      <c r="AD215" s="174">
        <v>45908</v>
      </c>
      <c r="AE215" s="138">
        <f t="shared" si="12"/>
        <v>1</v>
      </c>
      <c r="AF215" s="138">
        <f t="shared" si="13"/>
        <v>8</v>
      </c>
    </row>
    <row r="216" spans="1:32" ht="16.5" customHeight="1">
      <c r="A216" s="53">
        <v>215</v>
      </c>
      <c r="B216" s="138" t="s">
        <v>141</v>
      </c>
      <c r="C216" s="138" t="s">
        <v>201</v>
      </c>
      <c r="D216" s="138" t="s">
        <v>558</v>
      </c>
      <c r="E216" s="138" t="s">
        <v>2439</v>
      </c>
      <c r="F216" s="138" t="s">
        <v>543</v>
      </c>
      <c r="G216" s="138" t="s">
        <v>1081</v>
      </c>
      <c r="H216" s="138" t="s">
        <v>544</v>
      </c>
      <c r="I216" s="138" t="s">
        <v>1856</v>
      </c>
      <c r="J216" s="138" t="s">
        <v>1857</v>
      </c>
      <c r="K216" s="138" t="s">
        <v>71</v>
      </c>
      <c r="L216" s="138">
        <v>35</v>
      </c>
      <c r="M216" s="177" t="s">
        <v>1565</v>
      </c>
      <c r="N216" s="171" t="s">
        <v>199</v>
      </c>
      <c r="O216" s="138" t="s">
        <v>384</v>
      </c>
      <c r="P216" s="173" t="s">
        <v>142</v>
      </c>
      <c r="Q216" s="174">
        <v>45889</v>
      </c>
      <c r="R216" s="174">
        <v>45890</v>
      </c>
      <c r="S216" s="174">
        <v>45897</v>
      </c>
      <c r="T216" s="150">
        <f t="shared" si="14"/>
        <v>8</v>
      </c>
      <c r="U216" s="174">
        <v>45897</v>
      </c>
      <c r="V216" s="174">
        <v>45900</v>
      </c>
      <c r="W216" s="174">
        <v>45900</v>
      </c>
      <c r="X216" s="174">
        <v>45903</v>
      </c>
      <c r="Y216" s="174">
        <v>45905</v>
      </c>
      <c r="Z216" s="174">
        <v>45906</v>
      </c>
      <c r="AA216" s="174">
        <v>45906</v>
      </c>
      <c r="AB216" s="174">
        <v>45907</v>
      </c>
      <c r="AC216" s="174">
        <v>45909</v>
      </c>
      <c r="AD216" s="174">
        <v>45911</v>
      </c>
      <c r="AE216" s="138">
        <f t="shared" si="12"/>
        <v>2</v>
      </c>
      <c r="AF216" s="138">
        <f t="shared" si="13"/>
        <v>10</v>
      </c>
    </row>
    <row r="217" spans="1:32" ht="16.5" customHeight="1">
      <c r="A217" s="53">
        <v>216</v>
      </c>
      <c r="B217" s="138" t="s">
        <v>141</v>
      </c>
      <c r="C217" s="138" t="s">
        <v>199</v>
      </c>
      <c r="D217" s="138" t="s">
        <v>558</v>
      </c>
      <c r="E217" s="138" t="s">
        <v>2446</v>
      </c>
      <c r="F217" s="138" t="s">
        <v>219</v>
      </c>
      <c r="G217" s="138" t="s">
        <v>220</v>
      </c>
      <c r="H217" s="138" t="s">
        <v>221</v>
      </c>
      <c r="I217" s="138" t="s">
        <v>68</v>
      </c>
      <c r="J217" s="138" t="s">
        <v>768</v>
      </c>
      <c r="K217" s="138" t="s">
        <v>770</v>
      </c>
      <c r="L217" s="138">
        <v>34</v>
      </c>
      <c r="M217" s="177" t="s">
        <v>1565</v>
      </c>
      <c r="N217" s="171" t="s">
        <v>199</v>
      </c>
      <c r="O217" s="138" t="s">
        <v>384</v>
      </c>
      <c r="P217" s="173" t="s">
        <v>142</v>
      </c>
      <c r="Q217" s="174">
        <v>45882</v>
      </c>
      <c r="R217" s="174">
        <v>45892</v>
      </c>
      <c r="S217" s="174">
        <v>45897</v>
      </c>
      <c r="T217" s="150">
        <f t="shared" si="14"/>
        <v>15</v>
      </c>
      <c r="U217" s="174">
        <v>45898</v>
      </c>
      <c r="V217" s="174">
        <v>45900</v>
      </c>
      <c r="W217" s="174">
        <v>45900</v>
      </c>
      <c r="X217" s="174">
        <v>45901</v>
      </c>
      <c r="Y217" s="174">
        <v>45903</v>
      </c>
      <c r="Z217" s="174">
        <v>45906</v>
      </c>
      <c r="AA217" s="174">
        <v>45906</v>
      </c>
      <c r="AB217" s="174">
        <v>45907</v>
      </c>
      <c r="AC217" s="174">
        <v>45909</v>
      </c>
      <c r="AD217" s="174">
        <v>45911</v>
      </c>
      <c r="AE217" s="138">
        <f t="shared" si="12"/>
        <v>2</v>
      </c>
      <c r="AF217" s="138">
        <f t="shared" si="13"/>
        <v>17</v>
      </c>
    </row>
    <row r="218" spans="1:32" ht="16.5" customHeight="1">
      <c r="A218" s="53">
        <v>217</v>
      </c>
      <c r="B218" s="138" t="s">
        <v>141</v>
      </c>
      <c r="C218" s="138" t="s">
        <v>199</v>
      </c>
      <c r="D218" s="138" t="s">
        <v>558</v>
      </c>
      <c r="E218" s="138" t="s">
        <v>2447</v>
      </c>
      <c r="F218" s="138" t="s">
        <v>314</v>
      </c>
      <c r="G218" s="138" t="s">
        <v>1557</v>
      </c>
      <c r="H218" s="138" t="s">
        <v>316</v>
      </c>
      <c r="I218" s="138" t="s">
        <v>546</v>
      </c>
      <c r="J218" s="138" t="s">
        <v>547</v>
      </c>
      <c r="K218" s="138" t="s">
        <v>1098</v>
      </c>
      <c r="L218" s="138">
        <v>35</v>
      </c>
      <c r="M218" s="177" t="s">
        <v>1565</v>
      </c>
      <c r="N218" s="171" t="s">
        <v>199</v>
      </c>
      <c r="O218" s="138" t="s">
        <v>384</v>
      </c>
      <c r="P218" s="173" t="s">
        <v>142</v>
      </c>
      <c r="Q218" s="174">
        <v>45883</v>
      </c>
      <c r="R218" s="174">
        <v>45892</v>
      </c>
      <c r="S218" s="174">
        <v>45897</v>
      </c>
      <c r="T218" s="150">
        <f t="shared" si="14"/>
        <v>14</v>
      </c>
      <c r="U218" s="174">
        <v>45898</v>
      </c>
      <c r="V218" s="174">
        <v>45900</v>
      </c>
      <c r="W218" s="174">
        <v>45900</v>
      </c>
      <c r="X218" s="174">
        <v>45901</v>
      </c>
      <c r="Y218" s="174">
        <v>45903</v>
      </c>
      <c r="Z218" s="174">
        <v>45906</v>
      </c>
      <c r="AA218" s="174">
        <v>45906</v>
      </c>
      <c r="AB218" s="174">
        <v>45907</v>
      </c>
      <c r="AC218" s="174">
        <v>45909</v>
      </c>
      <c r="AD218" s="174">
        <v>45911</v>
      </c>
      <c r="AE218" s="138">
        <f t="shared" si="12"/>
        <v>2</v>
      </c>
      <c r="AF218" s="138">
        <f t="shared" si="13"/>
        <v>16</v>
      </c>
    </row>
    <row r="219" spans="1:32" ht="16.5" customHeight="1">
      <c r="A219" s="53">
        <v>218</v>
      </c>
      <c r="B219" s="138" t="s">
        <v>141</v>
      </c>
      <c r="C219" s="138" t="s">
        <v>201</v>
      </c>
      <c r="D219" s="138" t="s">
        <v>558</v>
      </c>
      <c r="E219" s="138" t="s">
        <v>2436</v>
      </c>
      <c r="F219" s="138" t="s">
        <v>2465</v>
      </c>
      <c r="G219" s="138" t="s">
        <v>299</v>
      </c>
      <c r="H219" s="138" t="s">
        <v>172</v>
      </c>
      <c r="I219" s="138" t="s">
        <v>711</v>
      </c>
      <c r="J219" s="138" t="s">
        <v>716</v>
      </c>
      <c r="K219" s="138" t="s">
        <v>1585</v>
      </c>
      <c r="L219" s="138">
        <v>36</v>
      </c>
      <c r="M219" s="177" t="s">
        <v>1565</v>
      </c>
      <c r="N219" s="138" t="s">
        <v>201</v>
      </c>
      <c r="O219" s="138" t="s">
        <v>384</v>
      </c>
      <c r="P219" s="173" t="s">
        <v>142</v>
      </c>
      <c r="Q219" s="174">
        <v>45883</v>
      </c>
      <c r="R219" s="174">
        <v>45886</v>
      </c>
      <c r="S219" s="174">
        <v>45891</v>
      </c>
      <c r="T219" s="150">
        <f t="shared" si="14"/>
        <v>8</v>
      </c>
      <c r="U219" s="174">
        <v>45892</v>
      </c>
      <c r="V219" s="174">
        <v>45894</v>
      </c>
      <c r="W219" s="174">
        <v>45894</v>
      </c>
      <c r="X219" s="174">
        <v>45897</v>
      </c>
      <c r="Y219" s="174">
        <v>45899</v>
      </c>
      <c r="Z219" s="174">
        <v>45900</v>
      </c>
      <c r="AA219" s="174">
        <v>45900</v>
      </c>
      <c r="AB219" s="174">
        <v>45902</v>
      </c>
      <c r="AC219" s="174">
        <v>45911</v>
      </c>
      <c r="AD219" s="174">
        <v>45912</v>
      </c>
      <c r="AE219" s="138">
        <f t="shared" si="12"/>
        <v>1</v>
      </c>
      <c r="AF219" s="138">
        <f t="shared" si="13"/>
        <v>9</v>
      </c>
    </row>
    <row r="220" spans="1:32" ht="16.5" customHeight="1">
      <c r="A220" s="53">
        <v>219</v>
      </c>
      <c r="B220" s="138" t="s">
        <v>141</v>
      </c>
      <c r="C220" s="138" t="s">
        <v>199</v>
      </c>
      <c r="D220" s="138" t="s">
        <v>558</v>
      </c>
      <c r="E220" s="138" t="s">
        <v>2448</v>
      </c>
      <c r="F220" s="138" t="s">
        <v>1555</v>
      </c>
      <c r="G220" s="138" t="s">
        <v>1556</v>
      </c>
      <c r="H220" s="138" t="s">
        <v>183</v>
      </c>
      <c r="I220" s="138" t="s">
        <v>193</v>
      </c>
      <c r="J220" s="138" t="s">
        <v>1568</v>
      </c>
      <c r="K220" s="138" t="s">
        <v>722</v>
      </c>
      <c r="L220" s="138">
        <v>35</v>
      </c>
      <c r="M220" s="177" t="s">
        <v>1565</v>
      </c>
      <c r="N220" s="138" t="s">
        <v>199</v>
      </c>
      <c r="O220" s="138" t="s">
        <v>384</v>
      </c>
      <c r="P220" s="173" t="s">
        <v>142</v>
      </c>
      <c r="Q220" s="174">
        <v>45883</v>
      </c>
      <c r="R220" s="174">
        <v>45892</v>
      </c>
      <c r="S220" s="174">
        <v>45897</v>
      </c>
      <c r="T220" s="150">
        <f t="shared" si="14"/>
        <v>14</v>
      </c>
      <c r="U220" s="174">
        <v>45898</v>
      </c>
      <c r="V220" s="174">
        <v>45902</v>
      </c>
      <c r="W220" s="174">
        <v>45902</v>
      </c>
      <c r="X220" s="174">
        <v>45905</v>
      </c>
      <c r="Y220" s="174">
        <v>45907</v>
      </c>
      <c r="Z220" s="174">
        <v>45908</v>
      </c>
      <c r="AA220" s="174">
        <v>45908</v>
      </c>
      <c r="AB220" s="174">
        <v>45910</v>
      </c>
      <c r="AC220" s="174">
        <v>45912</v>
      </c>
      <c r="AD220" s="174">
        <v>45915</v>
      </c>
      <c r="AE220" s="138">
        <f t="shared" si="12"/>
        <v>3</v>
      </c>
      <c r="AF220" s="138">
        <f t="shared" si="13"/>
        <v>17</v>
      </c>
    </row>
    <row r="221" spans="1:32" ht="16.5" customHeight="1">
      <c r="A221" s="53">
        <v>220</v>
      </c>
      <c r="B221" s="138" t="s">
        <v>141</v>
      </c>
      <c r="C221" s="138" t="s">
        <v>199</v>
      </c>
      <c r="D221" s="138" t="s">
        <v>558</v>
      </c>
      <c r="E221" s="138" t="s">
        <v>2451</v>
      </c>
      <c r="F221" s="138" t="s">
        <v>1466</v>
      </c>
      <c r="G221" s="138" t="s">
        <v>1467</v>
      </c>
      <c r="H221" s="138" t="s">
        <v>2341</v>
      </c>
      <c r="I221" s="138" t="s">
        <v>1473</v>
      </c>
      <c r="J221" s="138" t="s">
        <v>1573</v>
      </c>
      <c r="K221" s="138" t="s">
        <v>1478</v>
      </c>
      <c r="L221" s="138">
        <v>35</v>
      </c>
      <c r="M221" s="177" t="s">
        <v>1565</v>
      </c>
      <c r="N221" s="138" t="s">
        <v>199</v>
      </c>
      <c r="O221" s="138" t="s">
        <v>384</v>
      </c>
      <c r="P221" s="173" t="s">
        <v>142</v>
      </c>
      <c r="Q221" s="174">
        <v>45882</v>
      </c>
      <c r="R221" s="174">
        <v>45892</v>
      </c>
      <c r="S221" s="174">
        <v>45898</v>
      </c>
      <c r="T221" s="150">
        <f t="shared" si="14"/>
        <v>16</v>
      </c>
      <c r="U221" s="174">
        <v>45899</v>
      </c>
      <c r="V221" s="174">
        <v>45903</v>
      </c>
      <c r="W221" s="174">
        <v>45903</v>
      </c>
      <c r="X221" s="174">
        <v>45905</v>
      </c>
      <c r="Y221" s="174">
        <v>45907</v>
      </c>
      <c r="Z221" s="174">
        <v>45907</v>
      </c>
      <c r="AA221" s="174">
        <v>45907</v>
      </c>
      <c r="AB221" s="174">
        <v>45910</v>
      </c>
      <c r="AC221" s="174">
        <v>45912</v>
      </c>
      <c r="AD221" s="174">
        <v>45915</v>
      </c>
      <c r="AE221" s="138">
        <f t="shared" si="12"/>
        <v>3</v>
      </c>
      <c r="AF221" s="138">
        <f t="shared" si="13"/>
        <v>19</v>
      </c>
    </row>
    <row r="222" spans="1:32" ht="16.5" customHeight="1">
      <c r="A222" s="53">
        <v>221</v>
      </c>
      <c r="B222" s="138" t="s">
        <v>141</v>
      </c>
      <c r="C222" s="138" t="s">
        <v>199</v>
      </c>
      <c r="D222" s="138" t="s">
        <v>558</v>
      </c>
      <c r="E222" s="138" t="s">
        <v>2445</v>
      </c>
      <c r="F222" s="138" t="s">
        <v>255</v>
      </c>
      <c r="G222" s="138" t="s">
        <v>255</v>
      </c>
      <c r="H222" s="138" t="s">
        <v>256</v>
      </c>
      <c r="I222" s="138" t="s">
        <v>230</v>
      </c>
      <c r="J222" s="138" t="s">
        <v>1143</v>
      </c>
      <c r="K222" s="138" t="s">
        <v>263</v>
      </c>
      <c r="L222" s="138">
        <v>37</v>
      </c>
      <c r="M222" s="177" t="s">
        <v>1565</v>
      </c>
      <c r="N222" s="138" t="s">
        <v>199</v>
      </c>
      <c r="O222" s="138" t="s">
        <v>384</v>
      </c>
      <c r="P222" s="173" t="s">
        <v>142</v>
      </c>
      <c r="Q222" s="174">
        <v>45880</v>
      </c>
      <c r="R222" s="174">
        <v>45892</v>
      </c>
      <c r="S222" s="174">
        <v>45897</v>
      </c>
      <c r="T222" s="150">
        <f t="shared" si="14"/>
        <v>17</v>
      </c>
      <c r="U222" s="174">
        <v>45898</v>
      </c>
      <c r="V222" s="174">
        <v>45902</v>
      </c>
      <c r="W222" s="174">
        <v>45902</v>
      </c>
      <c r="X222" s="174">
        <v>45903</v>
      </c>
      <c r="Y222" s="174">
        <v>45906</v>
      </c>
      <c r="Z222" s="174">
        <v>45907</v>
      </c>
      <c r="AA222" s="174">
        <v>45907</v>
      </c>
      <c r="AB222" s="174">
        <v>45911</v>
      </c>
      <c r="AC222" s="174">
        <v>45913</v>
      </c>
      <c r="AD222" s="174">
        <v>45915</v>
      </c>
      <c r="AE222" s="138">
        <f t="shared" si="12"/>
        <v>2</v>
      </c>
      <c r="AF222" s="138">
        <f t="shared" si="13"/>
        <v>19</v>
      </c>
    </row>
    <row r="223" spans="1:32" ht="16.5" customHeight="1">
      <c r="A223" s="53">
        <v>222</v>
      </c>
      <c r="B223" s="138" t="s">
        <v>141</v>
      </c>
      <c r="C223" s="138" t="s">
        <v>199</v>
      </c>
      <c r="D223" s="138" t="s">
        <v>558</v>
      </c>
      <c r="E223" s="138" t="s">
        <v>2450</v>
      </c>
      <c r="F223" s="138" t="s">
        <v>167</v>
      </c>
      <c r="G223" s="138" t="s">
        <v>499</v>
      </c>
      <c r="H223" s="138" t="s">
        <v>168</v>
      </c>
      <c r="I223" s="138" t="s">
        <v>571</v>
      </c>
      <c r="J223" s="138" t="s">
        <v>743</v>
      </c>
      <c r="K223" s="138" t="s">
        <v>749</v>
      </c>
      <c r="L223" s="138">
        <v>35</v>
      </c>
      <c r="M223" s="138" t="s">
        <v>1565</v>
      </c>
      <c r="N223" s="138" t="s">
        <v>199</v>
      </c>
      <c r="O223" s="138" t="s">
        <v>384</v>
      </c>
      <c r="P223" s="173" t="s">
        <v>142</v>
      </c>
      <c r="Q223" s="174">
        <v>45884</v>
      </c>
      <c r="R223" s="174">
        <v>45893</v>
      </c>
      <c r="S223" s="174">
        <v>45897</v>
      </c>
      <c r="T223" s="150">
        <f t="shared" si="14"/>
        <v>13</v>
      </c>
      <c r="U223" s="174">
        <v>45898</v>
      </c>
      <c r="V223" s="174">
        <v>45902</v>
      </c>
      <c r="W223" s="174">
        <v>45902</v>
      </c>
      <c r="X223" s="174">
        <v>45903</v>
      </c>
      <c r="Y223" s="174">
        <v>45906</v>
      </c>
      <c r="Z223" s="174">
        <v>45907</v>
      </c>
      <c r="AA223" s="174">
        <v>45907</v>
      </c>
      <c r="AB223" s="174">
        <v>45909</v>
      </c>
      <c r="AC223" s="174">
        <v>45911</v>
      </c>
      <c r="AD223" s="174">
        <v>45916</v>
      </c>
      <c r="AE223" s="138">
        <f t="shared" si="12"/>
        <v>5</v>
      </c>
      <c r="AF223" s="138">
        <f t="shared" si="13"/>
        <v>18</v>
      </c>
    </row>
    <row r="224" spans="1:32" ht="16.5" customHeight="1">
      <c r="A224" s="53">
        <v>223</v>
      </c>
      <c r="B224" s="138" t="s">
        <v>141</v>
      </c>
      <c r="C224" s="138" t="s">
        <v>201</v>
      </c>
      <c r="D224" s="138" t="s">
        <v>558</v>
      </c>
      <c r="E224" s="138" t="s">
        <v>2442</v>
      </c>
      <c r="F224" s="138" t="s">
        <v>240</v>
      </c>
      <c r="G224" s="138" t="s">
        <v>241</v>
      </c>
      <c r="H224" s="138" t="s">
        <v>2346</v>
      </c>
      <c r="I224" s="138" t="s">
        <v>1156</v>
      </c>
      <c r="J224" s="138" t="s">
        <v>1843</v>
      </c>
      <c r="K224" s="138" t="s">
        <v>2359</v>
      </c>
      <c r="L224" s="138">
        <v>35</v>
      </c>
      <c r="M224" s="177" t="s">
        <v>1565</v>
      </c>
      <c r="N224" s="138" t="s">
        <v>199</v>
      </c>
      <c r="O224" s="138" t="s">
        <v>384</v>
      </c>
      <c r="P224" s="173" t="s">
        <v>142</v>
      </c>
      <c r="Q224" s="174">
        <v>45887</v>
      </c>
      <c r="R224" s="174">
        <v>45891</v>
      </c>
      <c r="S224" s="174">
        <v>45897</v>
      </c>
      <c r="T224" s="150">
        <f t="shared" si="14"/>
        <v>10</v>
      </c>
      <c r="U224" s="174">
        <v>45898</v>
      </c>
      <c r="V224" s="174">
        <v>45902</v>
      </c>
      <c r="W224" s="174">
        <v>45902</v>
      </c>
      <c r="X224" s="174">
        <v>45905</v>
      </c>
      <c r="Y224" s="174">
        <v>45907</v>
      </c>
      <c r="Z224" s="174">
        <v>45909</v>
      </c>
      <c r="AA224" s="174">
        <v>45909</v>
      </c>
      <c r="AB224" s="174">
        <v>45911</v>
      </c>
      <c r="AC224" s="174">
        <v>45913</v>
      </c>
      <c r="AD224" s="174">
        <v>45916</v>
      </c>
      <c r="AE224" s="138">
        <f t="shared" si="12"/>
        <v>3</v>
      </c>
      <c r="AF224" s="138">
        <f t="shared" si="13"/>
        <v>13</v>
      </c>
    </row>
    <row r="225" spans="1:32" ht="16.5" customHeight="1">
      <c r="A225" s="53">
        <v>224</v>
      </c>
      <c r="B225" s="138" t="s">
        <v>141</v>
      </c>
      <c r="C225" s="138" t="s">
        <v>201</v>
      </c>
      <c r="D225" s="138" t="s">
        <v>558</v>
      </c>
      <c r="E225" s="138" t="s">
        <v>2443</v>
      </c>
      <c r="F225" s="138" t="s">
        <v>99</v>
      </c>
      <c r="G225" s="138" t="s">
        <v>100</v>
      </c>
      <c r="H225" s="138" t="s">
        <v>101</v>
      </c>
      <c r="I225" s="138" t="s">
        <v>116</v>
      </c>
      <c r="J225" s="138" t="s">
        <v>2349</v>
      </c>
      <c r="K225" s="138" t="s">
        <v>2350</v>
      </c>
      <c r="L225" s="138">
        <v>36</v>
      </c>
      <c r="M225" s="177" t="s">
        <v>1565</v>
      </c>
      <c r="N225" s="138" t="s">
        <v>201</v>
      </c>
      <c r="O225" s="138" t="s">
        <v>384</v>
      </c>
      <c r="P225" s="173" t="s">
        <v>142</v>
      </c>
      <c r="Q225" s="174">
        <v>45890</v>
      </c>
      <c r="R225" s="174">
        <v>45891</v>
      </c>
      <c r="S225" s="174">
        <v>45897</v>
      </c>
      <c r="T225" s="150">
        <f t="shared" si="14"/>
        <v>7</v>
      </c>
      <c r="U225" s="174">
        <v>45898</v>
      </c>
      <c r="V225" s="174">
        <v>45902</v>
      </c>
      <c r="W225" s="174">
        <v>45902</v>
      </c>
      <c r="X225" s="174">
        <v>45903</v>
      </c>
      <c r="Y225" s="174">
        <v>45907</v>
      </c>
      <c r="Z225" s="174">
        <v>45910</v>
      </c>
      <c r="AA225" s="174">
        <v>45910</v>
      </c>
      <c r="AB225" s="174">
        <v>45911</v>
      </c>
      <c r="AC225" s="174">
        <v>45914</v>
      </c>
      <c r="AD225" s="174">
        <v>45916</v>
      </c>
      <c r="AE225" s="138">
        <f t="shared" si="12"/>
        <v>2</v>
      </c>
      <c r="AF225" s="138">
        <f t="shared" si="13"/>
        <v>9</v>
      </c>
    </row>
    <row r="226" spans="1:32" ht="16.5" customHeight="1">
      <c r="A226" s="53">
        <v>225</v>
      </c>
      <c r="B226" s="138" t="s">
        <v>141</v>
      </c>
      <c r="C226" s="138" t="s">
        <v>201</v>
      </c>
      <c r="D226" s="138" t="s">
        <v>558</v>
      </c>
      <c r="E226" s="138" t="s">
        <v>2438</v>
      </c>
      <c r="F226" s="138" t="s">
        <v>102</v>
      </c>
      <c r="G226" s="138" t="s">
        <v>103</v>
      </c>
      <c r="H226" s="138" t="s">
        <v>104</v>
      </c>
      <c r="I226" s="138" t="s">
        <v>745</v>
      </c>
      <c r="J226" s="138" t="s">
        <v>746</v>
      </c>
      <c r="K226" s="138" t="s">
        <v>1339</v>
      </c>
      <c r="L226" s="138">
        <v>35</v>
      </c>
      <c r="M226" s="177" t="s">
        <v>1565</v>
      </c>
      <c r="N226" s="138" t="s">
        <v>201</v>
      </c>
      <c r="O226" s="138" t="s">
        <v>384</v>
      </c>
      <c r="P226" s="174" t="s">
        <v>142</v>
      </c>
      <c r="Q226" s="174">
        <v>45889</v>
      </c>
      <c r="R226" s="174">
        <v>45890</v>
      </c>
      <c r="S226" s="174">
        <v>45897</v>
      </c>
      <c r="T226" s="150">
        <f t="shared" si="14"/>
        <v>8</v>
      </c>
      <c r="U226" s="174">
        <v>45897</v>
      </c>
      <c r="V226" s="174">
        <v>45905</v>
      </c>
      <c r="W226" s="174">
        <v>45905</v>
      </c>
      <c r="X226" s="174">
        <v>45908</v>
      </c>
      <c r="Y226" s="174">
        <v>45909</v>
      </c>
      <c r="Z226" s="174">
        <v>45910</v>
      </c>
      <c r="AA226" s="174">
        <v>45910</v>
      </c>
      <c r="AB226" s="174">
        <v>45912</v>
      </c>
      <c r="AC226" s="174">
        <v>45914</v>
      </c>
      <c r="AD226" s="174">
        <v>45917</v>
      </c>
      <c r="AE226" s="138">
        <f t="shared" si="12"/>
        <v>3</v>
      </c>
      <c r="AF226" s="138">
        <f t="shared" si="13"/>
        <v>11</v>
      </c>
    </row>
    <row r="227" spans="1:32" ht="16.5" customHeight="1">
      <c r="A227" s="53">
        <v>226</v>
      </c>
      <c r="B227" s="138" t="s">
        <v>141</v>
      </c>
      <c r="C227" s="138" t="s">
        <v>199</v>
      </c>
      <c r="D227" s="138" t="s">
        <v>558</v>
      </c>
      <c r="E227" s="138" t="s">
        <v>2457</v>
      </c>
      <c r="F227" s="138" t="s">
        <v>598</v>
      </c>
      <c r="G227" s="138" t="s">
        <v>1353</v>
      </c>
      <c r="H227" s="138" t="s">
        <v>2344</v>
      </c>
      <c r="I227" s="138" t="s">
        <v>1377</v>
      </c>
      <c r="J227" s="138" t="s">
        <v>1378</v>
      </c>
      <c r="K227" s="138" t="s">
        <v>1398</v>
      </c>
      <c r="L227" s="138">
        <v>35</v>
      </c>
      <c r="M227" s="177" t="s">
        <v>1565</v>
      </c>
      <c r="N227" s="138" t="s">
        <v>199</v>
      </c>
      <c r="O227" s="138" t="s">
        <v>384</v>
      </c>
      <c r="P227" s="173" t="s">
        <v>142</v>
      </c>
      <c r="Q227" s="174">
        <v>45887</v>
      </c>
      <c r="R227" s="174">
        <v>45896</v>
      </c>
      <c r="S227" s="174">
        <v>45902</v>
      </c>
      <c r="T227" s="150">
        <f t="shared" si="14"/>
        <v>15</v>
      </c>
      <c r="U227" s="174">
        <v>45905</v>
      </c>
      <c r="V227" s="174">
        <v>45905</v>
      </c>
      <c r="W227" s="174">
        <v>45906</v>
      </c>
      <c r="X227" s="174">
        <v>45907</v>
      </c>
      <c r="Y227" s="174">
        <v>45910</v>
      </c>
      <c r="Z227" s="174">
        <v>45910</v>
      </c>
      <c r="AA227" s="174">
        <v>45910</v>
      </c>
      <c r="AB227" s="174">
        <v>45912</v>
      </c>
      <c r="AC227" s="174">
        <v>45914</v>
      </c>
      <c r="AD227" s="174">
        <v>45917</v>
      </c>
      <c r="AE227" s="138">
        <f t="shared" si="12"/>
        <v>3</v>
      </c>
      <c r="AF227" s="138">
        <f t="shared" si="13"/>
        <v>18</v>
      </c>
    </row>
    <row r="228" spans="1:32" ht="16.5" customHeight="1">
      <c r="A228" s="53">
        <v>227</v>
      </c>
      <c r="B228" s="138" t="s">
        <v>141</v>
      </c>
      <c r="C228" s="138" t="s">
        <v>199</v>
      </c>
      <c r="D228" s="138" t="s">
        <v>558</v>
      </c>
      <c r="E228" s="138" t="s">
        <v>2449</v>
      </c>
      <c r="F228" s="138" t="s">
        <v>460</v>
      </c>
      <c r="G228" s="138" t="s">
        <v>461</v>
      </c>
      <c r="H228" s="138" t="s">
        <v>462</v>
      </c>
      <c r="I228" s="138" t="s">
        <v>2355</v>
      </c>
      <c r="J228" s="138" t="s">
        <v>2356</v>
      </c>
      <c r="K228" s="138" t="s">
        <v>2357</v>
      </c>
      <c r="L228" s="138">
        <v>36</v>
      </c>
      <c r="M228" s="177" t="s">
        <v>1565</v>
      </c>
      <c r="N228" s="138" t="s">
        <v>199</v>
      </c>
      <c r="O228" s="138" t="s">
        <v>384</v>
      </c>
      <c r="P228" s="173" t="s">
        <v>142</v>
      </c>
      <c r="Q228" s="174">
        <v>45883</v>
      </c>
      <c r="R228" s="174">
        <v>45892</v>
      </c>
      <c r="S228" s="174">
        <v>45897</v>
      </c>
      <c r="T228" s="150">
        <f t="shared" si="14"/>
        <v>14</v>
      </c>
      <c r="U228" s="174">
        <v>45898</v>
      </c>
      <c r="V228" s="174">
        <v>45900</v>
      </c>
      <c r="W228" s="174">
        <v>45900</v>
      </c>
      <c r="X228" s="174">
        <v>45901</v>
      </c>
      <c r="Y228" s="174">
        <v>45904</v>
      </c>
      <c r="Z228" s="174">
        <v>45907</v>
      </c>
      <c r="AA228" s="174">
        <v>45907</v>
      </c>
      <c r="AB228" s="174">
        <v>45911</v>
      </c>
      <c r="AC228" s="174">
        <v>45914</v>
      </c>
      <c r="AD228" s="174">
        <v>45918</v>
      </c>
      <c r="AE228" s="138">
        <f t="shared" si="12"/>
        <v>4</v>
      </c>
      <c r="AF228" s="138">
        <f t="shared" si="13"/>
        <v>18</v>
      </c>
    </row>
    <row r="229" spans="1:32" ht="16.5" customHeight="1">
      <c r="A229" s="53">
        <v>228</v>
      </c>
      <c r="B229" s="138" t="s">
        <v>141</v>
      </c>
      <c r="C229" s="138" t="s">
        <v>199</v>
      </c>
      <c r="D229" s="138" t="s">
        <v>558</v>
      </c>
      <c r="E229" s="138" t="s">
        <v>2455</v>
      </c>
      <c r="F229" s="138" t="s">
        <v>42</v>
      </c>
      <c r="G229" s="138" t="s">
        <v>47</v>
      </c>
      <c r="H229" s="138" t="s">
        <v>1105</v>
      </c>
      <c r="I229" s="138" t="s">
        <v>1110</v>
      </c>
      <c r="J229" s="138" t="s">
        <v>1111</v>
      </c>
      <c r="K229" s="138" t="s">
        <v>1120</v>
      </c>
      <c r="L229" s="138">
        <v>35</v>
      </c>
      <c r="M229" s="177" t="s">
        <v>1565</v>
      </c>
      <c r="N229" s="138" t="s">
        <v>199</v>
      </c>
      <c r="O229" s="138" t="s">
        <v>384</v>
      </c>
      <c r="P229" s="173" t="s">
        <v>142</v>
      </c>
      <c r="Q229" s="174">
        <v>45883</v>
      </c>
      <c r="R229" s="174">
        <v>45892</v>
      </c>
      <c r="S229" s="174">
        <v>45901</v>
      </c>
      <c r="T229" s="150">
        <f t="shared" si="14"/>
        <v>18</v>
      </c>
      <c r="U229" s="174">
        <v>45905</v>
      </c>
      <c r="V229" s="174">
        <v>45905</v>
      </c>
      <c r="W229" s="174">
        <v>45906</v>
      </c>
      <c r="X229" s="174">
        <v>45908</v>
      </c>
      <c r="Y229" s="174">
        <v>45910</v>
      </c>
      <c r="Z229" s="174">
        <v>45910</v>
      </c>
      <c r="AA229" s="174">
        <v>45910</v>
      </c>
      <c r="AB229" s="174">
        <v>45912</v>
      </c>
      <c r="AC229" s="174">
        <v>45914</v>
      </c>
      <c r="AD229" s="174">
        <v>45918</v>
      </c>
      <c r="AE229" s="138">
        <f t="shared" ref="AE229:AE292" si="15">AD229-AC229</f>
        <v>4</v>
      </c>
      <c r="AF229" s="138">
        <f t="shared" ref="AF229:AF292" si="16">T229+AE229</f>
        <v>22</v>
      </c>
    </row>
    <row r="230" spans="1:32" ht="16.5" customHeight="1">
      <c r="A230" s="53">
        <v>229</v>
      </c>
      <c r="B230" s="138" t="s">
        <v>141</v>
      </c>
      <c r="C230" s="138" t="s">
        <v>201</v>
      </c>
      <c r="D230" s="138" t="s">
        <v>558</v>
      </c>
      <c r="E230" s="138" t="s">
        <v>2452</v>
      </c>
      <c r="F230" s="138" t="s">
        <v>355</v>
      </c>
      <c r="G230" s="138" t="s">
        <v>1302</v>
      </c>
      <c r="H230" s="138" t="s">
        <v>2343</v>
      </c>
      <c r="I230" s="138" t="s">
        <v>70</v>
      </c>
      <c r="J230" s="138" t="s">
        <v>1811</v>
      </c>
      <c r="K230" s="138" t="s">
        <v>2354</v>
      </c>
      <c r="L230" s="138">
        <v>35</v>
      </c>
      <c r="M230" s="177" t="s">
        <v>1565</v>
      </c>
      <c r="N230" s="138" t="s">
        <v>199</v>
      </c>
      <c r="O230" s="138" t="s">
        <v>384</v>
      </c>
      <c r="P230" s="173" t="s">
        <v>142</v>
      </c>
      <c r="Q230" s="174">
        <v>45891</v>
      </c>
      <c r="R230" s="174">
        <v>45895</v>
      </c>
      <c r="S230" s="174">
        <v>45899</v>
      </c>
      <c r="T230" s="150">
        <f t="shared" si="14"/>
        <v>8</v>
      </c>
      <c r="U230" s="174">
        <v>45901</v>
      </c>
      <c r="V230" s="174">
        <v>45903</v>
      </c>
      <c r="W230" s="174">
        <v>45903</v>
      </c>
      <c r="X230" s="174">
        <v>45907</v>
      </c>
      <c r="Y230" s="174">
        <v>45910</v>
      </c>
      <c r="Z230" s="174">
        <v>45911</v>
      </c>
      <c r="AA230" s="174">
        <v>45911</v>
      </c>
      <c r="AB230" s="174">
        <v>45913</v>
      </c>
      <c r="AC230" s="174">
        <v>45915</v>
      </c>
      <c r="AD230" s="174">
        <v>45918</v>
      </c>
      <c r="AE230" s="138">
        <f t="shared" si="15"/>
        <v>3</v>
      </c>
      <c r="AF230" s="138">
        <f t="shared" si="16"/>
        <v>11</v>
      </c>
    </row>
    <row r="231" spans="1:32" ht="16.5" customHeight="1">
      <c r="A231" s="53">
        <v>230</v>
      </c>
      <c r="B231" s="138" t="s">
        <v>141</v>
      </c>
      <c r="C231" s="138" t="s">
        <v>201</v>
      </c>
      <c r="D231" s="138" t="s">
        <v>558</v>
      </c>
      <c r="E231" s="138" t="s">
        <v>2444</v>
      </c>
      <c r="F231" s="138" t="s">
        <v>723</v>
      </c>
      <c r="G231" s="138" t="s">
        <v>1533</v>
      </c>
      <c r="H231" s="138" t="s">
        <v>2340</v>
      </c>
      <c r="I231" s="138" t="s">
        <v>848</v>
      </c>
      <c r="J231" s="138" t="s">
        <v>1118</v>
      </c>
      <c r="K231" s="138" t="s">
        <v>1622</v>
      </c>
      <c r="L231" s="138">
        <v>35</v>
      </c>
      <c r="M231" s="177" t="s">
        <v>1565</v>
      </c>
      <c r="N231" s="138" t="s">
        <v>199</v>
      </c>
      <c r="O231" s="138" t="s">
        <v>384</v>
      </c>
      <c r="P231" s="173" t="s">
        <v>142</v>
      </c>
      <c r="Q231" s="174">
        <v>45890</v>
      </c>
      <c r="R231" s="174">
        <v>45891</v>
      </c>
      <c r="S231" s="174">
        <v>45897</v>
      </c>
      <c r="T231" s="150">
        <f t="shared" si="14"/>
        <v>7</v>
      </c>
      <c r="U231" s="174">
        <v>45898</v>
      </c>
      <c r="V231" s="174">
        <v>45902</v>
      </c>
      <c r="W231" s="174">
        <v>45902</v>
      </c>
      <c r="X231" s="174">
        <v>45905</v>
      </c>
      <c r="Y231" s="174">
        <v>45907</v>
      </c>
      <c r="Z231" s="174">
        <v>45910</v>
      </c>
      <c r="AA231" s="174">
        <v>45910</v>
      </c>
      <c r="AB231" s="174">
        <v>45912</v>
      </c>
      <c r="AC231" s="174">
        <v>45917</v>
      </c>
      <c r="AD231" s="174">
        <v>45918</v>
      </c>
      <c r="AE231" s="138">
        <f t="shared" si="15"/>
        <v>1</v>
      </c>
      <c r="AF231" s="138">
        <f t="shared" si="16"/>
        <v>8</v>
      </c>
    </row>
    <row r="232" spans="1:32" ht="16.5" customHeight="1">
      <c r="A232" s="53">
        <v>231</v>
      </c>
      <c r="B232" s="138" t="s">
        <v>141</v>
      </c>
      <c r="C232" s="138" t="s">
        <v>201</v>
      </c>
      <c r="D232" s="138" t="s">
        <v>558</v>
      </c>
      <c r="E232" s="138" t="s">
        <v>2454</v>
      </c>
      <c r="F232" s="138" t="s">
        <v>242</v>
      </c>
      <c r="G232" s="138" t="s">
        <v>251</v>
      </c>
      <c r="H232" s="138"/>
      <c r="I232" s="138" t="s">
        <v>2010</v>
      </c>
      <c r="J232" s="138" t="s">
        <v>2386</v>
      </c>
      <c r="K232" s="138" t="s">
        <v>71</v>
      </c>
      <c r="L232" s="138">
        <v>30</v>
      </c>
      <c r="M232" s="177" t="s">
        <v>1565</v>
      </c>
      <c r="N232" s="138" t="s">
        <v>201</v>
      </c>
      <c r="O232" s="138" t="s">
        <v>384</v>
      </c>
      <c r="P232" s="173" t="s">
        <v>142</v>
      </c>
      <c r="Q232" s="174">
        <v>45895</v>
      </c>
      <c r="R232" s="174">
        <v>45895</v>
      </c>
      <c r="S232" s="174">
        <v>45899</v>
      </c>
      <c r="T232" s="150">
        <f t="shared" ref="T232:T263" si="17">MAX(0,S232-Q232)</f>
        <v>4</v>
      </c>
      <c r="U232" s="174">
        <v>45901</v>
      </c>
      <c r="V232" s="174">
        <v>45903</v>
      </c>
      <c r="W232" s="174">
        <v>45903</v>
      </c>
      <c r="X232" s="174">
        <v>45907</v>
      </c>
      <c r="Y232" s="174">
        <v>45910</v>
      </c>
      <c r="Z232" s="174">
        <v>45913</v>
      </c>
      <c r="AA232" s="174">
        <v>45913</v>
      </c>
      <c r="AB232" s="174">
        <v>45914</v>
      </c>
      <c r="AC232" s="174">
        <v>45917</v>
      </c>
      <c r="AD232" s="174">
        <v>45918</v>
      </c>
      <c r="AE232" s="138">
        <f t="shared" si="15"/>
        <v>1</v>
      </c>
      <c r="AF232" s="138">
        <f t="shared" si="16"/>
        <v>5</v>
      </c>
    </row>
    <row r="233" spans="1:32" ht="16.5" customHeight="1">
      <c r="A233" s="53">
        <v>232</v>
      </c>
      <c r="B233" s="138" t="s">
        <v>141</v>
      </c>
      <c r="C233" s="138" t="s">
        <v>199</v>
      </c>
      <c r="D233" s="138" t="s">
        <v>558</v>
      </c>
      <c r="E233" s="138" t="s">
        <v>2460</v>
      </c>
      <c r="F233" s="138" t="s">
        <v>1128</v>
      </c>
      <c r="G233" s="138" t="s">
        <v>1129</v>
      </c>
      <c r="H233" s="138" t="s">
        <v>1130</v>
      </c>
      <c r="I233" s="138" t="s">
        <v>711</v>
      </c>
      <c r="J233" s="138" t="s">
        <v>712</v>
      </c>
      <c r="K233" s="138" t="s">
        <v>1150</v>
      </c>
      <c r="L233" s="138">
        <v>35</v>
      </c>
      <c r="M233" s="177" t="s">
        <v>1565</v>
      </c>
      <c r="N233" s="171" t="s">
        <v>199</v>
      </c>
      <c r="O233" s="172" t="s">
        <v>384</v>
      </c>
      <c r="P233" s="173" t="s">
        <v>142</v>
      </c>
      <c r="Q233" s="174">
        <v>45887</v>
      </c>
      <c r="R233" s="174">
        <v>45897</v>
      </c>
      <c r="S233" s="174">
        <v>45904</v>
      </c>
      <c r="T233" s="150">
        <f t="shared" si="17"/>
        <v>17</v>
      </c>
      <c r="U233" s="174">
        <v>45905</v>
      </c>
      <c r="V233" s="174">
        <v>45908</v>
      </c>
      <c r="W233" s="174">
        <v>45908</v>
      </c>
      <c r="X233" s="174">
        <v>45911</v>
      </c>
      <c r="Y233" s="174">
        <v>45913</v>
      </c>
      <c r="Z233" s="174">
        <v>45914</v>
      </c>
      <c r="AA233" s="174">
        <v>45914</v>
      </c>
      <c r="AB233" s="174">
        <v>45914</v>
      </c>
      <c r="AC233" s="174">
        <v>45916</v>
      </c>
      <c r="AD233" s="174">
        <v>45920</v>
      </c>
      <c r="AE233" s="138">
        <f t="shared" si="15"/>
        <v>4</v>
      </c>
      <c r="AF233" s="138">
        <f t="shared" si="16"/>
        <v>21</v>
      </c>
    </row>
    <row r="234" spans="1:32" ht="16.5" customHeight="1">
      <c r="A234" s="53">
        <v>233</v>
      </c>
      <c r="B234" s="138" t="s">
        <v>141</v>
      </c>
      <c r="C234" s="138" t="s">
        <v>199</v>
      </c>
      <c r="D234" s="138" t="s">
        <v>558</v>
      </c>
      <c r="E234" s="138" t="s">
        <v>2462</v>
      </c>
      <c r="F234" s="138" t="s">
        <v>281</v>
      </c>
      <c r="G234" s="138" t="s">
        <v>282</v>
      </c>
      <c r="H234" s="138" t="s">
        <v>283</v>
      </c>
      <c r="I234" s="138" t="s">
        <v>771</v>
      </c>
      <c r="J234" s="138" t="s">
        <v>964</v>
      </c>
      <c r="K234" s="138" t="s">
        <v>1587</v>
      </c>
      <c r="L234" s="138">
        <v>36</v>
      </c>
      <c r="M234" s="177" t="s">
        <v>1565</v>
      </c>
      <c r="N234" s="138" t="s">
        <v>199</v>
      </c>
      <c r="O234" s="138" t="s">
        <v>384</v>
      </c>
      <c r="P234" s="173" t="s">
        <v>142</v>
      </c>
      <c r="Q234" s="174">
        <v>45888</v>
      </c>
      <c r="R234" s="174">
        <v>45897</v>
      </c>
      <c r="S234" s="174">
        <v>45904</v>
      </c>
      <c r="T234" s="150">
        <f t="shared" si="17"/>
        <v>16</v>
      </c>
      <c r="U234" s="174">
        <v>45905</v>
      </c>
      <c r="V234" s="174">
        <v>45908</v>
      </c>
      <c r="W234" s="174">
        <v>45908</v>
      </c>
      <c r="X234" s="174">
        <v>45911</v>
      </c>
      <c r="Y234" s="174">
        <v>45912</v>
      </c>
      <c r="Z234" s="174">
        <v>45914</v>
      </c>
      <c r="AA234" s="174">
        <v>45914</v>
      </c>
      <c r="AB234" s="174">
        <v>45914</v>
      </c>
      <c r="AC234" s="174">
        <v>45917</v>
      </c>
      <c r="AD234" s="174">
        <v>45922</v>
      </c>
      <c r="AE234" s="138">
        <f t="shared" si="15"/>
        <v>5</v>
      </c>
      <c r="AF234" s="138">
        <f t="shared" si="16"/>
        <v>21</v>
      </c>
    </row>
    <row r="235" spans="1:32" ht="16.5" customHeight="1">
      <c r="A235" s="53">
        <v>234</v>
      </c>
      <c r="B235" s="138" t="s">
        <v>141</v>
      </c>
      <c r="C235" s="138" t="s">
        <v>199</v>
      </c>
      <c r="D235" s="138" t="s">
        <v>558</v>
      </c>
      <c r="E235" s="138" t="s">
        <v>2458</v>
      </c>
      <c r="F235" s="138" t="s">
        <v>1416</v>
      </c>
      <c r="G235" s="138" t="s">
        <v>1417</v>
      </c>
      <c r="H235" s="138" t="s">
        <v>755</v>
      </c>
      <c r="I235" s="138" t="s">
        <v>1114</v>
      </c>
      <c r="J235" s="138" t="s">
        <v>1449</v>
      </c>
      <c r="K235" s="138" t="s">
        <v>1450</v>
      </c>
      <c r="L235" s="138">
        <v>35</v>
      </c>
      <c r="M235" s="177" t="s">
        <v>1565</v>
      </c>
      <c r="N235" s="138" t="s">
        <v>199</v>
      </c>
      <c r="O235" s="138" t="s">
        <v>384</v>
      </c>
      <c r="P235" s="173" t="s">
        <v>142</v>
      </c>
      <c r="Q235" s="174">
        <v>45887</v>
      </c>
      <c r="R235" s="174">
        <v>45897</v>
      </c>
      <c r="S235" s="174">
        <v>45905</v>
      </c>
      <c r="T235" s="150">
        <f t="shared" si="17"/>
        <v>18</v>
      </c>
      <c r="U235" s="174">
        <v>45907</v>
      </c>
      <c r="V235" s="174">
        <v>45910</v>
      </c>
      <c r="W235" s="174">
        <v>45910</v>
      </c>
      <c r="X235" s="174">
        <v>45912</v>
      </c>
      <c r="Y235" s="174">
        <v>45914</v>
      </c>
      <c r="Z235" s="174">
        <v>45916</v>
      </c>
      <c r="AA235" s="174">
        <v>45916</v>
      </c>
      <c r="AB235" s="174">
        <v>45917</v>
      </c>
      <c r="AC235" s="174">
        <v>45919</v>
      </c>
      <c r="AD235" s="174">
        <v>45922</v>
      </c>
      <c r="AE235" s="138">
        <f t="shared" si="15"/>
        <v>3</v>
      </c>
      <c r="AF235" s="138">
        <f t="shared" si="16"/>
        <v>21</v>
      </c>
    </row>
    <row r="236" spans="1:32" ht="16.5" customHeight="1">
      <c r="A236" s="53">
        <v>235</v>
      </c>
      <c r="B236" s="138" t="s">
        <v>141</v>
      </c>
      <c r="C236" s="138" t="s">
        <v>199</v>
      </c>
      <c r="D236" s="138" t="s">
        <v>558</v>
      </c>
      <c r="E236" s="138" t="s">
        <v>2456</v>
      </c>
      <c r="F236" s="138" t="s">
        <v>174</v>
      </c>
      <c r="G236" s="138" t="s">
        <v>298</v>
      </c>
      <c r="H236" s="138" t="s">
        <v>175</v>
      </c>
      <c r="I236" s="138" t="s">
        <v>2361</v>
      </c>
      <c r="J236" s="138" t="s">
        <v>2362</v>
      </c>
      <c r="K236" s="138" t="s">
        <v>2363</v>
      </c>
      <c r="L236" s="138">
        <v>35</v>
      </c>
      <c r="M236" s="177" t="s">
        <v>1565</v>
      </c>
      <c r="N236" s="138" t="s">
        <v>199</v>
      </c>
      <c r="O236" s="138" t="s">
        <v>384</v>
      </c>
      <c r="P236" s="173" t="s">
        <v>142</v>
      </c>
      <c r="Q236" s="174">
        <v>45887</v>
      </c>
      <c r="R236" s="174">
        <v>45896</v>
      </c>
      <c r="S236" s="174">
        <v>45902</v>
      </c>
      <c r="T236" s="150">
        <f t="shared" si="17"/>
        <v>15</v>
      </c>
      <c r="U236" s="174">
        <v>45905</v>
      </c>
      <c r="V236" s="174">
        <v>45905</v>
      </c>
      <c r="W236" s="174">
        <v>45906</v>
      </c>
      <c r="X236" s="174">
        <v>45907</v>
      </c>
      <c r="Y236" s="174">
        <v>45910</v>
      </c>
      <c r="Z236" s="174">
        <v>45912</v>
      </c>
      <c r="AA236" s="174">
        <v>45912</v>
      </c>
      <c r="AB236" s="174">
        <v>45913</v>
      </c>
      <c r="AC236" s="174">
        <v>45917</v>
      </c>
      <c r="AD236" s="174">
        <v>45922</v>
      </c>
      <c r="AE236" s="138">
        <f t="shared" si="15"/>
        <v>5</v>
      </c>
      <c r="AF236" s="138">
        <f t="shared" si="16"/>
        <v>20</v>
      </c>
    </row>
    <row r="237" spans="1:32" ht="16.5" customHeight="1">
      <c r="A237" s="53">
        <v>236</v>
      </c>
      <c r="B237" s="138" t="s">
        <v>141</v>
      </c>
      <c r="C237" s="138" t="s">
        <v>199</v>
      </c>
      <c r="D237" s="138" t="s">
        <v>558</v>
      </c>
      <c r="E237" s="138" t="s">
        <v>2459</v>
      </c>
      <c r="F237" s="138" t="s">
        <v>33</v>
      </c>
      <c r="G237" s="138" t="s">
        <v>34</v>
      </c>
      <c r="H237" s="138" t="s">
        <v>35</v>
      </c>
      <c r="I237" s="138" t="s">
        <v>66</v>
      </c>
      <c r="J237" s="138" t="s">
        <v>2353</v>
      </c>
      <c r="K237" s="138" t="s">
        <v>947</v>
      </c>
      <c r="L237" s="138">
        <v>36</v>
      </c>
      <c r="M237" s="177" t="s">
        <v>1565</v>
      </c>
      <c r="N237" s="138" t="s">
        <v>199</v>
      </c>
      <c r="O237" s="138" t="s">
        <v>384</v>
      </c>
      <c r="P237" s="173" t="s">
        <v>142</v>
      </c>
      <c r="Q237" s="174">
        <v>45887</v>
      </c>
      <c r="R237" s="174">
        <v>45897</v>
      </c>
      <c r="S237" s="174">
        <v>45905</v>
      </c>
      <c r="T237" s="150">
        <f t="shared" si="17"/>
        <v>18</v>
      </c>
      <c r="U237" s="174">
        <v>45907</v>
      </c>
      <c r="V237" s="174">
        <v>45910</v>
      </c>
      <c r="W237" s="174">
        <v>45910</v>
      </c>
      <c r="X237" s="174">
        <v>45912</v>
      </c>
      <c r="Y237" s="174">
        <v>45914</v>
      </c>
      <c r="Z237" s="174">
        <v>45916</v>
      </c>
      <c r="AA237" s="174">
        <v>45916</v>
      </c>
      <c r="AB237" s="174">
        <v>45917</v>
      </c>
      <c r="AC237" s="174">
        <v>45919</v>
      </c>
      <c r="AD237" s="174">
        <v>45922</v>
      </c>
      <c r="AE237" s="138">
        <f t="shared" si="15"/>
        <v>3</v>
      </c>
      <c r="AF237" s="138">
        <f t="shared" si="16"/>
        <v>21</v>
      </c>
    </row>
    <row r="238" spans="1:32" ht="16.5" customHeight="1">
      <c r="A238" s="53">
        <v>237</v>
      </c>
      <c r="B238" s="138" t="s">
        <v>141</v>
      </c>
      <c r="C238" s="138" t="s">
        <v>201</v>
      </c>
      <c r="D238" s="138" t="s">
        <v>558</v>
      </c>
      <c r="E238" s="138" t="s">
        <v>2474</v>
      </c>
      <c r="F238" s="138" t="s">
        <v>204</v>
      </c>
      <c r="G238" s="138" t="s">
        <v>456</v>
      </c>
      <c r="H238" s="138" t="s">
        <v>1234</v>
      </c>
      <c r="I238" s="138" t="s">
        <v>711</v>
      </c>
      <c r="J238" s="138" t="s">
        <v>1859</v>
      </c>
      <c r="K238" s="138" t="s">
        <v>71</v>
      </c>
      <c r="L238" s="138">
        <v>35</v>
      </c>
      <c r="M238" s="177" t="s">
        <v>1565</v>
      </c>
      <c r="N238" s="177" t="s">
        <v>199</v>
      </c>
      <c r="O238" s="138" t="s">
        <v>384</v>
      </c>
      <c r="P238" s="173" t="s">
        <v>142</v>
      </c>
      <c r="Q238" s="174">
        <v>45897</v>
      </c>
      <c r="R238" s="174">
        <v>45900</v>
      </c>
      <c r="S238" s="174">
        <v>45911</v>
      </c>
      <c r="T238" s="150">
        <f t="shared" si="17"/>
        <v>14</v>
      </c>
      <c r="U238" s="174">
        <v>45911</v>
      </c>
      <c r="V238" s="174">
        <v>45913</v>
      </c>
      <c r="W238" s="174">
        <v>45913</v>
      </c>
      <c r="X238" s="174">
        <v>45914</v>
      </c>
      <c r="Y238" s="174">
        <v>45917</v>
      </c>
      <c r="Z238" s="174">
        <v>45918</v>
      </c>
      <c r="AA238" s="174">
        <v>45918</v>
      </c>
      <c r="AB238" s="174">
        <v>45918</v>
      </c>
      <c r="AC238" s="174">
        <v>45920</v>
      </c>
      <c r="AD238" s="174">
        <v>45922</v>
      </c>
      <c r="AE238" s="138">
        <f t="shared" si="15"/>
        <v>2</v>
      </c>
      <c r="AF238" s="138">
        <f t="shared" si="16"/>
        <v>16</v>
      </c>
    </row>
    <row r="239" spans="1:32" ht="16.5" customHeight="1">
      <c r="A239" s="53">
        <v>238</v>
      </c>
      <c r="B239" s="138" t="s">
        <v>141</v>
      </c>
      <c r="C239" s="138" t="s">
        <v>199</v>
      </c>
      <c r="D239" s="138" t="s">
        <v>558</v>
      </c>
      <c r="E239" s="138" t="s">
        <v>2466</v>
      </c>
      <c r="F239" s="138" t="s">
        <v>1310</v>
      </c>
      <c r="G239" s="138" t="s">
        <v>1311</v>
      </c>
      <c r="H239" s="138" t="s">
        <v>1312</v>
      </c>
      <c r="I239" s="138" t="s">
        <v>2379</v>
      </c>
      <c r="J239" s="138" t="s">
        <v>2380</v>
      </c>
      <c r="K239" s="138" t="s">
        <v>1337</v>
      </c>
      <c r="L239" s="138">
        <v>35</v>
      </c>
      <c r="M239" s="177" t="s">
        <v>1565</v>
      </c>
      <c r="N239" s="138" t="s">
        <v>199</v>
      </c>
      <c r="O239" s="138" t="s">
        <v>384</v>
      </c>
      <c r="P239" s="173" t="s">
        <v>142</v>
      </c>
      <c r="Q239" s="174">
        <v>45889</v>
      </c>
      <c r="R239" s="174">
        <v>45900</v>
      </c>
      <c r="S239" s="174">
        <v>45905</v>
      </c>
      <c r="T239" s="150">
        <f t="shared" si="17"/>
        <v>16</v>
      </c>
      <c r="U239" s="174">
        <v>45907</v>
      </c>
      <c r="V239" s="174">
        <v>45909</v>
      </c>
      <c r="W239" s="174">
        <v>45910</v>
      </c>
      <c r="X239" s="174">
        <v>45912</v>
      </c>
      <c r="Y239" s="174">
        <v>45913</v>
      </c>
      <c r="Z239" s="174">
        <v>45915</v>
      </c>
      <c r="AA239" s="174">
        <v>45915</v>
      </c>
      <c r="AB239" s="174">
        <v>45916</v>
      </c>
      <c r="AC239" s="174">
        <v>45918</v>
      </c>
      <c r="AD239" s="174">
        <v>45923</v>
      </c>
      <c r="AE239" s="138">
        <f t="shared" si="15"/>
        <v>5</v>
      </c>
      <c r="AF239" s="138">
        <f t="shared" si="16"/>
        <v>21</v>
      </c>
    </row>
    <row r="240" spans="1:32" ht="16.5" customHeight="1">
      <c r="A240" s="53">
        <v>239</v>
      </c>
      <c r="B240" s="138" t="s">
        <v>141</v>
      </c>
      <c r="C240" s="138" t="s">
        <v>201</v>
      </c>
      <c r="D240" s="138" t="s">
        <v>558</v>
      </c>
      <c r="E240" s="138" t="s">
        <v>2453</v>
      </c>
      <c r="F240" s="138" t="s">
        <v>187</v>
      </c>
      <c r="G240" s="138" t="s">
        <v>177</v>
      </c>
      <c r="H240" s="138" t="s">
        <v>2348</v>
      </c>
      <c r="I240" s="138" t="s">
        <v>689</v>
      </c>
      <c r="J240" s="138" t="s">
        <v>2364</v>
      </c>
      <c r="K240" s="138" t="s">
        <v>2365</v>
      </c>
      <c r="L240" s="138">
        <v>35</v>
      </c>
      <c r="M240" s="177" t="s">
        <v>1565</v>
      </c>
      <c r="N240" s="138" t="s">
        <v>201</v>
      </c>
      <c r="O240" s="138" t="s">
        <v>384</v>
      </c>
      <c r="P240" s="173" t="s">
        <v>142</v>
      </c>
      <c r="Q240" s="174">
        <v>45895</v>
      </c>
      <c r="R240" s="174">
        <v>45895</v>
      </c>
      <c r="S240" s="174">
        <v>45899</v>
      </c>
      <c r="T240" s="150">
        <f t="shared" si="17"/>
        <v>4</v>
      </c>
      <c r="U240" s="174">
        <v>45901</v>
      </c>
      <c r="V240" s="174">
        <v>45904</v>
      </c>
      <c r="W240" s="174">
        <v>45904</v>
      </c>
      <c r="X240" s="174">
        <v>45906</v>
      </c>
      <c r="Y240" s="174">
        <v>45910</v>
      </c>
      <c r="Z240" s="174">
        <v>45911</v>
      </c>
      <c r="AA240" s="174">
        <v>45911</v>
      </c>
      <c r="AB240" s="174">
        <v>45913</v>
      </c>
      <c r="AC240" s="174">
        <v>45919</v>
      </c>
      <c r="AD240" s="174">
        <v>45923</v>
      </c>
      <c r="AE240" s="138">
        <f t="shared" si="15"/>
        <v>4</v>
      </c>
      <c r="AF240" s="138">
        <f t="shared" si="16"/>
        <v>8</v>
      </c>
    </row>
    <row r="241" spans="1:32" ht="16.5" customHeight="1">
      <c r="A241" s="53">
        <v>240</v>
      </c>
      <c r="B241" s="138" t="s">
        <v>141</v>
      </c>
      <c r="C241" s="138" t="s">
        <v>199</v>
      </c>
      <c r="D241" s="138" t="s">
        <v>558</v>
      </c>
      <c r="E241" s="138" t="s">
        <v>2469</v>
      </c>
      <c r="F241" s="138" t="s">
        <v>211</v>
      </c>
      <c r="G241" s="138" t="s">
        <v>212</v>
      </c>
      <c r="H241" s="138" t="s">
        <v>836</v>
      </c>
      <c r="I241" s="138" t="s">
        <v>838</v>
      </c>
      <c r="J241" s="138" t="s">
        <v>1096</v>
      </c>
      <c r="K241" s="138" t="s">
        <v>843</v>
      </c>
      <c r="L241" s="138">
        <v>35</v>
      </c>
      <c r="M241" s="177" t="s">
        <v>1565</v>
      </c>
      <c r="N241" s="138" t="s">
        <v>199</v>
      </c>
      <c r="O241" s="138" t="s">
        <v>384</v>
      </c>
      <c r="P241" s="173" t="s">
        <v>142</v>
      </c>
      <c r="Q241" s="174">
        <v>45889</v>
      </c>
      <c r="R241" s="174">
        <v>45900</v>
      </c>
      <c r="S241" s="174">
        <v>45908</v>
      </c>
      <c r="T241" s="150">
        <f t="shared" si="17"/>
        <v>19</v>
      </c>
      <c r="U241" s="174">
        <v>45909</v>
      </c>
      <c r="V241" s="174">
        <v>45911</v>
      </c>
      <c r="W241" s="174">
        <v>45911</v>
      </c>
      <c r="X241" s="174">
        <v>45912</v>
      </c>
      <c r="Y241" s="174">
        <v>45915</v>
      </c>
      <c r="Z241" s="174">
        <v>45916</v>
      </c>
      <c r="AA241" s="174">
        <v>45916</v>
      </c>
      <c r="AB241" s="174">
        <v>45917</v>
      </c>
      <c r="AC241" s="174">
        <v>45919</v>
      </c>
      <c r="AD241" s="174">
        <v>45923</v>
      </c>
      <c r="AE241" s="138">
        <f t="shared" si="15"/>
        <v>4</v>
      </c>
      <c r="AF241" s="138">
        <f t="shared" si="16"/>
        <v>23</v>
      </c>
    </row>
    <row r="242" spans="1:32" ht="16.5" customHeight="1">
      <c r="A242" s="53">
        <v>241</v>
      </c>
      <c r="B242" s="138" t="s">
        <v>141</v>
      </c>
      <c r="C242" s="138" t="s">
        <v>201</v>
      </c>
      <c r="D242" s="138" t="s">
        <v>558</v>
      </c>
      <c r="E242" s="138" t="s">
        <v>2471</v>
      </c>
      <c r="F242" s="138" t="s">
        <v>1277</v>
      </c>
      <c r="G242" s="138" t="s">
        <v>1278</v>
      </c>
      <c r="H242" s="138" t="s">
        <v>1279</v>
      </c>
      <c r="I242" s="138" t="s">
        <v>1282</v>
      </c>
      <c r="J242" s="138" t="s">
        <v>1283</v>
      </c>
      <c r="K242" s="138" t="s">
        <v>1284</v>
      </c>
      <c r="L242" s="138">
        <v>35</v>
      </c>
      <c r="M242" s="177" t="s">
        <v>1565</v>
      </c>
      <c r="N242" s="138" t="s">
        <v>201</v>
      </c>
      <c r="O242" s="138" t="s">
        <v>384</v>
      </c>
      <c r="P242" s="173" t="s">
        <v>142</v>
      </c>
      <c r="Q242" s="174">
        <v>45897</v>
      </c>
      <c r="R242" s="174">
        <v>45898</v>
      </c>
      <c r="S242" s="174">
        <v>45911</v>
      </c>
      <c r="T242" s="150">
        <f t="shared" si="17"/>
        <v>14</v>
      </c>
      <c r="U242" s="174">
        <v>45911</v>
      </c>
      <c r="V242" s="174">
        <v>45913</v>
      </c>
      <c r="W242" s="174">
        <v>45913</v>
      </c>
      <c r="X242" s="174">
        <v>45914</v>
      </c>
      <c r="Y242" s="174">
        <v>45917</v>
      </c>
      <c r="Z242" s="174">
        <v>45918</v>
      </c>
      <c r="AA242" s="174">
        <v>45918</v>
      </c>
      <c r="AB242" s="174">
        <v>45919</v>
      </c>
      <c r="AC242" s="174">
        <v>45922</v>
      </c>
      <c r="AD242" s="174">
        <v>45924</v>
      </c>
      <c r="AE242" s="138">
        <f t="shared" si="15"/>
        <v>2</v>
      </c>
      <c r="AF242" s="138">
        <f t="shared" si="16"/>
        <v>16</v>
      </c>
    </row>
    <row r="243" spans="1:32" ht="16.5" customHeight="1">
      <c r="A243" s="53">
        <v>242</v>
      </c>
      <c r="B243" s="138" t="s">
        <v>141</v>
      </c>
      <c r="C243" s="138" t="s">
        <v>199</v>
      </c>
      <c r="D243" s="138" t="s">
        <v>558</v>
      </c>
      <c r="E243" s="138" t="s">
        <v>2473</v>
      </c>
      <c r="F243" s="138" t="s">
        <v>105</v>
      </c>
      <c r="G243" s="138" t="s">
        <v>315</v>
      </c>
      <c r="H243" s="138" t="s">
        <v>106</v>
      </c>
      <c r="I243" s="138" t="s">
        <v>192</v>
      </c>
      <c r="J243" s="138" t="s">
        <v>1169</v>
      </c>
      <c r="K243" s="138" t="s">
        <v>1170</v>
      </c>
      <c r="L243" s="138">
        <v>35</v>
      </c>
      <c r="M243" s="177" t="s">
        <v>1565</v>
      </c>
      <c r="N243" s="177" t="s">
        <v>199</v>
      </c>
      <c r="O243" s="138" t="s">
        <v>384</v>
      </c>
      <c r="P243" s="173" t="s">
        <v>142</v>
      </c>
      <c r="Q243" s="174">
        <v>45888</v>
      </c>
      <c r="R243" s="174">
        <v>45900</v>
      </c>
      <c r="S243" s="174">
        <v>45911</v>
      </c>
      <c r="T243" s="150">
        <f t="shared" si="17"/>
        <v>23</v>
      </c>
      <c r="U243" s="174">
        <v>45911</v>
      </c>
      <c r="V243" s="174">
        <v>45913</v>
      </c>
      <c r="W243" s="174">
        <v>45913</v>
      </c>
      <c r="X243" s="174">
        <v>45914</v>
      </c>
      <c r="Y243" s="174">
        <v>45917</v>
      </c>
      <c r="Z243" s="174">
        <v>45918</v>
      </c>
      <c r="AA243" s="174">
        <v>45918</v>
      </c>
      <c r="AB243" s="174">
        <v>45918</v>
      </c>
      <c r="AC243" s="174">
        <v>45920</v>
      </c>
      <c r="AD243" s="174">
        <v>45925</v>
      </c>
      <c r="AE243" s="138">
        <f t="shared" si="15"/>
        <v>5</v>
      </c>
      <c r="AF243" s="138">
        <f t="shared" si="16"/>
        <v>28</v>
      </c>
    </row>
    <row r="244" spans="1:32" ht="16.5" customHeight="1">
      <c r="A244" s="53">
        <v>243</v>
      </c>
      <c r="B244" s="138" t="s">
        <v>141</v>
      </c>
      <c r="C244" s="138" t="s">
        <v>199</v>
      </c>
      <c r="D244" s="138" t="s">
        <v>558</v>
      </c>
      <c r="E244" s="138" t="s">
        <v>2475</v>
      </c>
      <c r="F244" s="138" t="s">
        <v>342</v>
      </c>
      <c r="G244" s="138" t="s">
        <v>343</v>
      </c>
      <c r="H244" s="138" t="s">
        <v>344</v>
      </c>
      <c r="I244" s="138" t="s">
        <v>68</v>
      </c>
      <c r="J244" s="138" t="s">
        <v>2378</v>
      </c>
      <c r="K244" s="138" t="s">
        <v>1861</v>
      </c>
      <c r="L244" s="138">
        <v>35</v>
      </c>
      <c r="M244" s="177" t="s">
        <v>1565</v>
      </c>
      <c r="N244" s="177" t="s">
        <v>199</v>
      </c>
      <c r="O244" s="138" t="s">
        <v>384</v>
      </c>
      <c r="P244" s="173" t="s">
        <v>142</v>
      </c>
      <c r="Q244" s="174">
        <v>45895</v>
      </c>
      <c r="R244" s="174">
        <v>45903</v>
      </c>
      <c r="S244" s="174">
        <v>45911</v>
      </c>
      <c r="T244" s="150">
        <f t="shared" si="17"/>
        <v>16</v>
      </c>
      <c r="U244" s="174">
        <v>45911</v>
      </c>
      <c r="V244" s="174">
        <v>45913</v>
      </c>
      <c r="W244" s="174">
        <v>45913</v>
      </c>
      <c r="X244" s="174">
        <v>45914</v>
      </c>
      <c r="Y244" s="174">
        <v>45918</v>
      </c>
      <c r="Z244" s="174">
        <v>45918</v>
      </c>
      <c r="AA244" s="174">
        <v>45918</v>
      </c>
      <c r="AB244" s="174">
        <v>45919</v>
      </c>
      <c r="AC244" s="174">
        <v>45921</v>
      </c>
      <c r="AD244" s="174">
        <v>45925</v>
      </c>
      <c r="AE244" s="138">
        <f t="shared" si="15"/>
        <v>4</v>
      </c>
      <c r="AF244" s="138">
        <f t="shared" si="16"/>
        <v>20</v>
      </c>
    </row>
    <row r="245" spans="1:32" ht="16.5" customHeight="1">
      <c r="A245" s="53">
        <v>244</v>
      </c>
      <c r="B245" s="138" t="s">
        <v>141</v>
      </c>
      <c r="C245" s="138" t="s">
        <v>199</v>
      </c>
      <c r="D245" s="138" t="s">
        <v>558</v>
      </c>
      <c r="E245" s="138" t="s">
        <v>2468</v>
      </c>
      <c r="F245" s="138" t="s">
        <v>752</v>
      </c>
      <c r="G245" s="138" t="s">
        <v>359</v>
      </c>
      <c r="H245" s="138" t="s">
        <v>360</v>
      </c>
      <c r="I245" s="138" t="s">
        <v>1541</v>
      </c>
      <c r="J245" s="138" t="s">
        <v>1807</v>
      </c>
      <c r="K245" s="138" t="s">
        <v>361</v>
      </c>
      <c r="L245" s="138">
        <v>35</v>
      </c>
      <c r="M245" s="177" t="s">
        <v>1565</v>
      </c>
      <c r="N245" s="177" t="s">
        <v>199</v>
      </c>
      <c r="O245" s="138" t="s">
        <v>384</v>
      </c>
      <c r="P245" s="173" t="s">
        <v>142</v>
      </c>
      <c r="Q245" s="174">
        <v>45888</v>
      </c>
      <c r="R245" s="174">
        <v>45899</v>
      </c>
      <c r="S245" s="174">
        <v>45906</v>
      </c>
      <c r="T245" s="150">
        <f t="shared" si="17"/>
        <v>18</v>
      </c>
      <c r="U245" s="174">
        <v>45908</v>
      </c>
      <c r="V245" s="174">
        <v>45911</v>
      </c>
      <c r="W245" s="174">
        <v>45911</v>
      </c>
      <c r="X245" s="174">
        <v>45912</v>
      </c>
      <c r="Y245" s="174">
        <v>45915</v>
      </c>
      <c r="Z245" s="174">
        <v>45915</v>
      </c>
      <c r="AA245" s="174">
        <v>45915</v>
      </c>
      <c r="AB245" s="174">
        <v>45916</v>
      </c>
      <c r="AC245" s="174">
        <v>45921</v>
      </c>
      <c r="AD245" s="174">
        <v>45925</v>
      </c>
      <c r="AE245" s="138">
        <f t="shared" si="15"/>
        <v>4</v>
      </c>
      <c r="AF245" s="138">
        <f t="shared" si="16"/>
        <v>22</v>
      </c>
    </row>
    <row r="246" spans="1:32" ht="16.5" customHeight="1">
      <c r="A246" s="53">
        <v>245</v>
      </c>
      <c r="B246" s="138" t="s">
        <v>141</v>
      </c>
      <c r="C246" s="138" t="s">
        <v>199</v>
      </c>
      <c r="D246" s="138" t="s">
        <v>558</v>
      </c>
      <c r="E246" s="138" t="s">
        <v>2467</v>
      </c>
      <c r="F246" s="138" t="s">
        <v>751</v>
      </c>
      <c r="G246" s="138" t="s">
        <v>612</v>
      </c>
      <c r="H246" s="138" t="s">
        <v>613</v>
      </c>
      <c r="I246" s="138" t="s">
        <v>583</v>
      </c>
      <c r="J246" s="138" t="s">
        <v>1451</v>
      </c>
      <c r="K246" s="138" t="s">
        <v>2358</v>
      </c>
      <c r="L246" s="138">
        <v>35</v>
      </c>
      <c r="M246" s="177" t="s">
        <v>1565</v>
      </c>
      <c r="N246" s="177" t="s">
        <v>199</v>
      </c>
      <c r="O246" s="138" t="s">
        <v>384</v>
      </c>
      <c r="P246" s="173" t="s">
        <v>142</v>
      </c>
      <c r="Q246" s="174">
        <v>45888</v>
      </c>
      <c r="R246" s="174">
        <v>45899</v>
      </c>
      <c r="S246" s="174">
        <v>45906</v>
      </c>
      <c r="T246" s="150">
        <f t="shared" si="17"/>
        <v>18</v>
      </c>
      <c r="U246" s="174">
        <v>45908</v>
      </c>
      <c r="V246" s="174">
        <v>45911</v>
      </c>
      <c r="W246" s="174">
        <v>45911</v>
      </c>
      <c r="X246" s="174">
        <v>45912</v>
      </c>
      <c r="Y246" s="174">
        <v>45915</v>
      </c>
      <c r="Z246" s="174">
        <v>45916</v>
      </c>
      <c r="AA246" s="174">
        <v>45916</v>
      </c>
      <c r="AB246" s="174">
        <v>45917</v>
      </c>
      <c r="AC246" s="174">
        <v>45922</v>
      </c>
      <c r="AD246" s="174">
        <v>45927</v>
      </c>
      <c r="AE246" s="138">
        <f t="shared" si="15"/>
        <v>5</v>
      </c>
      <c r="AF246" s="138">
        <f t="shared" si="16"/>
        <v>23</v>
      </c>
    </row>
    <row r="247" spans="1:32" ht="16.5" customHeight="1">
      <c r="A247" s="53">
        <v>246</v>
      </c>
      <c r="B247" s="138" t="s">
        <v>141</v>
      </c>
      <c r="C247" s="138" t="s">
        <v>199</v>
      </c>
      <c r="D247" s="138" t="s">
        <v>558</v>
      </c>
      <c r="E247" s="138" t="s">
        <v>2461</v>
      </c>
      <c r="F247" s="138" t="s">
        <v>661</v>
      </c>
      <c r="G247" s="138" t="s">
        <v>674</v>
      </c>
      <c r="H247" s="138" t="s">
        <v>675</v>
      </c>
      <c r="I247" s="138" t="s">
        <v>2351</v>
      </c>
      <c r="J247" s="138" t="s">
        <v>1240</v>
      </c>
      <c r="K247" s="138" t="s">
        <v>2352</v>
      </c>
      <c r="L247" s="138">
        <v>36</v>
      </c>
      <c r="M247" s="177" t="s">
        <v>1565</v>
      </c>
      <c r="N247" s="177" t="s">
        <v>199</v>
      </c>
      <c r="O247" s="138" t="s">
        <v>384</v>
      </c>
      <c r="P247" s="173" t="s">
        <v>142</v>
      </c>
      <c r="Q247" s="174">
        <v>45888</v>
      </c>
      <c r="R247" s="174">
        <v>45897</v>
      </c>
      <c r="S247" s="174">
        <v>45909</v>
      </c>
      <c r="T247" s="150">
        <f t="shared" si="17"/>
        <v>21</v>
      </c>
      <c r="U247" s="174">
        <v>45911</v>
      </c>
      <c r="V247" s="174">
        <v>45913</v>
      </c>
      <c r="W247" s="174">
        <v>45913</v>
      </c>
      <c r="X247" s="174">
        <v>45914</v>
      </c>
      <c r="Y247" s="174">
        <v>45917</v>
      </c>
      <c r="Z247" s="174">
        <v>45918</v>
      </c>
      <c r="AA247" s="174">
        <v>45918</v>
      </c>
      <c r="AB247" s="174">
        <v>45920</v>
      </c>
      <c r="AC247" s="174">
        <v>45922</v>
      </c>
      <c r="AD247" s="174">
        <v>45927</v>
      </c>
      <c r="AE247" s="138">
        <f t="shared" si="15"/>
        <v>5</v>
      </c>
      <c r="AF247" s="138">
        <f t="shared" si="16"/>
        <v>26</v>
      </c>
    </row>
    <row r="248" spans="1:32" ht="16.5" customHeight="1">
      <c r="A248" s="53">
        <v>247</v>
      </c>
      <c r="B248" s="138" t="s">
        <v>141</v>
      </c>
      <c r="C248" s="138" t="s">
        <v>199</v>
      </c>
      <c r="D248" s="138" t="s">
        <v>558</v>
      </c>
      <c r="E248" s="138" t="s">
        <v>2470</v>
      </c>
      <c r="F248" s="138" t="s">
        <v>356</v>
      </c>
      <c r="G248" s="138" t="s">
        <v>357</v>
      </c>
      <c r="H248" s="138" t="s">
        <v>358</v>
      </c>
      <c r="I248" s="138" t="s">
        <v>917</v>
      </c>
      <c r="J248" s="138" t="s">
        <v>918</v>
      </c>
      <c r="K248" s="138" t="s">
        <v>945</v>
      </c>
      <c r="L248" s="138">
        <v>36</v>
      </c>
      <c r="M248" s="177" t="s">
        <v>1565</v>
      </c>
      <c r="N248" s="177" t="s">
        <v>199</v>
      </c>
      <c r="O248" s="138" t="s">
        <v>384</v>
      </c>
      <c r="P248" s="173" t="s">
        <v>142</v>
      </c>
      <c r="Q248" s="174">
        <v>45888</v>
      </c>
      <c r="R248" s="174">
        <v>45899</v>
      </c>
      <c r="S248" s="174">
        <v>45911</v>
      </c>
      <c r="T248" s="150">
        <f t="shared" si="17"/>
        <v>23</v>
      </c>
      <c r="U248" s="174">
        <v>45911</v>
      </c>
      <c r="V248" s="174">
        <v>45913</v>
      </c>
      <c r="W248" s="174">
        <v>45913</v>
      </c>
      <c r="X248" s="174">
        <v>45914</v>
      </c>
      <c r="Y248" s="174">
        <v>45917</v>
      </c>
      <c r="Z248" s="174">
        <v>45918</v>
      </c>
      <c r="AA248" s="174">
        <v>45918</v>
      </c>
      <c r="AB248" s="174">
        <v>45919</v>
      </c>
      <c r="AC248" s="174">
        <v>45922</v>
      </c>
      <c r="AD248" s="174">
        <v>45927</v>
      </c>
      <c r="AE248" s="138">
        <f t="shared" si="15"/>
        <v>5</v>
      </c>
      <c r="AF248" s="138">
        <f t="shared" si="16"/>
        <v>28</v>
      </c>
    </row>
    <row r="249" spans="1:32" ht="16.5" customHeight="1">
      <c r="A249" s="53">
        <v>248</v>
      </c>
      <c r="B249" s="138" t="s">
        <v>141</v>
      </c>
      <c r="C249" s="138" t="s">
        <v>199</v>
      </c>
      <c r="D249" s="138" t="s">
        <v>558</v>
      </c>
      <c r="E249" s="138" t="s">
        <v>2472</v>
      </c>
      <c r="F249" s="138" t="s">
        <v>1286</v>
      </c>
      <c r="G249" s="138" t="s">
        <v>113</v>
      </c>
      <c r="H249" s="138" t="s">
        <v>2342</v>
      </c>
      <c r="I249" s="138" t="s">
        <v>1151</v>
      </c>
      <c r="J249" s="138" t="s">
        <v>1152</v>
      </c>
      <c r="K249" s="138" t="s">
        <v>1155</v>
      </c>
      <c r="L249" s="138">
        <v>35</v>
      </c>
      <c r="M249" s="177" t="s">
        <v>1565</v>
      </c>
      <c r="N249" s="177" t="s">
        <v>199</v>
      </c>
      <c r="O249" s="138" t="s">
        <v>384</v>
      </c>
      <c r="P249" s="173" t="s">
        <v>142</v>
      </c>
      <c r="Q249" s="174">
        <v>45888</v>
      </c>
      <c r="R249" s="174">
        <v>45899</v>
      </c>
      <c r="S249" s="174">
        <v>45911</v>
      </c>
      <c r="T249" s="150">
        <f t="shared" si="17"/>
        <v>23</v>
      </c>
      <c r="U249" s="174">
        <v>45911</v>
      </c>
      <c r="V249" s="174">
        <v>45913</v>
      </c>
      <c r="W249" s="174">
        <v>45913</v>
      </c>
      <c r="X249" s="174">
        <v>45914</v>
      </c>
      <c r="Y249" s="174">
        <v>45917</v>
      </c>
      <c r="Z249" s="174">
        <v>45918</v>
      </c>
      <c r="AA249" s="174">
        <v>45918</v>
      </c>
      <c r="AB249" s="174">
        <v>45920</v>
      </c>
      <c r="AC249" s="174">
        <v>45922</v>
      </c>
      <c r="AD249" s="174">
        <v>45927</v>
      </c>
      <c r="AE249" s="138">
        <f t="shared" si="15"/>
        <v>5</v>
      </c>
      <c r="AF249" s="138">
        <f t="shared" si="16"/>
        <v>28</v>
      </c>
    </row>
    <row r="250" spans="1:32" ht="16.5" customHeight="1">
      <c r="A250" s="53">
        <v>249</v>
      </c>
      <c r="B250" s="138" t="s">
        <v>141</v>
      </c>
      <c r="C250" s="138" t="s">
        <v>199</v>
      </c>
      <c r="D250" s="138" t="s">
        <v>558</v>
      </c>
      <c r="E250" s="138" t="s">
        <v>2550</v>
      </c>
      <c r="F250" s="138" t="s">
        <v>121</v>
      </c>
      <c r="G250" s="138" t="s">
        <v>121</v>
      </c>
      <c r="H250" s="138" t="s">
        <v>122</v>
      </c>
      <c r="I250" s="138" t="s">
        <v>65</v>
      </c>
      <c r="J250" s="138" t="s">
        <v>1444</v>
      </c>
      <c r="K250" s="138" t="s">
        <v>1445</v>
      </c>
      <c r="L250" s="138">
        <v>37</v>
      </c>
      <c r="M250" s="177" t="s">
        <v>1565</v>
      </c>
      <c r="N250" s="177" t="s">
        <v>199</v>
      </c>
      <c r="O250" s="138" t="s">
        <v>384</v>
      </c>
      <c r="P250" s="173" t="s">
        <v>142</v>
      </c>
      <c r="Q250" s="174">
        <v>45895</v>
      </c>
      <c r="R250" s="174">
        <v>45904</v>
      </c>
      <c r="S250" s="174">
        <v>45912</v>
      </c>
      <c r="T250" s="150">
        <f t="shared" si="17"/>
        <v>17</v>
      </c>
      <c r="U250" s="174">
        <v>45914</v>
      </c>
      <c r="V250" s="174">
        <v>45916</v>
      </c>
      <c r="W250" s="174">
        <v>45916</v>
      </c>
      <c r="X250" s="174">
        <v>45917</v>
      </c>
      <c r="Y250" s="174">
        <v>45919</v>
      </c>
      <c r="Z250" s="174">
        <v>45920</v>
      </c>
      <c r="AA250" s="174">
        <v>45920</v>
      </c>
      <c r="AB250" s="174">
        <v>45922</v>
      </c>
      <c r="AC250" s="174">
        <v>45923</v>
      </c>
      <c r="AD250" s="174">
        <v>45929</v>
      </c>
      <c r="AE250" s="138">
        <f t="shared" si="15"/>
        <v>6</v>
      </c>
      <c r="AF250" s="138">
        <f t="shared" si="16"/>
        <v>23</v>
      </c>
    </row>
    <row r="251" spans="1:32" ht="16.5" customHeight="1">
      <c r="A251" s="53">
        <v>250</v>
      </c>
      <c r="B251" s="138" t="s">
        <v>141</v>
      </c>
      <c r="C251" s="138" t="s">
        <v>199</v>
      </c>
      <c r="D251" s="138" t="s">
        <v>558</v>
      </c>
      <c r="E251" s="138" t="s">
        <v>2555</v>
      </c>
      <c r="F251" s="138" t="s">
        <v>208</v>
      </c>
      <c r="G251" s="138" t="s">
        <v>209</v>
      </c>
      <c r="H251" s="138" t="s">
        <v>210</v>
      </c>
      <c r="I251" s="138" t="s">
        <v>1054</v>
      </c>
      <c r="J251" s="138" t="s">
        <v>647</v>
      </c>
      <c r="K251" s="138" t="s">
        <v>860</v>
      </c>
      <c r="L251" s="138">
        <v>35</v>
      </c>
      <c r="M251" s="177" t="s">
        <v>1565</v>
      </c>
      <c r="N251" s="177" t="s">
        <v>199</v>
      </c>
      <c r="O251" s="138" t="s">
        <v>384</v>
      </c>
      <c r="P251" s="173" t="s">
        <v>142</v>
      </c>
      <c r="Q251" s="174">
        <v>45897</v>
      </c>
      <c r="R251" s="174">
        <v>45909</v>
      </c>
      <c r="S251" s="174">
        <v>45913</v>
      </c>
      <c r="T251" s="150">
        <f t="shared" si="17"/>
        <v>16</v>
      </c>
      <c r="U251" s="174">
        <v>45915</v>
      </c>
      <c r="V251" s="174">
        <v>45917</v>
      </c>
      <c r="W251" s="174">
        <v>45917</v>
      </c>
      <c r="X251" s="174">
        <v>45918</v>
      </c>
      <c r="Y251" s="174">
        <v>45921</v>
      </c>
      <c r="Z251" s="174">
        <v>45922</v>
      </c>
      <c r="AA251" s="174">
        <v>45922</v>
      </c>
      <c r="AB251" s="174">
        <v>45923</v>
      </c>
      <c r="AC251" s="174">
        <v>45925</v>
      </c>
      <c r="AD251" s="174">
        <v>45929</v>
      </c>
      <c r="AE251" s="138">
        <f t="shared" si="15"/>
        <v>4</v>
      </c>
      <c r="AF251" s="138">
        <f t="shared" si="16"/>
        <v>20</v>
      </c>
    </row>
    <row r="252" spans="1:32" ht="16.5" customHeight="1">
      <c r="A252" s="53">
        <v>251</v>
      </c>
      <c r="B252" s="138" t="s">
        <v>141</v>
      </c>
      <c r="C252" s="138" t="s">
        <v>199</v>
      </c>
      <c r="D252" s="138" t="s">
        <v>558</v>
      </c>
      <c r="E252" s="138" t="s">
        <v>2558</v>
      </c>
      <c r="F252" s="138" t="s">
        <v>366</v>
      </c>
      <c r="G252" s="138" t="s">
        <v>367</v>
      </c>
      <c r="H252" s="138" t="s">
        <v>368</v>
      </c>
      <c r="I252" s="138" t="s">
        <v>1163</v>
      </c>
      <c r="J252" s="138" t="s">
        <v>1164</v>
      </c>
      <c r="K252" s="138" t="s">
        <v>1174</v>
      </c>
      <c r="L252" s="138">
        <v>36</v>
      </c>
      <c r="M252" s="177" t="s">
        <v>1565</v>
      </c>
      <c r="N252" s="177" t="s">
        <v>199</v>
      </c>
      <c r="O252" s="138" t="s">
        <v>384</v>
      </c>
      <c r="P252" s="173" t="s">
        <v>142</v>
      </c>
      <c r="Q252" s="174">
        <v>45897</v>
      </c>
      <c r="R252" s="174">
        <v>45909</v>
      </c>
      <c r="S252" s="174">
        <v>45913</v>
      </c>
      <c r="T252" s="150">
        <f t="shared" si="17"/>
        <v>16</v>
      </c>
      <c r="U252" s="174">
        <v>45915</v>
      </c>
      <c r="V252" s="174">
        <v>45917</v>
      </c>
      <c r="W252" s="174">
        <v>45917</v>
      </c>
      <c r="X252" s="174">
        <v>45918</v>
      </c>
      <c r="Y252" s="174">
        <v>45921</v>
      </c>
      <c r="Z252" s="174">
        <v>45922</v>
      </c>
      <c r="AA252" s="174">
        <v>45922</v>
      </c>
      <c r="AB252" s="174">
        <v>45923</v>
      </c>
      <c r="AC252" s="174">
        <v>45925</v>
      </c>
      <c r="AD252" s="174">
        <v>45929</v>
      </c>
      <c r="AE252" s="138">
        <f t="shared" si="15"/>
        <v>4</v>
      </c>
      <c r="AF252" s="138">
        <f t="shared" si="16"/>
        <v>20</v>
      </c>
    </row>
    <row r="253" spans="1:32" ht="16.5" customHeight="1">
      <c r="A253" s="53">
        <v>252</v>
      </c>
      <c r="B253" s="138" t="s">
        <v>141</v>
      </c>
      <c r="C253" s="138" t="s">
        <v>199</v>
      </c>
      <c r="D253" s="138" t="s">
        <v>558</v>
      </c>
      <c r="E253" s="138" t="s">
        <v>2552</v>
      </c>
      <c r="F253" s="138" t="s">
        <v>474</v>
      </c>
      <c r="G253" s="138" t="s">
        <v>475</v>
      </c>
      <c r="H253" s="138" t="s">
        <v>476</v>
      </c>
      <c r="I253" s="138" t="s">
        <v>1220</v>
      </c>
      <c r="J253" s="138" t="s">
        <v>741</v>
      </c>
      <c r="K253" s="138" t="s">
        <v>1221</v>
      </c>
      <c r="L253" s="138">
        <v>35</v>
      </c>
      <c r="M253" s="177" t="s">
        <v>1565</v>
      </c>
      <c r="N253" s="177" t="s">
        <v>199</v>
      </c>
      <c r="O253" s="138" t="s">
        <v>384</v>
      </c>
      <c r="P253" s="173" t="s">
        <v>142</v>
      </c>
      <c r="Q253" s="174">
        <v>45896</v>
      </c>
      <c r="R253" s="174">
        <v>45907</v>
      </c>
      <c r="S253" s="174">
        <v>45913</v>
      </c>
      <c r="T253" s="150">
        <f t="shared" si="17"/>
        <v>17</v>
      </c>
      <c r="U253" s="174">
        <v>45915</v>
      </c>
      <c r="V253" s="174">
        <v>45917</v>
      </c>
      <c r="W253" s="174">
        <v>45917</v>
      </c>
      <c r="X253" s="174">
        <v>45918</v>
      </c>
      <c r="Y253" s="174">
        <v>45921</v>
      </c>
      <c r="Z253" s="174">
        <v>45921</v>
      </c>
      <c r="AA253" s="174">
        <v>45922</v>
      </c>
      <c r="AB253" s="174">
        <v>45923</v>
      </c>
      <c r="AC253" s="174">
        <v>45926</v>
      </c>
      <c r="AD253" s="174">
        <v>45929</v>
      </c>
      <c r="AE253" s="138">
        <f t="shared" si="15"/>
        <v>3</v>
      </c>
      <c r="AF253" s="138">
        <f t="shared" si="16"/>
        <v>20</v>
      </c>
    </row>
    <row r="254" spans="1:32" ht="16.5" customHeight="1">
      <c r="A254" s="53">
        <v>253</v>
      </c>
      <c r="B254" s="138" t="s">
        <v>141</v>
      </c>
      <c r="C254" s="138" t="s">
        <v>199</v>
      </c>
      <c r="D254" s="138" t="s">
        <v>558</v>
      </c>
      <c r="E254" s="138" t="s">
        <v>2559</v>
      </c>
      <c r="F254" s="138" t="s">
        <v>1069</v>
      </c>
      <c r="G254" s="138" t="s">
        <v>1070</v>
      </c>
      <c r="H254" s="138" t="s">
        <v>1071</v>
      </c>
      <c r="I254" s="138" t="s">
        <v>622</v>
      </c>
      <c r="J254" s="138" t="s">
        <v>1072</v>
      </c>
      <c r="K254" s="138" t="s">
        <v>2388</v>
      </c>
      <c r="L254" s="138">
        <v>35</v>
      </c>
      <c r="M254" s="177" t="s">
        <v>1565</v>
      </c>
      <c r="N254" s="177" t="s">
        <v>199</v>
      </c>
      <c r="O254" s="138" t="s">
        <v>384</v>
      </c>
      <c r="P254" s="173" t="s">
        <v>142</v>
      </c>
      <c r="Q254" s="174">
        <v>45897</v>
      </c>
      <c r="R254" s="174">
        <v>45909</v>
      </c>
      <c r="S254" s="174">
        <v>45913</v>
      </c>
      <c r="T254" s="150">
        <f t="shared" si="17"/>
        <v>16</v>
      </c>
      <c r="U254" s="174">
        <v>45915</v>
      </c>
      <c r="V254" s="174">
        <v>45917</v>
      </c>
      <c r="W254" s="174">
        <v>45917</v>
      </c>
      <c r="X254" s="174">
        <v>45918</v>
      </c>
      <c r="Y254" s="174">
        <v>45921</v>
      </c>
      <c r="Z254" s="174">
        <v>45922</v>
      </c>
      <c r="AA254" s="174">
        <v>45922</v>
      </c>
      <c r="AB254" s="174">
        <v>45923</v>
      </c>
      <c r="AC254" s="174">
        <v>45926</v>
      </c>
      <c r="AD254" s="174">
        <v>45930</v>
      </c>
      <c r="AE254" s="138">
        <f t="shared" si="15"/>
        <v>4</v>
      </c>
      <c r="AF254" s="138">
        <f t="shared" si="16"/>
        <v>20</v>
      </c>
    </row>
    <row r="255" spans="1:32" ht="16.5" customHeight="1">
      <c r="A255" s="53">
        <v>254</v>
      </c>
      <c r="B255" s="138" t="s">
        <v>141</v>
      </c>
      <c r="C255" s="138" t="s">
        <v>199</v>
      </c>
      <c r="D255" s="138" t="s">
        <v>558</v>
      </c>
      <c r="E255" s="138" t="s">
        <v>2554</v>
      </c>
      <c r="F255" s="138" t="s">
        <v>725</v>
      </c>
      <c r="G255" s="138" t="s">
        <v>1851</v>
      </c>
      <c r="H255" s="138" t="s">
        <v>1852</v>
      </c>
      <c r="I255" s="138" t="s">
        <v>738</v>
      </c>
      <c r="J255" s="138" t="s">
        <v>739</v>
      </c>
      <c r="K255" s="138" t="s">
        <v>748</v>
      </c>
      <c r="L255" s="138">
        <v>35</v>
      </c>
      <c r="M255" s="177" t="s">
        <v>1565</v>
      </c>
      <c r="N255" s="177" t="s">
        <v>199</v>
      </c>
      <c r="O255" s="138" t="s">
        <v>384</v>
      </c>
      <c r="P255" s="173" t="s">
        <v>142</v>
      </c>
      <c r="Q255" s="174">
        <v>45897</v>
      </c>
      <c r="R255" s="174">
        <v>45909</v>
      </c>
      <c r="S255" s="174">
        <v>45915</v>
      </c>
      <c r="T255" s="150">
        <f t="shared" si="17"/>
        <v>18</v>
      </c>
      <c r="U255" s="174">
        <v>45915</v>
      </c>
      <c r="V255" s="174">
        <v>45917</v>
      </c>
      <c r="W255" s="174">
        <v>45917</v>
      </c>
      <c r="X255" s="174">
        <v>45918</v>
      </c>
      <c r="Y255" s="174">
        <v>45921</v>
      </c>
      <c r="Z255" s="174">
        <v>45923</v>
      </c>
      <c r="AA255" s="174">
        <v>45923</v>
      </c>
      <c r="AB255" s="174">
        <v>45925</v>
      </c>
      <c r="AC255" s="174">
        <v>45927</v>
      </c>
      <c r="AD255" s="174">
        <v>45930</v>
      </c>
      <c r="AE255" s="138">
        <f t="shared" si="15"/>
        <v>3</v>
      </c>
      <c r="AF255" s="138">
        <f t="shared" si="16"/>
        <v>21</v>
      </c>
    </row>
    <row r="256" spans="1:32" ht="16.5" customHeight="1">
      <c r="A256" s="53">
        <v>255</v>
      </c>
      <c r="B256" s="138" t="s">
        <v>141</v>
      </c>
      <c r="C256" s="138" t="s">
        <v>199</v>
      </c>
      <c r="D256" s="138" t="s">
        <v>558</v>
      </c>
      <c r="E256" s="138" t="s">
        <v>2553</v>
      </c>
      <c r="F256" s="138" t="s">
        <v>1558</v>
      </c>
      <c r="G256" s="138" t="s">
        <v>1559</v>
      </c>
      <c r="H256" s="138" t="s">
        <v>2376</v>
      </c>
      <c r="I256" s="138" t="s">
        <v>562</v>
      </c>
      <c r="J256" s="138" t="s">
        <v>1571</v>
      </c>
      <c r="K256" s="138" t="s">
        <v>1572</v>
      </c>
      <c r="L256" s="138">
        <v>35</v>
      </c>
      <c r="M256" s="177" t="s">
        <v>1565</v>
      </c>
      <c r="N256" s="177" t="s">
        <v>199</v>
      </c>
      <c r="O256" s="138" t="s">
        <v>384</v>
      </c>
      <c r="P256" s="173" t="s">
        <v>142</v>
      </c>
      <c r="Q256" s="174">
        <v>45896</v>
      </c>
      <c r="R256" s="174">
        <v>45907</v>
      </c>
      <c r="S256" s="174">
        <v>45913</v>
      </c>
      <c r="T256" s="150">
        <f t="shared" si="17"/>
        <v>17</v>
      </c>
      <c r="U256" s="174">
        <v>45915</v>
      </c>
      <c r="V256" s="174">
        <v>45917</v>
      </c>
      <c r="W256" s="174">
        <v>45917</v>
      </c>
      <c r="X256" s="174">
        <v>45918</v>
      </c>
      <c r="Y256" s="174">
        <v>45921</v>
      </c>
      <c r="Z256" s="174">
        <v>45923</v>
      </c>
      <c r="AA256" s="174">
        <v>45923</v>
      </c>
      <c r="AB256" s="174">
        <v>45924</v>
      </c>
      <c r="AC256" s="174">
        <v>45927</v>
      </c>
      <c r="AD256" s="174">
        <v>45932</v>
      </c>
      <c r="AE256" s="138">
        <f t="shared" si="15"/>
        <v>5</v>
      </c>
      <c r="AF256" s="138">
        <f t="shared" si="16"/>
        <v>22</v>
      </c>
    </row>
    <row r="257" spans="1:32" ht="16.5" customHeight="1">
      <c r="A257" s="53">
        <v>256</v>
      </c>
      <c r="B257" s="138" t="s">
        <v>141</v>
      </c>
      <c r="C257" s="138" t="s">
        <v>199</v>
      </c>
      <c r="D257" s="138" t="s">
        <v>558</v>
      </c>
      <c r="E257" s="138" t="s">
        <v>2556</v>
      </c>
      <c r="F257" s="138" t="s">
        <v>409</v>
      </c>
      <c r="G257" s="138" t="s">
        <v>410</v>
      </c>
      <c r="H257" s="138" t="s">
        <v>411</v>
      </c>
      <c r="I257" s="138" t="s">
        <v>686</v>
      </c>
      <c r="J257" s="138" t="s">
        <v>874</v>
      </c>
      <c r="K257" s="138" t="s">
        <v>875</v>
      </c>
      <c r="L257" s="138">
        <v>36</v>
      </c>
      <c r="M257" s="177" t="s">
        <v>1565</v>
      </c>
      <c r="N257" s="177" t="s">
        <v>199</v>
      </c>
      <c r="O257" s="138" t="s">
        <v>384</v>
      </c>
      <c r="P257" s="173" t="s">
        <v>142</v>
      </c>
      <c r="Q257" s="174">
        <v>45897</v>
      </c>
      <c r="R257" s="174">
        <v>45909</v>
      </c>
      <c r="S257" s="174">
        <v>45913</v>
      </c>
      <c r="T257" s="150">
        <f t="shared" si="17"/>
        <v>16</v>
      </c>
      <c r="U257" s="174">
        <v>45915</v>
      </c>
      <c r="V257" s="174">
        <v>45917</v>
      </c>
      <c r="W257" s="174">
        <v>45917</v>
      </c>
      <c r="X257" s="174">
        <v>45918</v>
      </c>
      <c r="Y257" s="174">
        <v>45921</v>
      </c>
      <c r="Z257" s="174">
        <v>45922</v>
      </c>
      <c r="AA257" s="174">
        <v>45922</v>
      </c>
      <c r="AB257" s="174">
        <v>45924</v>
      </c>
      <c r="AC257" s="174">
        <v>45927</v>
      </c>
      <c r="AD257" s="174">
        <v>45932</v>
      </c>
      <c r="AE257" s="138">
        <f t="shared" si="15"/>
        <v>5</v>
      </c>
      <c r="AF257" s="138">
        <f t="shared" si="16"/>
        <v>21</v>
      </c>
    </row>
    <row r="258" spans="1:32" ht="16.5" customHeight="1">
      <c r="A258" s="53">
        <v>257</v>
      </c>
      <c r="B258" s="138" t="s">
        <v>141</v>
      </c>
      <c r="C258" s="138" t="s">
        <v>199</v>
      </c>
      <c r="D258" s="138" t="s">
        <v>558</v>
      </c>
      <c r="E258" s="138" t="s">
        <v>2557</v>
      </c>
      <c r="F258" s="138" t="s">
        <v>885</v>
      </c>
      <c r="G258" s="138" t="s">
        <v>886</v>
      </c>
      <c r="H258" s="138" t="s">
        <v>887</v>
      </c>
      <c r="I258" s="138" t="s">
        <v>894</v>
      </c>
      <c r="J258" s="138" t="s">
        <v>895</v>
      </c>
      <c r="K258" s="138" t="s">
        <v>1860</v>
      </c>
      <c r="L258" s="138">
        <v>35</v>
      </c>
      <c r="M258" s="177" t="s">
        <v>1565</v>
      </c>
      <c r="N258" s="177" t="s">
        <v>199</v>
      </c>
      <c r="O258" s="138" t="s">
        <v>384</v>
      </c>
      <c r="P258" s="173" t="s">
        <v>142</v>
      </c>
      <c r="Q258" s="174">
        <v>45897</v>
      </c>
      <c r="R258" s="174">
        <v>45909</v>
      </c>
      <c r="S258" s="174">
        <v>45913</v>
      </c>
      <c r="T258" s="150">
        <f t="shared" si="17"/>
        <v>16</v>
      </c>
      <c r="U258" s="174">
        <v>45915</v>
      </c>
      <c r="V258" s="174">
        <v>45917</v>
      </c>
      <c r="W258" s="174">
        <v>45917</v>
      </c>
      <c r="X258" s="174">
        <v>45918</v>
      </c>
      <c r="Y258" s="174">
        <v>45921</v>
      </c>
      <c r="Z258" s="174">
        <v>45922</v>
      </c>
      <c r="AA258" s="174">
        <v>45922</v>
      </c>
      <c r="AB258" s="174">
        <v>45925</v>
      </c>
      <c r="AC258" s="174">
        <v>45927</v>
      </c>
      <c r="AD258" s="174">
        <v>45932</v>
      </c>
      <c r="AE258" s="138">
        <f t="shared" si="15"/>
        <v>5</v>
      </c>
      <c r="AF258" s="138">
        <f t="shared" si="16"/>
        <v>21</v>
      </c>
    </row>
    <row r="259" spans="1:32" ht="16.5" customHeight="1">
      <c r="A259" s="53">
        <v>258</v>
      </c>
      <c r="B259" s="138" t="s">
        <v>141</v>
      </c>
      <c r="C259" s="138" t="s">
        <v>199</v>
      </c>
      <c r="D259" s="138" t="s">
        <v>558</v>
      </c>
      <c r="E259" s="138" t="s">
        <v>2593</v>
      </c>
      <c r="F259" s="138" t="s">
        <v>773</v>
      </c>
      <c r="G259" s="138" t="s">
        <v>773</v>
      </c>
      <c r="H259" s="138" t="s">
        <v>777</v>
      </c>
      <c r="I259" s="138" t="s">
        <v>117</v>
      </c>
      <c r="J259" s="138" t="s">
        <v>1157</v>
      </c>
      <c r="K259" s="138" t="s">
        <v>784</v>
      </c>
      <c r="L259" s="138">
        <v>37</v>
      </c>
      <c r="M259" s="177" t="s">
        <v>1565</v>
      </c>
      <c r="N259" s="177" t="s">
        <v>199</v>
      </c>
      <c r="O259" s="138" t="s">
        <v>384</v>
      </c>
      <c r="P259" s="173" t="s">
        <v>142</v>
      </c>
      <c r="Q259" s="174">
        <v>45897</v>
      </c>
      <c r="R259" s="174">
        <v>45911</v>
      </c>
      <c r="S259" s="174">
        <v>45918</v>
      </c>
      <c r="T259" s="150">
        <f t="shared" si="17"/>
        <v>21</v>
      </c>
      <c r="U259" s="174">
        <v>45919</v>
      </c>
      <c r="V259" s="174">
        <v>45921</v>
      </c>
      <c r="W259" s="174">
        <v>45921</v>
      </c>
      <c r="X259" s="174">
        <v>45923</v>
      </c>
      <c r="Y259" s="174">
        <v>45924</v>
      </c>
      <c r="Z259" s="174">
        <v>45925</v>
      </c>
      <c r="AA259" s="174">
        <v>45925</v>
      </c>
      <c r="AB259" s="174">
        <v>45925</v>
      </c>
      <c r="AC259" s="174">
        <v>45929</v>
      </c>
      <c r="AD259" s="174">
        <v>45932</v>
      </c>
      <c r="AE259" s="138">
        <f t="shared" si="15"/>
        <v>3</v>
      </c>
      <c r="AF259" s="138">
        <f t="shared" si="16"/>
        <v>24</v>
      </c>
    </row>
    <row r="260" spans="1:32" ht="16.5" customHeight="1">
      <c r="A260" s="53">
        <v>259</v>
      </c>
      <c r="B260" s="138" t="s">
        <v>141</v>
      </c>
      <c r="C260" s="138" t="s">
        <v>199</v>
      </c>
      <c r="D260" s="138" t="s">
        <v>558</v>
      </c>
      <c r="E260" s="138" t="s">
        <v>2591</v>
      </c>
      <c r="F260" s="138" t="s">
        <v>485</v>
      </c>
      <c r="G260" s="138" t="s">
        <v>75</v>
      </c>
      <c r="H260" s="138" t="s">
        <v>76</v>
      </c>
      <c r="I260" s="138" t="s">
        <v>896</v>
      </c>
      <c r="J260" s="138" t="s">
        <v>897</v>
      </c>
      <c r="K260" s="138" t="s">
        <v>900</v>
      </c>
      <c r="L260" s="138">
        <v>36</v>
      </c>
      <c r="M260" s="177" t="s">
        <v>1565</v>
      </c>
      <c r="N260" s="177" t="s">
        <v>199</v>
      </c>
      <c r="O260" s="138" t="s">
        <v>384</v>
      </c>
      <c r="P260" s="173" t="s">
        <v>142</v>
      </c>
      <c r="Q260" s="174">
        <v>45897</v>
      </c>
      <c r="R260" s="174">
        <v>45910</v>
      </c>
      <c r="S260" s="174">
        <v>45918</v>
      </c>
      <c r="T260" s="150">
        <f t="shared" si="17"/>
        <v>21</v>
      </c>
      <c r="U260" s="174">
        <v>45919</v>
      </c>
      <c r="V260" s="174">
        <v>45921</v>
      </c>
      <c r="W260" s="174">
        <v>45921</v>
      </c>
      <c r="X260" s="174">
        <v>45923</v>
      </c>
      <c r="Y260" s="174">
        <v>45925</v>
      </c>
      <c r="Z260" s="174">
        <v>45925</v>
      </c>
      <c r="AA260" s="174">
        <v>45925</v>
      </c>
      <c r="AB260" s="174">
        <v>45927</v>
      </c>
      <c r="AC260" s="174">
        <v>45929</v>
      </c>
      <c r="AD260" s="174">
        <v>45932</v>
      </c>
      <c r="AE260" s="138">
        <f t="shared" si="15"/>
        <v>3</v>
      </c>
      <c r="AF260" s="138">
        <f t="shared" si="16"/>
        <v>24</v>
      </c>
    </row>
    <row r="261" spans="1:32" ht="16.5" customHeight="1">
      <c r="A261" s="53">
        <v>260</v>
      </c>
      <c r="B261" s="138" t="s">
        <v>141</v>
      </c>
      <c r="C261" s="138" t="s">
        <v>199</v>
      </c>
      <c r="D261" s="138" t="s">
        <v>558</v>
      </c>
      <c r="E261" s="138" t="s">
        <v>2551</v>
      </c>
      <c r="F261" s="138" t="s">
        <v>1853</v>
      </c>
      <c r="G261" s="138" t="s">
        <v>108</v>
      </c>
      <c r="H261" s="138" t="s">
        <v>109</v>
      </c>
      <c r="I261" s="138" t="s">
        <v>1854</v>
      </c>
      <c r="J261" s="138" t="s">
        <v>1855</v>
      </c>
      <c r="K261" s="138" t="s">
        <v>1862</v>
      </c>
      <c r="L261" s="138">
        <v>35</v>
      </c>
      <c r="M261" s="177" t="s">
        <v>1565</v>
      </c>
      <c r="N261" s="177" t="s">
        <v>199</v>
      </c>
      <c r="O261" s="138" t="s">
        <v>384</v>
      </c>
      <c r="P261" s="173" t="s">
        <v>142</v>
      </c>
      <c r="Q261" s="174">
        <v>45895</v>
      </c>
      <c r="R261" s="174">
        <v>45906</v>
      </c>
      <c r="S261" s="174">
        <v>45912</v>
      </c>
      <c r="T261" s="150">
        <f t="shared" si="17"/>
        <v>17</v>
      </c>
      <c r="U261" s="174">
        <v>45913</v>
      </c>
      <c r="V261" s="174">
        <v>45917</v>
      </c>
      <c r="W261" s="174">
        <v>45917</v>
      </c>
      <c r="X261" s="174">
        <v>45918</v>
      </c>
      <c r="Y261" s="174">
        <v>45920</v>
      </c>
      <c r="Z261" s="174">
        <v>45921</v>
      </c>
      <c r="AA261" s="174">
        <v>45922</v>
      </c>
      <c r="AB261" s="174">
        <v>45924</v>
      </c>
      <c r="AC261" s="174">
        <v>45930</v>
      </c>
      <c r="AD261" s="174">
        <v>45933</v>
      </c>
      <c r="AE261" s="138">
        <f t="shared" si="15"/>
        <v>3</v>
      </c>
      <c r="AF261" s="138">
        <f t="shared" si="16"/>
        <v>20</v>
      </c>
    </row>
    <row r="262" spans="1:32" ht="16.5" customHeight="1">
      <c r="A262" s="53">
        <v>261</v>
      </c>
      <c r="B262" s="138" t="s">
        <v>141</v>
      </c>
      <c r="C262" s="138" t="s">
        <v>199</v>
      </c>
      <c r="D262" s="138" t="s">
        <v>558</v>
      </c>
      <c r="E262" s="138" t="s">
        <v>2592</v>
      </c>
      <c r="F262" s="138" t="s">
        <v>1034</v>
      </c>
      <c r="G262" s="138" t="s">
        <v>1345</v>
      </c>
      <c r="H262" s="138" t="s">
        <v>607</v>
      </c>
      <c r="I262" s="138" t="s">
        <v>1035</v>
      </c>
      <c r="J262" s="138" t="s">
        <v>1036</v>
      </c>
      <c r="K262" s="138" t="s">
        <v>1037</v>
      </c>
      <c r="L262" s="138">
        <v>35</v>
      </c>
      <c r="M262" s="177" t="s">
        <v>1565</v>
      </c>
      <c r="N262" s="177" t="s">
        <v>199</v>
      </c>
      <c r="O262" s="138" t="s">
        <v>384</v>
      </c>
      <c r="P262" s="173" t="s">
        <v>142</v>
      </c>
      <c r="Q262" s="174">
        <v>45897</v>
      </c>
      <c r="R262" s="174">
        <v>45911</v>
      </c>
      <c r="S262" s="174">
        <v>45918</v>
      </c>
      <c r="T262" s="150">
        <f t="shared" si="17"/>
        <v>21</v>
      </c>
      <c r="U262" s="174">
        <v>45919</v>
      </c>
      <c r="V262" s="174">
        <v>45921</v>
      </c>
      <c r="W262" s="174">
        <v>45921</v>
      </c>
      <c r="X262" s="174">
        <v>45923</v>
      </c>
      <c r="Y262" s="174">
        <v>45924</v>
      </c>
      <c r="Z262" s="174">
        <v>45925</v>
      </c>
      <c r="AA262" s="174">
        <v>45925</v>
      </c>
      <c r="AB262" s="174">
        <v>45928</v>
      </c>
      <c r="AC262" s="174">
        <v>45931</v>
      </c>
      <c r="AD262" s="174">
        <v>45933</v>
      </c>
      <c r="AE262" s="138">
        <f t="shared" si="15"/>
        <v>2</v>
      </c>
      <c r="AF262" s="138">
        <f t="shared" si="16"/>
        <v>23</v>
      </c>
    </row>
    <row r="263" spans="1:32" ht="16.5" customHeight="1">
      <c r="A263" s="53">
        <v>262</v>
      </c>
      <c r="B263" s="138" t="s">
        <v>141</v>
      </c>
      <c r="C263" s="138" t="s">
        <v>199</v>
      </c>
      <c r="D263" s="138" t="s">
        <v>558</v>
      </c>
      <c r="E263" s="138" t="s">
        <v>2645</v>
      </c>
      <c r="F263" s="138" t="s">
        <v>182</v>
      </c>
      <c r="G263" s="138" t="s">
        <v>1534</v>
      </c>
      <c r="H263" s="138" t="s">
        <v>2345</v>
      </c>
      <c r="I263" s="138" t="s">
        <v>1536</v>
      </c>
      <c r="J263" s="138" t="s">
        <v>1537</v>
      </c>
      <c r="K263" s="138" t="s">
        <v>1547</v>
      </c>
      <c r="L263" s="138">
        <v>35</v>
      </c>
      <c r="M263" s="177" t="s">
        <v>1565</v>
      </c>
      <c r="N263" s="177" t="s">
        <v>199</v>
      </c>
      <c r="O263" s="138" t="s">
        <v>384</v>
      </c>
      <c r="P263" s="173" t="s">
        <v>142</v>
      </c>
      <c r="Q263" s="174">
        <v>45897</v>
      </c>
      <c r="R263" s="174">
        <v>45912</v>
      </c>
      <c r="S263" s="174">
        <v>45920</v>
      </c>
      <c r="T263" s="150">
        <f t="shared" si="17"/>
        <v>23</v>
      </c>
      <c r="U263" s="174">
        <v>45922</v>
      </c>
      <c r="V263" s="174">
        <v>45923</v>
      </c>
      <c r="W263" s="174">
        <v>45923</v>
      </c>
      <c r="X263" s="174">
        <v>45925</v>
      </c>
      <c r="Y263" s="174">
        <v>45928</v>
      </c>
      <c r="Z263" s="174">
        <v>45930</v>
      </c>
      <c r="AA263" s="174">
        <v>45930</v>
      </c>
      <c r="AB263" s="174">
        <v>45931</v>
      </c>
      <c r="AC263" s="174">
        <v>45934</v>
      </c>
      <c r="AD263" s="174">
        <v>45936</v>
      </c>
      <c r="AE263" s="138">
        <f t="shared" si="15"/>
        <v>2</v>
      </c>
      <c r="AF263" s="138">
        <f t="shared" si="16"/>
        <v>25</v>
      </c>
    </row>
    <row r="264" spans="1:32" ht="16.5" customHeight="1">
      <c r="A264" s="53">
        <v>263</v>
      </c>
      <c r="B264" s="138" t="s">
        <v>141</v>
      </c>
      <c r="C264" s="138" t="s">
        <v>199</v>
      </c>
      <c r="D264" s="138" t="s">
        <v>558</v>
      </c>
      <c r="E264" s="138" t="s">
        <v>2588</v>
      </c>
      <c r="F264" s="138" t="s">
        <v>472</v>
      </c>
      <c r="G264" s="138" t="s">
        <v>473</v>
      </c>
      <c r="H264" s="138" t="s">
        <v>1298</v>
      </c>
      <c r="I264" s="138" t="s">
        <v>2381</v>
      </c>
      <c r="J264" s="138" t="s">
        <v>2382</v>
      </c>
      <c r="K264" s="138" t="s">
        <v>2387</v>
      </c>
      <c r="L264" s="138">
        <v>35</v>
      </c>
      <c r="M264" s="177" t="s">
        <v>1565</v>
      </c>
      <c r="N264" s="177" t="s">
        <v>199</v>
      </c>
      <c r="O264" s="138" t="s">
        <v>384</v>
      </c>
      <c r="P264" s="173" t="s">
        <v>142</v>
      </c>
      <c r="Q264" s="174">
        <v>45897</v>
      </c>
      <c r="R264" s="174">
        <v>45912</v>
      </c>
      <c r="S264" s="174">
        <v>45919</v>
      </c>
      <c r="T264" s="150">
        <f t="shared" ref="T264:T282" si="18">MAX(0,S264-Q264)</f>
        <v>22</v>
      </c>
      <c r="U264" s="174">
        <v>45920</v>
      </c>
      <c r="V264" s="174">
        <v>45920</v>
      </c>
      <c r="W264" s="174">
        <v>45920</v>
      </c>
      <c r="X264" s="174">
        <v>45926</v>
      </c>
      <c r="Y264" s="174">
        <v>45929</v>
      </c>
      <c r="Z264" s="174">
        <v>45930</v>
      </c>
      <c r="AA264" s="174">
        <v>45930</v>
      </c>
      <c r="AB264" s="174">
        <v>45932</v>
      </c>
      <c r="AC264" s="174">
        <v>45934</v>
      </c>
      <c r="AD264" s="174">
        <v>45939</v>
      </c>
      <c r="AE264" s="138">
        <f t="shared" si="15"/>
        <v>5</v>
      </c>
      <c r="AF264" s="138">
        <f t="shared" si="16"/>
        <v>27</v>
      </c>
    </row>
    <row r="265" spans="1:32" ht="16.5" customHeight="1">
      <c r="A265" s="53">
        <v>264</v>
      </c>
      <c r="B265" s="138" t="s">
        <v>141</v>
      </c>
      <c r="C265" s="138" t="s">
        <v>199</v>
      </c>
      <c r="D265" s="138" t="s">
        <v>558</v>
      </c>
      <c r="E265" s="138" t="s">
        <v>2595</v>
      </c>
      <c r="F265" s="138" t="s">
        <v>597</v>
      </c>
      <c r="G265" s="138" t="s">
        <v>1359</v>
      </c>
      <c r="H265" s="138" t="s">
        <v>609</v>
      </c>
      <c r="I265" s="138" t="s">
        <v>365</v>
      </c>
      <c r="J265" s="138" t="s">
        <v>639</v>
      </c>
      <c r="K265" s="138" t="s">
        <v>1403</v>
      </c>
      <c r="L265" s="138">
        <v>35</v>
      </c>
      <c r="M265" s="138" t="s">
        <v>1565</v>
      </c>
      <c r="N265" s="177" t="s">
        <v>199</v>
      </c>
      <c r="O265" s="138" t="s">
        <v>384</v>
      </c>
      <c r="P265" s="173" t="s">
        <v>142</v>
      </c>
      <c r="Q265" s="174">
        <v>45897</v>
      </c>
      <c r="R265" s="174">
        <v>45912</v>
      </c>
      <c r="S265" s="174">
        <v>45919</v>
      </c>
      <c r="T265" s="8">
        <f t="shared" si="18"/>
        <v>22</v>
      </c>
      <c r="U265" s="174">
        <v>45920</v>
      </c>
      <c r="V265" s="174">
        <v>45924</v>
      </c>
      <c r="W265" s="174">
        <v>45924</v>
      </c>
      <c r="X265" s="174">
        <v>45926</v>
      </c>
      <c r="Y265" s="174">
        <v>45929</v>
      </c>
      <c r="Z265" s="174">
        <v>45930</v>
      </c>
      <c r="AA265" s="174">
        <v>45930</v>
      </c>
      <c r="AB265" s="174">
        <v>45932</v>
      </c>
      <c r="AC265" s="174">
        <v>45936</v>
      </c>
      <c r="AD265" s="174">
        <v>45939</v>
      </c>
      <c r="AE265" s="138">
        <f t="shared" si="15"/>
        <v>3</v>
      </c>
      <c r="AF265" s="138">
        <f t="shared" si="16"/>
        <v>25</v>
      </c>
    </row>
    <row r="266" spans="1:32" ht="16.5" customHeight="1">
      <c r="A266" s="53">
        <v>265</v>
      </c>
      <c r="B266" s="138" t="s">
        <v>141</v>
      </c>
      <c r="C266" s="138" t="s">
        <v>199</v>
      </c>
      <c r="D266" s="138" t="s">
        <v>558</v>
      </c>
      <c r="E266" s="138" t="s">
        <v>2590</v>
      </c>
      <c r="F266" s="138" t="s">
        <v>663</v>
      </c>
      <c r="G266" s="138" t="s">
        <v>677</v>
      </c>
      <c r="H266" s="138"/>
      <c r="I266" s="138" t="s">
        <v>2383</v>
      </c>
      <c r="J266" s="138" t="s">
        <v>2384</v>
      </c>
      <c r="K266" s="138" t="s">
        <v>2389</v>
      </c>
      <c r="L266" s="138">
        <v>31</v>
      </c>
      <c r="M266" s="138" t="s">
        <v>1565</v>
      </c>
      <c r="N266" s="177" t="s">
        <v>199</v>
      </c>
      <c r="O266" s="138" t="s">
        <v>384</v>
      </c>
      <c r="P266" s="173" t="s">
        <v>142</v>
      </c>
      <c r="Q266" s="174">
        <v>45900</v>
      </c>
      <c r="R266" s="174">
        <v>45914</v>
      </c>
      <c r="S266" s="174">
        <v>45919</v>
      </c>
      <c r="T266" s="8">
        <f t="shared" si="18"/>
        <v>19</v>
      </c>
      <c r="U266" s="174">
        <v>45922</v>
      </c>
      <c r="V266" s="174">
        <v>45924</v>
      </c>
      <c r="W266" s="174">
        <v>45924</v>
      </c>
      <c r="X266" s="174">
        <v>45926</v>
      </c>
      <c r="Y266" s="174">
        <v>45930</v>
      </c>
      <c r="Z266" s="174">
        <v>45932</v>
      </c>
      <c r="AA266" s="174">
        <v>45932</v>
      </c>
      <c r="AB266" s="174">
        <v>45934</v>
      </c>
      <c r="AC266" s="174">
        <v>45937</v>
      </c>
      <c r="AD266" s="174">
        <v>45939</v>
      </c>
      <c r="AE266" s="138">
        <f t="shared" si="15"/>
        <v>2</v>
      </c>
      <c r="AF266" s="138">
        <f t="shared" si="16"/>
        <v>21</v>
      </c>
    </row>
    <row r="267" spans="1:32" ht="16.5" customHeight="1">
      <c r="A267" s="53">
        <v>266</v>
      </c>
      <c r="B267" s="138" t="s">
        <v>141</v>
      </c>
      <c r="C267" s="138" t="s">
        <v>199</v>
      </c>
      <c r="D267" s="138" t="s">
        <v>558</v>
      </c>
      <c r="E267" s="138" t="s">
        <v>2589</v>
      </c>
      <c r="F267" s="138" t="s">
        <v>516</v>
      </c>
      <c r="G267" s="138" t="s">
        <v>2377</v>
      </c>
      <c r="H267" s="138"/>
      <c r="I267" s="138" t="s">
        <v>1863</v>
      </c>
      <c r="J267" s="138" t="s">
        <v>2385</v>
      </c>
      <c r="K267" s="138" t="s">
        <v>71</v>
      </c>
      <c r="L267" s="138">
        <v>31</v>
      </c>
      <c r="M267" s="138" t="s">
        <v>1565</v>
      </c>
      <c r="N267" s="177" t="s">
        <v>199</v>
      </c>
      <c r="O267" s="138" t="s">
        <v>384</v>
      </c>
      <c r="P267" s="173" t="s">
        <v>142</v>
      </c>
      <c r="Q267" s="174">
        <v>45897</v>
      </c>
      <c r="R267" s="174">
        <v>45912</v>
      </c>
      <c r="S267" s="174">
        <v>45919</v>
      </c>
      <c r="T267" s="8">
        <f t="shared" si="18"/>
        <v>22</v>
      </c>
      <c r="U267" s="174">
        <v>45922</v>
      </c>
      <c r="V267" s="174">
        <v>45924</v>
      </c>
      <c r="W267" s="174">
        <v>45924</v>
      </c>
      <c r="X267" s="174">
        <v>45926</v>
      </c>
      <c r="Y267" s="174">
        <v>45931</v>
      </c>
      <c r="Z267" s="174">
        <v>45932</v>
      </c>
      <c r="AA267" s="174">
        <v>45932</v>
      </c>
      <c r="AB267" s="174">
        <v>45934</v>
      </c>
      <c r="AC267" s="174">
        <v>45937</v>
      </c>
      <c r="AD267" s="174">
        <v>45939</v>
      </c>
      <c r="AE267" s="138">
        <f t="shared" si="15"/>
        <v>2</v>
      </c>
      <c r="AF267" s="138">
        <f t="shared" si="16"/>
        <v>24</v>
      </c>
    </row>
    <row r="268" spans="1:32" ht="16.5" customHeight="1">
      <c r="A268" s="53">
        <v>267</v>
      </c>
      <c r="B268" s="138" t="s">
        <v>141</v>
      </c>
      <c r="C268" s="138" t="s">
        <v>199</v>
      </c>
      <c r="D268" s="138" t="s">
        <v>558</v>
      </c>
      <c r="E268" s="138" t="s">
        <v>2647</v>
      </c>
      <c r="F268" s="138" t="s">
        <v>2485</v>
      </c>
      <c r="G268" s="138" t="s">
        <v>2486</v>
      </c>
      <c r="H268" s="138"/>
      <c r="I268" s="138" t="s">
        <v>2509</v>
      </c>
      <c r="J268" s="138" t="s">
        <v>2510</v>
      </c>
      <c r="K268" s="138" t="s">
        <v>2511</v>
      </c>
      <c r="L268" s="137">
        <v>30</v>
      </c>
      <c r="M268" s="138" t="s">
        <v>1565</v>
      </c>
      <c r="N268" s="177" t="s">
        <v>199</v>
      </c>
      <c r="O268" s="138" t="s">
        <v>384</v>
      </c>
      <c r="P268" s="173" t="s">
        <v>142</v>
      </c>
      <c r="Q268" s="174">
        <v>45922</v>
      </c>
      <c r="R268" s="174">
        <v>45923</v>
      </c>
      <c r="S268" s="174">
        <v>45927</v>
      </c>
      <c r="T268" s="150">
        <f t="shared" si="18"/>
        <v>5</v>
      </c>
      <c r="U268" s="174">
        <v>45929</v>
      </c>
      <c r="V268" s="174">
        <v>45930</v>
      </c>
      <c r="W268" s="174">
        <v>45930</v>
      </c>
      <c r="X268" s="174">
        <v>45932</v>
      </c>
      <c r="Y268" s="174">
        <v>45934</v>
      </c>
      <c r="Z268" s="174">
        <v>45935</v>
      </c>
      <c r="AA268" s="174">
        <v>45935</v>
      </c>
      <c r="AB268" s="174">
        <v>45937</v>
      </c>
      <c r="AC268" s="174">
        <v>45941</v>
      </c>
      <c r="AD268" s="174">
        <v>45945</v>
      </c>
      <c r="AE268" s="138">
        <f t="shared" si="15"/>
        <v>4</v>
      </c>
      <c r="AF268" s="138">
        <f t="shared" si="16"/>
        <v>9</v>
      </c>
    </row>
    <row r="269" spans="1:32" ht="16.5" customHeight="1">
      <c r="A269" s="53">
        <v>268</v>
      </c>
      <c r="B269" s="138" t="s">
        <v>141</v>
      </c>
      <c r="C269" s="138" t="s">
        <v>199</v>
      </c>
      <c r="D269" s="138" t="s">
        <v>558</v>
      </c>
      <c r="E269" s="138" t="s">
        <v>2649</v>
      </c>
      <c r="F269" s="138" t="s">
        <v>666</v>
      </c>
      <c r="G269" s="138" t="s">
        <v>888</v>
      </c>
      <c r="H269" s="138" t="s">
        <v>681</v>
      </c>
      <c r="I269" s="138" t="s">
        <v>710</v>
      </c>
      <c r="J269" s="138" t="s">
        <v>2512</v>
      </c>
      <c r="K269" s="138" t="s">
        <v>721</v>
      </c>
      <c r="L269" s="137">
        <v>36</v>
      </c>
      <c r="M269" s="177" t="s">
        <v>1565</v>
      </c>
      <c r="N269" s="177" t="s">
        <v>199</v>
      </c>
      <c r="O269" s="138" t="s">
        <v>384</v>
      </c>
      <c r="P269" s="173" t="s">
        <v>142</v>
      </c>
      <c r="Q269" s="174">
        <v>45914</v>
      </c>
      <c r="R269" s="174">
        <v>45924</v>
      </c>
      <c r="S269" s="174">
        <v>45930</v>
      </c>
      <c r="T269" s="150">
        <f t="shared" si="18"/>
        <v>16</v>
      </c>
      <c r="U269" s="174">
        <v>45933</v>
      </c>
      <c r="V269" s="174">
        <v>45934</v>
      </c>
      <c r="W269" s="174">
        <v>45934</v>
      </c>
      <c r="X269" s="174">
        <v>45934</v>
      </c>
      <c r="Y269" s="174">
        <v>45937</v>
      </c>
      <c r="Z269" s="174">
        <v>45938</v>
      </c>
      <c r="AA269" s="174">
        <v>45938</v>
      </c>
      <c r="AB269" s="174">
        <v>45939</v>
      </c>
      <c r="AC269" s="174">
        <v>45941</v>
      </c>
      <c r="AD269" s="174">
        <v>45945</v>
      </c>
      <c r="AE269" s="138">
        <f t="shared" si="15"/>
        <v>4</v>
      </c>
      <c r="AF269" s="138">
        <f t="shared" si="16"/>
        <v>20</v>
      </c>
    </row>
    <row r="270" spans="1:32" ht="16.5" customHeight="1">
      <c r="A270" s="53">
        <v>269</v>
      </c>
      <c r="B270" s="138" t="s">
        <v>141</v>
      </c>
      <c r="C270" s="138" t="s">
        <v>199</v>
      </c>
      <c r="D270" s="138" t="s">
        <v>558</v>
      </c>
      <c r="E270" s="138" t="s">
        <v>2594</v>
      </c>
      <c r="F270" s="138" t="s">
        <v>559</v>
      </c>
      <c r="G270" s="138" t="s">
        <v>560</v>
      </c>
      <c r="H270" s="138" t="s">
        <v>561</v>
      </c>
      <c r="I270" s="138" t="s">
        <v>562</v>
      </c>
      <c r="J270" s="138" t="s">
        <v>563</v>
      </c>
      <c r="K270" s="138" t="s">
        <v>762</v>
      </c>
      <c r="L270" s="138">
        <v>36</v>
      </c>
      <c r="M270" s="177" t="s">
        <v>1565</v>
      </c>
      <c r="N270" s="177" t="s">
        <v>199</v>
      </c>
      <c r="O270" s="138" t="s">
        <v>384</v>
      </c>
      <c r="P270" s="173" t="s">
        <v>142</v>
      </c>
      <c r="Q270" s="174">
        <v>45897</v>
      </c>
      <c r="R270" s="174">
        <v>45910</v>
      </c>
      <c r="S270" s="174">
        <v>45918</v>
      </c>
      <c r="T270" s="150">
        <f t="shared" si="18"/>
        <v>21</v>
      </c>
      <c r="U270" s="174">
        <v>45919</v>
      </c>
      <c r="V270" s="174">
        <v>45921</v>
      </c>
      <c r="W270" s="174">
        <v>45921</v>
      </c>
      <c r="X270" s="174">
        <v>45924</v>
      </c>
      <c r="Y270" s="174">
        <v>45931</v>
      </c>
      <c r="Z270" s="174">
        <v>45934</v>
      </c>
      <c r="AA270" s="174">
        <v>45934</v>
      </c>
      <c r="AB270" s="174">
        <v>45939</v>
      </c>
      <c r="AC270" s="174">
        <v>45942</v>
      </c>
      <c r="AD270" s="174">
        <v>45946</v>
      </c>
      <c r="AE270" s="138">
        <f t="shared" si="15"/>
        <v>4</v>
      </c>
      <c r="AF270" s="138">
        <f t="shared" si="16"/>
        <v>25</v>
      </c>
    </row>
    <row r="271" spans="1:32" ht="16.5" customHeight="1">
      <c r="A271" s="53">
        <v>270</v>
      </c>
      <c r="B271" s="138" t="s">
        <v>141</v>
      </c>
      <c r="C271" s="138" t="s">
        <v>199</v>
      </c>
      <c r="D271" s="138" t="s">
        <v>558</v>
      </c>
      <c r="E271" s="138" t="s">
        <v>2648</v>
      </c>
      <c r="F271" s="138" t="s">
        <v>1679</v>
      </c>
      <c r="G271" s="138" t="s">
        <v>889</v>
      </c>
      <c r="H271" s="138" t="s">
        <v>890</v>
      </c>
      <c r="I271" s="138" t="s">
        <v>1114</v>
      </c>
      <c r="J271" s="138" t="s">
        <v>1688</v>
      </c>
      <c r="K271" s="138" t="s">
        <v>1692</v>
      </c>
      <c r="L271" s="137">
        <v>35</v>
      </c>
      <c r="M271" s="177" t="s">
        <v>1565</v>
      </c>
      <c r="N271" s="177" t="s">
        <v>199</v>
      </c>
      <c r="O271" s="138" t="s">
        <v>384</v>
      </c>
      <c r="P271" s="173" t="s">
        <v>142</v>
      </c>
      <c r="Q271" s="174">
        <v>45914</v>
      </c>
      <c r="R271" s="174">
        <v>45924</v>
      </c>
      <c r="S271" s="174">
        <v>45930</v>
      </c>
      <c r="T271" s="8">
        <f t="shared" si="18"/>
        <v>16</v>
      </c>
      <c r="U271" s="174">
        <v>45933</v>
      </c>
      <c r="V271" s="174">
        <v>45934</v>
      </c>
      <c r="W271" s="174">
        <v>45934</v>
      </c>
      <c r="X271" s="174">
        <v>45935</v>
      </c>
      <c r="Y271" s="174">
        <v>45937</v>
      </c>
      <c r="Z271" s="174">
        <v>45938</v>
      </c>
      <c r="AA271" s="174">
        <v>45938</v>
      </c>
      <c r="AB271" s="174">
        <v>45940</v>
      </c>
      <c r="AC271" s="174">
        <v>45943</v>
      </c>
      <c r="AD271" s="174">
        <v>45950</v>
      </c>
      <c r="AE271" s="138">
        <f t="shared" si="15"/>
        <v>7</v>
      </c>
      <c r="AF271" s="138">
        <f t="shared" si="16"/>
        <v>23</v>
      </c>
    </row>
    <row r="272" spans="1:32" ht="16.5" customHeight="1">
      <c r="A272" s="53">
        <v>271</v>
      </c>
      <c r="B272" s="138" t="s">
        <v>141</v>
      </c>
      <c r="C272" s="138" t="s">
        <v>199</v>
      </c>
      <c r="D272" s="138" t="s">
        <v>558</v>
      </c>
      <c r="E272" s="138" t="s">
        <v>2655</v>
      </c>
      <c r="F272" s="138" t="s">
        <v>1677</v>
      </c>
      <c r="G272" s="138" t="s">
        <v>1677</v>
      </c>
      <c r="H272" s="138" t="s">
        <v>1678</v>
      </c>
      <c r="I272" s="138" t="s">
        <v>333</v>
      </c>
      <c r="J272" s="138" t="s">
        <v>1687</v>
      </c>
      <c r="K272" s="138" t="s">
        <v>1222</v>
      </c>
      <c r="L272" s="137">
        <v>37</v>
      </c>
      <c r="M272" s="177" t="s">
        <v>1565</v>
      </c>
      <c r="N272" s="177" t="s">
        <v>199</v>
      </c>
      <c r="O272" s="138" t="s">
        <v>384</v>
      </c>
      <c r="P272" s="173" t="s">
        <v>142</v>
      </c>
      <c r="Q272" s="174">
        <v>45918</v>
      </c>
      <c r="R272" s="174">
        <v>45928</v>
      </c>
      <c r="S272" s="174">
        <v>45932</v>
      </c>
      <c r="T272" s="8">
        <f t="shared" si="18"/>
        <v>14</v>
      </c>
      <c r="U272" s="174">
        <v>45934</v>
      </c>
      <c r="V272" s="174">
        <v>45937</v>
      </c>
      <c r="W272" s="174">
        <v>45937</v>
      </c>
      <c r="X272" s="174">
        <v>45939</v>
      </c>
      <c r="Y272" s="174">
        <v>45941</v>
      </c>
      <c r="Z272" s="174">
        <v>45942</v>
      </c>
      <c r="AA272" s="174">
        <v>45942</v>
      </c>
      <c r="AB272" s="174">
        <v>45943</v>
      </c>
      <c r="AC272" s="174">
        <v>45946</v>
      </c>
      <c r="AD272" s="174">
        <v>45950</v>
      </c>
      <c r="AE272" s="138">
        <f t="shared" si="15"/>
        <v>4</v>
      </c>
      <c r="AF272" s="138">
        <f t="shared" si="16"/>
        <v>18</v>
      </c>
    </row>
    <row r="273" spans="1:32" ht="16.5" customHeight="1">
      <c r="A273" s="53">
        <v>272</v>
      </c>
      <c r="B273" s="138" t="s">
        <v>141</v>
      </c>
      <c r="C273" s="138" t="s">
        <v>199</v>
      </c>
      <c r="D273" s="138" t="s">
        <v>558</v>
      </c>
      <c r="E273" s="138" t="s">
        <v>2654</v>
      </c>
      <c r="F273" s="138" t="s">
        <v>274</v>
      </c>
      <c r="G273" s="138" t="s">
        <v>275</v>
      </c>
      <c r="H273" s="138" t="s">
        <v>276</v>
      </c>
      <c r="I273" s="138" t="s">
        <v>1148</v>
      </c>
      <c r="J273" s="138" t="s">
        <v>742</v>
      </c>
      <c r="K273" s="138" t="s">
        <v>1145</v>
      </c>
      <c r="L273" s="137">
        <v>35</v>
      </c>
      <c r="M273" s="177" t="s">
        <v>1565</v>
      </c>
      <c r="N273" s="177" t="s">
        <v>199</v>
      </c>
      <c r="O273" s="138" t="s">
        <v>384</v>
      </c>
      <c r="P273" s="173" t="s">
        <v>142</v>
      </c>
      <c r="Q273" s="174">
        <v>45917</v>
      </c>
      <c r="R273" s="174">
        <v>45927</v>
      </c>
      <c r="S273" s="174">
        <v>45932</v>
      </c>
      <c r="T273" s="8">
        <f t="shared" si="18"/>
        <v>15</v>
      </c>
      <c r="U273" s="174">
        <v>45934</v>
      </c>
      <c r="V273" s="174">
        <v>45937</v>
      </c>
      <c r="W273" s="174">
        <v>45937</v>
      </c>
      <c r="X273" s="174">
        <v>45939</v>
      </c>
      <c r="Y273" s="174">
        <v>45941</v>
      </c>
      <c r="Z273" s="174">
        <v>45942</v>
      </c>
      <c r="AA273" s="174">
        <v>45942</v>
      </c>
      <c r="AB273" s="174">
        <v>45943</v>
      </c>
      <c r="AC273" s="174">
        <v>45946</v>
      </c>
      <c r="AD273" s="174">
        <v>45951</v>
      </c>
      <c r="AE273" s="138">
        <f t="shared" si="15"/>
        <v>5</v>
      </c>
      <c r="AF273" s="138">
        <f t="shared" si="16"/>
        <v>20</v>
      </c>
    </row>
    <row r="274" spans="1:32" ht="16.5" customHeight="1">
      <c r="A274" s="53">
        <v>273</v>
      </c>
      <c r="B274" s="138" t="s">
        <v>141</v>
      </c>
      <c r="C274" s="138" t="s">
        <v>199</v>
      </c>
      <c r="D274" s="138" t="s">
        <v>558</v>
      </c>
      <c r="E274" s="138" t="s">
        <v>2644</v>
      </c>
      <c r="F274" s="138" t="s">
        <v>72</v>
      </c>
      <c r="G274" s="138" t="s">
        <v>73</v>
      </c>
      <c r="H274" s="138"/>
      <c r="I274" s="138" t="s">
        <v>1212</v>
      </c>
      <c r="J274" s="138" t="s">
        <v>1213</v>
      </c>
      <c r="K274" s="138" t="s">
        <v>2390</v>
      </c>
      <c r="L274" s="138">
        <v>31</v>
      </c>
      <c r="M274" s="177" t="s">
        <v>1565</v>
      </c>
      <c r="N274" s="177" t="s">
        <v>199</v>
      </c>
      <c r="O274" s="138" t="s">
        <v>384</v>
      </c>
      <c r="P274" s="173" t="s">
        <v>142</v>
      </c>
      <c r="Q274" s="174">
        <v>45897</v>
      </c>
      <c r="R274" s="174">
        <v>45913</v>
      </c>
      <c r="S274" s="174">
        <v>45919</v>
      </c>
      <c r="T274" s="8">
        <f t="shared" si="18"/>
        <v>22</v>
      </c>
      <c r="U274" s="174">
        <v>45931</v>
      </c>
      <c r="V274" s="174">
        <v>45933</v>
      </c>
      <c r="W274" s="174">
        <v>45933</v>
      </c>
      <c r="X274" s="174">
        <v>45934</v>
      </c>
      <c r="Y274" s="174">
        <v>45939</v>
      </c>
      <c r="Z274" s="174">
        <v>45941</v>
      </c>
      <c r="AA274" s="174">
        <v>45941</v>
      </c>
      <c r="AB274" s="174">
        <v>45944</v>
      </c>
      <c r="AC274" s="174">
        <v>45946</v>
      </c>
      <c r="AD274" s="174">
        <v>45953</v>
      </c>
      <c r="AE274" s="138">
        <f t="shared" si="15"/>
        <v>7</v>
      </c>
      <c r="AF274" s="138">
        <f t="shared" si="16"/>
        <v>29</v>
      </c>
    </row>
    <row r="275" spans="1:32" ht="16.5" customHeight="1">
      <c r="A275" s="53">
        <v>274</v>
      </c>
      <c r="B275" s="138" t="s">
        <v>141</v>
      </c>
      <c r="C275" s="138" t="s">
        <v>199</v>
      </c>
      <c r="D275" s="138" t="s">
        <v>558</v>
      </c>
      <c r="E275" s="138" t="s">
        <v>2651</v>
      </c>
      <c r="F275" s="138" t="s">
        <v>1602</v>
      </c>
      <c r="G275" s="138" t="s">
        <v>234</v>
      </c>
      <c r="H275" s="138" t="s">
        <v>235</v>
      </c>
      <c r="I275" s="138" t="s">
        <v>1609</v>
      </c>
      <c r="J275" s="138" t="s">
        <v>1610</v>
      </c>
      <c r="K275" s="138" t="s">
        <v>1620</v>
      </c>
      <c r="L275" s="138">
        <v>36</v>
      </c>
      <c r="M275" s="177" t="s">
        <v>1565</v>
      </c>
      <c r="N275" s="177" t="s">
        <v>199</v>
      </c>
      <c r="O275" s="138" t="s">
        <v>384</v>
      </c>
      <c r="P275" s="173" t="s">
        <v>142</v>
      </c>
      <c r="Q275" s="174">
        <v>45916</v>
      </c>
      <c r="R275" s="174">
        <v>45927</v>
      </c>
      <c r="S275" s="174">
        <v>45932</v>
      </c>
      <c r="T275" s="8">
        <f t="shared" si="18"/>
        <v>16</v>
      </c>
      <c r="U275" s="174">
        <v>45934</v>
      </c>
      <c r="V275" s="174">
        <v>45941</v>
      </c>
      <c r="W275" s="174">
        <v>45941</v>
      </c>
      <c r="X275" s="174">
        <v>45943</v>
      </c>
      <c r="Y275" s="174">
        <v>45946</v>
      </c>
      <c r="Z275" s="174">
        <v>45946</v>
      </c>
      <c r="AA275" s="174">
        <v>45946</v>
      </c>
      <c r="AB275" s="174">
        <v>45947</v>
      </c>
      <c r="AC275" s="174">
        <v>45949</v>
      </c>
      <c r="AD275" s="174">
        <v>45953</v>
      </c>
      <c r="AE275" s="138">
        <f t="shared" si="15"/>
        <v>4</v>
      </c>
      <c r="AF275" s="138">
        <f t="shared" si="16"/>
        <v>20</v>
      </c>
    </row>
    <row r="276" spans="1:32" ht="16.5" customHeight="1">
      <c r="A276" s="53">
        <v>275</v>
      </c>
      <c r="B276" s="138" t="s">
        <v>141</v>
      </c>
      <c r="C276" s="138" t="s">
        <v>199</v>
      </c>
      <c r="D276" s="138" t="s">
        <v>558</v>
      </c>
      <c r="E276" s="138" t="s">
        <v>2660</v>
      </c>
      <c r="F276" s="138" t="s">
        <v>449</v>
      </c>
      <c r="G276" s="138" t="s">
        <v>203</v>
      </c>
      <c r="H276" s="138" t="s">
        <v>921</v>
      </c>
      <c r="I276" s="138" t="s">
        <v>2517</v>
      </c>
      <c r="J276" s="138" t="s">
        <v>2518</v>
      </c>
      <c r="K276" s="138" t="s">
        <v>453</v>
      </c>
      <c r="L276" s="138">
        <v>35</v>
      </c>
      <c r="M276" s="177" t="s">
        <v>1565</v>
      </c>
      <c r="N276" s="177" t="s">
        <v>199</v>
      </c>
      <c r="O276" s="138" t="s">
        <v>384</v>
      </c>
      <c r="P276" s="173" t="s">
        <v>142</v>
      </c>
      <c r="Q276" s="174">
        <v>45922</v>
      </c>
      <c r="R276" s="174">
        <v>45931</v>
      </c>
      <c r="S276" s="174">
        <v>45938</v>
      </c>
      <c r="T276" s="8">
        <f t="shared" si="18"/>
        <v>16</v>
      </c>
      <c r="U276" s="174">
        <v>45939</v>
      </c>
      <c r="V276" s="174">
        <v>45941</v>
      </c>
      <c r="W276" s="174">
        <v>45941</v>
      </c>
      <c r="X276" s="174">
        <v>45943</v>
      </c>
      <c r="Y276" s="174">
        <v>45946</v>
      </c>
      <c r="Z276" s="174">
        <v>45947</v>
      </c>
      <c r="AA276" s="174">
        <v>45947</v>
      </c>
      <c r="AB276" s="174">
        <v>45948</v>
      </c>
      <c r="AC276" s="174">
        <v>45951</v>
      </c>
      <c r="AD276" s="174">
        <v>45954</v>
      </c>
      <c r="AE276" s="138">
        <f t="shared" si="15"/>
        <v>3</v>
      </c>
      <c r="AF276" s="138">
        <f t="shared" si="16"/>
        <v>19</v>
      </c>
    </row>
    <row r="277" spans="1:32" ht="16.5" customHeight="1">
      <c r="A277" s="53">
        <v>276</v>
      </c>
      <c r="B277" s="138" t="s">
        <v>141</v>
      </c>
      <c r="C277" s="138" t="s">
        <v>199</v>
      </c>
      <c r="D277" s="138" t="s">
        <v>558</v>
      </c>
      <c r="E277" s="138" t="s">
        <v>2656</v>
      </c>
      <c r="F277" s="138" t="s">
        <v>19</v>
      </c>
      <c r="G277" s="138" t="s">
        <v>20</v>
      </c>
      <c r="H277" s="138" t="s">
        <v>21</v>
      </c>
      <c r="I277" s="138" t="s">
        <v>526</v>
      </c>
      <c r="J277" s="138" t="s">
        <v>2513</v>
      </c>
      <c r="K277" s="138" t="s">
        <v>1049</v>
      </c>
      <c r="L277" s="138">
        <v>36</v>
      </c>
      <c r="M277" s="177" t="s">
        <v>1565</v>
      </c>
      <c r="N277" s="177" t="s">
        <v>199</v>
      </c>
      <c r="O277" s="138" t="s">
        <v>384</v>
      </c>
      <c r="P277" s="173" t="s">
        <v>142</v>
      </c>
      <c r="Q277" s="174">
        <v>45918</v>
      </c>
      <c r="R277" s="174">
        <v>45928</v>
      </c>
      <c r="S277" s="174">
        <v>45934</v>
      </c>
      <c r="T277" s="8">
        <f t="shared" si="18"/>
        <v>16</v>
      </c>
      <c r="U277" s="174">
        <v>45935</v>
      </c>
      <c r="V277" s="174">
        <v>45941</v>
      </c>
      <c r="W277" s="174">
        <v>45941</v>
      </c>
      <c r="X277" s="174">
        <v>45943</v>
      </c>
      <c r="Y277" s="174">
        <v>45946</v>
      </c>
      <c r="Z277" s="174">
        <v>45946</v>
      </c>
      <c r="AA277" s="174">
        <v>45946</v>
      </c>
      <c r="AB277" s="174">
        <v>45949</v>
      </c>
      <c r="AC277" s="174">
        <v>45951</v>
      </c>
      <c r="AD277" s="174">
        <v>45955</v>
      </c>
      <c r="AE277" s="138">
        <f t="shared" si="15"/>
        <v>4</v>
      </c>
      <c r="AF277" s="138">
        <f t="shared" si="16"/>
        <v>20</v>
      </c>
    </row>
    <row r="278" spans="1:32" ht="16.5" customHeight="1">
      <c r="A278" s="53">
        <v>277</v>
      </c>
      <c r="B278" s="138" t="s">
        <v>141</v>
      </c>
      <c r="C278" s="138" t="s">
        <v>199</v>
      </c>
      <c r="D278" s="138" t="s">
        <v>558</v>
      </c>
      <c r="E278" s="138" t="s">
        <v>2650</v>
      </c>
      <c r="F278" s="138" t="s">
        <v>74</v>
      </c>
      <c r="G278" s="138" t="s">
        <v>486</v>
      </c>
      <c r="H278" s="138" t="s">
        <v>487</v>
      </c>
      <c r="I278" s="138" t="s">
        <v>551</v>
      </c>
      <c r="J278" s="138" t="s">
        <v>552</v>
      </c>
      <c r="K278" s="138" t="s">
        <v>553</v>
      </c>
      <c r="L278" s="138">
        <v>36</v>
      </c>
      <c r="M278" s="177" t="s">
        <v>1565</v>
      </c>
      <c r="N278" s="177" t="s">
        <v>199</v>
      </c>
      <c r="O278" s="138" t="s">
        <v>384</v>
      </c>
      <c r="P278" s="173" t="s">
        <v>142</v>
      </c>
      <c r="Q278" s="174">
        <v>45916</v>
      </c>
      <c r="R278" s="174">
        <v>45924</v>
      </c>
      <c r="S278" s="174">
        <v>45932</v>
      </c>
      <c r="T278" s="8">
        <f t="shared" si="18"/>
        <v>16</v>
      </c>
      <c r="U278" s="174">
        <v>45934</v>
      </c>
      <c r="V278" s="174">
        <v>45941</v>
      </c>
      <c r="W278" s="174">
        <v>45941</v>
      </c>
      <c r="X278" s="174">
        <v>45943</v>
      </c>
      <c r="Y278" s="174">
        <v>45946</v>
      </c>
      <c r="Z278" s="174">
        <v>45947</v>
      </c>
      <c r="AA278" s="174">
        <v>45947</v>
      </c>
      <c r="AB278" s="174">
        <v>45948</v>
      </c>
      <c r="AC278" s="174">
        <v>45951</v>
      </c>
      <c r="AD278" s="174">
        <v>45955</v>
      </c>
      <c r="AE278" s="138">
        <f t="shared" si="15"/>
        <v>4</v>
      </c>
      <c r="AF278" s="138">
        <f t="shared" si="16"/>
        <v>20</v>
      </c>
    </row>
    <row r="279" spans="1:32" ht="16.5" customHeight="1">
      <c r="A279" s="53">
        <v>278</v>
      </c>
      <c r="B279" s="138" t="s">
        <v>141</v>
      </c>
      <c r="C279" s="138" t="s">
        <v>199</v>
      </c>
      <c r="D279" s="138" t="s">
        <v>558</v>
      </c>
      <c r="E279" s="138" t="s">
        <v>2652</v>
      </c>
      <c r="F279" s="138" t="s">
        <v>1138</v>
      </c>
      <c r="G279" s="138" t="s">
        <v>1139</v>
      </c>
      <c r="H279" s="138" t="s">
        <v>1140</v>
      </c>
      <c r="I279" s="138" t="s">
        <v>1175</v>
      </c>
      <c r="J279" s="138" t="s">
        <v>1176</v>
      </c>
      <c r="K279" s="138" t="s">
        <v>1172</v>
      </c>
      <c r="L279" s="138">
        <v>35</v>
      </c>
      <c r="M279" s="177" t="s">
        <v>1565</v>
      </c>
      <c r="N279" s="177" t="s">
        <v>199</v>
      </c>
      <c r="O279" s="138" t="s">
        <v>384</v>
      </c>
      <c r="P279" s="173" t="s">
        <v>142</v>
      </c>
      <c r="Q279" s="174">
        <v>45916</v>
      </c>
      <c r="R279" s="174">
        <v>45927</v>
      </c>
      <c r="S279" s="174">
        <v>45932</v>
      </c>
      <c r="T279" s="8">
        <f t="shared" si="18"/>
        <v>16</v>
      </c>
      <c r="U279" s="174">
        <v>45934</v>
      </c>
      <c r="V279" s="174">
        <v>45941</v>
      </c>
      <c r="W279" s="174">
        <v>45941</v>
      </c>
      <c r="X279" s="174">
        <v>45943</v>
      </c>
      <c r="Y279" s="174">
        <v>45946</v>
      </c>
      <c r="Z279" s="174">
        <v>45946</v>
      </c>
      <c r="AA279" s="174">
        <v>45946</v>
      </c>
      <c r="AB279" s="174">
        <v>45947</v>
      </c>
      <c r="AC279" s="174">
        <v>45950</v>
      </c>
      <c r="AD279" s="174">
        <v>45955</v>
      </c>
      <c r="AE279" s="138">
        <f t="shared" si="15"/>
        <v>5</v>
      </c>
      <c r="AF279" s="138">
        <f t="shared" si="16"/>
        <v>21</v>
      </c>
    </row>
    <row r="280" spans="1:32" ht="16.5" customHeight="1">
      <c r="A280" s="53">
        <v>279</v>
      </c>
      <c r="B280" s="138" t="s">
        <v>141</v>
      </c>
      <c r="C280" s="138" t="s">
        <v>199</v>
      </c>
      <c r="D280" s="138" t="s">
        <v>558</v>
      </c>
      <c r="E280" s="138" t="s">
        <v>2659</v>
      </c>
      <c r="F280" s="138" t="s">
        <v>247</v>
      </c>
      <c r="G280" s="138" t="s">
        <v>248</v>
      </c>
      <c r="H280" s="138" t="s">
        <v>249</v>
      </c>
      <c r="I280" s="138" t="s">
        <v>195</v>
      </c>
      <c r="J280" s="138" t="s">
        <v>1897</v>
      </c>
      <c r="K280" s="138" t="s">
        <v>1915</v>
      </c>
      <c r="L280" s="138">
        <v>36</v>
      </c>
      <c r="M280" s="177" t="s">
        <v>1565</v>
      </c>
      <c r="N280" s="177" t="s">
        <v>199</v>
      </c>
      <c r="O280" s="138" t="s">
        <v>384</v>
      </c>
      <c r="P280" s="173" t="s">
        <v>142</v>
      </c>
      <c r="Q280" s="174">
        <v>45922</v>
      </c>
      <c r="R280" s="174">
        <v>45931</v>
      </c>
      <c r="S280" s="174">
        <v>45938</v>
      </c>
      <c r="T280" s="8">
        <f t="shared" si="18"/>
        <v>16</v>
      </c>
      <c r="U280" s="174">
        <v>45939</v>
      </c>
      <c r="V280" s="174">
        <v>45942</v>
      </c>
      <c r="W280" s="174">
        <v>45942</v>
      </c>
      <c r="X280" s="174">
        <v>45943</v>
      </c>
      <c r="Y280" s="174">
        <v>45945</v>
      </c>
      <c r="Z280" s="174">
        <v>45946</v>
      </c>
      <c r="AA280" s="174">
        <v>45946</v>
      </c>
      <c r="AB280" s="174">
        <v>45949</v>
      </c>
      <c r="AC280" s="174">
        <v>45951</v>
      </c>
      <c r="AD280" s="174">
        <v>45955</v>
      </c>
      <c r="AE280" s="138">
        <f t="shared" si="15"/>
        <v>4</v>
      </c>
      <c r="AF280" s="138">
        <f t="shared" si="16"/>
        <v>20</v>
      </c>
    </row>
    <row r="281" spans="1:32" ht="16.5" customHeight="1">
      <c r="A281" s="53">
        <v>280</v>
      </c>
      <c r="B281" s="138" t="s">
        <v>141</v>
      </c>
      <c r="C281" s="138" t="s">
        <v>199</v>
      </c>
      <c r="D281" s="138" t="s">
        <v>558</v>
      </c>
      <c r="E281" s="138" t="s">
        <v>2653</v>
      </c>
      <c r="F281" s="138" t="s">
        <v>2482</v>
      </c>
      <c r="G281" s="138" t="s">
        <v>2483</v>
      </c>
      <c r="H281" s="138" t="s">
        <v>2484</v>
      </c>
      <c r="I281" s="138" t="s">
        <v>2506</v>
      </c>
      <c r="J281" s="138" t="s">
        <v>2507</v>
      </c>
      <c r="K281" s="138" t="s">
        <v>2508</v>
      </c>
      <c r="L281" s="138">
        <v>34</v>
      </c>
      <c r="M281" s="177" t="s">
        <v>1565</v>
      </c>
      <c r="N281" s="177" t="s">
        <v>199</v>
      </c>
      <c r="O281" s="138" t="s">
        <v>384</v>
      </c>
      <c r="P281" s="173" t="s">
        <v>142</v>
      </c>
      <c r="Q281" s="174">
        <v>45917</v>
      </c>
      <c r="R281" s="174">
        <v>45927</v>
      </c>
      <c r="S281" s="174">
        <v>45932</v>
      </c>
      <c r="T281" s="8">
        <f t="shared" si="18"/>
        <v>15</v>
      </c>
      <c r="U281" s="174">
        <v>45934</v>
      </c>
      <c r="V281" s="174">
        <v>45941</v>
      </c>
      <c r="W281" s="174">
        <v>45941</v>
      </c>
      <c r="X281" s="174">
        <v>45943</v>
      </c>
      <c r="Y281" s="174">
        <v>45945</v>
      </c>
      <c r="Z281" s="174">
        <v>45946</v>
      </c>
      <c r="AA281" s="174">
        <v>45946</v>
      </c>
      <c r="AB281" s="174">
        <v>45951</v>
      </c>
      <c r="AC281" s="174">
        <v>45952</v>
      </c>
      <c r="AD281" s="174">
        <v>45955</v>
      </c>
      <c r="AE281" s="138">
        <f t="shared" si="15"/>
        <v>3</v>
      </c>
      <c r="AF281" s="138">
        <f t="shared" si="16"/>
        <v>18</v>
      </c>
    </row>
    <row r="282" spans="1:32" ht="16.5" customHeight="1">
      <c r="A282" s="53">
        <v>281</v>
      </c>
      <c r="B282" s="138" t="s">
        <v>141</v>
      </c>
      <c r="C282" s="138" t="s">
        <v>199</v>
      </c>
      <c r="D282" s="138" t="s">
        <v>558</v>
      </c>
      <c r="E282" s="138" t="s">
        <v>2658</v>
      </c>
      <c r="F282" s="138" t="s">
        <v>2476</v>
      </c>
      <c r="G282" s="138" t="s">
        <v>2477</v>
      </c>
      <c r="H282" s="138" t="s">
        <v>2478</v>
      </c>
      <c r="I282" s="138" t="s">
        <v>191</v>
      </c>
      <c r="J282" s="138" t="s">
        <v>2502</v>
      </c>
      <c r="K282" s="138" t="s">
        <v>2503</v>
      </c>
      <c r="L282" s="138">
        <v>35</v>
      </c>
      <c r="M282" s="177" t="s">
        <v>1565</v>
      </c>
      <c r="N282" s="177" t="s">
        <v>199</v>
      </c>
      <c r="O282" s="138" t="s">
        <v>384</v>
      </c>
      <c r="P282" s="173" t="s">
        <v>142</v>
      </c>
      <c r="Q282" s="174">
        <v>45921</v>
      </c>
      <c r="R282" s="174">
        <v>45931</v>
      </c>
      <c r="S282" s="174">
        <v>45938</v>
      </c>
      <c r="T282" s="8">
        <f t="shared" si="18"/>
        <v>17</v>
      </c>
      <c r="U282" s="174">
        <v>45939</v>
      </c>
      <c r="V282" s="174">
        <v>45941</v>
      </c>
      <c r="W282" s="174">
        <v>45941</v>
      </c>
      <c r="X282" s="174">
        <v>45943</v>
      </c>
      <c r="Y282" s="174">
        <v>45945</v>
      </c>
      <c r="Z282" s="174">
        <v>45946</v>
      </c>
      <c r="AA282" s="174">
        <v>45946</v>
      </c>
      <c r="AB282" s="174">
        <v>45950</v>
      </c>
      <c r="AC282" s="174">
        <v>45953</v>
      </c>
      <c r="AD282" s="174">
        <v>45956</v>
      </c>
      <c r="AE282" s="138">
        <f t="shared" si="15"/>
        <v>3</v>
      </c>
      <c r="AF282" s="138">
        <f t="shared" si="16"/>
        <v>20</v>
      </c>
    </row>
    <row r="283" spans="1:32" ht="16.5" customHeight="1">
      <c r="A283" s="53">
        <v>282</v>
      </c>
      <c r="B283" s="138" t="s">
        <v>141</v>
      </c>
      <c r="C283" s="138" t="s">
        <v>199</v>
      </c>
      <c r="D283" s="138" t="s">
        <v>558</v>
      </c>
      <c r="E283" s="138" t="s">
        <v>2757</v>
      </c>
      <c r="F283" s="138" t="s">
        <v>455</v>
      </c>
      <c r="G283" s="138" t="s">
        <v>1601</v>
      </c>
      <c r="H283" s="138" t="s">
        <v>2498</v>
      </c>
      <c r="I283" s="138" t="s">
        <v>689</v>
      </c>
      <c r="J283" s="138" t="s">
        <v>1606</v>
      </c>
      <c r="K283" s="138" t="s">
        <v>1618</v>
      </c>
      <c r="L283" s="138">
        <v>35</v>
      </c>
      <c r="M283" s="177" t="s">
        <v>1565</v>
      </c>
      <c r="N283" s="177" t="s">
        <v>199</v>
      </c>
      <c r="O283" s="138" t="s">
        <v>384</v>
      </c>
      <c r="P283" s="173" t="s">
        <v>142</v>
      </c>
      <c r="Q283" s="174">
        <v>45930</v>
      </c>
      <c r="R283" s="174">
        <v>45936</v>
      </c>
      <c r="S283" s="174">
        <v>45943</v>
      </c>
      <c r="T283" s="8">
        <f ca="1">TODAY()-Q283</f>
        <v>112</v>
      </c>
      <c r="U283" s="174">
        <v>45945</v>
      </c>
      <c r="V283" s="174">
        <v>45946</v>
      </c>
      <c r="W283" s="174">
        <v>45946</v>
      </c>
      <c r="X283" s="174">
        <v>45947</v>
      </c>
      <c r="Y283" s="174">
        <v>45950</v>
      </c>
      <c r="Z283" s="174">
        <v>45952</v>
      </c>
      <c r="AA283" s="174">
        <v>45952</v>
      </c>
      <c r="AB283" s="174">
        <v>45953</v>
      </c>
      <c r="AC283" s="174">
        <v>45954</v>
      </c>
      <c r="AD283" s="174">
        <v>45957</v>
      </c>
      <c r="AE283" s="138">
        <f t="shared" si="15"/>
        <v>3</v>
      </c>
      <c r="AF283" s="138">
        <f t="shared" ca="1" si="16"/>
        <v>115</v>
      </c>
    </row>
    <row r="284" spans="1:32" ht="16.5" customHeight="1">
      <c r="A284" s="53">
        <v>283</v>
      </c>
      <c r="B284" s="138" t="s">
        <v>141</v>
      </c>
      <c r="C284" s="138" t="s">
        <v>199</v>
      </c>
      <c r="D284" s="138" t="s">
        <v>558</v>
      </c>
      <c r="E284" s="138" t="s">
        <v>2657</v>
      </c>
      <c r="F284" s="138" t="s">
        <v>657</v>
      </c>
      <c r="G284" s="138" t="s">
        <v>923</v>
      </c>
      <c r="H284" s="138" t="s">
        <v>669</v>
      </c>
      <c r="I284" s="138" t="s">
        <v>683</v>
      </c>
      <c r="J284" s="138" t="s">
        <v>2516</v>
      </c>
      <c r="K284" s="138" t="s">
        <v>2018</v>
      </c>
      <c r="L284" s="138">
        <v>36</v>
      </c>
      <c r="M284" s="177" t="s">
        <v>1565</v>
      </c>
      <c r="N284" s="177" t="s">
        <v>199</v>
      </c>
      <c r="O284" s="138" t="s">
        <v>384</v>
      </c>
      <c r="P284" s="173" t="s">
        <v>142</v>
      </c>
      <c r="Q284" s="174">
        <v>45925</v>
      </c>
      <c r="R284" s="174">
        <v>45930</v>
      </c>
      <c r="S284" s="174">
        <v>45938</v>
      </c>
      <c r="T284" s="8">
        <f t="shared" ref="T284:T315" si="19">MAX(0,S284-Q284)</f>
        <v>13</v>
      </c>
      <c r="U284" s="174">
        <v>45941</v>
      </c>
      <c r="V284" s="174">
        <v>45942</v>
      </c>
      <c r="W284" s="174">
        <v>45942</v>
      </c>
      <c r="X284" s="174">
        <v>45944</v>
      </c>
      <c r="Y284" s="174">
        <v>45946</v>
      </c>
      <c r="Z284" s="174">
        <v>45949</v>
      </c>
      <c r="AA284" s="174">
        <v>45949</v>
      </c>
      <c r="AB284" s="174">
        <v>45950</v>
      </c>
      <c r="AC284" s="174">
        <v>45955</v>
      </c>
      <c r="AD284" s="174">
        <v>45957</v>
      </c>
      <c r="AE284" s="138">
        <f t="shared" si="15"/>
        <v>2</v>
      </c>
      <c r="AF284" s="138">
        <f t="shared" si="16"/>
        <v>15</v>
      </c>
    </row>
    <row r="285" spans="1:32" ht="16.5" customHeight="1">
      <c r="A285" s="53">
        <v>284</v>
      </c>
      <c r="B285" s="192" t="s">
        <v>141</v>
      </c>
      <c r="C285" s="192" t="s">
        <v>199</v>
      </c>
      <c r="D285" s="192" t="s">
        <v>558</v>
      </c>
      <c r="E285" s="192" t="s">
        <v>2740</v>
      </c>
      <c r="F285" s="192" t="s">
        <v>1651</v>
      </c>
      <c r="G285" s="192" t="s">
        <v>1652</v>
      </c>
      <c r="H285" s="192" t="s">
        <v>1653</v>
      </c>
      <c r="I285" s="192" t="s">
        <v>1655</v>
      </c>
      <c r="J285" s="192" t="s">
        <v>1656</v>
      </c>
      <c r="K285" s="192" t="s">
        <v>1663</v>
      </c>
      <c r="L285" s="192">
        <v>36</v>
      </c>
      <c r="M285" s="193" t="s">
        <v>1565</v>
      </c>
      <c r="N285" s="193" t="s">
        <v>199</v>
      </c>
      <c r="O285" s="192" t="s">
        <v>384</v>
      </c>
      <c r="P285" s="173" t="s">
        <v>142</v>
      </c>
      <c r="Q285" s="194">
        <v>45930</v>
      </c>
      <c r="R285" s="194">
        <v>45936</v>
      </c>
      <c r="S285" s="194">
        <v>45940</v>
      </c>
      <c r="T285" s="195">
        <f t="shared" si="19"/>
        <v>10</v>
      </c>
      <c r="U285" s="194">
        <v>45943</v>
      </c>
      <c r="V285" s="194">
        <v>45946</v>
      </c>
      <c r="W285" s="194">
        <v>45946</v>
      </c>
      <c r="X285" s="194">
        <v>45947</v>
      </c>
      <c r="Y285" s="194">
        <v>45950</v>
      </c>
      <c r="Z285" s="194">
        <v>45952</v>
      </c>
      <c r="AA285" s="194">
        <v>45952</v>
      </c>
      <c r="AB285" s="194">
        <v>45953</v>
      </c>
      <c r="AC285" s="194">
        <v>45955</v>
      </c>
      <c r="AD285" s="194">
        <v>45966</v>
      </c>
      <c r="AE285" s="138">
        <f t="shared" si="15"/>
        <v>11</v>
      </c>
      <c r="AF285" s="138">
        <f t="shared" si="16"/>
        <v>21</v>
      </c>
    </row>
    <row r="286" spans="1:32" ht="16.5" customHeight="1">
      <c r="A286" s="53">
        <v>285</v>
      </c>
      <c r="B286" s="192" t="s">
        <v>141</v>
      </c>
      <c r="C286" s="192" t="s">
        <v>199</v>
      </c>
      <c r="D286" s="192" t="s">
        <v>558</v>
      </c>
      <c r="E286" s="192" t="s">
        <v>2662</v>
      </c>
      <c r="F286" s="192" t="s">
        <v>776</v>
      </c>
      <c r="G286" s="192" t="s">
        <v>780</v>
      </c>
      <c r="H286" s="192" t="s">
        <v>781</v>
      </c>
      <c r="I286" s="192" t="s">
        <v>2103</v>
      </c>
      <c r="J286" s="192" t="s">
        <v>2526</v>
      </c>
      <c r="K286" s="192" t="s">
        <v>787</v>
      </c>
      <c r="L286" s="192">
        <v>35</v>
      </c>
      <c r="M286" s="193" t="s">
        <v>1565</v>
      </c>
      <c r="N286" s="193" t="s">
        <v>199</v>
      </c>
      <c r="O286" s="192" t="s">
        <v>384</v>
      </c>
      <c r="P286" s="173" t="s">
        <v>142</v>
      </c>
      <c r="Q286" s="194">
        <v>45923</v>
      </c>
      <c r="R286" s="194">
        <v>45932</v>
      </c>
      <c r="S286" s="194">
        <v>45940</v>
      </c>
      <c r="T286" s="8">
        <f t="shared" si="19"/>
        <v>17</v>
      </c>
      <c r="U286" s="194">
        <v>45943</v>
      </c>
      <c r="V286" s="194">
        <v>45946</v>
      </c>
      <c r="W286" s="194">
        <v>45946</v>
      </c>
      <c r="X286" s="194">
        <v>45947</v>
      </c>
      <c r="Y286" s="194">
        <v>45950</v>
      </c>
      <c r="Z286" s="194">
        <v>45952</v>
      </c>
      <c r="AA286" s="194">
        <v>45952</v>
      </c>
      <c r="AB286" s="194">
        <v>45953</v>
      </c>
      <c r="AC286" s="194">
        <v>45956</v>
      </c>
      <c r="AD286" s="194">
        <v>45967</v>
      </c>
      <c r="AE286" s="138">
        <f t="shared" si="15"/>
        <v>11</v>
      </c>
      <c r="AF286" s="138">
        <f t="shared" si="16"/>
        <v>28</v>
      </c>
    </row>
    <row r="287" spans="1:32" ht="16.5" customHeight="1">
      <c r="A287" s="53">
        <v>286</v>
      </c>
      <c r="B287" s="192" t="s">
        <v>141</v>
      </c>
      <c r="C287" s="192" t="s">
        <v>199</v>
      </c>
      <c r="D287" s="192" t="s">
        <v>558</v>
      </c>
      <c r="E287" s="192" t="s">
        <v>2758</v>
      </c>
      <c r="F287" s="192" t="s">
        <v>467</v>
      </c>
      <c r="G287" s="192" t="s">
        <v>467</v>
      </c>
      <c r="H287" s="192" t="s">
        <v>468</v>
      </c>
      <c r="I287" s="192" t="s">
        <v>1267</v>
      </c>
      <c r="J287" s="192" t="s">
        <v>2542</v>
      </c>
      <c r="K287" s="192" t="s">
        <v>2543</v>
      </c>
      <c r="L287" s="192">
        <v>36</v>
      </c>
      <c r="M287" s="193" t="s">
        <v>1565</v>
      </c>
      <c r="N287" s="193" t="s">
        <v>199</v>
      </c>
      <c r="O287" s="192" t="s">
        <v>384</v>
      </c>
      <c r="P287" s="173" t="s">
        <v>142</v>
      </c>
      <c r="Q287" s="194">
        <v>45930</v>
      </c>
      <c r="R287" s="194">
        <v>45937</v>
      </c>
      <c r="S287" s="194">
        <v>45943</v>
      </c>
      <c r="T287" s="8">
        <f t="shared" si="19"/>
        <v>13</v>
      </c>
      <c r="U287" s="194">
        <v>45945</v>
      </c>
      <c r="V287" s="194">
        <v>45946</v>
      </c>
      <c r="W287" s="194">
        <v>45946</v>
      </c>
      <c r="X287" s="194">
        <v>45948</v>
      </c>
      <c r="Y287" s="194">
        <v>45952</v>
      </c>
      <c r="Z287" s="194">
        <v>45953</v>
      </c>
      <c r="AA287" s="194">
        <v>45953</v>
      </c>
      <c r="AB287" s="194">
        <v>45954</v>
      </c>
      <c r="AC287" s="194">
        <v>45955</v>
      </c>
      <c r="AD287" s="194">
        <v>45967</v>
      </c>
      <c r="AE287" s="138">
        <f t="shared" si="15"/>
        <v>12</v>
      </c>
      <c r="AF287" s="138">
        <f t="shared" si="16"/>
        <v>25</v>
      </c>
    </row>
    <row r="288" spans="1:32" ht="16.5" customHeight="1">
      <c r="A288" s="53">
        <v>287</v>
      </c>
      <c r="B288" s="192" t="s">
        <v>141</v>
      </c>
      <c r="C288" s="192" t="s">
        <v>199</v>
      </c>
      <c r="D288" s="192" t="s">
        <v>558</v>
      </c>
      <c r="E288" s="192" t="s">
        <v>2661</v>
      </c>
      <c r="F288" s="192" t="s">
        <v>180</v>
      </c>
      <c r="G288" s="192" t="s">
        <v>883</v>
      </c>
      <c r="H288" s="192" t="s">
        <v>884</v>
      </c>
      <c r="I288" s="192" t="s">
        <v>2073</v>
      </c>
      <c r="J288" s="192" t="s">
        <v>2524</v>
      </c>
      <c r="K288" s="192" t="s">
        <v>2525</v>
      </c>
      <c r="L288" s="192">
        <v>35</v>
      </c>
      <c r="M288" s="193" t="s">
        <v>1565</v>
      </c>
      <c r="N288" s="193" t="s">
        <v>199</v>
      </c>
      <c r="O288" s="192" t="s">
        <v>384</v>
      </c>
      <c r="P288" s="173" t="s">
        <v>142</v>
      </c>
      <c r="Q288" s="194">
        <v>45923</v>
      </c>
      <c r="R288" s="194">
        <v>45932</v>
      </c>
      <c r="S288" s="194">
        <v>45940</v>
      </c>
      <c r="T288" s="8">
        <f t="shared" si="19"/>
        <v>17</v>
      </c>
      <c r="U288" s="194">
        <v>45943</v>
      </c>
      <c r="V288" s="194">
        <v>45946</v>
      </c>
      <c r="W288" s="194">
        <v>45946</v>
      </c>
      <c r="X288" s="194">
        <v>45947</v>
      </c>
      <c r="Y288" s="194">
        <v>45950</v>
      </c>
      <c r="Z288" s="194">
        <v>45952</v>
      </c>
      <c r="AA288" s="194">
        <v>45952</v>
      </c>
      <c r="AB288" s="194">
        <v>45954</v>
      </c>
      <c r="AC288" s="194">
        <v>45956</v>
      </c>
      <c r="AD288" s="194">
        <v>45967</v>
      </c>
      <c r="AE288" s="138">
        <f t="shared" si="15"/>
        <v>11</v>
      </c>
      <c r="AF288" s="138">
        <f t="shared" si="16"/>
        <v>28</v>
      </c>
    </row>
    <row r="289" spans="1:32" ht="16.5" customHeight="1">
      <c r="A289" s="53">
        <v>288</v>
      </c>
      <c r="B289" s="192" t="s">
        <v>141</v>
      </c>
      <c r="C289" s="192" t="s">
        <v>199</v>
      </c>
      <c r="D289" s="192" t="s">
        <v>558</v>
      </c>
      <c r="E289" s="192" t="s">
        <v>2736</v>
      </c>
      <c r="F289" s="192" t="s">
        <v>165</v>
      </c>
      <c r="G289" s="192" t="s">
        <v>463</v>
      </c>
      <c r="H289" s="192" t="s">
        <v>166</v>
      </c>
      <c r="I289" s="192" t="s">
        <v>1858</v>
      </c>
      <c r="J289" s="192" t="s">
        <v>2013</v>
      </c>
      <c r="K289" s="192" t="s">
        <v>2014</v>
      </c>
      <c r="L289" s="192">
        <v>35</v>
      </c>
      <c r="M289" s="193" t="s">
        <v>1565</v>
      </c>
      <c r="N289" s="193" t="s">
        <v>199</v>
      </c>
      <c r="O289" s="192" t="s">
        <v>384</v>
      </c>
      <c r="P289" s="173" t="s">
        <v>142</v>
      </c>
      <c r="Q289" s="194">
        <v>45930</v>
      </c>
      <c r="R289" s="194">
        <v>45935</v>
      </c>
      <c r="S289" s="194">
        <v>45940</v>
      </c>
      <c r="T289" s="8">
        <f t="shared" si="19"/>
        <v>10</v>
      </c>
      <c r="U289" s="194">
        <v>45943</v>
      </c>
      <c r="V289" s="194">
        <v>45946</v>
      </c>
      <c r="W289" s="194">
        <v>45946</v>
      </c>
      <c r="X289" s="194">
        <v>45947</v>
      </c>
      <c r="Y289" s="194">
        <v>45950</v>
      </c>
      <c r="Z289" s="194">
        <v>45952</v>
      </c>
      <c r="AA289" s="194">
        <v>45952</v>
      </c>
      <c r="AB289" s="194">
        <v>45953</v>
      </c>
      <c r="AC289" s="194">
        <v>45956</v>
      </c>
      <c r="AD289" s="194">
        <v>45967</v>
      </c>
      <c r="AE289" s="138">
        <f t="shared" si="15"/>
        <v>11</v>
      </c>
      <c r="AF289" s="138">
        <f t="shared" si="16"/>
        <v>21</v>
      </c>
    </row>
    <row r="290" spans="1:32" ht="16.5" customHeight="1">
      <c r="A290" s="53">
        <v>289</v>
      </c>
      <c r="B290" s="192" t="s">
        <v>141</v>
      </c>
      <c r="C290" s="192" t="s">
        <v>199</v>
      </c>
      <c r="D290" s="192" t="s">
        <v>558</v>
      </c>
      <c r="E290" s="192" t="s">
        <v>2742</v>
      </c>
      <c r="F290" s="192" t="s">
        <v>161</v>
      </c>
      <c r="G290" s="192" t="s">
        <v>297</v>
      </c>
      <c r="H290" s="192" t="s">
        <v>162</v>
      </c>
      <c r="I290" s="192" t="s">
        <v>922</v>
      </c>
      <c r="J290" s="192" t="s">
        <v>1167</v>
      </c>
      <c r="K290" s="192" t="s">
        <v>1153</v>
      </c>
      <c r="L290" s="192">
        <v>36</v>
      </c>
      <c r="M290" s="193" t="s">
        <v>1565</v>
      </c>
      <c r="N290" s="193" t="s">
        <v>199</v>
      </c>
      <c r="O290" s="192" t="s">
        <v>384</v>
      </c>
      <c r="P290" s="173" t="s">
        <v>142</v>
      </c>
      <c r="Q290" s="194">
        <v>45924</v>
      </c>
      <c r="R290" s="194">
        <v>45934</v>
      </c>
      <c r="S290" s="194">
        <v>45940</v>
      </c>
      <c r="T290" s="8">
        <f t="shared" si="19"/>
        <v>16</v>
      </c>
      <c r="U290" s="194">
        <v>45943</v>
      </c>
      <c r="V290" s="194">
        <v>45946</v>
      </c>
      <c r="W290" s="194">
        <v>45946</v>
      </c>
      <c r="X290" s="194">
        <v>45947</v>
      </c>
      <c r="Y290" s="194">
        <v>45950</v>
      </c>
      <c r="Z290" s="194">
        <v>45952</v>
      </c>
      <c r="AA290" s="194">
        <v>45952</v>
      </c>
      <c r="AB290" s="194">
        <v>45953</v>
      </c>
      <c r="AC290" s="194">
        <v>45957</v>
      </c>
      <c r="AD290" s="194">
        <v>45967</v>
      </c>
      <c r="AE290" s="138">
        <f t="shared" si="15"/>
        <v>10</v>
      </c>
      <c r="AF290" s="138">
        <f t="shared" si="16"/>
        <v>26</v>
      </c>
    </row>
    <row r="291" spans="1:32" ht="16.5" customHeight="1">
      <c r="A291" s="53">
        <v>290</v>
      </c>
      <c r="B291" s="192" t="s">
        <v>141</v>
      </c>
      <c r="C291" s="192" t="s">
        <v>199</v>
      </c>
      <c r="D291" s="192" t="s">
        <v>558</v>
      </c>
      <c r="E291" s="192" t="s">
        <v>2759</v>
      </c>
      <c r="F291" s="192" t="s">
        <v>2495</v>
      </c>
      <c r="G291" s="192" t="s">
        <v>2496</v>
      </c>
      <c r="H291" s="192" t="s">
        <v>2497</v>
      </c>
      <c r="I291" s="192" t="s">
        <v>622</v>
      </c>
      <c r="J291" s="192" t="s">
        <v>2539</v>
      </c>
      <c r="K291" s="192" t="s">
        <v>2540</v>
      </c>
      <c r="L291" s="192">
        <v>35</v>
      </c>
      <c r="M291" s="193" t="s">
        <v>1565</v>
      </c>
      <c r="N291" s="193" t="s">
        <v>199</v>
      </c>
      <c r="O291" s="192" t="s">
        <v>384</v>
      </c>
      <c r="P291" s="173" t="s">
        <v>142</v>
      </c>
      <c r="Q291" s="194">
        <v>45931</v>
      </c>
      <c r="R291" s="194">
        <v>45938</v>
      </c>
      <c r="S291" s="194">
        <v>45944</v>
      </c>
      <c r="T291" s="8">
        <f t="shared" si="19"/>
        <v>13</v>
      </c>
      <c r="U291" s="194">
        <v>45945</v>
      </c>
      <c r="V291" s="194">
        <v>45946</v>
      </c>
      <c r="W291" s="194">
        <v>45946</v>
      </c>
      <c r="X291" s="194">
        <v>45948</v>
      </c>
      <c r="Y291" s="194">
        <v>45950</v>
      </c>
      <c r="Z291" s="194">
        <v>45952</v>
      </c>
      <c r="AA291" s="194">
        <v>45952</v>
      </c>
      <c r="AB291" s="194">
        <v>45953</v>
      </c>
      <c r="AC291" s="194">
        <v>45956</v>
      </c>
      <c r="AD291" s="194">
        <v>45968</v>
      </c>
      <c r="AE291" s="138">
        <f t="shared" si="15"/>
        <v>12</v>
      </c>
      <c r="AF291" s="138">
        <f t="shared" si="16"/>
        <v>25</v>
      </c>
    </row>
    <row r="292" spans="1:32" ht="16.5" customHeight="1">
      <c r="A292" s="53">
        <v>291</v>
      </c>
      <c r="B292" s="192" t="s">
        <v>141</v>
      </c>
      <c r="C292" s="192" t="s">
        <v>199</v>
      </c>
      <c r="D292" s="192" t="s">
        <v>558</v>
      </c>
      <c r="E292" s="192" t="s">
        <v>2739</v>
      </c>
      <c r="F292" s="192" t="s">
        <v>79</v>
      </c>
      <c r="G292" s="192" t="s">
        <v>80</v>
      </c>
      <c r="H292" s="192" t="s">
        <v>81</v>
      </c>
      <c r="I292" s="192" t="s">
        <v>1291</v>
      </c>
      <c r="J292" s="192" t="s">
        <v>2536</v>
      </c>
      <c r="K292" s="192" t="s">
        <v>229</v>
      </c>
      <c r="L292" s="192">
        <v>35</v>
      </c>
      <c r="M292" s="193" t="s">
        <v>1565</v>
      </c>
      <c r="N292" s="193" t="s">
        <v>199</v>
      </c>
      <c r="O292" s="192" t="s">
        <v>384</v>
      </c>
      <c r="P292" s="173" t="s">
        <v>142</v>
      </c>
      <c r="Q292" s="194">
        <v>45930</v>
      </c>
      <c r="R292" s="194">
        <v>45934</v>
      </c>
      <c r="S292" s="194">
        <v>45940</v>
      </c>
      <c r="T292" s="8">
        <f t="shared" si="19"/>
        <v>10</v>
      </c>
      <c r="U292" s="194">
        <v>45943</v>
      </c>
      <c r="V292" s="194">
        <v>45946</v>
      </c>
      <c r="W292" s="194">
        <v>45946</v>
      </c>
      <c r="X292" s="194">
        <v>45947</v>
      </c>
      <c r="Y292" s="194">
        <v>45950</v>
      </c>
      <c r="Z292" s="194">
        <v>45951</v>
      </c>
      <c r="AA292" s="194">
        <v>45951</v>
      </c>
      <c r="AB292" s="194">
        <v>45953</v>
      </c>
      <c r="AC292" s="194">
        <v>45957</v>
      </c>
      <c r="AD292" s="194">
        <v>45969</v>
      </c>
      <c r="AE292" s="138">
        <f t="shared" si="15"/>
        <v>12</v>
      </c>
      <c r="AF292" s="138">
        <f t="shared" si="16"/>
        <v>22</v>
      </c>
    </row>
    <row r="293" spans="1:32" ht="16.5" customHeight="1">
      <c r="A293" s="53">
        <v>292</v>
      </c>
      <c r="B293" s="192" t="s">
        <v>141</v>
      </c>
      <c r="C293" s="192" t="s">
        <v>199</v>
      </c>
      <c r="D293" s="192" t="s">
        <v>558</v>
      </c>
      <c r="E293" s="192" t="s">
        <v>2754</v>
      </c>
      <c r="F293" s="192" t="s">
        <v>55</v>
      </c>
      <c r="G293" s="192" t="s">
        <v>56</v>
      </c>
      <c r="H293" s="192" t="s">
        <v>57</v>
      </c>
      <c r="I293" s="192" t="s">
        <v>2038</v>
      </c>
      <c r="J293" s="192" t="s">
        <v>2039</v>
      </c>
      <c r="K293" s="192" t="s">
        <v>2535</v>
      </c>
      <c r="L293" s="192">
        <v>35</v>
      </c>
      <c r="M293" s="193" t="s">
        <v>1565</v>
      </c>
      <c r="N293" s="193" t="s">
        <v>199</v>
      </c>
      <c r="O293" s="192" t="s">
        <v>384</v>
      </c>
      <c r="P293" s="173" t="s">
        <v>142</v>
      </c>
      <c r="Q293" s="194">
        <v>45925</v>
      </c>
      <c r="R293" s="194">
        <v>45934</v>
      </c>
      <c r="S293" s="194">
        <v>45940</v>
      </c>
      <c r="T293" s="8">
        <f t="shared" si="19"/>
        <v>15</v>
      </c>
      <c r="U293" s="194">
        <v>45942</v>
      </c>
      <c r="V293" s="194">
        <v>45946</v>
      </c>
      <c r="W293" s="194">
        <v>45946</v>
      </c>
      <c r="X293" s="194">
        <v>45947</v>
      </c>
      <c r="Y293" s="194">
        <v>45950</v>
      </c>
      <c r="Z293" s="194">
        <v>45952</v>
      </c>
      <c r="AA293" s="194">
        <v>45952</v>
      </c>
      <c r="AB293" s="194">
        <v>45953</v>
      </c>
      <c r="AC293" s="194">
        <v>45957</v>
      </c>
      <c r="AD293" s="194">
        <v>45969</v>
      </c>
      <c r="AE293" s="138">
        <f t="shared" ref="AE293:AE356" si="20">AD293-AC293</f>
        <v>12</v>
      </c>
      <c r="AF293" s="138">
        <f t="shared" ref="AF293:AF356" si="21">T293+AE293</f>
        <v>27</v>
      </c>
    </row>
    <row r="294" spans="1:32" ht="16.5" customHeight="1">
      <c r="A294" s="53">
        <v>293</v>
      </c>
      <c r="B294" s="192" t="s">
        <v>141</v>
      </c>
      <c r="C294" s="192" t="s">
        <v>199</v>
      </c>
      <c r="D294" s="192" t="s">
        <v>558</v>
      </c>
      <c r="E294" s="192" t="s">
        <v>2741</v>
      </c>
      <c r="F294" s="192" t="s">
        <v>401</v>
      </c>
      <c r="G294" s="192" t="s">
        <v>402</v>
      </c>
      <c r="H294" s="192" t="s">
        <v>403</v>
      </c>
      <c r="I294" s="192" t="s">
        <v>1615</v>
      </c>
      <c r="J294" s="192" t="s">
        <v>901</v>
      </c>
      <c r="K294" s="192" t="s">
        <v>434</v>
      </c>
      <c r="L294" s="192">
        <v>35</v>
      </c>
      <c r="M294" s="193" t="s">
        <v>1565</v>
      </c>
      <c r="N294" s="193" t="s">
        <v>199</v>
      </c>
      <c r="O294" s="192" t="s">
        <v>384</v>
      </c>
      <c r="P294" s="173" t="s">
        <v>142</v>
      </c>
      <c r="Q294" s="194">
        <v>45929</v>
      </c>
      <c r="R294" s="194">
        <v>45934</v>
      </c>
      <c r="S294" s="194">
        <v>45940</v>
      </c>
      <c r="T294" s="8">
        <f t="shared" si="19"/>
        <v>11</v>
      </c>
      <c r="U294" s="194">
        <v>45943</v>
      </c>
      <c r="V294" s="194">
        <v>45946</v>
      </c>
      <c r="W294" s="194">
        <v>45946</v>
      </c>
      <c r="X294" s="194">
        <v>45947</v>
      </c>
      <c r="Y294" s="194">
        <v>45949</v>
      </c>
      <c r="Z294" s="194">
        <v>45952</v>
      </c>
      <c r="AA294" s="194">
        <v>45952</v>
      </c>
      <c r="AB294" s="194">
        <v>45953</v>
      </c>
      <c r="AC294" s="194">
        <v>45957</v>
      </c>
      <c r="AD294" s="194">
        <v>45969</v>
      </c>
      <c r="AE294" s="138">
        <f t="shared" si="20"/>
        <v>12</v>
      </c>
      <c r="AF294" s="138">
        <f t="shared" si="21"/>
        <v>23</v>
      </c>
    </row>
    <row r="295" spans="1:32" ht="16.5" customHeight="1">
      <c r="A295" s="53">
        <v>294</v>
      </c>
      <c r="B295" s="192" t="s">
        <v>141</v>
      </c>
      <c r="C295" s="192" t="s">
        <v>199</v>
      </c>
      <c r="D295" s="192" t="s">
        <v>558</v>
      </c>
      <c r="E295" s="192" t="s">
        <v>2738</v>
      </c>
      <c r="F295" s="192" t="s">
        <v>728</v>
      </c>
      <c r="G295" s="192" t="s">
        <v>729</v>
      </c>
      <c r="H295" s="192" t="s">
        <v>730</v>
      </c>
      <c r="I295" s="192" t="s">
        <v>1115</v>
      </c>
      <c r="J295" s="192" t="s">
        <v>740</v>
      </c>
      <c r="K295" s="192" t="s">
        <v>1122</v>
      </c>
      <c r="L295" s="192">
        <v>35</v>
      </c>
      <c r="M295" s="193" t="s">
        <v>1565</v>
      </c>
      <c r="N295" s="193" t="s">
        <v>199</v>
      </c>
      <c r="O295" s="192" t="s">
        <v>384</v>
      </c>
      <c r="P295" s="173" t="s">
        <v>142</v>
      </c>
      <c r="Q295" s="194">
        <v>45924</v>
      </c>
      <c r="R295" s="194">
        <v>45934</v>
      </c>
      <c r="S295" s="194">
        <v>45940</v>
      </c>
      <c r="T295" s="8">
        <f t="shared" si="19"/>
        <v>16</v>
      </c>
      <c r="U295" s="194">
        <v>45942</v>
      </c>
      <c r="V295" s="194">
        <v>45946</v>
      </c>
      <c r="W295" s="194">
        <v>45946</v>
      </c>
      <c r="X295" s="194">
        <v>45950</v>
      </c>
      <c r="Y295" s="194">
        <v>45953</v>
      </c>
      <c r="Z295" s="194">
        <v>45954</v>
      </c>
      <c r="AA295" s="194">
        <v>45954</v>
      </c>
      <c r="AB295" s="194">
        <v>45956</v>
      </c>
      <c r="AC295" s="194">
        <v>45958</v>
      </c>
      <c r="AD295" s="194">
        <v>45969</v>
      </c>
      <c r="AE295" s="138">
        <f t="shared" si="20"/>
        <v>11</v>
      </c>
      <c r="AF295" s="138">
        <f t="shared" si="21"/>
        <v>27</v>
      </c>
    </row>
    <row r="296" spans="1:32" ht="16.5" customHeight="1">
      <c r="A296" s="53">
        <v>295</v>
      </c>
      <c r="B296" s="192" t="s">
        <v>141</v>
      </c>
      <c r="C296" s="192" t="s">
        <v>199</v>
      </c>
      <c r="D296" s="192" t="s">
        <v>558</v>
      </c>
      <c r="E296" s="192" t="s">
        <v>2756</v>
      </c>
      <c r="F296" s="192" t="s">
        <v>2499</v>
      </c>
      <c r="G296" s="192" t="s">
        <v>2500</v>
      </c>
      <c r="H296" s="192" t="s">
        <v>2501</v>
      </c>
      <c r="I296" s="192" t="s">
        <v>2544</v>
      </c>
      <c r="J296" s="192" t="s">
        <v>2545</v>
      </c>
      <c r="K296" s="192" t="s">
        <v>2546</v>
      </c>
      <c r="L296" s="192">
        <v>35</v>
      </c>
      <c r="M296" s="193" t="s">
        <v>1565</v>
      </c>
      <c r="N296" s="193" t="s">
        <v>199</v>
      </c>
      <c r="O296" s="192" t="s">
        <v>384</v>
      </c>
      <c r="P296" s="173" t="s">
        <v>142</v>
      </c>
      <c r="Q296" s="194">
        <v>45930</v>
      </c>
      <c r="R296" s="194">
        <v>45936</v>
      </c>
      <c r="S296" s="194">
        <v>45940</v>
      </c>
      <c r="T296" s="8">
        <f t="shared" si="19"/>
        <v>10</v>
      </c>
      <c r="U296" s="194">
        <v>45943</v>
      </c>
      <c r="V296" s="194">
        <v>45946</v>
      </c>
      <c r="W296" s="194">
        <v>45946</v>
      </c>
      <c r="X296" s="194">
        <v>45947</v>
      </c>
      <c r="Y296" s="194">
        <v>45950</v>
      </c>
      <c r="Z296" s="194">
        <v>45952</v>
      </c>
      <c r="AA296" s="194">
        <v>45952</v>
      </c>
      <c r="AB296" s="194">
        <v>45953</v>
      </c>
      <c r="AC296" s="194">
        <v>45959</v>
      </c>
      <c r="AD296" s="194">
        <v>45969</v>
      </c>
      <c r="AE296" s="138">
        <f t="shared" si="20"/>
        <v>10</v>
      </c>
      <c r="AF296" s="138">
        <f t="shared" si="21"/>
        <v>20</v>
      </c>
    </row>
    <row r="297" spans="1:32" ht="16.5" customHeight="1">
      <c r="A297" s="53">
        <v>296</v>
      </c>
      <c r="B297" s="192" t="s">
        <v>141</v>
      </c>
      <c r="C297" s="192" t="s">
        <v>199</v>
      </c>
      <c r="D297" s="192" t="s">
        <v>558</v>
      </c>
      <c r="E297" s="192" t="s">
        <v>2755</v>
      </c>
      <c r="F297" s="192" t="s">
        <v>667</v>
      </c>
      <c r="G297" s="192" t="s">
        <v>667</v>
      </c>
      <c r="H297" s="192" t="s">
        <v>682</v>
      </c>
      <c r="I297" s="192" t="s">
        <v>286</v>
      </c>
      <c r="J297" s="192" t="s">
        <v>2522</v>
      </c>
      <c r="K297" s="192" t="s">
        <v>2523</v>
      </c>
      <c r="L297" s="192">
        <v>36</v>
      </c>
      <c r="M297" s="193" t="s">
        <v>1565</v>
      </c>
      <c r="N297" s="193" t="s">
        <v>199</v>
      </c>
      <c r="O297" s="192" t="s">
        <v>384</v>
      </c>
      <c r="P297" s="173" t="s">
        <v>142</v>
      </c>
      <c r="Q297" s="194">
        <v>45929</v>
      </c>
      <c r="R297" s="194">
        <v>45934</v>
      </c>
      <c r="S297" s="194">
        <v>45939</v>
      </c>
      <c r="T297" s="8">
        <f t="shared" si="19"/>
        <v>10</v>
      </c>
      <c r="U297" s="194">
        <v>45941</v>
      </c>
      <c r="V297" s="194">
        <v>45946</v>
      </c>
      <c r="W297" s="194">
        <v>45946</v>
      </c>
      <c r="X297" s="194">
        <v>45947</v>
      </c>
      <c r="Y297" s="194">
        <v>45950</v>
      </c>
      <c r="Z297" s="194">
        <v>45952</v>
      </c>
      <c r="AA297" s="194">
        <v>45952</v>
      </c>
      <c r="AB297" s="194">
        <v>45956</v>
      </c>
      <c r="AC297" s="194">
        <v>45965</v>
      </c>
      <c r="AD297" s="194">
        <v>45969</v>
      </c>
      <c r="AE297" s="138">
        <f t="shared" si="20"/>
        <v>4</v>
      </c>
      <c r="AF297" s="138">
        <f t="shared" si="21"/>
        <v>14</v>
      </c>
    </row>
    <row r="298" spans="1:32" ht="16.5" customHeight="1">
      <c r="A298" s="53">
        <v>297</v>
      </c>
      <c r="B298" s="192" t="s">
        <v>141</v>
      </c>
      <c r="C298" s="192" t="s">
        <v>199</v>
      </c>
      <c r="D298" s="192" t="s">
        <v>558</v>
      </c>
      <c r="E298" s="192" t="s">
        <v>2763</v>
      </c>
      <c r="F298" s="192" t="s">
        <v>493</v>
      </c>
      <c r="G298" s="192" t="s">
        <v>494</v>
      </c>
      <c r="H298" s="192" t="s">
        <v>2250</v>
      </c>
      <c r="I298" s="192" t="s">
        <v>193</v>
      </c>
      <c r="J298" s="192" t="s">
        <v>2254</v>
      </c>
      <c r="K298" s="192" t="s">
        <v>2260</v>
      </c>
      <c r="L298" s="192">
        <v>35</v>
      </c>
      <c r="M298" s="193" t="s">
        <v>1565</v>
      </c>
      <c r="N298" s="193" t="s">
        <v>199</v>
      </c>
      <c r="O298" s="192" t="s">
        <v>384</v>
      </c>
      <c r="P298" s="173" t="s">
        <v>142</v>
      </c>
      <c r="Q298" s="194">
        <v>45936</v>
      </c>
      <c r="R298" s="194">
        <v>45941</v>
      </c>
      <c r="S298" s="194">
        <v>45947</v>
      </c>
      <c r="T298" s="8">
        <f t="shared" si="19"/>
        <v>11</v>
      </c>
      <c r="U298" s="194">
        <v>45948</v>
      </c>
      <c r="V298" s="194">
        <v>45950</v>
      </c>
      <c r="W298" s="194">
        <v>45950</v>
      </c>
      <c r="X298" s="194">
        <v>45953</v>
      </c>
      <c r="Y298" s="194">
        <v>45956</v>
      </c>
      <c r="Z298" s="194">
        <v>45956</v>
      </c>
      <c r="AA298" s="194">
        <v>45956</v>
      </c>
      <c r="AB298" s="194">
        <v>45957</v>
      </c>
      <c r="AC298" s="194">
        <v>45965</v>
      </c>
      <c r="AD298" s="194">
        <v>45969</v>
      </c>
      <c r="AE298" s="138">
        <f t="shared" si="20"/>
        <v>4</v>
      </c>
      <c r="AF298" s="138">
        <f t="shared" si="21"/>
        <v>15</v>
      </c>
    </row>
    <row r="299" spans="1:32" ht="16.5" customHeight="1">
      <c r="A299" s="53">
        <v>298</v>
      </c>
      <c r="B299" s="192" t="s">
        <v>141</v>
      </c>
      <c r="C299" s="192" t="s">
        <v>199</v>
      </c>
      <c r="D299" s="192" t="s">
        <v>558</v>
      </c>
      <c r="E299" s="192" t="s">
        <v>2762</v>
      </c>
      <c r="F299" s="192" t="s">
        <v>250</v>
      </c>
      <c r="G299" s="192" t="s">
        <v>250</v>
      </c>
      <c r="H299" s="192" t="s">
        <v>1251</v>
      </c>
      <c r="I299" s="192" t="s">
        <v>631</v>
      </c>
      <c r="J299" s="192" t="s">
        <v>632</v>
      </c>
      <c r="K299" s="192" t="s">
        <v>830</v>
      </c>
      <c r="L299" s="192">
        <v>37</v>
      </c>
      <c r="M299" s="193" t="s">
        <v>1565</v>
      </c>
      <c r="N299" s="193" t="s">
        <v>199</v>
      </c>
      <c r="O299" s="192" t="s">
        <v>384</v>
      </c>
      <c r="P299" s="173" t="s">
        <v>142</v>
      </c>
      <c r="Q299" s="194">
        <v>45936</v>
      </c>
      <c r="R299" s="194">
        <v>45940</v>
      </c>
      <c r="S299" s="194">
        <v>45947</v>
      </c>
      <c r="T299" s="8">
        <f t="shared" si="19"/>
        <v>11</v>
      </c>
      <c r="U299" s="194">
        <v>45948</v>
      </c>
      <c r="V299" s="194">
        <v>45950</v>
      </c>
      <c r="W299" s="194">
        <v>45950</v>
      </c>
      <c r="X299" s="194">
        <v>45953</v>
      </c>
      <c r="Y299" s="194">
        <v>45956</v>
      </c>
      <c r="Z299" s="194">
        <v>45956</v>
      </c>
      <c r="AA299" s="194">
        <v>45956</v>
      </c>
      <c r="AB299" s="194">
        <v>45956</v>
      </c>
      <c r="AC299" s="194">
        <v>45966</v>
      </c>
      <c r="AD299" s="194">
        <v>45969</v>
      </c>
      <c r="AE299" s="138">
        <f t="shared" si="20"/>
        <v>3</v>
      </c>
      <c r="AF299" s="138">
        <f t="shared" si="21"/>
        <v>14</v>
      </c>
    </row>
    <row r="300" spans="1:32" ht="16.5" customHeight="1">
      <c r="A300" s="53">
        <v>299</v>
      </c>
      <c r="B300" s="192" t="s">
        <v>141</v>
      </c>
      <c r="C300" s="192" t="s">
        <v>199</v>
      </c>
      <c r="D300" s="192" t="s">
        <v>558</v>
      </c>
      <c r="E300" s="192" t="s">
        <v>2764</v>
      </c>
      <c r="F300" s="192" t="s">
        <v>1078</v>
      </c>
      <c r="G300" s="192" t="s">
        <v>1079</v>
      </c>
      <c r="H300" s="192" t="s">
        <v>1080</v>
      </c>
      <c r="I300" s="192" t="s">
        <v>1089</v>
      </c>
      <c r="J300" s="192" t="s">
        <v>1090</v>
      </c>
      <c r="K300" s="192" t="s">
        <v>1097</v>
      </c>
      <c r="L300" s="192">
        <v>34</v>
      </c>
      <c r="M300" s="193" t="s">
        <v>1565</v>
      </c>
      <c r="N300" s="193" t="s">
        <v>199</v>
      </c>
      <c r="O300" s="192" t="s">
        <v>384</v>
      </c>
      <c r="P300" s="173" t="s">
        <v>142</v>
      </c>
      <c r="Q300" s="194">
        <v>45940</v>
      </c>
      <c r="R300" s="194">
        <v>45946</v>
      </c>
      <c r="S300" s="194">
        <v>45952</v>
      </c>
      <c r="T300" s="8">
        <f t="shared" si="19"/>
        <v>12</v>
      </c>
      <c r="U300" s="194">
        <v>45953</v>
      </c>
      <c r="V300" s="194">
        <v>45956</v>
      </c>
      <c r="W300" s="194">
        <v>45956</v>
      </c>
      <c r="X300" s="194">
        <v>45957</v>
      </c>
      <c r="Y300" s="194">
        <v>45958</v>
      </c>
      <c r="Z300" s="194">
        <v>45958</v>
      </c>
      <c r="AA300" s="194">
        <v>45958</v>
      </c>
      <c r="AB300" s="194">
        <v>45965</v>
      </c>
      <c r="AC300" s="194">
        <v>45967</v>
      </c>
      <c r="AD300" s="194">
        <v>45969</v>
      </c>
      <c r="AE300" s="138">
        <f t="shared" si="20"/>
        <v>2</v>
      </c>
      <c r="AF300" s="138">
        <f t="shared" si="21"/>
        <v>14</v>
      </c>
    </row>
    <row r="301" spans="1:32" ht="16.5" customHeight="1">
      <c r="A301" s="53">
        <v>300</v>
      </c>
      <c r="B301" s="192" t="s">
        <v>141</v>
      </c>
      <c r="C301" s="192" t="s">
        <v>199</v>
      </c>
      <c r="D301" s="192" t="s">
        <v>558</v>
      </c>
      <c r="E301" s="192" t="s">
        <v>2761</v>
      </c>
      <c r="F301" s="192" t="s">
        <v>1082</v>
      </c>
      <c r="G301" s="192" t="s">
        <v>1083</v>
      </c>
      <c r="H301" s="192" t="s">
        <v>1084</v>
      </c>
      <c r="I301" s="192" t="s">
        <v>1091</v>
      </c>
      <c r="J301" s="192" t="s">
        <v>1092</v>
      </c>
      <c r="K301" s="192" t="s">
        <v>1100</v>
      </c>
      <c r="L301" s="192">
        <v>35</v>
      </c>
      <c r="M301" s="193" t="s">
        <v>1565</v>
      </c>
      <c r="N301" s="193" t="s">
        <v>199</v>
      </c>
      <c r="O301" s="192" t="s">
        <v>384</v>
      </c>
      <c r="P301" s="173" t="s">
        <v>142</v>
      </c>
      <c r="Q301" s="194">
        <v>45936</v>
      </c>
      <c r="R301" s="194">
        <v>45940</v>
      </c>
      <c r="S301" s="194">
        <v>45947</v>
      </c>
      <c r="T301" s="8">
        <f t="shared" si="19"/>
        <v>11</v>
      </c>
      <c r="U301" s="194">
        <v>45948</v>
      </c>
      <c r="V301" s="194">
        <v>45950</v>
      </c>
      <c r="W301" s="194">
        <v>45950</v>
      </c>
      <c r="X301" s="194">
        <v>45953</v>
      </c>
      <c r="Y301" s="194">
        <v>45954</v>
      </c>
      <c r="Z301" s="194">
        <v>45956</v>
      </c>
      <c r="AA301" s="194">
        <v>45956</v>
      </c>
      <c r="AB301" s="194">
        <v>45958</v>
      </c>
      <c r="AC301" s="194">
        <v>45965</v>
      </c>
      <c r="AD301" s="194">
        <v>45971</v>
      </c>
      <c r="AE301" s="138">
        <f t="shared" si="20"/>
        <v>6</v>
      </c>
      <c r="AF301" s="138">
        <f t="shared" si="21"/>
        <v>17</v>
      </c>
    </row>
    <row r="302" spans="1:32" ht="16.5" customHeight="1">
      <c r="A302" s="53">
        <v>301</v>
      </c>
      <c r="B302" s="192" t="s">
        <v>141</v>
      </c>
      <c r="C302" s="192" t="s">
        <v>199</v>
      </c>
      <c r="D302" s="192" t="s">
        <v>558</v>
      </c>
      <c r="E302" s="192" t="s">
        <v>2737</v>
      </c>
      <c r="F302" s="192" t="s">
        <v>2491</v>
      </c>
      <c r="G302" s="192" t="s">
        <v>2492</v>
      </c>
      <c r="H302" s="192" t="s">
        <v>2493</v>
      </c>
      <c r="I302" s="192" t="s">
        <v>69</v>
      </c>
      <c r="J302" s="192" t="s">
        <v>2529</v>
      </c>
      <c r="K302" s="192" t="s">
        <v>2530</v>
      </c>
      <c r="L302" s="192">
        <v>36</v>
      </c>
      <c r="M302" s="193" t="s">
        <v>1565</v>
      </c>
      <c r="N302" s="193" t="s">
        <v>199</v>
      </c>
      <c r="O302" s="192" t="s">
        <v>384</v>
      </c>
      <c r="P302" s="173" t="s">
        <v>142</v>
      </c>
      <c r="Q302" s="194">
        <v>45924</v>
      </c>
      <c r="R302" s="194">
        <v>45934</v>
      </c>
      <c r="S302" s="194">
        <v>45940</v>
      </c>
      <c r="T302" s="8">
        <f t="shared" si="19"/>
        <v>16</v>
      </c>
      <c r="U302" s="194">
        <v>45943</v>
      </c>
      <c r="V302" s="194">
        <v>45946</v>
      </c>
      <c r="W302" s="194">
        <v>45947</v>
      </c>
      <c r="X302" s="194">
        <v>45951</v>
      </c>
      <c r="Y302" s="194">
        <v>45954</v>
      </c>
      <c r="Z302" s="194">
        <v>45956</v>
      </c>
      <c r="AA302" s="194">
        <v>45956</v>
      </c>
      <c r="AB302" s="194">
        <v>45957</v>
      </c>
      <c r="AC302" s="194">
        <v>45965</v>
      </c>
      <c r="AD302" s="194">
        <v>45971</v>
      </c>
      <c r="AE302" s="138">
        <f t="shared" si="20"/>
        <v>6</v>
      </c>
      <c r="AF302" s="138">
        <f t="shared" si="21"/>
        <v>22</v>
      </c>
    </row>
    <row r="303" spans="1:32" ht="16.5" customHeight="1">
      <c r="A303" s="53">
        <v>302</v>
      </c>
      <c r="B303" s="192" t="s">
        <v>141</v>
      </c>
      <c r="C303" s="192" t="s">
        <v>199</v>
      </c>
      <c r="D303" s="192" t="s">
        <v>558</v>
      </c>
      <c r="E303" s="192" t="s">
        <v>2760</v>
      </c>
      <c r="F303" s="192" t="s">
        <v>252</v>
      </c>
      <c r="G303" s="192" t="s">
        <v>253</v>
      </c>
      <c r="H303" s="192" t="s">
        <v>254</v>
      </c>
      <c r="I303" s="192" t="s">
        <v>1058</v>
      </c>
      <c r="J303" s="192" t="s">
        <v>840</v>
      </c>
      <c r="K303" s="192" t="s">
        <v>2541</v>
      </c>
      <c r="L303" s="192">
        <v>36</v>
      </c>
      <c r="M303" s="193" t="s">
        <v>1565</v>
      </c>
      <c r="N303" s="193" t="s">
        <v>199</v>
      </c>
      <c r="O303" s="192" t="s">
        <v>384</v>
      </c>
      <c r="P303" s="173" t="s">
        <v>142</v>
      </c>
      <c r="Q303" s="194">
        <v>45931</v>
      </c>
      <c r="R303" s="194">
        <v>45938</v>
      </c>
      <c r="S303" s="194">
        <v>45944</v>
      </c>
      <c r="T303" s="8">
        <f t="shared" si="19"/>
        <v>13</v>
      </c>
      <c r="U303" s="194">
        <v>45945</v>
      </c>
      <c r="V303" s="194">
        <v>45949</v>
      </c>
      <c r="W303" s="194">
        <v>45949</v>
      </c>
      <c r="X303" s="194">
        <v>45952</v>
      </c>
      <c r="Y303" s="194">
        <v>45956</v>
      </c>
      <c r="Z303" s="194">
        <v>45965</v>
      </c>
      <c r="AA303" s="194">
        <v>45965</v>
      </c>
      <c r="AB303" s="194">
        <v>45967</v>
      </c>
      <c r="AC303" s="194">
        <v>45971</v>
      </c>
      <c r="AD303" s="194">
        <v>45974</v>
      </c>
      <c r="AE303" s="138">
        <f t="shared" si="20"/>
        <v>3</v>
      </c>
      <c r="AF303" s="138">
        <f t="shared" si="21"/>
        <v>16</v>
      </c>
    </row>
    <row r="304" spans="1:32" ht="16.5" customHeight="1">
      <c r="A304" s="53">
        <v>303</v>
      </c>
      <c r="B304" s="192" t="s">
        <v>141</v>
      </c>
      <c r="C304" s="192" t="s">
        <v>199</v>
      </c>
      <c r="D304" s="192" t="s">
        <v>558</v>
      </c>
      <c r="E304" s="192" t="s">
        <v>2899</v>
      </c>
      <c r="F304" s="192" t="s">
        <v>596</v>
      </c>
      <c r="G304" s="192" t="s">
        <v>853</v>
      </c>
      <c r="H304" s="192" t="s">
        <v>608</v>
      </c>
      <c r="I304" s="192" t="s">
        <v>633</v>
      </c>
      <c r="J304" s="192" t="s">
        <v>634</v>
      </c>
      <c r="K304" s="192" t="s">
        <v>859</v>
      </c>
      <c r="L304" s="192">
        <v>35</v>
      </c>
      <c r="M304" s="193" t="s">
        <v>1565</v>
      </c>
      <c r="N304" s="193" t="s">
        <v>199</v>
      </c>
      <c r="O304" s="192" t="s">
        <v>384</v>
      </c>
      <c r="P304" s="173" t="s">
        <v>142</v>
      </c>
      <c r="Q304" s="194">
        <v>45952</v>
      </c>
      <c r="R304" s="194">
        <v>45955</v>
      </c>
      <c r="S304" s="194">
        <v>45960</v>
      </c>
      <c r="T304" s="8">
        <f t="shared" si="19"/>
        <v>8</v>
      </c>
      <c r="U304" s="194">
        <v>45963</v>
      </c>
      <c r="V304" s="194">
        <v>45963</v>
      </c>
      <c r="W304" s="194">
        <v>45963</v>
      </c>
      <c r="X304" s="194">
        <v>45968</v>
      </c>
      <c r="Y304" s="194">
        <v>45971</v>
      </c>
      <c r="Z304" s="194">
        <v>45974</v>
      </c>
      <c r="AA304" s="194">
        <v>45974</v>
      </c>
      <c r="AB304" s="194">
        <v>45975</v>
      </c>
      <c r="AC304" s="194">
        <v>45978</v>
      </c>
      <c r="AD304" s="194">
        <v>45981</v>
      </c>
      <c r="AE304" s="138">
        <f t="shared" si="20"/>
        <v>3</v>
      </c>
      <c r="AF304" s="138">
        <f t="shared" si="21"/>
        <v>11</v>
      </c>
    </row>
    <row r="305" spans="1:32" ht="16.5" customHeight="1">
      <c r="A305" s="53">
        <v>304</v>
      </c>
      <c r="B305" s="192" t="s">
        <v>141</v>
      </c>
      <c r="C305" s="192" t="s">
        <v>199</v>
      </c>
      <c r="D305" s="192" t="s">
        <v>558</v>
      </c>
      <c r="E305" s="192" t="s">
        <v>2901</v>
      </c>
      <c r="F305" s="192" t="s">
        <v>1128</v>
      </c>
      <c r="G305" s="192" t="s">
        <v>1129</v>
      </c>
      <c r="H305" s="192" t="s">
        <v>1130</v>
      </c>
      <c r="I305" s="192" t="s">
        <v>711</v>
      </c>
      <c r="J305" s="192" t="s">
        <v>712</v>
      </c>
      <c r="K305" s="192" t="s">
        <v>1150</v>
      </c>
      <c r="L305" s="192">
        <v>35</v>
      </c>
      <c r="M305" s="193" t="s">
        <v>1565</v>
      </c>
      <c r="N305" s="193" t="s">
        <v>199</v>
      </c>
      <c r="O305" s="192" t="s">
        <v>384</v>
      </c>
      <c r="P305" s="173" t="s">
        <v>142</v>
      </c>
      <c r="Q305" s="194">
        <v>45952</v>
      </c>
      <c r="R305" s="194">
        <v>45956</v>
      </c>
      <c r="S305" s="194">
        <v>45960</v>
      </c>
      <c r="T305" s="8">
        <f t="shared" si="19"/>
        <v>8</v>
      </c>
      <c r="U305" s="194">
        <v>45962</v>
      </c>
      <c r="V305" s="194">
        <v>45965</v>
      </c>
      <c r="W305" s="194">
        <v>45965</v>
      </c>
      <c r="X305" s="194">
        <v>45970</v>
      </c>
      <c r="Y305" s="194">
        <v>45973</v>
      </c>
      <c r="Z305" s="194">
        <v>45975</v>
      </c>
      <c r="AA305" s="194">
        <v>45975</v>
      </c>
      <c r="AB305" s="194">
        <v>45976</v>
      </c>
      <c r="AC305" s="194">
        <v>45978</v>
      </c>
      <c r="AD305" s="194">
        <v>45981</v>
      </c>
      <c r="AE305" s="138">
        <f t="shared" si="20"/>
        <v>3</v>
      </c>
      <c r="AF305" s="138">
        <f t="shared" si="21"/>
        <v>11</v>
      </c>
    </row>
    <row r="306" spans="1:32" ht="16.5" customHeight="1">
      <c r="A306" s="53">
        <v>305</v>
      </c>
      <c r="B306" s="192" t="s">
        <v>141</v>
      </c>
      <c r="C306" s="192" t="s">
        <v>199</v>
      </c>
      <c r="D306" s="192" t="s">
        <v>558</v>
      </c>
      <c r="E306" s="192" t="s">
        <v>2904</v>
      </c>
      <c r="F306" s="192" t="s">
        <v>482</v>
      </c>
      <c r="G306" s="192" t="s">
        <v>482</v>
      </c>
      <c r="H306" s="192" t="s">
        <v>483</v>
      </c>
      <c r="I306" s="192" t="s">
        <v>811</v>
      </c>
      <c r="J306" s="192" t="s">
        <v>1173</v>
      </c>
      <c r="K306" s="192" t="s">
        <v>1177</v>
      </c>
      <c r="L306" s="192">
        <v>37</v>
      </c>
      <c r="M306" s="193" t="s">
        <v>1565</v>
      </c>
      <c r="N306" s="193" t="s">
        <v>199</v>
      </c>
      <c r="O306" s="192" t="s">
        <v>384</v>
      </c>
      <c r="P306" s="173" t="s">
        <v>142</v>
      </c>
      <c r="Q306" s="194">
        <v>45952</v>
      </c>
      <c r="R306" s="194">
        <v>45958</v>
      </c>
      <c r="S306" s="194">
        <v>45962</v>
      </c>
      <c r="T306" s="8">
        <f t="shared" si="19"/>
        <v>10</v>
      </c>
      <c r="U306" s="194">
        <v>45964</v>
      </c>
      <c r="V306" s="194">
        <v>45966</v>
      </c>
      <c r="W306" s="194">
        <v>45966</v>
      </c>
      <c r="X306" s="194">
        <v>45970</v>
      </c>
      <c r="Y306" s="194">
        <v>45973</v>
      </c>
      <c r="Z306" s="194">
        <v>45975</v>
      </c>
      <c r="AA306" s="194">
        <v>45975</v>
      </c>
      <c r="AB306" s="194">
        <v>45976</v>
      </c>
      <c r="AC306" s="194">
        <v>45978</v>
      </c>
      <c r="AD306" s="194">
        <v>45981</v>
      </c>
      <c r="AE306" s="138">
        <f t="shared" si="20"/>
        <v>3</v>
      </c>
      <c r="AF306" s="138">
        <f t="shared" si="21"/>
        <v>13</v>
      </c>
    </row>
    <row r="307" spans="1:32" ht="16.5" customHeight="1">
      <c r="A307" s="53">
        <v>306</v>
      </c>
      <c r="B307" s="192" t="s">
        <v>141</v>
      </c>
      <c r="C307" s="192" t="s">
        <v>199</v>
      </c>
      <c r="D307" s="192" t="s">
        <v>558</v>
      </c>
      <c r="E307" s="192" t="s">
        <v>2893</v>
      </c>
      <c r="F307" s="192" t="s">
        <v>1891</v>
      </c>
      <c r="G307" s="192" t="s">
        <v>757</v>
      </c>
      <c r="H307" s="192"/>
      <c r="I307" s="192" t="s">
        <v>116</v>
      </c>
      <c r="J307" s="192" t="s">
        <v>2072</v>
      </c>
      <c r="K307" s="192" t="s">
        <v>2641</v>
      </c>
      <c r="L307" s="192">
        <v>30</v>
      </c>
      <c r="M307" s="193" t="s">
        <v>1565</v>
      </c>
      <c r="N307" s="193" t="s">
        <v>656</v>
      </c>
      <c r="O307" s="192" t="s">
        <v>384</v>
      </c>
      <c r="P307" s="173" t="s">
        <v>142</v>
      </c>
      <c r="Q307" s="194">
        <v>45943</v>
      </c>
      <c r="R307" s="194">
        <v>45953</v>
      </c>
      <c r="S307" s="194">
        <v>45959</v>
      </c>
      <c r="T307" s="8">
        <f t="shared" si="19"/>
        <v>16</v>
      </c>
      <c r="U307" s="194">
        <v>45961</v>
      </c>
      <c r="V307" s="194">
        <v>45966</v>
      </c>
      <c r="W307" s="194">
        <v>45966</v>
      </c>
      <c r="X307" s="194">
        <v>45970</v>
      </c>
      <c r="Y307" s="194">
        <v>45974</v>
      </c>
      <c r="Z307" s="194">
        <v>45975</v>
      </c>
      <c r="AA307" s="194">
        <v>45975</v>
      </c>
      <c r="AB307" s="194">
        <v>45977</v>
      </c>
      <c r="AC307" s="194">
        <v>45980</v>
      </c>
      <c r="AD307" s="194">
        <v>45983</v>
      </c>
      <c r="AE307" s="138">
        <f t="shared" si="20"/>
        <v>3</v>
      </c>
      <c r="AF307" s="138">
        <f t="shared" si="21"/>
        <v>19</v>
      </c>
    </row>
    <row r="308" spans="1:32" ht="16.5" customHeight="1">
      <c r="A308" s="53">
        <v>307</v>
      </c>
      <c r="B308" s="192" t="s">
        <v>141</v>
      </c>
      <c r="C308" s="192" t="s">
        <v>199</v>
      </c>
      <c r="D308" s="192" t="s">
        <v>558</v>
      </c>
      <c r="E308" s="192" t="s">
        <v>2900</v>
      </c>
      <c r="F308" s="192" t="s">
        <v>415</v>
      </c>
      <c r="G308" s="192" t="s">
        <v>416</v>
      </c>
      <c r="H308" s="192" t="s">
        <v>2688</v>
      </c>
      <c r="I308" s="192" t="s">
        <v>537</v>
      </c>
      <c r="J308" s="192" t="s">
        <v>1538</v>
      </c>
      <c r="K308" s="192" t="s">
        <v>1550</v>
      </c>
      <c r="L308" s="192">
        <v>35</v>
      </c>
      <c r="M308" s="193" t="s">
        <v>1565</v>
      </c>
      <c r="N308" s="193" t="s">
        <v>656</v>
      </c>
      <c r="O308" s="192" t="s">
        <v>384</v>
      </c>
      <c r="P308" s="173" t="s">
        <v>142</v>
      </c>
      <c r="Q308" s="194">
        <v>45952</v>
      </c>
      <c r="R308" s="194">
        <v>45956</v>
      </c>
      <c r="S308" s="194">
        <v>45960</v>
      </c>
      <c r="T308" s="8">
        <f t="shared" si="19"/>
        <v>8</v>
      </c>
      <c r="U308" s="194">
        <v>45962</v>
      </c>
      <c r="V308" s="194">
        <v>45965</v>
      </c>
      <c r="W308" s="194">
        <v>45965</v>
      </c>
      <c r="X308" s="194">
        <v>45970</v>
      </c>
      <c r="Y308" s="194">
        <v>45974</v>
      </c>
      <c r="Z308" s="194">
        <v>45977</v>
      </c>
      <c r="AA308" s="194">
        <v>45977</v>
      </c>
      <c r="AB308" s="194">
        <v>45978</v>
      </c>
      <c r="AC308" s="194">
        <v>45980</v>
      </c>
      <c r="AD308" s="194">
        <v>45983</v>
      </c>
      <c r="AE308" s="138">
        <f t="shared" si="20"/>
        <v>3</v>
      </c>
      <c r="AF308" s="138">
        <f t="shared" si="21"/>
        <v>11</v>
      </c>
    </row>
    <row r="309" spans="1:32" ht="16.5" customHeight="1">
      <c r="A309" s="53">
        <v>308</v>
      </c>
      <c r="B309" s="192" t="s">
        <v>141</v>
      </c>
      <c r="C309" s="192" t="s">
        <v>199</v>
      </c>
      <c r="D309" s="192" t="s">
        <v>558</v>
      </c>
      <c r="E309" s="192" t="s">
        <v>2897</v>
      </c>
      <c r="F309" s="192" t="s">
        <v>222</v>
      </c>
      <c r="G309" s="192" t="s">
        <v>223</v>
      </c>
      <c r="H309" s="192" t="s">
        <v>224</v>
      </c>
      <c r="I309" s="192" t="s">
        <v>261</v>
      </c>
      <c r="J309" s="192" t="s">
        <v>687</v>
      </c>
      <c r="K309" s="192" t="s">
        <v>1023</v>
      </c>
      <c r="L309" s="192">
        <v>36</v>
      </c>
      <c r="M309" s="193" t="s">
        <v>1565</v>
      </c>
      <c r="N309" s="193" t="s">
        <v>656</v>
      </c>
      <c r="O309" s="192" t="s">
        <v>384</v>
      </c>
      <c r="P309" s="173" t="s">
        <v>142</v>
      </c>
      <c r="Q309" s="194">
        <v>45946</v>
      </c>
      <c r="R309" s="194">
        <v>45953</v>
      </c>
      <c r="S309" s="194">
        <v>45959</v>
      </c>
      <c r="T309" s="8">
        <f t="shared" si="19"/>
        <v>13</v>
      </c>
      <c r="U309" s="194">
        <v>45962</v>
      </c>
      <c r="V309" s="194">
        <v>45966</v>
      </c>
      <c r="W309" s="194">
        <v>45966</v>
      </c>
      <c r="X309" s="194">
        <v>45970</v>
      </c>
      <c r="Y309" s="194">
        <v>45974</v>
      </c>
      <c r="Z309" s="194">
        <v>45976</v>
      </c>
      <c r="AA309" s="194">
        <v>45976</v>
      </c>
      <c r="AB309" s="194">
        <v>45977</v>
      </c>
      <c r="AC309" s="194">
        <v>45979</v>
      </c>
      <c r="AD309" s="194">
        <v>45985</v>
      </c>
      <c r="AE309" s="138">
        <f t="shared" si="20"/>
        <v>6</v>
      </c>
      <c r="AF309" s="138">
        <f t="shared" si="21"/>
        <v>19</v>
      </c>
    </row>
    <row r="310" spans="1:32" ht="16.5" customHeight="1">
      <c r="A310" s="53">
        <v>309</v>
      </c>
      <c r="B310" s="192" t="s">
        <v>141</v>
      </c>
      <c r="C310" s="192" t="s">
        <v>199</v>
      </c>
      <c r="D310" s="192" t="s">
        <v>558</v>
      </c>
      <c r="E310" s="192" t="s">
        <v>2907</v>
      </c>
      <c r="F310" s="192" t="s">
        <v>1422</v>
      </c>
      <c r="G310" s="192" t="s">
        <v>1423</v>
      </c>
      <c r="H310" s="192" t="s">
        <v>2689</v>
      </c>
      <c r="I310" s="192" t="s">
        <v>1457</v>
      </c>
      <c r="J310" s="192" t="s">
        <v>1458</v>
      </c>
      <c r="K310" s="192" t="s">
        <v>763</v>
      </c>
      <c r="L310" s="192">
        <v>35</v>
      </c>
      <c r="M310" s="193" t="s">
        <v>1565</v>
      </c>
      <c r="N310" s="193" t="s">
        <v>656</v>
      </c>
      <c r="O310" s="192" t="s">
        <v>384</v>
      </c>
      <c r="P310" s="173" t="s">
        <v>142</v>
      </c>
      <c r="Q310" s="194">
        <v>45954</v>
      </c>
      <c r="R310" s="194">
        <v>45958</v>
      </c>
      <c r="S310" s="194">
        <v>45962</v>
      </c>
      <c r="T310" s="8">
        <f t="shared" si="19"/>
        <v>8</v>
      </c>
      <c r="U310" s="194">
        <v>45964</v>
      </c>
      <c r="V310" s="194">
        <v>45966</v>
      </c>
      <c r="W310" s="194">
        <v>45966</v>
      </c>
      <c r="X310" s="194">
        <v>45970</v>
      </c>
      <c r="Y310" s="194">
        <v>45974</v>
      </c>
      <c r="Z310" s="194">
        <v>45976</v>
      </c>
      <c r="AA310" s="194">
        <v>45976</v>
      </c>
      <c r="AB310" s="194">
        <v>45978</v>
      </c>
      <c r="AC310" s="194">
        <v>45980</v>
      </c>
      <c r="AD310" s="194">
        <v>45985</v>
      </c>
      <c r="AE310" s="138">
        <f t="shared" si="20"/>
        <v>5</v>
      </c>
      <c r="AF310" s="138">
        <f t="shared" si="21"/>
        <v>13</v>
      </c>
    </row>
    <row r="311" spans="1:32" ht="16.5" customHeight="1">
      <c r="A311" s="53">
        <v>310</v>
      </c>
      <c r="B311" s="192" t="s">
        <v>141</v>
      </c>
      <c r="C311" s="192" t="s">
        <v>199</v>
      </c>
      <c r="D311" s="192" t="s">
        <v>558</v>
      </c>
      <c r="E311" s="192" t="s">
        <v>2902</v>
      </c>
      <c r="F311" s="192" t="s">
        <v>1466</v>
      </c>
      <c r="G311" s="192" t="s">
        <v>1467</v>
      </c>
      <c r="H311" s="192" t="s">
        <v>2341</v>
      </c>
      <c r="I311" s="192" t="s">
        <v>1473</v>
      </c>
      <c r="J311" s="192" t="s">
        <v>1573</v>
      </c>
      <c r="K311" s="192" t="s">
        <v>1478</v>
      </c>
      <c r="L311" s="192">
        <v>35</v>
      </c>
      <c r="M311" s="193" t="s">
        <v>1565</v>
      </c>
      <c r="N311" s="193" t="s">
        <v>656</v>
      </c>
      <c r="O311" s="192" t="s">
        <v>384</v>
      </c>
      <c r="P311" s="173" t="s">
        <v>142</v>
      </c>
      <c r="Q311" s="194">
        <v>45952</v>
      </c>
      <c r="R311" s="194">
        <v>45957</v>
      </c>
      <c r="S311" s="194">
        <v>45962</v>
      </c>
      <c r="T311" s="8">
        <f t="shared" si="19"/>
        <v>10</v>
      </c>
      <c r="U311" s="194">
        <v>45964</v>
      </c>
      <c r="V311" s="194">
        <v>45965</v>
      </c>
      <c r="W311" s="194">
        <v>45965</v>
      </c>
      <c r="X311" s="194">
        <v>45970</v>
      </c>
      <c r="Y311" s="194">
        <v>45974</v>
      </c>
      <c r="Z311" s="194">
        <v>45977</v>
      </c>
      <c r="AA311" s="194">
        <v>45977</v>
      </c>
      <c r="AB311" s="194">
        <v>45977</v>
      </c>
      <c r="AC311" s="194">
        <v>45981</v>
      </c>
      <c r="AD311" s="194">
        <v>45985</v>
      </c>
      <c r="AE311" s="138">
        <f t="shared" si="20"/>
        <v>4</v>
      </c>
      <c r="AF311" s="138">
        <f t="shared" si="21"/>
        <v>14</v>
      </c>
    </row>
    <row r="312" spans="1:32" ht="16.5" customHeight="1">
      <c r="A312" s="53">
        <v>311</v>
      </c>
      <c r="B312" s="192" t="s">
        <v>141</v>
      </c>
      <c r="C312" s="192" t="s">
        <v>199</v>
      </c>
      <c r="D312" s="192" t="s">
        <v>558</v>
      </c>
      <c r="E312" s="192" t="s">
        <v>2912</v>
      </c>
      <c r="F312" s="192" t="s">
        <v>242</v>
      </c>
      <c r="G312" s="192" t="s">
        <v>251</v>
      </c>
      <c r="H312" s="192"/>
      <c r="I312" s="192" t="s">
        <v>2700</v>
      </c>
      <c r="J312" s="192" t="s">
        <v>2709</v>
      </c>
      <c r="K312" s="192" t="s">
        <v>2719</v>
      </c>
      <c r="L312" s="192">
        <v>30</v>
      </c>
      <c r="M312" s="193" t="s">
        <v>1565</v>
      </c>
      <c r="N312" s="193" t="s">
        <v>656</v>
      </c>
      <c r="O312" s="192" t="s">
        <v>384</v>
      </c>
      <c r="P312" s="173" t="s">
        <v>142</v>
      </c>
      <c r="Q312" s="194">
        <v>45954</v>
      </c>
      <c r="R312" s="194">
        <v>45959</v>
      </c>
      <c r="S312" s="194">
        <v>45966</v>
      </c>
      <c r="T312" s="8">
        <f t="shared" si="19"/>
        <v>12</v>
      </c>
      <c r="U312" s="194">
        <v>45967</v>
      </c>
      <c r="V312" s="194">
        <v>45968</v>
      </c>
      <c r="W312" s="194">
        <v>45968</v>
      </c>
      <c r="X312" s="194">
        <v>45971</v>
      </c>
      <c r="Y312" s="194">
        <v>45976</v>
      </c>
      <c r="Z312" s="194">
        <v>45978</v>
      </c>
      <c r="AA312" s="194">
        <v>45978</v>
      </c>
      <c r="AB312" s="194">
        <v>45979</v>
      </c>
      <c r="AC312" s="194">
        <v>45981</v>
      </c>
      <c r="AD312" s="194">
        <v>45986</v>
      </c>
      <c r="AE312" s="138">
        <f t="shared" si="20"/>
        <v>5</v>
      </c>
      <c r="AF312" s="138">
        <f t="shared" si="21"/>
        <v>17</v>
      </c>
    </row>
    <row r="313" spans="1:32" ht="16.5" customHeight="1">
      <c r="A313" s="53">
        <v>312</v>
      </c>
      <c r="B313" s="192" t="s">
        <v>141</v>
      </c>
      <c r="C313" s="192" t="s">
        <v>199</v>
      </c>
      <c r="D313" s="192" t="s">
        <v>558</v>
      </c>
      <c r="E313" s="192" t="s">
        <v>2905</v>
      </c>
      <c r="F313" s="192" t="s">
        <v>2690</v>
      </c>
      <c r="G313" s="192" t="s">
        <v>2691</v>
      </c>
      <c r="H313" s="192" t="s">
        <v>2692</v>
      </c>
      <c r="I313" s="192" t="s">
        <v>1863</v>
      </c>
      <c r="J313" s="192" t="s">
        <v>2705</v>
      </c>
      <c r="K313" s="192" t="s">
        <v>2715</v>
      </c>
      <c r="L313" s="192">
        <v>35</v>
      </c>
      <c r="M313" s="193" t="s">
        <v>1565</v>
      </c>
      <c r="N313" s="193" t="s">
        <v>656</v>
      </c>
      <c r="O313" s="192" t="s">
        <v>384</v>
      </c>
      <c r="P313" s="173" t="s">
        <v>142</v>
      </c>
      <c r="Q313" s="194">
        <v>45952</v>
      </c>
      <c r="R313" s="194">
        <v>45958</v>
      </c>
      <c r="S313" s="194">
        <v>45962</v>
      </c>
      <c r="T313" s="8">
        <f t="shared" si="19"/>
        <v>10</v>
      </c>
      <c r="U313" s="194">
        <v>45964</v>
      </c>
      <c r="V313" s="194">
        <v>45965</v>
      </c>
      <c r="W313" s="194">
        <v>45965</v>
      </c>
      <c r="X313" s="194">
        <v>45971</v>
      </c>
      <c r="Y313" s="194">
        <v>45975</v>
      </c>
      <c r="Z313" s="194">
        <v>45977</v>
      </c>
      <c r="AA313" s="194">
        <v>45977</v>
      </c>
      <c r="AB313" s="194">
        <v>45979</v>
      </c>
      <c r="AC313" s="194">
        <v>45981</v>
      </c>
      <c r="AD313" s="194">
        <v>45986</v>
      </c>
      <c r="AE313" s="138">
        <f t="shared" si="20"/>
        <v>5</v>
      </c>
      <c r="AF313" s="138">
        <f t="shared" si="21"/>
        <v>15</v>
      </c>
    </row>
    <row r="314" spans="1:32" ht="16.5" customHeight="1">
      <c r="A314" s="53">
        <v>313</v>
      </c>
      <c r="B314" s="192" t="s">
        <v>141</v>
      </c>
      <c r="C314" s="192" t="s">
        <v>199</v>
      </c>
      <c r="D314" s="192" t="s">
        <v>558</v>
      </c>
      <c r="E314" s="192" t="s">
        <v>2908</v>
      </c>
      <c r="F314" s="192" t="s">
        <v>372</v>
      </c>
      <c r="G314" s="192" t="s">
        <v>372</v>
      </c>
      <c r="H314" s="192" t="s">
        <v>373</v>
      </c>
      <c r="I314" s="192" t="s">
        <v>686</v>
      </c>
      <c r="J314" s="192" t="s">
        <v>2257</v>
      </c>
      <c r="K314" s="192" t="s">
        <v>2713</v>
      </c>
      <c r="L314" s="192">
        <v>37</v>
      </c>
      <c r="M314" s="193" t="s">
        <v>1565</v>
      </c>
      <c r="N314" s="193" t="s">
        <v>656</v>
      </c>
      <c r="O314" s="192" t="s">
        <v>384</v>
      </c>
      <c r="P314" s="173" t="s">
        <v>142</v>
      </c>
      <c r="Q314" s="194">
        <v>45954</v>
      </c>
      <c r="R314" s="194">
        <v>45958</v>
      </c>
      <c r="S314" s="194">
        <v>45962</v>
      </c>
      <c r="T314" s="8">
        <f t="shared" si="19"/>
        <v>8</v>
      </c>
      <c r="U314" s="194">
        <v>45964</v>
      </c>
      <c r="V314" s="194">
        <v>45966</v>
      </c>
      <c r="W314" s="194">
        <v>45966</v>
      </c>
      <c r="X314" s="194">
        <v>45970</v>
      </c>
      <c r="Y314" s="194">
        <v>45974</v>
      </c>
      <c r="Z314" s="194">
        <v>45976</v>
      </c>
      <c r="AA314" s="194">
        <v>45976</v>
      </c>
      <c r="AB314" s="194">
        <v>45979</v>
      </c>
      <c r="AC314" s="194">
        <v>45981</v>
      </c>
      <c r="AD314" s="194">
        <v>45986</v>
      </c>
      <c r="AE314" s="138">
        <f t="shared" si="20"/>
        <v>5</v>
      </c>
      <c r="AF314" s="138">
        <f t="shared" si="21"/>
        <v>13</v>
      </c>
    </row>
    <row r="315" spans="1:32" ht="16.5" customHeight="1">
      <c r="A315" s="53">
        <v>314</v>
      </c>
      <c r="B315" s="192" t="s">
        <v>141</v>
      </c>
      <c r="C315" s="192" t="s">
        <v>199</v>
      </c>
      <c r="D315" s="192" t="s">
        <v>558</v>
      </c>
      <c r="E315" s="192" t="s">
        <v>2915</v>
      </c>
      <c r="F315" s="192" t="s">
        <v>281</v>
      </c>
      <c r="G315" s="192" t="s">
        <v>282</v>
      </c>
      <c r="H315" s="192" t="s">
        <v>283</v>
      </c>
      <c r="I315" s="192" t="s">
        <v>771</v>
      </c>
      <c r="J315" s="192" t="s">
        <v>964</v>
      </c>
      <c r="K315" s="192" t="s">
        <v>1587</v>
      </c>
      <c r="L315" s="192">
        <v>36</v>
      </c>
      <c r="M315" s="193" t="s">
        <v>1565</v>
      </c>
      <c r="N315" s="193" t="s">
        <v>656</v>
      </c>
      <c r="O315" s="192" t="s">
        <v>384</v>
      </c>
      <c r="P315" s="173" t="s">
        <v>142</v>
      </c>
      <c r="Q315" s="194">
        <v>45954</v>
      </c>
      <c r="R315" s="194">
        <v>45960</v>
      </c>
      <c r="S315" s="194">
        <v>45967</v>
      </c>
      <c r="T315" s="8">
        <f t="shared" si="19"/>
        <v>13</v>
      </c>
      <c r="U315" s="194">
        <v>45969</v>
      </c>
      <c r="V315" s="194">
        <v>45973</v>
      </c>
      <c r="W315" s="194">
        <v>45973</v>
      </c>
      <c r="X315" s="194">
        <v>45974</v>
      </c>
      <c r="Y315" s="194">
        <v>45976</v>
      </c>
      <c r="Z315" s="194">
        <v>45978</v>
      </c>
      <c r="AA315" s="194">
        <v>45978</v>
      </c>
      <c r="AB315" s="194">
        <v>45979</v>
      </c>
      <c r="AC315" s="194">
        <v>45981</v>
      </c>
      <c r="AD315" s="194">
        <v>45986</v>
      </c>
      <c r="AE315" s="138">
        <f t="shared" si="20"/>
        <v>5</v>
      </c>
      <c r="AF315" s="138">
        <f t="shared" si="21"/>
        <v>18</v>
      </c>
    </row>
    <row r="316" spans="1:32" ht="16.5" customHeight="1">
      <c r="A316" s="53">
        <v>315</v>
      </c>
      <c r="B316" s="192" t="s">
        <v>141</v>
      </c>
      <c r="C316" s="192" t="s">
        <v>199</v>
      </c>
      <c r="D316" s="192" t="s">
        <v>558</v>
      </c>
      <c r="E316" s="192" t="s">
        <v>2909</v>
      </c>
      <c r="F316" s="192" t="s">
        <v>1362</v>
      </c>
      <c r="G316" s="192" t="s">
        <v>1363</v>
      </c>
      <c r="H316" s="192" t="s">
        <v>1364</v>
      </c>
      <c r="I316" s="192" t="s">
        <v>1388</v>
      </c>
      <c r="J316" s="192" t="s">
        <v>1389</v>
      </c>
      <c r="K316" s="192" t="s">
        <v>1404</v>
      </c>
      <c r="L316" s="192">
        <v>35</v>
      </c>
      <c r="M316" s="193" t="s">
        <v>1565</v>
      </c>
      <c r="N316" s="193" t="s">
        <v>656</v>
      </c>
      <c r="O316" s="192" t="s">
        <v>384</v>
      </c>
      <c r="P316" s="173" t="s">
        <v>142</v>
      </c>
      <c r="Q316" s="194">
        <v>45954</v>
      </c>
      <c r="R316" s="194">
        <v>45958</v>
      </c>
      <c r="S316" s="194">
        <v>45962</v>
      </c>
      <c r="T316" s="8">
        <f t="shared" ref="T316:T347" si="22">MAX(0,S316-Q316)</f>
        <v>8</v>
      </c>
      <c r="U316" s="194">
        <v>45966</v>
      </c>
      <c r="V316" s="194">
        <v>45968</v>
      </c>
      <c r="W316" s="194">
        <v>45968</v>
      </c>
      <c r="X316" s="194">
        <v>45971</v>
      </c>
      <c r="Y316" s="194">
        <v>45975</v>
      </c>
      <c r="Z316" s="194">
        <v>45977</v>
      </c>
      <c r="AA316" s="194">
        <v>45977</v>
      </c>
      <c r="AB316" s="194">
        <v>45979</v>
      </c>
      <c r="AC316" s="194">
        <v>45982</v>
      </c>
      <c r="AD316" s="194">
        <v>45986</v>
      </c>
      <c r="AE316" s="138">
        <f t="shared" si="20"/>
        <v>4</v>
      </c>
      <c r="AF316" s="138">
        <f t="shared" si="21"/>
        <v>12</v>
      </c>
    </row>
    <row r="317" spans="1:32" ht="16.5" customHeight="1">
      <c r="A317" s="53">
        <v>316</v>
      </c>
      <c r="B317" s="192" t="s">
        <v>141</v>
      </c>
      <c r="C317" s="192" t="s">
        <v>199</v>
      </c>
      <c r="D317" s="192" t="s">
        <v>558</v>
      </c>
      <c r="E317" s="192" t="s">
        <v>2895</v>
      </c>
      <c r="F317" s="192" t="s">
        <v>599</v>
      </c>
      <c r="G317" s="192" t="s">
        <v>1087</v>
      </c>
      <c r="H317" s="192" t="s">
        <v>1088</v>
      </c>
      <c r="I317" s="192" t="s">
        <v>261</v>
      </c>
      <c r="J317" s="192" t="s">
        <v>2622</v>
      </c>
      <c r="K317" s="192" t="s">
        <v>2150</v>
      </c>
      <c r="L317" s="192">
        <v>35</v>
      </c>
      <c r="M317" s="193" t="s">
        <v>1565</v>
      </c>
      <c r="N317" s="193" t="s">
        <v>656</v>
      </c>
      <c r="O317" s="192" t="s">
        <v>384</v>
      </c>
      <c r="P317" s="173" t="s">
        <v>142</v>
      </c>
      <c r="Q317" s="194">
        <v>45946</v>
      </c>
      <c r="R317" s="194">
        <v>45953</v>
      </c>
      <c r="S317" s="194">
        <v>45959</v>
      </c>
      <c r="T317" s="8">
        <f t="shared" si="22"/>
        <v>13</v>
      </c>
      <c r="U317" s="194">
        <v>45962</v>
      </c>
      <c r="V317" s="194">
        <v>45966</v>
      </c>
      <c r="W317" s="194">
        <v>45966</v>
      </c>
      <c r="X317" s="194">
        <v>45970</v>
      </c>
      <c r="Y317" s="194">
        <v>45974</v>
      </c>
      <c r="Z317" s="194">
        <v>45977</v>
      </c>
      <c r="AA317" s="194">
        <v>45977</v>
      </c>
      <c r="AB317" s="194">
        <v>45979</v>
      </c>
      <c r="AC317" s="194">
        <v>45983</v>
      </c>
      <c r="AD317" s="194">
        <v>45986</v>
      </c>
      <c r="AE317" s="138">
        <f t="shared" si="20"/>
        <v>3</v>
      </c>
      <c r="AF317" s="138">
        <f t="shared" si="21"/>
        <v>16</v>
      </c>
    </row>
    <row r="318" spans="1:32" ht="16.5" customHeight="1">
      <c r="A318" s="53">
        <v>317</v>
      </c>
      <c r="B318" s="192" t="s">
        <v>141</v>
      </c>
      <c r="C318" s="192" t="s">
        <v>199</v>
      </c>
      <c r="D318" s="192" t="s">
        <v>558</v>
      </c>
      <c r="E318" s="192" t="s">
        <v>2906</v>
      </c>
      <c r="F318" s="192" t="s">
        <v>93</v>
      </c>
      <c r="G318" s="192" t="s">
        <v>93</v>
      </c>
      <c r="H318" s="192" t="s">
        <v>94</v>
      </c>
      <c r="I318" s="192" t="s">
        <v>905</v>
      </c>
      <c r="J318" s="192" t="s">
        <v>1472</v>
      </c>
      <c r="K318" s="192" t="s">
        <v>1570</v>
      </c>
      <c r="L318" s="192">
        <v>37</v>
      </c>
      <c r="M318" s="193" t="s">
        <v>1565</v>
      </c>
      <c r="N318" s="193" t="s">
        <v>656</v>
      </c>
      <c r="O318" s="192" t="s">
        <v>384</v>
      </c>
      <c r="P318" s="173" t="s">
        <v>142</v>
      </c>
      <c r="Q318" s="194">
        <v>45953</v>
      </c>
      <c r="R318" s="194">
        <v>45958</v>
      </c>
      <c r="S318" s="194">
        <v>45962</v>
      </c>
      <c r="T318" s="8">
        <f t="shared" si="22"/>
        <v>9</v>
      </c>
      <c r="U318" s="194">
        <v>45964</v>
      </c>
      <c r="V318" s="194">
        <v>45965</v>
      </c>
      <c r="W318" s="194">
        <v>45965</v>
      </c>
      <c r="X318" s="194">
        <v>45970</v>
      </c>
      <c r="Y318" s="194">
        <v>45973</v>
      </c>
      <c r="Z318" s="194">
        <v>45977</v>
      </c>
      <c r="AA318" s="194">
        <v>45977</v>
      </c>
      <c r="AB318" s="194">
        <v>45979</v>
      </c>
      <c r="AC318" s="194">
        <v>45981</v>
      </c>
      <c r="AD318" s="194">
        <v>45987</v>
      </c>
      <c r="AE318" s="138">
        <f t="shared" si="20"/>
        <v>6</v>
      </c>
      <c r="AF318" s="138">
        <f t="shared" si="21"/>
        <v>15</v>
      </c>
    </row>
    <row r="319" spans="1:32" ht="16.5" customHeight="1">
      <c r="A319" s="53">
        <v>318</v>
      </c>
      <c r="B319" s="192" t="s">
        <v>141</v>
      </c>
      <c r="C319" s="192" t="s">
        <v>199</v>
      </c>
      <c r="D319" s="192" t="s">
        <v>558</v>
      </c>
      <c r="E319" s="192" t="s">
        <v>2898</v>
      </c>
      <c r="F319" s="192" t="s">
        <v>326</v>
      </c>
      <c r="G319" s="192" t="s">
        <v>327</v>
      </c>
      <c r="H319" s="192"/>
      <c r="I319" s="192" t="s">
        <v>1578</v>
      </c>
      <c r="J319" s="192" t="s">
        <v>1579</v>
      </c>
      <c r="K319" s="192" t="s">
        <v>2638</v>
      </c>
      <c r="L319" s="192">
        <v>30</v>
      </c>
      <c r="M319" s="193" t="s">
        <v>1565</v>
      </c>
      <c r="N319" s="193" t="s">
        <v>656</v>
      </c>
      <c r="O319" s="192" t="s">
        <v>384</v>
      </c>
      <c r="P319" s="173" t="s">
        <v>142</v>
      </c>
      <c r="Q319" s="194">
        <v>45947</v>
      </c>
      <c r="R319" s="194">
        <v>45953</v>
      </c>
      <c r="S319" s="194">
        <v>45959</v>
      </c>
      <c r="T319" s="8">
        <f t="shared" si="22"/>
        <v>12</v>
      </c>
      <c r="U319" s="194">
        <v>45962</v>
      </c>
      <c r="V319" s="194">
        <v>45966</v>
      </c>
      <c r="W319" s="194">
        <v>45966</v>
      </c>
      <c r="X319" s="194">
        <v>45970</v>
      </c>
      <c r="Y319" s="194">
        <v>45977</v>
      </c>
      <c r="Z319" s="194">
        <v>45979</v>
      </c>
      <c r="AA319" s="194">
        <v>45979</v>
      </c>
      <c r="AB319" s="194">
        <v>45980</v>
      </c>
      <c r="AC319" s="194">
        <v>45983</v>
      </c>
      <c r="AD319" s="194">
        <v>45987</v>
      </c>
      <c r="AE319" s="138">
        <f t="shared" si="20"/>
        <v>4</v>
      </c>
      <c r="AF319" s="138">
        <f t="shared" si="21"/>
        <v>16</v>
      </c>
    </row>
    <row r="320" spans="1:32" ht="16.5" customHeight="1">
      <c r="A320" s="53">
        <v>319</v>
      </c>
      <c r="B320" s="192" t="s">
        <v>141</v>
      </c>
      <c r="C320" s="192" t="s">
        <v>199</v>
      </c>
      <c r="D320" s="192" t="s">
        <v>558</v>
      </c>
      <c r="E320" s="192" t="s">
        <v>2917</v>
      </c>
      <c r="F320" s="192" t="s">
        <v>167</v>
      </c>
      <c r="G320" s="192" t="s">
        <v>499</v>
      </c>
      <c r="H320" s="192" t="s">
        <v>168</v>
      </c>
      <c r="I320" s="192" t="s">
        <v>571</v>
      </c>
      <c r="J320" s="192" t="s">
        <v>743</v>
      </c>
      <c r="K320" s="192" t="s">
        <v>749</v>
      </c>
      <c r="L320" s="192">
        <v>35</v>
      </c>
      <c r="M320" s="193" t="s">
        <v>1565</v>
      </c>
      <c r="N320" s="193" t="s">
        <v>656</v>
      </c>
      <c r="O320" s="192" t="s">
        <v>384</v>
      </c>
      <c r="P320" s="173" t="s">
        <v>142</v>
      </c>
      <c r="Q320" s="194">
        <v>45952</v>
      </c>
      <c r="R320" s="194">
        <v>45957</v>
      </c>
      <c r="S320" s="194">
        <v>45968</v>
      </c>
      <c r="T320" s="8">
        <f t="shared" si="22"/>
        <v>16</v>
      </c>
      <c r="U320" s="194">
        <v>45971</v>
      </c>
      <c r="V320" s="194">
        <v>45973</v>
      </c>
      <c r="W320" s="194">
        <v>45973</v>
      </c>
      <c r="X320" s="194">
        <v>45975</v>
      </c>
      <c r="Y320" s="194">
        <v>45977</v>
      </c>
      <c r="Z320" s="194">
        <v>45979</v>
      </c>
      <c r="AA320" s="194">
        <v>45979</v>
      </c>
      <c r="AB320" s="194">
        <v>45981</v>
      </c>
      <c r="AC320" s="194">
        <v>45982</v>
      </c>
      <c r="AD320" s="194">
        <v>45987</v>
      </c>
      <c r="AE320" s="138">
        <f t="shared" si="20"/>
        <v>5</v>
      </c>
      <c r="AF320" s="138">
        <f t="shared" si="21"/>
        <v>21</v>
      </c>
    </row>
    <row r="321" spans="1:32" ht="16.5" customHeight="1">
      <c r="A321" s="53">
        <v>320</v>
      </c>
      <c r="B321" s="192" t="s">
        <v>141</v>
      </c>
      <c r="C321" s="192" t="s">
        <v>199</v>
      </c>
      <c r="D321" s="192" t="s">
        <v>558</v>
      </c>
      <c r="E321" s="192" t="s">
        <v>2921</v>
      </c>
      <c r="F321" s="192" t="s">
        <v>314</v>
      </c>
      <c r="G321" s="192" t="s">
        <v>1557</v>
      </c>
      <c r="H321" s="192" t="s">
        <v>316</v>
      </c>
      <c r="I321" s="192" t="s">
        <v>546</v>
      </c>
      <c r="J321" s="192" t="s">
        <v>547</v>
      </c>
      <c r="K321" s="192" t="s">
        <v>1098</v>
      </c>
      <c r="L321" s="192">
        <v>35</v>
      </c>
      <c r="M321" s="193" t="s">
        <v>1565</v>
      </c>
      <c r="N321" s="193" t="s">
        <v>656</v>
      </c>
      <c r="O321" s="192" t="s">
        <v>384</v>
      </c>
      <c r="P321" s="173" t="s">
        <v>142</v>
      </c>
      <c r="Q321" s="194">
        <v>45960</v>
      </c>
      <c r="R321" s="194">
        <v>45965</v>
      </c>
      <c r="S321" s="194">
        <v>45969</v>
      </c>
      <c r="T321" s="8">
        <f t="shared" si="22"/>
        <v>9</v>
      </c>
      <c r="U321" s="194">
        <v>45971</v>
      </c>
      <c r="V321" s="194">
        <v>45971</v>
      </c>
      <c r="W321" s="194">
        <v>45971</v>
      </c>
      <c r="X321" s="194">
        <v>45975</v>
      </c>
      <c r="Y321" s="194">
        <v>45978</v>
      </c>
      <c r="Z321" s="194">
        <v>45979</v>
      </c>
      <c r="AA321" s="194">
        <v>45979</v>
      </c>
      <c r="AB321" s="194">
        <v>45980</v>
      </c>
      <c r="AC321" s="194">
        <v>45983</v>
      </c>
      <c r="AD321" s="194">
        <v>45987</v>
      </c>
      <c r="AE321" s="138">
        <f t="shared" si="20"/>
        <v>4</v>
      </c>
      <c r="AF321" s="138">
        <f t="shared" si="21"/>
        <v>13</v>
      </c>
    </row>
    <row r="322" spans="1:32" ht="16.5" customHeight="1">
      <c r="A322" s="53">
        <v>321</v>
      </c>
      <c r="B322" s="192" t="s">
        <v>141</v>
      </c>
      <c r="C322" s="192" t="s">
        <v>199</v>
      </c>
      <c r="D322" s="192" t="s">
        <v>558</v>
      </c>
      <c r="E322" s="192" t="s">
        <v>2911</v>
      </c>
      <c r="F322" s="192" t="s">
        <v>2694</v>
      </c>
      <c r="G322" s="192" t="s">
        <v>2695</v>
      </c>
      <c r="H322" s="192" t="s">
        <v>2696</v>
      </c>
      <c r="I322" s="192" t="s">
        <v>1141</v>
      </c>
      <c r="J322" s="192" t="s">
        <v>2707</v>
      </c>
      <c r="K322" s="192" t="s">
        <v>2717</v>
      </c>
      <c r="L322" s="192">
        <v>34</v>
      </c>
      <c r="M322" s="193" t="s">
        <v>1565</v>
      </c>
      <c r="N322" s="193" t="s">
        <v>656</v>
      </c>
      <c r="O322" s="192" t="s">
        <v>384</v>
      </c>
      <c r="P322" s="173" t="s">
        <v>142</v>
      </c>
      <c r="Q322" s="194">
        <v>45952</v>
      </c>
      <c r="R322" s="194">
        <v>45958</v>
      </c>
      <c r="S322" s="194">
        <v>45966</v>
      </c>
      <c r="T322" s="8">
        <f t="shared" si="22"/>
        <v>14</v>
      </c>
      <c r="U322" s="194">
        <v>45968</v>
      </c>
      <c r="V322" s="194">
        <v>45972</v>
      </c>
      <c r="W322" s="194">
        <v>45972</v>
      </c>
      <c r="X322" s="194">
        <v>45973</v>
      </c>
      <c r="Y322" s="194">
        <v>45977</v>
      </c>
      <c r="Z322" s="194">
        <v>45977</v>
      </c>
      <c r="AA322" s="194">
        <v>45977</v>
      </c>
      <c r="AB322" s="194">
        <v>45981</v>
      </c>
      <c r="AC322" s="194">
        <v>45987</v>
      </c>
      <c r="AD322" s="194">
        <v>45988</v>
      </c>
      <c r="AE322" s="138">
        <f t="shared" si="20"/>
        <v>1</v>
      </c>
      <c r="AF322" s="138">
        <f t="shared" si="21"/>
        <v>15</v>
      </c>
    </row>
    <row r="323" spans="1:32" ht="16.5" customHeight="1">
      <c r="A323" s="53">
        <v>322</v>
      </c>
      <c r="B323" s="192" t="s">
        <v>141</v>
      </c>
      <c r="C323" s="192" t="s">
        <v>199</v>
      </c>
      <c r="D323" s="192" t="s">
        <v>558</v>
      </c>
      <c r="E323" s="192" t="s">
        <v>2930</v>
      </c>
      <c r="F323" s="192" t="s">
        <v>1560</v>
      </c>
      <c r="G323" s="192" t="s">
        <v>1561</v>
      </c>
      <c r="H323" s="192" t="s">
        <v>1562</v>
      </c>
      <c r="I323" s="192" t="s">
        <v>116</v>
      </c>
      <c r="J323" s="192" t="s">
        <v>1581</v>
      </c>
      <c r="K323" s="192" t="s">
        <v>1582</v>
      </c>
      <c r="L323" s="192">
        <v>35</v>
      </c>
      <c r="M323" s="193" t="s">
        <v>1565</v>
      </c>
      <c r="N323" s="193" t="s">
        <v>656</v>
      </c>
      <c r="O323" s="192" t="s">
        <v>384</v>
      </c>
      <c r="P323" s="173" t="s">
        <v>142</v>
      </c>
      <c r="Q323" s="194">
        <v>45954</v>
      </c>
      <c r="R323" s="194">
        <v>45961</v>
      </c>
      <c r="S323" s="194">
        <v>45972</v>
      </c>
      <c r="T323" s="8">
        <f t="shared" si="22"/>
        <v>18</v>
      </c>
      <c r="U323" s="194">
        <v>45974</v>
      </c>
      <c r="V323" s="194">
        <v>45977</v>
      </c>
      <c r="W323" s="194">
        <v>45977</v>
      </c>
      <c r="X323" s="194">
        <v>45978</v>
      </c>
      <c r="Y323" s="194">
        <v>45981</v>
      </c>
      <c r="Z323" s="194">
        <v>45981</v>
      </c>
      <c r="AA323" s="194">
        <v>45981</v>
      </c>
      <c r="AB323" s="194">
        <v>45984</v>
      </c>
      <c r="AC323" s="194">
        <v>45987</v>
      </c>
      <c r="AD323" s="194">
        <v>45988</v>
      </c>
      <c r="AE323" s="138">
        <f t="shared" si="20"/>
        <v>1</v>
      </c>
      <c r="AF323" s="138">
        <f t="shared" si="21"/>
        <v>19</v>
      </c>
    </row>
    <row r="324" spans="1:32" ht="16.5" customHeight="1">
      <c r="A324" s="53">
        <v>323</v>
      </c>
      <c r="B324" s="192" t="s">
        <v>141</v>
      </c>
      <c r="C324" s="192" t="s">
        <v>199</v>
      </c>
      <c r="D324" s="192" t="s">
        <v>558</v>
      </c>
      <c r="E324" s="192" t="s">
        <v>2935</v>
      </c>
      <c r="F324" s="192" t="s">
        <v>1354</v>
      </c>
      <c r="G324" s="192" t="s">
        <v>273</v>
      </c>
      <c r="H324" s="192" t="s">
        <v>2722</v>
      </c>
      <c r="I324" s="192" t="s">
        <v>68</v>
      </c>
      <c r="J324" s="192" t="s">
        <v>717</v>
      </c>
      <c r="K324" s="192" t="s">
        <v>2733</v>
      </c>
      <c r="L324" s="192">
        <v>35</v>
      </c>
      <c r="M324" s="193" t="s">
        <v>1565</v>
      </c>
      <c r="N324" s="193" t="s">
        <v>656</v>
      </c>
      <c r="O324" s="192" t="s">
        <v>384</v>
      </c>
      <c r="P324" s="173" t="s">
        <v>142</v>
      </c>
      <c r="Q324" s="194">
        <v>45960</v>
      </c>
      <c r="R324" s="194">
        <v>45967</v>
      </c>
      <c r="S324" s="194">
        <v>45973</v>
      </c>
      <c r="T324" s="8">
        <f t="shared" si="22"/>
        <v>13</v>
      </c>
      <c r="U324" s="194">
        <v>45975</v>
      </c>
      <c r="V324" s="194">
        <v>45977</v>
      </c>
      <c r="W324" s="194">
        <v>45977</v>
      </c>
      <c r="X324" s="194">
        <v>45978</v>
      </c>
      <c r="Y324" s="194">
        <v>45982</v>
      </c>
      <c r="Z324" s="194">
        <v>45983</v>
      </c>
      <c r="AA324" s="194">
        <v>45983</v>
      </c>
      <c r="AB324" s="194">
        <v>45984</v>
      </c>
      <c r="AC324" s="194">
        <v>45987</v>
      </c>
      <c r="AD324" s="194">
        <v>45988</v>
      </c>
      <c r="AE324" s="138">
        <f t="shared" si="20"/>
        <v>1</v>
      </c>
      <c r="AF324" s="138">
        <f t="shared" si="21"/>
        <v>14</v>
      </c>
    </row>
    <row r="325" spans="1:32" ht="16.5" customHeight="1">
      <c r="A325" s="53">
        <v>324</v>
      </c>
      <c r="B325" s="192" t="s">
        <v>141</v>
      </c>
      <c r="C325" s="192" t="s">
        <v>199</v>
      </c>
      <c r="D325" s="192" t="s">
        <v>558</v>
      </c>
      <c r="E325" s="192" t="s">
        <v>2894</v>
      </c>
      <c r="F325" s="192" t="s">
        <v>2607</v>
      </c>
      <c r="G325" s="192" t="s">
        <v>2608</v>
      </c>
      <c r="H325" s="192"/>
      <c r="I325" s="192" t="s">
        <v>2618</v>
      </c>
      <c r="J325" s="192" t="s">
        <v>2626</v>
      </c>
      <c r="K325" s="192" t="s">
        <v>2637</v>
      </c>
      <c r="L325" s="192">
        <v>31</v>
      </c>
      <c r="M325" s="193" t="s">
        <v>1565</v>
      </c>
      <c r="N325" s="193" t="s">
        <v>656</v>
      </c>
      <c r="O325" s="192" t="s">
        <v>384</v>
      </c>
      <c r="P325" s="173" t="s">
        <v>142</v>
      </c>
      <c r="Q325" s="194">
        <v>45943</v>
      </c>
      <c r="R325" s="194">
        <v>45953</v>
      </c>
      <c r="S325" s="194">
        <v>45959</v>
      </c>
      <c r="T325" s="8">
        <f t="shared" si="22"/>
        <v>16</v>
      </c>
      <c r="U325" s="194">
        <v>45961</v>
      </c>
      <c r="V325" s="194">
        <v>45966</v>
      </c>
      <c r="W325" s="194">
        <v>45966</v>
      </c>
      <c r="X325" s="194">
        <v>45970</v>
      </c>
      <c r="Y325" s="194">
        <v>45974</v>
      </c>
      <c r="Z325" s="194">
        <v>45977</v>
      </c>
      <c r="AA325" s="194">
        <v>45977</v>
      </c>
      <c r="AB325" s="194">
        <v>45980</v>
      </c>
      <c r="AC325" s="194">
        <v>45983</v>
      </c>
      <c r="AD325" s="194">
        <v>45988</v>
      </c>
      <c r="AE325" s="138">
        <f t="shared" si="20"/>
        <v>5</v>
      </c>
      <c r="AF325" s="138">
        <f t="shared" si="21"/>
        <v>21</v>
      </c>
    </row>
    <row r="326" spans="1:32" ht="16.5" customHeight="1">
      <c r="A326" s="53">
        <v>325</v>
      </c>
      <c r="B326" s="192" t="s">
        <v>141</v>
      </c>
      <c r="C326" s="192" t="s">
        <v>199</v>
      </c>
      <c r="D326" s="192" t="s">
        <v>558</v>
      </c>
      <c r="E326" s="192" t="s">
        <v>2923</v>
      </c>
      <c r="F326" s="192" t="s">
        <v>174</v>
      </c>
      <c r="G326" s="192" t="s">
        <v>298</v>
      </c>
      <c r="H326" s="192" t="s">
        <v>175</v>
      </c>
      <c r="I326" s="192" t="s">
        <v>2361</v>
      </c>
      <c r="J326" s="192" t="s">
        <v>2362</v>
      </c>
      <c r="K326" s="192" t="s">
        <v>2363</v>
      </c>
      <c r="L326" s="192">
        <v>35</v>
      </c>
      <c r="M326" s="193" t="s">
        <v>1565</v>
      </c>
      <c r="N326" s="193" t="s">
        <v>656</v>
      </c>
      <c r="O326" s="192" t="s">
        <v>384</v>
      </c>
      <c r="P326" s="173" t="s">
        <v>142</v>
      </c>
      <c r="Q326" s="194">
        <v>45960</v>
      </c>
      <c r="R326" s="194">
        <v>45965</v>
      </c>
      <c r="S326" s="194">
        <v>45969</v>
      </c>
      <c r="T326" s="8">
        <f t="shared" si="22"/>
        <v>9</v>
      </c>
      <c r="U326" s="194">
        <v>45971</v>
      </c>
      <c r="V326" s="194">
        <v>45971</v>
      </c>
      <c r="W326" s="194">
        <v>45971</v>
      </c>
      <c r="X326" s="194">
        <v>45975</v>
      </c>
      <c r="Y326" s="194">
        <v>45978</v>
      </c>
      <c r="Z326" s="194">
        <v>45979</v>
      </c>
      <c r="AA326" s="194">
        <v>45979</v>
      </c>
      <c r="AB326" s="194">
        <v>45981</v>
      </c>
      <c r="AC326" s="194">
        <v>45984</v>
      </c>
      <c r="AD326" s="194">
        <v>45988</v>
      </c>
      <c r="AE326" s="138">
        <f t="shared" si="20"/>
        <v>4</v>
      </c>
      <c r="AF326" s="138">
        <f t="shared" si="21"/>
        <v>13</v>
      </c>
    </row>
    <row r="327" spans="1:32" ht="16.5" customHeight="1">
      <c r="A327" s="53">
        <v>326</v>
      </c>
      <c r="B327" s="192" t="s">
        <v>141</v>
      </c>
      <c r="C327" s="192" t="s">
        <v>199</v>
      </c>
      <c r="D327" s="192" t="s">
        <v>558</v>
      </c>
      <c r="E327" s="192" t="s">
        <v>2924</v>
      </c>
      <c r="F327" s="192" t="s">
        <v>204</v>
      </c>
      <c r="G327" s="192" t="s">
        <v>456</v>
      </c>
      <c r="H327" s="192" t="s">
        <v>1234</v>
      </c>
      <c r="I327" s="192" t="s">
        <v>711</v>
      </c>
      <c r="J327" s="192" t="s">
        <v>1859</v>
      </c>
      <c r="K327" s="192" t="s">
        <v>2728</v>
      </c>
      <c r="L327" s="192">
        <v>35</v>
      </c>
      <c r="M327" s="193" t="s">
        <v>1565</v>
      </c>
      <c r="N327" s="193" t="s">
        <v>656</v>
      </c>
      <c r="O327" s="192" t="s">
        <v>384</v>
      </c>
      <c r="P327" s="173" t="s">
        <v>142</v>
      </c>
      <c r="Q327" s="194">
        <v>45960</v>
      </c>
      <c r="R327" s="194">
        <v>45965</v>
      </c>
      <c r="S327" s="194">
        <v>45969</v>
      </c>
      <c r="T327" s="8">
        <f t="shared" si="22"/>
        <v>9</v>
      </c>
      <c r="U327" s="194">
        <v>45971</v>
      </c>
      <c r="V327" s="194">
        <v>45971</v>
      </c>
      <c r="W327" s="194">
        <v>45971</v>
      </c>
      <c r="X327" s="194">
        <v>45975</v>
      </c>
      <c r="Y327" s="194">
        <v>45978</v>
      </c>
      <c r="Z327" s="194">
        <v>45979</v>
      </c>
      <c r="AA327" s="194">
        <v>45979</v>
      </c>
      <c r="AB327" s="194">
        <v>45981</v>
      </c>
      <c r="AC327" s="194">
        <v>45984</v>
      </c>
      <c r="AD327" s="194">
        <v>45988</v>
      </c>
      <c r="AE327" s="138">
        <f t="shared" si="20"/>
        <v>4</v>
      </c>
      <c r="AF327" s="138">
        <f t="shared" si="21"/>
        <v>13</v>
      </c>
    </row>
    <row r="328" spans="1:32" ht="16.5" customHeight="1">
      <c r="A328" s="53">
        <v>327</v>
      </c>
      <c r="B328" s="192" t="s">
        <v>141</v>
      </c>
      <c r="C328" s="192" t="s">
        <v>199</v>
      </c>
      <c r="D328" s="192" t="s">
        <v>558</v>
      </c>
      <c r="E328" s="192" t="s">
        <v>2919</v>
      </c>
      <c r="F328" s="192" t="s">
        <v>398</v>
      </c>
      <c r="G328" s="192" t="s">
        <v>1124</v>
      </c>
      <c r="H328" s="192"/>
      <c r="I328" s="192" t="s">
        <v>67</v>
      </c>
      <c r="J328" s="192" t="s">
        <v>2703</v>
      </c>
      <c r="K328" s="192" t="s">
        <v>2712</v>
      </c>
      <c r="L328" s="192">
        <v>30</v>
      </c>
      <c r="M328" s="193" t="s">
        <v>1565</v>
      </c>
      <c r="N328" s="193" t="s">
        <v>656</v>
      </c>
      <c r="O328" s="192" t="s">
        <v>384</v>
      </c>
      <c r="P328" s="173" t="s">
        <v>142</v>
      </c>
      <c r="Q328" s="194">
        <v>45960</v>
      </c>
      <c r="R328" s="194">
        <v>45965</v>
      </c>
      <c r="S328" s="194">
        <v>45969</v>
      </c>
      <c r="T328" s="8">
        <f t="shared" si="22"/>
        <v>9</v>
      </c>
      <c r="U328" s="194">
        <v>45973</v>
      </c>
      <c r="V328" s="194">
        <v>45974</v>
      </c>
      <c r="W328" s="194">
        <v>45974</v>
      </c>
      <c r="X328" s="194">
        <v>45975</v>
      </c>
      <c r="Y328" s="194">
        <v>45977</v>
      </c>
      <c r="Z328" s="194">
        <v>45979</v>
      </c>
      <c r="AA328" s="194">
        <v>45979</v>
      </c>
      <c r="AB328" s="194">
        <v>45981</v>
      </c>
      <c r="AC328" s="194">
        <v>45985</v>
      </c>
      <c r="AD328" s="194">
        <v>45988</v>
      </c>
      <c r="AE328" s="138">
        <f t="shared" si="20"/>
        <v>3</v>
      </c>
      <c r="AF328" s="138">
        <f t="shared" si="21"/>
        <v>12</v>
      </c>
    </row>
    <row r="329" spans="1:32" ht="16.5" customHeight="1">
      <c r="A329" s="53">
        <v>328</v>
      </c>
      <c r="B329" s="192" t="s">
        <v>141</v>
      </c>
      <c r="C329" s="192" t="s">
        <v>199</v>
      </c>
      <c r="D329" s="192" t="s">
        <v>558</v>
      </c>
      <c r="E329" s="192" t="s">
        <v>2929</v>
      </c>
      <c r="F329" s="192" t="s">
        <v>598</v>
      </c>
      <c r="G329" s="192" t="s">
        <v>1353</v>
      </c>
      <c r="H329" s="192" t="s">
        <v>2344</v>
      </c>
      <c r="I329" s="192" t="s">
        <v>1377</v>
      </c>
      <c r="J329" s="192" t="s">
        <v>1378</v>
      </c>
      <c r="K329" s="192" t="s">
        <v>1398</v>
      </c>
      <c r="L329" s="192">
        <v>35</v>
      </c>
      <c r="M329" s="193" t="s">
        <v>1565</v>
      </c>
      <c r="N329" s="193" t="s">
        <v>656</v>
      </c>
      <c r="O329" s="192" t="s">
        <v>384</v>
      </c>
      <c r="P329" s="173" t="s">
        <v>142</v>
      </c>
      <c r="Q329" s="194">
        <v>45954</v>
      </c>
      <c r="R329" s="194">
        <v>45961</v>
      </c>
      <c r="S329" s="194">
        <v>45972</v>
      </c>
      <c r="T329" s="8">
        <f t="shared" si="22"/>
        <v>18</v>
      </c>
      <c r="U329" s="194">
        <v>45974</v>
      </c>
      <c r="V329" s="194">
        <v>45977</v>
      </c>
      <c r="W329" s="194">
        <v>45977</v>
      </c>
      <c r="X329" s="194">
        <v>45978</v>
      </c>
      <c r="Y329" s="194">
        <v>45981</v>
      </c>
      <c r="Z329" s="194">
        <v>45981</v>
      </c>
      <c r="AA329" s="194">
        <v>45981</v>
      </c>
      <c r="AB329" s="194">
        <v>45986</v>
      </c>
      <c r="AC329" s="194">
        <v>45986</v>
      </c>
      <c r="AD329" s="194">
        <v>45988</v>
      </c>
      <c r="AE329" s="138">
        <f t="shared" si="20"/>
        <v>2</v>
      </c>
      <c r="AF329" s="138">
        <f t="shared" si="21"/>
        <v>20</v>
      </c>
    </row>
    <row r="330" spans="1:32" ht="16.5" customHeight="1">
      <c r="A330" s="53">
        <v>329</v>
      </c>
      <c r="B330" s="192" t="s">
        <v>141</v>
      </c>
      <c r="C330" s="192" t="s">
        <v>199</v>
      </c>
      <c r="D330" s="192" t="s">
        <v>558</v>
      </c>
      <c r="E330" s="192" t="s">
        <v>2926</v>
      </c>
      <c r="F330" s="192" t="s">
        <v>1797</v>
      </c>
      <c r="G330" s="192" t="s">
        <v>1798</v>
      </c>
      <c r="H330" s="192" t="s">
        <v>1799</v>
      </c>
      <c r="I330" s="192" t="s">
        <v>1802</v>
      </c>
      <c r="J330" s="192" t="s">
        <v>2366</v>
      </c>
      <c r="K330" s="192" t="s">
        <v>1813</v>
      </c>
      <c r="L330" s="192">
        <v>35</v>
      </c>
      <c r="M330" s="193" t="s">
        <v>1565</v>
      </c>
      <c r="N330" s="193" t="s">
        <v>656</v>
      </c>
      <c r="O330" s="192" t="s">
        <v>384</v>
      </c>
      <c r="P330" s="173" t="s">
        <v>142</v>
      </c>
      <c r="Q330" s="194">
        <v>45960</v>
      </c>
      <c r="R330" s="194">
        <v>45967</v>
      </c>
      <c r="S330" s="194">
        <v>45969</v>
      </c>
      <c r="T330" s="8">
        <f t="shared" si="22"/>
        <v>9</v>
      </c>
      <c r="U330" s="194">
        <v>45971</v>
      </c>
      <c r="V330" s="194">
        <v>45973</v>
      </c>
      <c r="W330" s="194">
        <v>45973</v>
      </c>
      <c r="X330" s="194">
        <v>45975</v>
      </c>
      <c r="Y330" s="194">
        <v>45978</v>
      </c>
      <c r="Z330" s="194">
        <v>45979</v>
      </c>
      <c r="AA330" s="194">
        <v>45979</v>
      </c>
      <c r="AB330" s="194">
        <v>45981</v>
      </c>
      <c r="AC330" s="194">
        <v>45983</v>
      </c>
      <c r="AD330" s="194">
        <v>45989</v>
      </c>
      <c r="AE330" s="138">
        <f t="shared" si="20"/>
        <v>6</v>
      </c>
      <c r="AF330" s="138">
        <f t="shared" si="21"/>
        <v>15</v>
      </c>
    </row>
    <row r="331" spans="1:32" ht="16.5" customHeight="1">
      <c r="A331" s="53">
        <v>330</v>
      </c>
      <c r="B331" s="192" t="s">
        <v>141</v>
      </c>
      <c r="C331" s="192" t="s">
        <v>199</v>
      </c>
      <c r="D331" s="192" t="s">
        <v>558</v>
      </c>
      <c r="E331" s="192" t="s">
        <v>2910</v>
      </c>
      <c r="F331" s="192" t="s">
        <v>255</v>
      </c>
      <c r="G331" s="192" t="s">
        <v>255</v>
      </c>
      <c r="H331" s="192" t="s">
        <v>256</v>
      </c>
      <c r="I331" s="192" t="s">
        <v>230</v>
      </c>
      <c r="J331" s="192" t="s">
        <v>1143</v>
      </c>
      <c r="K331" s="192" t="s">
        <v>263</v>
      </c>
      <c r="L331" s="192">
        <v>37</v>
      </c>
      <c r="M331" s="193" t="s">
        <v>1565</v>
      </c>
      <c r="N331" s="193" t="s">
        <v>656</v>
      </c>
      <c r="O331" s="192" t="s">
        <v>384</v>
      </c>
      <c r="P331" s="173" t="s">
        <v>142</v>
      </c>
      <c r="Q331" s="194">
        <v>45954</v>
      </c>
      <c r="R331" s="194">
        <v>45958</v>
      </c>
      <c r="S331" s="194">
        <v>45962</v>
      </c>
      <c r="T331" s="8">
        <f t="shared" si="22"/>
        <v>8</v>
      </c>
      <c r="U331" s="194">
        <v>45964</v>
      </c>
      <c r="V331" s="194">
        <v>45966</v>
      </c>
      <c r="W331" s="194">
        <v>45966</v>
      </c>
      <c r="X331" s="194">
        <v>45970</v>
      </c>
      <c r="Y331" s="194">
        <v>45974</v>
      </c>
      <c r="Z331" s="194">
        <v>45977</v>
      </c>
      <c r="AA331" s="194">
        <v>45977</v>
      </c>
      <c r="AB331" s="194">
        <v>45983</v>
      </c>
      <c r="AC331" s="194">
        <v>45986</v>
      </c>
      <c r="AD331" s="194">
        <v>45989</v>
      </c>
      <c r="AE331" s="138">
        <f t="shared" si="20"/>
        <v>3</v>
      </c>
      <c r="AF331" s="138">
        <f t="shared" si="21"/>
        <v>11</v>
      </c>
    </row>
    <row r="332" spans="1:32" ht="16.5" customHeight="1">
      <c r="A332" s="53">
        <v>331</v>
      </c>
      <c r="B332" s="192" t="s">
        <v>141</v>
      </c>
      <c r="C332" s="192" t="s">
        <v>199</v>
      </c>
      <c r="D332" s="192" t="s">
        <v>558</v>
      </c>
      <c r="E332" s="192" t="s">
        <v>2918</v>
      </c>
      <c r="F332" s="192" t="s">
        <v>355</v>
      </c>
      <c r="G332" s="192" t="s">
        <v>1302</v>
      </c>
      <c r="H332" s="192" t="s">
        <v>2343</v>
      </c>
      <c r="I332" s="192" t="s">
        <v>70</v>
      </c>
      <c r="J332" s="192" t="s">
        <v>2704</v>
      </c>
      <c r="K332" s="192" t="s">
        <v>2714</v>
      </c>
      <c r="L332" s="192">
        <v>35</v>
      </c>
      <c r="M332" s="193" t="s">
        <v>1565</v>
      </c>
      <c r="N332" s="193" t="s">
        <v>656</v>
      </c>
      <c r="O332" s="192" t="s">
        <v>384</v>
      </c>
      <c r="P332" s="173" t="s">
        <v>142</v>
      </c>
      <c r="Q332" s="194">
        <v>45957</v>
      </c>
      <c r="R332" s="194">
        <v>45963</v>
      </c>
      <c r="S332" s="194">
        <v>45968</v>
      </c>
      <c r="T332" s="8">
        <f t="shared" si="22"/>
        <v>11</v>
      </c>
      <c r="U332" s="194">
        <v>45973</v>
      </c>
      <c r="V332" s="194">
        <v>45974</v>
      </c>
      <c r="W332" s="194">
        <v>45974</v>
      </c>
      <c r="X332" s="194">
        <v>45975</v>
      </c>
      <c r="Y332" s="194">
        <v>45978</v>
      </c>
      <c r="Z332" s="194">
        <v>45979</v>
      </c>
      <c r="AA332" s="194">
        <v>45979</v>
      </c>
      <c r="AB332" s="194">
        <v>45983</v>
      </c>
      <c r="AC332" s="194">
        <v>45986</v>
      </c>
      <c r="AD332" s="194">
        <v>45989</v>
      </c>
      <c r="AE332" s="138">
        <f t="shared" si="20"/>
        <v>3</v>
      </c>
      <c r="AF332" s="138">
        <f t="shared" si="21"/>
        <v>14</v>
      </c>
    </row>
    <row r="333" spans="1:32" ht="16.5" customHeight="1">
      <c r="A333" s="53">
        <v>332</v>
      </c>
      <c r="B333" s="192" t="s">
        <v>141</v>
      </c>
      <c r="C333" s="192" t="s">
        <v>199</v>
      </c>
      <c r="D333" s="192" t="s">
        <v>558</v>
      </c>
      <c r="E333" s="192" t="s">
        <v>2925</v>
      </c>
      <c r="F333" s="192" t="s">
        <v>1553</v>
      </c>
      <c r="G333" s="192" t="s">
        <v>1554</v>
      </c>
      <c r="H333" s="192" t="s">
        <v>2720</v>
      </c>
      <c r="I333" s="192" t="s">
        <v>1566</v>
      </c>
      <c r="J333" s="192" t="s">
        <v>1567</v>
      </c>
      <c r="K333" s="192" t="s">
        <v>2730</v>
      </c>
      <c r="L333" s="192">
        <v>35</v>
      </c>
      <c r="M333" s="193" t="s">
        <v>1565</v>
      </c>
      <c r="N333" s="193" t="s">
        <v>656</v>
      </c>
      <c r="O333" s="192" t="s">
        <v>384</v>
      </c>
      <c r="P333" s="173" t="s">
        <v>142</v>
      </c>
      <c r="Q333" s="194">
        <v>45960</v>
      </c>
      <c r="R333" s="194">
        <v>45965</v>
      </c>
      <c r="S333" s="194">
        <v>45969</v>
      </c>
      <c r="T333" s="8">
        <f t="shared" si="22"/>
        <v>9</v>
      </c>
      <c r="U333" s="194">
        <v>45971</v>
      </c>
      <c r="V333" s="194">
        <v>45974</v>
      </c>
      <c r="W333" s="194">
        <v>45974</v>
      </c>
      <c r="X333" s="194">
        <v>45976</v>
      </c>
      <c r="Y333" s="194">
        <v>45978</v>
      </c>
      <c r="Z333" s="194">
        <v>45979</v>
      </c>
      <c r="AA333" s="194">
        <v>45979</v>
      </c>
      <c r="AB333" s="194">
        <v>45982</v>
      </c>
      <c r="AC333" s="194">
        <v>45986</v>
      </c>
      <c r="AD333" s="194">
        <v>45989</v>
      </c>
      <c r="AE333" s="138">
        <f t="shared" si="20"/>
        <v>3</v>
      </c>
      <c r="AF333" s="138">
        <f t="shared" si="21"/>
        <v>12</v>
      </c>
    </row>
    <row r="334" spans="1:32" ht="16.5" customHeight="1">
      <c r="A334" s="53">
        <v>333</v>
      </c>
      <c r="B334" s="192" t="s">
        <v>141</v>
      </c>
      <c r="C334" s="192" t="s">
        <v>199</v>
      </c>
      <c r="D334" s="192" t="s">
        <v>558</v>
      </c>
      <c r="E334" s="192" t="s">
        <v>2934</v>
      </c>
      <c r="F334" s="192" t="s">
        <v>1024</v>
      </c>
      <c r="G334" s="192" t="s">
        <v>1977</v>
      </c>
      <c r="H334" s="192" t="s">
        <v>2721</v>
      </c>
      <c r="I334" s="192" t="s">
        <v>524</v>
      </c>
      <c r="J334" s="192" t="s">
        <v>2380</v>
      </c>
      <c r="K334" s="192" t="s">
        <v>1335</v>
      </c>
      <c r="L334" s="192">
        <v>35</v>
      </c>
      <c r="M334" s="193" t="s">
        <v>1565</v>
      </c>
      <c r="N334" s="193" t="s">
        <v>656</v>
      </c>
      <c r="O334" s="192" t="s">
        <v>384</v>
      </c>
      <c r="P334" s="173" t="s">
        <v>142</v>
      </c>
      <c r="Q334" s="194">
        <v>45960</v>
      </c>
      <c r="R334" s="194">
        <v>45967</v>
      </c>
      <c r="S334" s="194">
        <v>45973</v>
      </c>
      <c r="T334" s="8">
        <f t="shared" si="22"/>
        <v>13</v>
      </c>
      <c r="U334" s="194">
        <v>45975</v>
      </c>
      <c r="V334" s="194">
        <v>45977</v>
      </c>
      <c r="W334" s="194">
        <v>45977</v>
      </c>
      <c r="X334" s="194">
        <v>45979</v>
      </c>
      <c r="Y334" s="194">
        <v>45982</v>
      </c>
      <c r="Z334" s="194">
        <v>45983</v>
      </c>
      <c r="AA334" s="194">
        <v>45983</v>
      </c>
      <c r="AB334" s="194">
        <v>45986</v>
      </c>
      <c r="AC334" s="194">
        <v>45988</v>
      </c>
      <c r="AD334" s="194">
        <v>45989</v>
      </c>
      <c r="AE334" s="138">
        <f t="shared" si="20"/>
        <v>1</v>
      </c>
      <c r="AF334" s="138">
        <f t="shared" si="21"/>
        <v>14</v>
      </c>
    </row>
    <row r="335" spans="1:32" ht="16.5" customHeight="1">
      <c r="A335" s="53">
        <v>334</v>
      </c>
      <c r="B335" s="192" t="s">
        <v>141</v>
      </c>
      <c r="C335" s="192" t="s">
        <v>199</v>
      </c>
      <c r="D335" s="192" t="s">
        <v>558</v>
      </c>
      <c r="E335" s="192" t="s">
        <v>2932</v>
      </c>
      <c r="F335" s="192" t="s">
        <v>28</v>
      </c>
      <c r="G335" s="192" t="s">
        <v>28</v>
      </c>
      <c r="H335" s="192" t="s">
        <v>29</v>
      </c>
      <c r="I335" s="192" t="s">
        <v>118</v>
      </c>
      <c r="J335" s="192" t="s">
        <v>549</v>
      </c>
      <c r="K335" s="192" t="s">
        <v>1346</v>
      </c>
      <c r="L335" s="192">
        <v>37</v>
      </c>
      <c r="M335" s="193" t="s">
        <v>1565</v>
      </c>
      <c r="N335" s="193" t="s">
        <v>656</v>
      </c>
      <c r="O335" s="192" t="s">
        <v>384</v>
      </c>
      <c r="P335" s="173" t="s">
        <v>142</v>
      </c>
      <c r="Q335" s="194">
        <v>45958</v>
      </c>
      <c r="R335" s="194">
        <v>45966</v>
      </c>
      <c r="S335" s="194">
        <v>45976</v>
      </c>
      <c r="T335" s="8">
        <f t="shared" si="22"/>
        <v>18</v>
      </c>
      <c r="U335" s="194">
        <v>45978</v>
      </c>
      <c r="V335" s="194">
        <v>45980</v>
      </c>
      <c r="W335" s="194">
        <v>45980</v>
      </c>
      <c r="X335" s="194">
        <v>45983</v>
      </c>
      <c r="Y335" s="194">
        <v>45984</v>
      </c>
      <c r="Z335" s="194">
        <v>45985</v>
      </c>
      <c r="AA335" s="194">
        <v>45985</v>
      </c>
      <c r="AB335" s="194">
        <v>45986</v>
      </c>
      <c r="AC335" s="194">
        <v>45988</v>
      </c>
      <c r="AD335" s="194">
        <v>45989</v>
      </c>
      <c r="AE335" s="138">
        <f t="shared" si="20"/>
        <v>1</v>
      </c>
      <c r="AF335" s="150">
        <f t="shared" si="21"/>
        <v>19</v>
      </c>
    </row>
    <row r="336" spans="1:32" ht="16.5" customHeight="1">
      <c r="A336" s="53">
        <v>335</v>
      </c>
      <c r="B336" s="192" t="s">
        <v>141</v>
      </c>
      <c r="C336" s="192" t="s">
        <v>199</v>
      </c>
      <c r="D336" s="192" t="s">
        <v>558</v>
      </c>
      <c r="E336" s="192" t="s">
        <v>2933</v>
      </c>
      <c r="F336" s="192" t="s">
        <v>301</v>
      </c>
      <c r="G336" s="192" t="s">
        <v>302</v>
      </c>
      <c r="H336" s="192" t="s">
        <v>303</v>
      </c>
      <c r="I336" s="192" t="s">
        <v>1161</v>
      </c>
      <c r="J336" s="192" t="s">
        <v>1162</v>
      </c>
      <c r="K336" s="192" t="s">
        <v>1171</v>
      </c>
      <c r="L336" s="192">
        <v>35</v>
      </c>
      <c r="M336" s="193" t="s">
        <v>1565</v>
      </c>
      <c r="N336" s="193" t="s">
        <v>656</v>
      </c>
      <c r="O336" s="192" t="s">
        <v>384</v>
      </c>
      <c r="P336" s="173" t="s">
        <v>142</v>
      </c>
      <c r="Q336" s="194">
        <v>45960</v>
      </c>
      <c r="R336" s="194">
        <v>45967</v>
      </c>
      <c r="S336" s="194">
        <v>45973</v>
      </c>
      <c r="T336" s="8">
        <f t="shared" si="22"/>
        <v>13</v>
      </c>
      <c r="U336" s="194">
        <v>45975</v>
      </c>
      <c r="V336" s="194">
        <v>45977</v>
      </c>
      <c r="W336" s="194">
        <v>45977</v>
      </c>
      <c r="X336" s="194">
        <v>45978</v>
      </c>
      <c r="Y336" s="194">
        <v>45981</v>
      </c>
      <c r="Z336" s="194">
        <v>45981</v>
      </c>
      <c r="AA336" s="194">
        <v>45981</v>
      </c>
      <c r="AB336" s="194">
        <v>45985</v>
      </c>
      <c r="AC336" s="194">
        <v>45989</v>
      </c>
      <c r="AD336" s="194">
        <v>45991</v>
      </c>
      <c r="AE336" s="138">
        <f t="shared" si="20"/>
        <v>2</v>
      </c>
      <c r="AF336" s="138">
        <f t="shared" si="21"/>
        <v>15</v>
      </c>
    </row>
    <row r="337" spans="1:32" ht="16.5" customHeight="1">
      <c r="A337" s="53">
        <v>336</v>
      </c>
      <c r="B337" s="192" t="s">
        <v>141</v>
      </c>
      <c r="C337" s="192" t="s">
        <v>199</v>
      </c>
      <c r="D337" s="192" t="s">
        <v>558</v>
      </c>
      <c r="E337" s="192" t="s">
        <v>2938</v>
      </c>
      <c r="F337" s="192" t="s">
        <v>774</v>
      </c>
      <c r="G337" s="192" t="s">
        <v>778</v>
      </c>
      <c r="H337" s="192" t="s">
        <v>779</v>
      </c>
      <c r="I337" s="192" t="s">
        <v>621</v>
      </c>
      <c r="J337" s="192" t="s">
        <v>1030</v>
      </c>
      <c r="K337" s="192" t="s">
        <v>1031</v>
      </c>
      <c r="L337" s="192">
        <v>35</v>
      </c>
      <c r="M337" s="193" t="s">
        <v>1565</v>
      </c>
      <c r="N337" s="193" t="s">
        <v>656</v>
      </c>
      <c r="O337" s="192" t="s">
        <v>384</v>
      </c>
      <c r="P337" s="173" t="s">
        <v>142</v>
      </c>
      <c r="Q337" s="194">
        <v>45965</v>
      </c>
      <c r="R337" s="194">
        <v>45968</v>
      </c>
      <c r="S337" s="194">
        <v>45976</v>
      </c>
      <c r="T337" s="8">
        <f t="shared" si="22"/>
        <v>11</v>
      </c>
      <c r="U337" s="194">
        <v>45978</v>
      </c>
      <c r="V337" s="194">
        <v>45981</v>
      </c>
      <c r="W337" s="194">
        <v>45981</v>
      </c>
      <c r="X337" s="194">
        <v>45983</v>
      </c>
      <c r="Y337" s="194">
        <v>45986</v>
      </c>
      <c r="Z337" s="194">
        <v>45986</v>
      </c>
      <c r="AA337" s="194">
        <v>45986</v>
      </c>
      <c r="AB337" s="194">
        <v>45987</v>
      </c>
      <c r="AC337" s="194">
        <v>45989</v>
      </c>
      <c r="AD337" s="194">
        <v>45991</v>
      </c>
      <c r="AE337" s="138">
        <f t="shared" si="20"/>
        <v>2</v>
      </c>
      <c r="AF337" s="150">
        <f t="shared" si="21"/>
        <v>13</v>
      </c>
    </row>
    <row r="338" spans="1:32" ht="16.5" customHeight="1">
      <c r="A338" s="53">
        <v>337</v>
      </c>
      <c r="B338" s="192" t="s">
        <v>141</v>
      </c>
      <c r="C338" s="192" t="s">
        <v>199</v>
      </c>
      <c r="D338" s="192" t="s">
        <v>558</v>
      </c>
      <c r="E338" s="192" t="s">
        <v>3083</v>
      </c>
      <c r="F338" s="192" t="s">
        <v>1602</v>
      </c>
      <c r="G338" s="192" t="s">
        <v>234</v>
      </c>
      <c r="H338" s="192" t="s">
        <v>235</v>
      </c>
      <c r="I338" s="192" t="s">
        <v>1609</v>
      </c>
      <c r="J338" s="192" t="s">
        <v>1610</v>
      </c>
      <c r="K338" s="192" t="s">
        <v>1620</v>
      </c>
      <c r="L338" s="192">
        <v>36</v>
      </c>
      <c r="M338" s="193" t="s">
        <v>1565</v>
      </c>
      <c r="N338" s="193" t="s">
        <v>656</v>
      </c>
      <c r="O338" s="192" t="s">
        <v>384</v>
      </c>
      <c r="P338" s="173" t="s">
        <v>142</v>
      </c>
      <c r="Q338" s="194">
        <v>45974</v>
      </c>
      <c r="R338" s="194">
        <v>45975</v>
      </c>
      <c r="S338" s="194">
        <v>45980</v>
      </c>
      <c r="T338" s="8">
        <f t="shared" si="22"/>
        <v>6</v>
      </c>
      <c r="U338" s="194">
        <v>45981</v>
      </c>
      <c r="V338" s="194">
        <v>45981</v>
      </c>
      <c r="W338" s="194">
        <v>45981</v>
      </c>
      <c r="X338" s="194">
        <v>45984</v>
      </c>
      <c r="Y338" s="194">
        <v>45987</v>
      </c>
      <c r="Z338" s="194">
        <v>45987</v>
      </c>
      <c r="AA338" s="194">
        <v>45987</v>
      </c>
      <c r="AB338" s="194">
        <v>45988</v>
      </c>
      <c r="AC338" s="194">
        <v>45989</v>
      </c>
      <c r="AD338" s="194">
        <v>45991</v>
      </c>
      <c r="AE338" s="138">
        <f t="shared" si="20"/>
        <v>2</v>
      </c>
      <c r="AF338" s="150">
        <f t="shared" si="21"/>
        <v>8</v>
      </c>
    </row>
    <row r="339" spans="1:32" ht="16.5" customHeight="1">
      <c r="A339" s="53">
        <v>338</v>
      </c>
      <c r="B339" s="192" t="s">
        <v>141</v>
      </c>
      <c r="C339" s="192" t="s">
        <v>199</v>
      </c>
      <c r="D339" s="192" t="s">
        <v>558</v>
      </c>
      <c r="E339" s="192" t="s">
        <v>2916</v>
      </c>
      <c r="F339" s="192" t="s">
        <v>2067</v>
      </c>
      <c r="G339" s="192" t="s">
        <v>2068</v>
      </c>
      <c r="H339" s="192" t="s">
        <v>2693</v>
      </c>
      <c r="I339" s="192" t="s">
        <v>2699</v>
      </c>
      <c r="J339" s="192" t="s">
        <v>2706</v>
      </c>
      <c r="K339" s="192" t="s">
        <v>2716</v>
      </c>
      <c r="L339" s="192">
        <v>35</v>
      </c>
      <c r="M339" s="193" t="s">
        <v>1565</v>
      </c>
      <c r="N339" s="193" t="s">
        <v>656</v>
      </c>
      <c r="O339" s="192" t="s">
        <v>384</v>
      </c>
      <c r="P339" s="173" t="s">
        <v>142</v>
      </c>
      <c r="Q339" s="194">
        <v>45954</v>
      </c>
      <c r="R339" s="194">
        <v>45961</v>
      </c>
      <c r="S339" s="194">
        <v>45967</v>
      </c>
      <c r="T339" s="8">
        <f t="shared" si="22"/>
        <v>13</v>
      </c>
      <c r="U339" s="194">
        <v>45971</v>
      </c>
      <c r="V339" s="194">
        <v>45974</v>
      </c>
      <c r="W339" s="194">
        <v>45974</v>
      </c>
      <c r="X339" s="194">
        <v>45975</v>
      </c>
      <c r="Y339" s="194">
        <v>45980</v>
      </c>
      <c r="Z339" s="194">
        <v>45982</v>
      </c>
      <c r="AA339" s="194">
        <v>45982</v>
      </c>
      <c r="AB339" s="194">
        <v>45985</v>
      </c>
      <c r="AC339" s="194">
        <v>45988</v>
      </c>
      <c r="AD339" s="194">
        <v>45992</v>
      </c>
      <c r="AE339" s="138">
        <f t="shared" si="20"/>
        <v>4</v>
      </c>
      <c r="AF339" s="138">
        <f t="shared" si="21"/>
        <v>17</v>
      </c>
    </row>
    <row r="340" spans="1:32" ht="16.5" customHeight="1">
      <c r="A340" s="53">
        <v>339</v>
      </c>
      <c r="B340" s="192" t="s">
        <v>141</v>
      </c>
      <c r="C340" s="192" t="s">
        <v>199</v>
      </c>
      <c r="D340" s="192" t="s">
        <v>558</v>
      </c>
      <c r="E340" s="192" t="s">
        <v>2936</v>
      </c>
      <c r="F340" s="192" t="s">
        <v>1310</v>
      </c>
      <c r="G340" s="192" t="s">
        <v>1311</v>
      </c>
      <c r="H340" s="192" t="s">
        <v>1312</v>
      </c>
      <c r="I340" s="192" t="s">
        <v>2379</v>
      </c>
      <c r="J340" s="192" t="s">
        <v>2380</v>
      </c>
      <c r="K340" s="192" t="s">
        <v>1337</v>
      </c>
      <c r="L340" s="192">
        <v>35</v>
      </c>
      <c r="M340" s="193" t="s">
        <v>1565</v>
      </c>
      <c r="N340" s="193" t="s">
        <v>656</v>
      </c>
      <c r="O340" s="192" t="s">
        <v>384</v>
      </c>
      <c r="P340" s="173" t="s">
        <v>142</v>
      </c>
      <c r="Q340" s="194">
        <v>45960</v>
      </c>
      <c r="R340" s="194">
        <v>45968</v>
      </c>
      <c r="S340" s="194">
        <v>45976</v>
      </c>
      <c r="T340" s="8">
        <f t="shared" si="22"/>
        <v>16</v>
      </c>
      <c r="U340" s="194">
        <v>45978</v>
      </c>
      <c r="V340" s="194">
        <v>45982</v>
      </c>
      <c r="W340" s="194">
        <v>45982</v>
      </c>
      <c r="X340" s="194">
        <v>45984</v>
      </c>
      <c r="Y340" s="194">
        <v>45987</v>
      </c>
      <c r="Z340" s="194">
        <v>45987</v>
      </c>
      <c r="AA340" s="194">
        <v>45987</v>
      </c>
      <c r="AB340" s="194">
        <v>45988</v>
      </c>
      <c r="AC340" s="194">
        <v>45991</v>
      </c>
      <c r="AD340" s="194">
        <v>45992</v>
      </c>
      <c r="AE340" s="138">
        <f t="shared" si="20"/>
        <v>1</v>
      </c>
      <c r="AF340" s="138">
        <f t="shared" si="21"/>
        <v>17</v>
      </c>
    </row>
    <row r="341" spans="1:32" ht="16.5" customHeight="1">
      <c r="A341" s="53">
        <v>340</v>
      </c>
      <c r="B341" s="192" t="s">
        <v>141</v>
      </c>
      <c r="C341" s="192" t="s">
        <v>199</v>
      </c>
      <c r="D341" s="192" t="s">
        <v>558</v>
      </c>
      <c r="E341" s="192" t="s">
        <v>2939</v>
      </c>
      <c r="F341" s="192" t="s">
        <v>1355</v>
      </c>
      <c r="G341" s="192" t="s">
        <v>1356</v>
      </c>
      <c r="H341" s="192" t="s">
        <v>2816</v>
      </c>
      <c r="I341" s="192" t="s">
        <v>119</v>
      </c>
      <c r="J341" s="192" t="s">
        <v>2845</v>
      </c>
      <c r="K341" s="192" t="s">
        <v>2861</v>
      </c>
      <c r="L341" s="192">
        <v>35</v>
      </c>
      <c r="M341" s="193" t="s">
        <v>1565</v>
      </c>
      <c r="N341" s="193" t="s">
        <v>656</v>
      </c>
      <c r="O341" s="192" t="s">
        <v>384</v>
      </c>
      <c r="P341" s="173" t="s">
        <v>142</v>
      </c>
      <c r="Q341" s="194">
        <v>45966</v>
      </c>
      <c r="R341" s="194">
        <v>45968</v>
      </c>
      <c r="S341" s="194">
        <v>45976</v>
      </c>
      <c r="T341" s="8">
        <f t="shared" si="22"/>
        <v>10</v>
      </c>
      <c r="U341" s="194">
        <v>45978</v>
      </c>
      <c r="V341" s="194">
        <v>45981</v>
      </c>
      <c r="W341" s="194">
        <v>45981</v>
      </c>
      <c r="X341" s="194">
        <v>45984</v>
      </c>
      <c r="Y341" s="194">
        <v>45986</v>
      </c>
      <c r="Z341" s="194">
        <v>45987</v>
      </c>
      <c r="AA341" s="194">
        <v>45987</v>
      </c>
      <c r="AB341" s="194">
        <v>45987</v>
      </c>
      <c r="AC341" s="194">
        <v>45990</v>
      </c>
      <c r="AD341" s="194">
        <v>45992</v>
      </c>
      <c r="AE341" s="138">
        <f t="shared" si="20"/>
        <v>2</v>
      </c>
      <c r="AF341" s="138">
        <f t="shared" si="21"/>
        <v>12</v>
      </c>
    </row>
    <row r="342" spans="1:32" ht="16.5" customHeight="1">
      <c r="A342" s="53">
        <v>341</v>
      </c>
      <c r="B342" s="192" t="s">
        <v>141</v>
      </c>
      <c r="C342" s="192" t="s">
        <v>199</v>
      </c>
      <c r="D342" s="192" t="s">
        <v>558</v>
      </c>
      <c r="E342" s="192" t="s">
        <v>2928</v>
      </c>
      <c r="F342" s="192" t="s">
        <v>723</v>
      </c>
      <c r="G342" s="192" t="s">
        <v>1533</v>
      </c>
      <c r="H342" s="192" t="s">
        <v>2340</v>
      </c>
      <c r="I342" s="192" t="s">
        <v>848</v>
      </c>
      <c r="J342" s="192" t="s">
        <v>1118</v>
      </c>
      <c r="K342" s="192" t="s">
        <v>1622</v>
      </c>
      <c r="L342" s="192">
        <v>35</v>
      </c>
      <c r="M342" s="193" t="s">
        <v>1565</v>
      </c>
      <c r="N342" s="193" t="s">
        <v>656</v>
      </c>
      <c r="O342" s="192" t="s">
        <v>384</v>
      </c>
      <c r="P342" s="173" t="s">
        <v>142</v>
      </c>
      <c r="Q342" s="194">
        <v>45954</v>
      </c>
      <c r="R342" s="194">
        <v>45961</v>
      </c>
      <c r="S342" s="194">
        <v>45972</v>
      </c>
      <c r="T342" s="8">
        <f t="shared" si="22"/>
        <v>18</v>
      </c>
      <c r="U342" s="194">
        <v>45974</v>
      </c>
      <c r="V342" s="194">
        <v>45977</v>
      </c>
      <c r="W342" s="194">
        <v>45977</v>
      </c>
      <c r="X342" s="194">
        <v>45978</v>
      </c>
      <c r="Y342" s="194">
        <v>45981</v>
      </c>
      <c r="Z342" s="194">
        <v>45982</v>
      </c>
      <c r="AA342" s="194">
        <v>45982</v>
      </c>
      <c r="AB342" s="194">
        <v>45985</v>
      </c>
      <c r="AC342" s="194">
        <v>45990</v>
      </c>
      <c r="AD342" s="194">
        <v>45993</v>
      </c>
      <c r="AE342" s="138">
        <f t="shared" si="20"/>
        <v>3</v>
      </c>
      <c r="AF342" s="138">
        <f t="shared" si="21"/>
        <v>21</v>
      </c>
    </row>
    <row r="343" spans="1:32" ht="16.5" customHeight="1">
      <c r="A343" s="53">
        <v>342</v>
      </c>
      <c r="B343" s="192" t="s">
        <v>141</v>
      </c>
      <c r="C343" s="192" t="s">
        <v>199</v>
      </c>
      <c r="D343" s="192" t="s">
        <v>558</v>
      </c>
      <c r="E343" s="192" t="s">
        <v>3082</v>
      </c>
      <c r="F343" s="192" t="s">
        <v>1603</v>
      </c>
      <c r="G343" s="192" t="s">
        <v>1604</v>
      </c>
      <c r="H343" s="192" t="s">
        <v>2831</v>
      </c>
      <c r="I343" s="192" t="s">
        <v>1611</v>
      </c>
      <c r="J343" s="192" t="s">
        <v>1612</v>
      </c>
      <c r="K343" s="192" t="s">
        <v>71</v>
      </c>
      <c r="L343" s="192">
        <v>35</v>
      </c>
      <c r="M343" s="193" t="s">
        <v>1565</v>
      </c>
      <c r="N343" s="193" t="s">
        <v>656</v>
      </c>
      <c r="O343" s="192" t="s">
        <v>384</v>
      </c>
      <c r="P343" s="173" t="s">
        <v>142</v>
      </c>
      <c r="Q343" s="194">
        <v>45974</v>
      </c>
      <c r="R343" s="194">
        <v>45975</v>
      </c>
      <c r="S343" s="194">
        <v>45980</v>
      </c>
      <c r="T343" s="8">
        <f t="shared" si="22"/>
        <v>6</v>
      </c>
      <c r="U343" s="194">
        <v>45981</v>
      </c>
      <c r="V343" s="194">
        <v>45981</v>
      </c>
      <c r="W343" s="194">
        <v>45981</v>
      </c>
      <c r="X343" s="194">
        <v>45985</v>
      </c>
      <c r="Y343" s="194">
        <v>45987</v>
      </c>
      <c r="Z343" s="194">
        <v>45988</v>
      </c>
      <c r="AA343" s="194">
        <v>45988</v>
      </c>
      <c r="AB343" s="194">
        <v>45989</v>
      </c>
      <c r="AC343" s="194">
        <v>45992</v>
      </c>
      <c r="AD343" s="194">
        <v>45993</v>
      </c>
      <c r="AE343" s="138">
        <f t="shared" si="20"/>
        <v>1</v>
      </c>
      <c r="AF343" s="138">
        <f t="shared" si="21"/>
        <v>7</v>
      </c>
    </row>
    <row r="344" spans="1:32" ht="16.5" customHeight="1">
      <c r="A344" s="53">
        <v>343</v>
      </c>
      <c r="B344" s="192" t="s">
        <v>141</v>
      </c>
      <c r="C344" s="192" t="s">
        <v>199</v>
      </c>
      <c r="D344" s="192" t="s">
        <v>558</v>
      </c>
      <c r="E344" s="192" t="s">
        <v>2937</v>
      </c>
      <c r="F344" s="192" t="s">
        <v>2686</v>
      </c>
      <c r="G344" s="192" t="s">
        <v>2687</v>
      </c>
      <c r="H344" s="192"/>
      <c r="I344" s="192" t="s">
        <v>2698</v>
      </c>
      <c r="J344" s="192" t="s">
        <v>2702</v>
      </c>
      <c r="K344" s="192" t="s">
        <v>2711</v>
      </c>
      <c r="L344" s="192">
        <v>31</v>
      </c>
      <c r="M344" s="193" t="s">
        <v>1565</v>
      </c>
      <c r="N344" s="193" t="s">
        <v>656</v>
      </c>
      <c r="O344" s="192" t="s">
        <v>384</v>
      </c>
      <c r="P344" s="173" t="s">
        <v>142</v>
      </c>
      <c r="Q344" s="194">
        <v>45965</v>
      </c>
      <c r="R344" s="194">
        <v>45968</v>
      </c>
      <c r="S344" s="194">
        <v>45976</v>
      </c>
      <c r="T344" s="8">
        <f t="shared" si="22"/>
        <v>11</v>
      </c>
      <c r="U344" s="194">
        <v>45978</v>
      </c>
      <c r="V344" s="194">
        <v>45981</v>
      </c>
      <c r="W344" s="194">
        <v>45981</v>
      </c>
      <c r="X344" s="194">
        <v>45984</v>
      </c>
      <c r="Y344" s="194">
        <v>45987</v>
      </c>
      <c r="Z344" s="194">
        <v>45987</v>
      </c>
      <c r="AA344" s="194">
        <v>45987</v>
      </c>
      <c r="AB344" s="194">
        <v>45988</v>
      </c>
      <c r="AC344" s="194">
        <v>45993</v>
      </c>
      <c r="AD344" s="194">
        <v>45994</v>
      </c>
      <c r="AE344" s="138">
        <f t="shared" si="20"/>
        <v>1</v>
      </c>
      <c r="AF344" s="138">
        <f t="shared" si="21"/>
        <v>12</v>
      </c>
    </row>
    <row r="345" spans="1:32" ht="16.5" customHeight="1">
      <c r="A345" s="53">
        <v>344</v>
      </c>
      <c r="B345" s="192" t="s">
        <v>141</v>
      </c>
      <c r="C345" s="192" t="s">
        <v>199</v>
      </c>
      <c r="D345" s="192" t="s">
        <v>558</v>
      </c>
      <c r="E345" s="192" t="s">
        <v>2940</v>
      </c>
      <c r="F345" s="192" t="s">
        <v>2683</v>
      </c>
      <c r="G345" s="192" t="s">
        <v>2684</v>
      </c>
      <c r="H345" s="192" t="s">
        <v>2685</v>
      </c>
      <c r="I345" s="192" t="s">
        <v>2697</v>
      </c>
      <c r="J345" s="192" t="s">
        <v>2701</v>
      </c>
      <c r="K345" s="192" t="s">
        <v>2710</v>
      </c>
      <c r="L345" s="192">
        <v>35</v>
      </c>
      <c r="M345" s="193" t="s">
        <v>1565</v>
      </c>
      <c r="N345" s="193" t="s">
        <v>656</v>
      </c>
      <c r="O345" s="192" t="s">
        <v>384</v>
      </c>
      <c r="P345" s="173" t="s">
        <v>142</v>
      </c>
      <c r="Q345" s="194">
        <v>45961</v>
      </c>
      <c r="R345" s="194">
        <v>45968</v>
      </c>
      <c r="S345" s="194">
        <v>45976</v>
      </c>
      <c r="T345" s="8">
        <f t="shared" si="22"/>
        <v>15</v>
      </c>
      <c r="U345" s="194">
        <v>45978</v>
      </c>
      <c r="V345" s="194">
        <v>45982</v>
      </c>
      <c r="W345" s="194">
        <v>45982</v>
      </c>
      <c r="X345" s="194">
        <v>45984</v>
      </c>
      <c r="Y345" s="194">
        <v>45987</v>
      </c>
      <c r="Z345" s="194">
        <v>45988</v>
      </c>
      <c r="AA345" s="194">
        <v>45988</v>
      </c>
      <c r="AB345" s="194">
        <v>45989</v>
      </c>
      <c r="AC345" s="194">
        <v>45992</v>
      </c>
      <c r="AD345" s="194">
        <v>45994</v>
      </c>
      <c r="AE345" s="138">
        <f t="shared" si="20"/>
        <v>2</v>
      </c>
      <c r="AF345" s="138">
        <f t="shared" si="21"/>
        <v>17</v>
      </c>
    </row>
    <row r="346" spans="1:32" ht="16.5" customHeight="1">
      <c r="A346" s="53">
        <v>345</v>
      </c>
      <c r="B346" s="192" t="s">
        <v>141</v>
      </c>
      <c r="C346" s="192" t="s">
        <v>199</v>
      </c>
      <c r="D346" s="192" t="s">
        <v>558</v>
      </c>
      <c r="E346" s="192" t="s">
        <v>3084</v>
      </c>
      <c r="F346" s="192" t="s">
        <v>2832</v>
      </c>
      <c r="G346" s="192" t="s">
        <v>2833</v>
      </c>
      <c r="H346" s="192" t="s">
        <v>2834</v>
      </c>
      <c r="I346" s="192" t="s">
        <v>365</v>
      </c>
      <c r="J346" s="192" t="s">
        <v>2855</v>
      </c>
      <c r="K346" s="192" t="s">
        <v>2867</v>
      </c>
      <c r="L346" s="192">
        <v>35</v>
      </c>
      <c r="M346" s="193" t="s">
        <v>1565</v>
      </c>
      <c r="N346" s="193" t="s">
        <v>656</v>
      </c>
      <c r="O346" s="192" t="s">
        <v>384</v>
      </c>
      <c r="P346" s="173" t="s">
        <v>142</v>
      </c>
      <c r="Q346" s="194">
        <v>45974</v>
      </c>
      <c r="R346" s="194">
        <v>45975</v>
      </c>
      <c r="S346" s="194">
        <v>45981</v>
      </c>
      <c r="T346" s="8">
        <f t="shared" si="22"/>
        <v>7</v>
      </c>
      <c r="U346" s="194">
        <v>45981</v>
      </c>
      <c r="V346" s="194">
        <v>45981</v>
      </c>
      <c r="W346" s="194">
        <v>45981</v>
      </c>
      <c r="X346" s="194">
        <v>45985</v>
      </c>
      <c r="Y346" s="194">
        <v>45987</v>
      </c>
      <c r="Z346" s="194">
        <v>45988</v>
      </c>
      <c r="AA346" s="194">
        <v>45988</v>
      </c>
      <c r="AB346" s="194">
        <v>45989</v>
      </c>
      <c r="AC346" s="194">
        <v>45992</v>
      </c>
      <c r="AD346" s="194">
        <v>45994</v>
      </c>
      <c r="AE346" s="138">
        <f t="shared" si="20"/>
        <v>2</v>
      </c>
      <c r="AF346" s="138">
        <f t="shared" si="21"/>
        <v>9</v>
      </c>
    </row>
    <row r="347" spans="1:32" ht="16.5" customHeight="1">
      <c r="A347" s="53">
        <v>346</v>
      </c>
      <c r="B347" s="192" t="s">
        <v>141</v>
      </c>
      <c r="C347" s="192" t="s">
        <v>199</v>
      </c>
      <c r="D347" s="192" t="s">
        <v>558</v>
      </c>
      <c r="E347" s="192" t="s">
        <v>2913</v>
      </c>
      <c r="F347" s="192" t="s">
        <v>1365</v>
      </c>
      <c r="G347" s="192" t="s">
        <v>1366</v>
      </c>
      <c r="H347" s="192"/>
      <c r="I347" s="192" t="s">
        <v>68</v>
      </c>
      <c r="J347" s="192" t="s">
        <v>1872</v>
      </c>
      <c r="K347" s="192" t="s">
        <v>2642</v>
      </c>
      <c r="L347" s="192">
        <v>31</v>
      </c>
      <c r="M347" s="193" t="s">
        <v>1565</v>
      </c>
      <c r="N347" s="193" t="s">
        <v>656</v>
      </c>
      <c r="O347" s="192" t="s">
        <v>384</v>
      </c>
      <c r="P347" s="173" t="s">
        <v>142</v>
      </c>
      <c r="Q347" s="194">
        <v>45954</v>
      </c>
      <c r="R347" s="194">
        <v>45960</v>
      </c>
      <c r="S347" s="194">
        <v>45967</v>
      </c>
      <c r="T347" s="8">
        <f t="shared" si="22"/>
        <v>13</v>
      </c>
      <c r="U347" s="194">
        <v>45971</v>
      </c>
      <c r="V347" s="194">
        <v>45971</v>
      </c>
      <c r="W347" s="194">
        <v>45971</v>
      </c>
      <c r="X347" s="194">
        <v>45974</v>
      </c>
      <c r="Y347" s="194">
        <v>45983</v>
      </c>
      <c r="Z347" s="194">
        <v>45987</v>
      </c>
      <c r="AA347" s="194">
        <v>45987</v>
      </c>
      <c r="AB347" s="194">
        <v>45990</v>
      </c>
      <c r="AC347" s="194">
        <v>45993</v>
      </c>
      <c r="AD347" s="194">
        <v>45994</v>
      </c>
      <c r="AE347" s="138">
        <f t="shared" si="20"/>
        <v>1</v>
      </c>
      <c r="AF347" s="138">
        <f t="shared" si="21"/>
        <v>14</v>
      </c>
    </row>
    <row r="348" spans="1:32" ht="16.5" customHeight="1">
      <c r="A348" s="53">
        <v>347</v>
      </c>
      <c r="B348" s="192" t="s">
        <v>141</v>
      </c>
      <c r="C348" s="192" t="s">
        <v>199</v>
      </c>
      <c r="D348" s="192" t="s">
        <v>558</v>
      </c>
      <c r="E348" s="192" t="s">
        <v>2927</v>
      </c>
      <c r="F348" s="192" t="s">
        <v>752</v>
      </c>
      <c r="G348" s="192" t="s">
        <v>359</v>
      </c>
      <c r="H348" s="192" t="s">
        <v>360</v>
      </c>
      <c r="I348" s="192" t="s">
        <v>1541</v>
      </c>
      <c r="J348" s="192" t="s">
        <v>1807</v>
      </c>
      <c r="K348" s="192" t="s">
        <v>361</v>
      </c>
      <c r="L348" s="192">
        <v>35</v>
      </c>
      <c r="M348" s="193" t="s">
        <v>1565</v>
      </c>
      <c r="N348" s="193" t="s">
        <v>656</v>
      </c>
      <c r="O348" s="192" t="s">
        <v>384</v>
      </c>
      <c r="P348" s="173" t="s">
        <v>142</v>
      </c>
      <c r="Q348" s="194">
        <v>45954</v>
      </c>
      <c r="R348" s="194">
        <v>45961</v>
      </c>
      <c r="S348" s="194">
        <v>45972</v>
      </c>
      <c r="T348" s="8">
        <f t="shared" ref="T348:T379" si="23">MAX(0,S348-Q348)</f>
        <v>18</v>
      </c>
      <c r="U348" s="194">
        <v>45974</v>
      </c>
      <c r="V348" s="194">
        <v>45977</v>
      </c>
      <c r="W348" s="194">
        <v>45977</v>
      </c>
      <c r="X348" s="194">
        <v>45978</v>
      </c>
      <c r="Y348" s="194">
        <v>45987</v>
      </c>
      <c r="Z348" s="194">
        <v>45988</v>
      </c>
      <c r="AA348" s="194">
        <v>45988</v>
      </c>
      <c r="AB348" s="194">
        <v>45990</v>
      </c>
      <c r="AC348" s="194">
        <v>45994</v>
      </c>
      <c r="AD348" s="194">
        <v>45995</v>
      </c>
      <c r="AE348" s="138">
        <f t="shared" si="20"/>
        <v>1</v>
      </c>
      <c r="AF348" s="138">
        <f t="shared" si="21"/>
        <v>19</v>
      </c>
    </row>
    <row r="349" spans="1:32" ht="16.5" customHeight="1">
      <c r="A349" s="53">
        <v>348</v>
      </c>
      <c r="B349" s="192" t="s">
        <v>141</v>
      </c>
      <c r="C349" s="192" t="s">
        <v>199</v>
      </c>
      <c r="D349" s="192" t="s">
        <v>558</v>
      </c>
      <c r="E349" s="192" t="s">
        <v>2922</v>
      </c>
      <c r="F349" s="192" t="s">
        <v>511</v>
      </c>
      <c r="G349" s="192" t="s">
        <v>511</v>
      </c>
      <c r="H349" s="192" t="s">
        <v>512</v>
      </c>
      <c r="I349" s="192" t="s">
        <v>65</v>
      </c>
      <c r="J349" s="192" t="s">
        <v>1873</v>
      </c>
      <c r="K349" s="192" t="s">
        <v>2731</v>
      </c>
      <c r="L349" s="192">
        <v>36</v>
      </c>
      <c r="M349" s="193" t="s">
        <v>1565</v>
      </c>
      <c r="N349" s="193" t="s">
        <v>656</v>
      </c>
      <c r="O349" s="192" t="s">
        <v>384</v>
      </c>
      <c r="P349" s="173" t="s">
        <v>142</v>
      </c>
      <c r="Q349" s="194">
        <v>45960</v>
      </c>
      <c r="R349" s="194">
        <v>45965</v>
      </c>
      <c r="S349" s="194">
        <v>45969</v>
      </c>
      <c r="T349" s="8">
        <f t="shared" si="23"/>
        <v>9</v>
      </c>
      <c r="U349" s="194">
        <v>45979</v>
      </c>
      <c r="V349" s="194">
        <v>45983</v>
      </c>
      <c r="W349" s="194">
        <v>45983</v>
      </c>
      <c r="X349" s="194">
        <v>45985</v>
      </c>
      <c r="Y349" s="194">
        <v>45988</v>
      </c>
      <c r="Z349" s="194">
        <v>45989</v>
      </c>
      <c r="AA349" s="194">
        <v>45989</v>
      </c>
      <c r="AB349" s="194">
        <v>45992</v>
      </c>
      <c r="AC349" s="194">
        <v>45995</v>
      </c>
      <c r="AD349" s="194">
        <v>45997</v>
      </c>
      <c r="AE349" s="138">
        <f t="shared" si="20"/>
        <v>2</v>
      </c>
      <c r="AF349" s="138">
        <f t="shared" si="21"/>
        <v>11</v>
      </c>
    </row>
    <row r="350" spans="1:32" ht="16.5" customHeight="1">
      <c r="A350" s="53">
        <v>349</v>
      </c>
      <c r="B350" s="192" t="s">
        <v>141</v>
      </c>
      <c r="C350" s="192" t="s">
        <v>199</v>
      </c>
      <c r="D350" s="192" t="s">
        <v>558</v>
      </c>
      <c r="E350" s="192" t="s">
        <v>2914</v>
      </c>
      <c r="F350" s="192" t="s">
        <v>202</v>
      </c>
      <c r="G350" s="192" t="s">
        <v>1207</v>
      </c>
      <c r="H350" s="192"/>
      <c r="I350" s="192" t="s">
        <v>1112</v>
      </c>
      <c r="J350" s="192" t="s">
        <v>1865</v>
      </c>
      <c r="K350" s="192" t="s">
        <v>1875</v>
      </c>
      <c r="L350" s="192">
        <v>30</v>
      </c>
      <c r="M350" s="193" t="s">
        <v>1565</v>
      </c>
      <c r="N350" s="193" t="s">
        <v>656</v>
      </c>
      <c r="O350" s="192" t="s">
        <v>384</v>
      </c>
      <c r="P350" s="173" t="s">
        <v>142</v>
      </c>
      <c r="Q350" s="194">
        <v>45957</v>
      </c>
      <c r="R350" s="194">
        <v>45959</v>
      </c>
      <c r="S350" s="194">
        <v>45967</v>
      </c>
      <c r="T350" s="8">
        <f t="shared" si="23"/>
        <v>10</v>
      </c>
      <c r="U350" s="194">
        <v>45969</v>
      </c>
      <c r="V350" s="194">
        <v>45974</v>
      </c>
      <c r="W350" s="194">
        <v>45974</v>
      </c>
      <c r="X350" s="194">
        <v>45975</v>
      </c>
      <c r="Y350" s="194">
        <v>45983</v>
      </c>
      <c r="Z350" s="194">
        <v>45987</v>
      </c>
      <c r="AA350" s="194">
        <v>45987</v>
      </c>
      <c r="AB350" s="194">
        <v>45992</v>
      </c>
      <c r="AC350" s="194">
        <v>45995</v>
      </c>
      <c r="AD350" s="194">
        <v>45997</v>
      </c>
      <c r="AE350" s="138">
        <f t="shared" si="20"/>
        <v>2</v>
      </c>
      <c r="AF350" s="138">
        <f t="shared" si="21"/>
        <v>12</v>
      </c>
    </row>
    <row r="351" spans="1:32" ht="16.5" customHeight="1">
      <c r="A351" s="53">
        <v>350</v>
      </c>
      <c r="B351" s="192" t="s">
        <v>141</v>
      </c>
      <c r="C351" s="192" t="s">
        <v>199</v>
      </c>
      <c r="D351" s="192" t="s">
        <v>558</v>
      </c>
      <c r="E351" s="192" t="s">
        <v>2903</v>
      </c>
      <c r="F351" s="192" t="s">
        <v>320</v>
      </c>
      <c r="G351" s="192" t="s">
        <v>321</v>
      </c>
      <c r="H351" s="192" t="s">
        <v>322</v>
      </c>
      <c r="I351" s="192" t="s">
        <v>994</v>
      </c>
      <c r="J351" s="192" t="s">
        <v>995</v>
      </c>
      <c r="K351" s="192" t="s">
        <v>1012</v>
      </c>
      <c r="L351" s="192">
        <v>35</v>
      </c>
      <c r="M351" s="193" t="s">
        <v>1565</v>
      </c>
      <c r="N351" s="193" t="s">
        <v>656</v>
      </c>
      <c r="O351" s="192" t="s">
        <v>384</v>
      </c>
      <c r="P351" s="173" t="s">
        <v>142</v>
      </c>
      <c r="Q351" s="194">
        <v>45952</v>
      </c>
      <c r="R351" s="194">
        <v>45957</v>
      </c>
      <c r="S351" s="194">
        <v>45962</v>
      </c>
      <c r="T351" s="8">
        <f t="shared" si="23"/>
        <v>10</v>
      </c>
      <c r="U351" s="194">
        <v>45964</v>
      </c>
      <c r="V351" s="194">
        <v>45965</v>
      </c>
      <c r="W351" s="194">
        <v>45965</v>
      </c>
      <c r="X351" s="194">
        <v>45970</v>
      </c>
      <c r="Y351" s="194">
        <v>45977</v>
      </c>
      <c r="Z351" s="194">
        <v>45982</v>
      </c>
      <c r="AA351" s="194">
        <v>45982</v>
      </c>
      <c r="AB351" s="194">
        <v>45993</v>
      </c>
      <c r="AC351" s="194">
        <v>45995</v>
      </c>
      <c r="AD351" s="194">
        <v>45997</v>
      </c>
      <c r="AE351" s="138">
        <f t="shared" si="20"/>
        <v>2</v>
      </c>
      <c r="AF351" s="138">
        <f t="shared" si="21"/>
        <v>12</v>
      </c>
    </row>
    <row r="352" spans="1:32" ht="16.5" customHeight="1">
      <c r="A352" s="53">
        <v>351</v>
      </c>
      <c r="B352" s="192" t="s">
        <v>141</v>
      </c>
      <c r="C352" s="192" t="s">
        <v>199</v>
      </c>
      <c r="D352" s="192" t="s">
        <v>558</v>
      </c>
      <c r="E352" s="192" t="s">
        <v>2646</v>
      </c>
      <c r="F352" s="192" t="s">
        <v>328</v>
      </c>
      <c r="G352" s="192" t="s">
        <v>133</v>
      </c>
      <c r="H352" s="192" t="s">
        <v>2347</v>
      </c>
      <c r="I352" s="192" t="s">
        <v>67</v>
      </c>
      <c r="J352" s="192" t="s">
        <v>2395</v>
      </c>
      <c r="K352" s="192" t="s">
        <v>2396</v>
      </c>
      <c r="L352" s="192">
        <v>35</v>
      </c>
      <c r="M352" s="193" t="s">
        <v>1565</v>
      </c>
      <c r="N352" s="193" t="s">
        <v>656</v>
      </c>
      <c r="O352" s="192" t="s">
        <v>384</v>
      </c>
      <c r="P352" s="173" t="s">
        <v>142</v>
      </c>
      <c r="Q352" s="194">
        <v>45900</v>
      </c>
      <c r="R352" s="194">
        <v>45914</v>
      </c>
      <c r="S352" s="194">
        <v>45922</v>
      </c>
      <c r="T352" s="8">
        <f t="shared" si="23"/>
        <v>22</v>
      </c>
      <c r="U352" s="194">
        <v>45941</v>
      </c>
      <c r="V352" s="194">
        <v>45947</v>
      </c>
      <c r="W352" s="194">
        <v>45947</v>
      </c>
      <c r="X352" s="194">
        <v>45957</v>
      </c>
      <c r="Y352" s="194">
        <v>45973</v>
      </c>
      <c r="Z352" s="194">
        <v>45980</v>
      </c>
      <c r="AA352" s="194">
        <v>45980</v>
      </c>
      <c r="AB352" s="194">
        <v>45985</v>
      </c>
      <c r="AC352" s="194">
        <v>45988</v>
      </c>
      <c r="AD352" s="194">
        <v>45999</v>
      </c>
      <c r="AE352" s="138">
        <f t="shared" si="20"/>
        <v>11</v>
      </c>
      <c r="AF352" s="138">
        <f t="shared" si="21"/>
        <v>33</v>
      </c>
    </row>
    <row r="353" spans="1:32" ht="16.5" customHeight="1">
      <c r="A353" s="53">
        <v>352</v>
      </c>
      <c r="B353" s="192" t="s">
        <v>141</v>
      </c>
      <c r="C353" s="192" t="s">
        <v>199</v>
      </c>
      <c r="D353" s="192" t="s">
        <v>558</v>
      </c>
      <c r="E353" s="192" t="s">
        <v>3086</v>
      </c>
      <c r="F353" s="192" t="s">
        <v>2817</v>
      </c>
      <c r="G353" s="192" t="s">
        <v>2818</v>
      </c>
      <c r="H353" s="192" t="s">
        <v>2819</v>
      </c>
      <c r="I353" s="192" t="s">
        <v>116</v>
      </c>
      <c r="J353" s="192" t="s">
        <v>2846</v>
      </c>
      <c r="K353" s="192" t="s">
        <v>2862</v>
      </c>
      <c r="L353" s="192">
        <v>35</v>
      </c>
      <c r="M353" s="193" t="s">
        <v>1565</v>
      </c>
      <c r="N353" s="193" t="s">
        <v>656</v>
      </c>
      <c r="O353" s="192" t="s">
        <v>384</v>
      </c>
      <c r="P353" s="173" t="s">
        <v>142</v>
      </c>
      <c r="Q353" s="194">
        <v>45979</v>
      </c>
      <c r="R353" s="194">
        <v>45979</v>
      </c>
      <c r="S353" s="194">
        <v>45983</v>
      </c>
      <c r="T353" s="8">
        <f t="shared" si="23"/>
        <v>4</v>
      </c>
      <c r="U353" s="194">
        <v>45985</v>
      </c>
      <c r="V353" s="194">
        <v>45986</v>
      </c>
      <c r="W353" s="194">
        <v>45986</v>
      </c>
      <c r="X353" s="194">
        <v>45988</v>
      </c>
      <c r="Y353" s="194">
        <v>45991</v>
      </c>
      <c r="Z353" s="194">
        <v>45992</v>
      </c>
      <c r="AA353" s="194">
        <v>45992</v>
      </c>
      <c r="AB353" s="194">
        <v>45994</v>
      </c>
      <c r="AC353" s="194">
        <v>45996</v>
      </c>
      <c r="AD353" s="194">
        <v>46001</v>
      </c>
      <c r="AE353" s="138">
        <f t="shared" si="20"/>
        <v>5</v>
      </c>
      <c r="AF353" s="138">
        <f t="shared" si="21"/>
        <v>9</v>
      </c>
    </row>
    <row r="354" spans="1:32" ht="16.5" customHeight="1">
      <c r="A354" s="53">
        <v>353</v>
      </c>
      <c r="B354" s="192" t="s">
        <v>141</v>
      </c>
      <c r="C354" s="192" t="s">
        <v>199</v>
      </c>
      <c r="D354" s="192" t="s">
        <v>558</v>
      </c>
      <c r="E354" s="192" t="s">
        <v>3085</v>
      </c>
      <c r="F354" s="192" t="s">
        <v>2828</v>
      </c>
      <c r="G354" s="192" t="s">
        <v>2829</v>
      </c>
      <c r="H354" s="192" t="s">
        <v>2830</v>
      </c>
      <c r="I354" s="192" t="s">
        <v>2852</v>
      </c>
      <c r="J354" s="192" t="s">
        <v>2853</v>
      </c>
      <c r="K354" s="192" t="s">
        <v>2888</v>
      </c>
      <c r="L354" s="192">
        <v>35</v>
      </c>
      <c r="M354" s="193" t="s">
        <v>1565</v>
      </c>
      <c r="N354" s="193" t="s">
        <v>656</v>
      </c>
      <c r="O354" s="192" t="s">
        <v>384</v>
      </c>
      <c r="P354" s="173" t="s">
        <v>142</v>
      </c>
      <c r="Q354" s="194">
        <v>45978</v>
      </c>
      <c r="R354" s="194">
        <v>45978</v>
      </c>
      <c r="S354" s="194">
        <v>45983</v>
      </c>
      <c r="T354" s="8">
        <f t="shared" si="23"/>
        <v>5</v>
      </c>
      <c r="U354" s="194">
        <v>45985</v>
      </c>
      <c r="V354" s="194">
        <v>45987</v>
      </c>
      <c r="W354" s="194">
        <v>45987</v>
      </c>
      <c r="X354" s="194">
        <v>45989</v>
      </c>
      <c r="Y354" s="194">
        <v>45992</v>
      </c>
      <c r="Z354" s="194">
        <v>45992</v>
      </c>
      <c r="AA354" s="194">
        <v>45992</v>
      </c>
      <c r="AB354" s="194">
        <v>45996</v>
      </c>
      <c r="AC354" s="194">
        <v>45998</v>
      </c>
      <c r="AD354" s="194">
        <v>46001</v>
      </c>
      <c r="AE354" s="138">
        <f t="shared" si="20"/>
        <v>3</v>
      </c>
      <c r="AF354" s="138">
        <f t="shared" si="21"/>
        <v>8</v>
      </c>
    </row>
    <row r="355" spans="1:32" ht="16.5" customHeight="1">
      <c r="A355" s="53">
        <v>354</v>
      </c>
      <c r="B355" s="192" t="s">
        <v>141</v>
      </c>
      <c r="C355" s="192" t="s">
        <v>199</v>
      </c>
      <c r="D355" s="192" t="s">
        <v>558</v>
      </c>
      <c r="E355" s="192" t="s">
        <v>3089</v>
      </c>
      <c r="F355" s="192" t="s">
        <v>1320</v>
      </c>
      <c r="G355" s="192" t="s">
        <v>488</v>
      </c>
      <c r="H355" s="192" t="s">
        <v>98</v>
      </c>
      <c r="I355" s="192" t="s">
        <v>1333</v>
      </c>
      <c r="J355" s="192" t="s">
        <v>2854</v>
      </c>
      <c r="K355" s="192" t="s">
        <v>1341</v>
      </c>
      <c r="L355" s="192">
        <v>36</v>
      </c>
      <c r="M355" s="193" t="s">
        <v>1565</v>
      </c>
      <c r="N355" s="193" t="s">
        <v>656</v>
      </c>
      <c r="O355" s="192" t="s">
        <v>384</v>
      </c>
      <c r="P355" s="173" t="s">
        <v>142</v>
      </c>
      <c r="Q355" s="194">
        <v>45976</v>
      </c>
      <c r="R355" s="194">
        <v>45977</v>
      </c>
      <c r="S355" s="194">
        <v>45985</v>
      </c>
      <c r="T355" s="8">
        <f t="shared" si="23"/>
        <v>9</v>
      </c>
      <c r="U355" s="194">
        <v>45986</v>
      </c>
      <c r="V355" s="194">
        <v>45987</v>
      </c>
      <c r="W355" s="194">
        <v>45987</v>
      </c>
      <c r="X355" s="194">
        <v>45990</v>
      </c>
      <c r="Y355" s="194">
        <v>45994</v>
      </c>
      <c r="Z355" s="194">
        <v>45995</v>
      </c>
      <c r="AA355" s="194">
        <v>45995</v>
      </c>
      <c r="AB355" s="194">
        <v>45996</v>
      </c>
      <c r="AC355" s="194">
        <v>45998</v>
      </c>
      <c r="AD355" s="194">
        <v>46001</v>
      </c>
      <c r="AE355" s="138">
        <f t="shared" si="20"/>
        <v>3</v>
      </c>
      <c r="AF355" s="138">
        <f t="shared" si="21"/>
        <v>12</v>
      </c>
    </row>
    <row r="356" spans="1:32" ht="16.5" customHeight="1">
      <c r="A356" s="53">
        <v>355</v>
      </c>
      <c r="B356" s="192" t="s">
        <v>141</v>
      </c>
      <c r="C356" s="192" t="s">
        <v>199</v>
      </c>
      <c r="D356" s="192" t="s">
        <v>558</v>
      </c>
      <c r="E356" s="192" t="s">
        <v>2920</v>
      </c>
      <c r="F356" s="192" t="s">
        <v>243</v>
      </c>
      <c r="G356" s="192" t="s">
        <v>244</v>
      </c>
      <c r="H356" s="192"/>
      <c r="I356" s="192" t="s">
        <v>1112</v>
      </c>
      <c r="J356" s="192" t="s">
        <v>2708</v>
      </c>
      <c r="K356" s="192" t="s">
        <v>2718</v>
      </c>
      <c r="L356" s="192">
        <v>31</v>
      </c>
      <c r="M356" s="193" t="s">
        <v>1565</v>
      </c>
      <c r="N356" s="193" t="s">
        <v>656</v>
      </c>
      <c r="O356" s="192" t="s">
        <v>384</v>
      </c>
      <c r="P356" s="160" t="s">
        <v>142</v>
      </c>
      <c r="Q356" s="194">
        <v>45960</v>
      </c>
      <c r="R356" s="194">
        <v>45965</v>
      </c>
      <c r="S356" s="194">
        <v>45969</v>
      </c>
      <c r="T356" s="8">
        <f t="shared" si="23"/>
        <v>9</v>
      </c>
      <c r="U356" s="194">
        <v>45973</v>
      </c>
      <c r="V356" s="194">
        <v>45974</v>
      </c>
      <c r="W356" s="194">
        <v>45974</v>
      </c>
      <c r="X356" s="194">
        <v>45975</v>
      </c>
      <c r="Y356" s="194">
        <v>45980</v>
      </c>
      <c r="Z356" s="194">
        <v>45981</v>
      </c>
      <c r="AA356" s="194">
        <v>45981</v>
      </c>
      <c r="AB356" s="194">
        <v>45985</v>
      </c>
      <c r="AC356" s="194">
        <v>45997</v>
      </c>
      <c r="AD356" s="194">
        <v>46002</v>
      </c>
      <c r="AE356" s="138">
        <f t="shared" si="20"/>
        <v>5</v>
      </c>
      <c r="AF356" s="138">
        <f t="shared" si="21"/>
        <v>14</v>
      </c>
    </row>
    <row r="357" spans="1:32" ht="16.5" customHeight="1">
      <c r="A357" s="53">
        <v>356</v>
      </c>
      <c r="B357" s="192" t="s">
        <v>141</v>
      </c>
      <c r="C357" s="192" t="s">
        <v>199</v>
      </c>
      <c r="D357" s="192" t="s">
        <v>558</v>
      </c>
      <c r="E357" s="192" t="s">
        <v>3088</v>
      </c>
      <c r="F357" s="192" t="s">
        <v>2820</v>
      </c>
      <c r="G357" s="192" t="s">
        <v>2821</v>
      </c>
      <c r="H357" s="192" t="s">
        <v>2822</v>
      </c>
      <c r="I357" s="192" t="s">
        <v>2847</v>
      </c>
      <c r="J357" s="192" t="s">
        <v>2848</v>
      </c>
      <c r="K357" s="192" t="s">
        <v>2863</v>
      </c>
      <c r="L357" s="192">
        <v>35</v>
      </c>
      <c r="M357" s="193" t="s">
        <v>1565</v>
      </c>
      <c r="N357" s="193" t="s">
        <v>656</v>
      </c>
      <c r="O357" s="192" t="s">
        <v>384</v>
      </c>
      <c r="P357" s="160" t="s">
        <v>142</v>
      </c>
      <c r="Q357" s="194">
        <v>45976</v>
      </c>
      <c r="R357" s="194">
        <v>45977</v>
      </c>
      <c r="S357" s="194">
        <v>45985</v>
      </c>
      <c r="T357" s="8">
        <f t="shared" si="23"/>
        <v>9</v>
      </c>
      <c r="U357" s="194">
        <v>45986</v>
      </c>
      <c r="V357" s="194">
        <v>45989</v>
      </c>
      <c r="W357" s="194">
        <v>45989</v>
      </c>
      <c r="X357" s="194">
        <v>45990</v>
      </c>
      <c r="Y357" s="194">
        <v>45992</v>
      </c>
      <c r="Z357" s="194">
        <v>45992</v>
      </c>
      <c r="AA357" s="194">
        <v>45992</v>
      </c>
      <c r="AB357" s="194">
        <v>45994</v>
      </c>
      <c r="AC357" s="194">
        <v>45997</v>
      </c>
      <c r="AD357" s="194">
        <v>46002</v>
      </c>
      <c r="AE357" s="138">
        <f t="shared" ref="AE357:AE409" si="24">AD357-AC357</f>
        <v>5</v>
      </c>
      <c r="AF357" s="138">
        <f t="shared" ref="AF357:AF409" si="25">T357+AE357</f>
        <v>14</v>
      </c>
    </row>
    <row r="358" spans="1:32" ht="16.5" customHeight="1">
      <c r="A358" s="53">
        <v>357</v>
      </c>
      <c r="B358" s="192" t="s">
        <v>141</v>
      </c>
      <c r="C358" s="192" t="s">
        <v>199</v>
      </c>
      <c r="D358" s="192" t="s">
        <v>558</v>
      </c>
      <c r="E358" s="192" t="s">
        <v>3091</v>
      </c>
      <c r="F358" s="192" t="s">
        <v>2835</v>
      </c>
      <c r="G358" s="192" t="s">
        <v>2836</v>
      </c>
      <c r="H358" s="192" t="s">
        <v>2837</v>
      </c>
      <c r="I358" s="192" t="s">
        <v>2856</v>
      </c>
      <c r="J358" s="192" t="s">
        <v>2857</v>
      </c>
      <c r="K358" s="192" t="s">
        <v>2868</v>
      </c>
      <c r="L358" s="192">
        <v>36</v>
      </c>
      <c r="M358" s="193" t="s">
        <v>1565</v>
      </c>
      <c r="N358" s="193" t="s">
        <v>656</v>
      </c>
      <c r="O358" s="192" t="s">
        <v>384</v>
      </c>
      <c r="P358" s="160" t="s">
        <v>142</v>
      </c>
      <c r="Q358" s="194">
        <v>45976</v>
      </c>
      <c r="R358" s="194">
        <v>45977</v>
      </c>
      <c r="S358" s="194">
        <v>45985</v>
      </c>
      <c r="T358" s="8">
        <f t="shared" si="23"/>
        <v>9</v>
      </c>
      <c r="U358" s="194">
        <v>45986</v>
      </c>
      <c r="V358" s="194">
        <v>45989</v>
      </c>
      <c r="W358" s="194">
        <v>45989</v>
      </c>
      <c r="X358" s="194">
        <v>45990</v>
      </c>
      <c r="Y358" s="194">
        <v>45992</v>
      </c>
      <c r="Z358" s="194">
        <v>45992</v>
      </c>
      <c r="AA358" s="194">
        <v>45992</v>
      </c>
      <c r="AB358" s="194">
        <v>45995</v>
      </c>
      <c r="AC358" s="194">
        <v>45997</v>
      </c>
      <c r="AD358" s="194">
        <v>46002</v>
      </c>
      <c r="AE358" s="138">
        <f t="shared" si="24"/>
        <v>5</v>
      </c>
      <c r="AF358" s="138">
        <f t="shared" si="25"/>
        <v>14</v>
      </c>
    </row>
    <row r="359" spans="1:32" ht="16.5" customHeight="1">
      <c r="A359" s="53">
        <v>358</v>
      </c>
      <c r="B359" s="192" t="s">
        <v>141</v>
      </c>
      <c r="C359" s="192" t="s">
        <v>199</v>
      </c>
      <c r="D359" s="192" t="s">
        <v>558</v>
      </c>
      <c r="E359" s="192" t="s">
        <v>3087</v>
      </c>
      <c r="F359" s="192" t="s">
        <v>60</v>
      </c>
      <c r="G359" s="192" t="s">
        <v>61</v>
      </c>
      <c r="H359" s="192"/>
      <c r="I359" s="192" t="s">
        <v>2850</v>
      </c>
      <c r="J359" s="192" t="s">
        <v>2851</v>
      </c>
      <c r="K359" s="192" t="s">
        <v>2866</v>
      </c>
      <c r="L359" s="192">
        <v>30</v>
      </c>
      <c r="M359" s="193" t="s">
        <v>1565</v>
      </c>
      <c r="N359" s="193" t="s">
        <v>656</v>
      </c>
      <c r="O359" s="192" t="s">
        <v>384</v>
      </c>
      <c r="P359" s="160" t="s">
        <v>142</v>
      </c>
      <c r="Q359" s="194">
        <v>45979</v>
      </c>
      <c r="R359" s="194">
        <v>45979</v>
      </c>
      <c r="S359" s="194">
        <v>45983</v>
      </c>
      <c r="T359" s="8">
        <f t="shared" si="23"/>
        <v>4</v>
      </c>
      <c r="U359" s="194">
        <v>45985</v>
      </c>
      <c r="V359" s="194">
        <v>45987</v>
      </c>
      <c r="W359" s="194">
        <v>45987</v>
      </c>
      <c r="X359" s="194">
        <v>45988</v>
      </c>
      <c r="Y359" s="194">
        <v>45992</v>
      </c>
      <c r="Z359" s="194">
        <v>45992</v>
      </c>
      <c r="AA359" s="194">
        <v>45992</v>
      </c>
      <c r="AB359" s="194">
        <v>45995</v>
      </c>
      <c r="AC359" s="194">
        <v>45998</v>
      </c>
      <c r="AD359" s="194">
        <v>46002</v>
      </c>
      <c r="AE359" s="138">
        <f t="shared" si="24"/>
        <v>4</v>
      </c>
      <c r="AF359" s="138">
        <f t="shared" si="25"/>
        <v>8</v>
      </c>
    </row>
    <row r="360" spans="1:32" ht="16.5" customHeight="1">
      <c r="A360" s="53">
        <v>359</v>
      </c>
      <c r="B360" s="192" t="s">
        <v>141</v>
      </c>
      <c r="C360" s="192" t="s">
        <v>199</v>
      </c>
      <c r="D360" s="192" t="s">
        <v>558</v>
      </c>
      <c r="E360" s="192" t="s">
        <v>2896</v>
      </c>
      <c r="F360" s="192" t="s">
        <v>2605</v>
      </c>
      <c r="G360" s="192" t="s">
        <v>2606</v>
      </c>
      <c r="H360" s="192"/>
      <c r="I360" s="192" t="s">
        <v>2617</v>
      </c>
      <c r="J360" s="192" t="s">
        <v>2625</v>
      </c>
      <c r="K360" s="192" t="s">
        <v>2635</v>
      </c>
      <c r="L360" s="192">
        <v>30</v>
      </c>
      <c r="M360" s="193" t="s">
        <v>1565</v>
      </c>
      <c r="N360" s="193" t="s">
        <v>656</v>
      </c>
      <c r="O360" s="192" t="s">
        <v>384</v>
      </c>
      <c r="P360" s="160" t="s">
        <v>142</v>
      </c>
      <c r="Q360" s="194">
        <v>45946</v>
      </c>
      <c r="R360" s="194">
        <v>45953</v>
      </c>
      <c r="S360" s="194">
        <v>45959</v>
      </c>
      <c r="T360" s="8">
        <f t="shared" si="23"/>
        <v>13</v>
      </c>
      <c r="U360" s="194">
        <v>45962</v>
      </c>
      <c r="V360" s="194">
        <v>45967</v>
      </c>
      <c r="W360" s="194">
        <v>45967</v>
      </c>
      <c r="X360" s="194">
        <v>45970</v>
      </c>
      <c r="Y360" s="194">
        <v>45990</v>
      </c>
      <c r="Z360" s="194">
        <v>45995</v>
      </c>
      <c r="AA360" s="194">
        <v>45995</v>
      </c>
      <c r="AB360" s="194">
        <v>45996</v>
      </c>
      <c r="AC360" s="194">
        <v>45998</v>
      </c>
      <c r="AD360" s="194">
        <v>46002</v>
      </c>
      <c r="AE360" s="138">
        <f t="shared" si="24"/>
        <v>4</v>
      </c>
      <c r="AF360" s="138">
        <f t="shared" si="25"/>
        <v>17</v>
      </c>
    </row>
    <row r="361" spans="1:32" ht="16.5" customHeight="1">
      <c r="A361" s="53">
        <v>360</v>
      </c>
      <c r="B361" s="192" t="s">
        <v>141</v>
      </c>
      <c r="C361" s="192" t="s">
        <v>199</v>
      </c>
      <c r="D361" s="192" t="s">
        <v>558</v>
      </c>
      <c r="E361" s="192" t="s">
        <v>2931</v>
      </c>
      <c r="F361" s="192" t="s">
        <v>404</v>
      </c>
      <c r="G361" s="192" t="s">
        <v>405</v>
      </c>
      <c r="H361" s="192" t="s">
        <v>825</v>
      </c>
      <c r="I361" s="192" t="s">
        <v>2723</v>
      </c>
      <c r="J361" s="192" t="s">
        <v>2726</v>
      </c>
      <c r="K361" s="192" t="s">
        <v>2732</v>
      </c>
      <c r="L361" s="192">
        <v>35</v>
      </c>
      <c r="M361" s="193" t="s">
        <v>1565</v>
      </c>
      <c r="N361" s="193" t="s">
        <v>656</v>
      </c>
      <c r="O361" s="192" t="s">
        <v>384</v>
      </c>
      <c r="P361" s="160" t="s">
        <v>142</v>
      </c>
      <c r="Q361" s="194">
        <v>45960</v>
      </c>
      <c r="R361" s="194">
        <v>45966</v>
      </c>
      <c r="S361" s="194">
        <v>45976</v>
      </c>
      <c r="T361" s="8">
        <f t="shared" si="23"/>
        <v>16</v>
      </c>
      <c r="U361" s="194">
        <v>45986</v>
      </c>
      <c r="V361" s="194">
        <v>45987</v>
      </c>
      <c r="W361" s="194">
        <v>45987</v>
      </c>
      <c r="X361" s="194">
        <v>45989</v>
      </c>
      <c r="Y361" s="194">
        <v>45993</v>
      </c>
      <c r="Z361" s="194">
        <v>45993</v>
      </c>
      <c r="AA361" s="194">
        <v>45993</v>
      </c>
      <c r="AB361" s="194">
        <v>45995</v>
      </c>
      <c r="AC361" s="194">
        <v>45999</v>
      </c>
      <c r="AD361" s="194">
        <v>46003</v>
      </c>
      <c r="AE361" s="138">
        <f t="shared" si="24"/>
        <v>4</v>
      </c>
      <c r="AF361" s="138">
        <f t="shared" si="25"/>
        <v>20</v>
      </c>
    </row>
    <row r="362" spans="1:32" ht="16.5" customHeight="1">
      <c r="A362" s="53">
        <v>361</v>
      </c>
      <c r="B362" s="192" t="s">
        <v>141</v>
      </c>
      <c r="C362" s="192" t="s">
        <v>199</v>
      </c>
      <c r="D362" s="192" t="s">
        <v>558</v>
      </c>
      <c r="E362" s="192" t="s">
        <v>3090</v>
      </c>
      <c r="F362" s="192" t="s">
        <v>564</v>
      </c>
      <c r="G362" s="192" t="s">
        <v>408</v>
      </c>
      <c r="H362" s="192" t="s">
        <v>565</v>
      </c>
      <c r="I362" s="192" t="s">
        <v>1381</v>
      </c>
      <c r="J362" s="192" t="s">
        <v>1382</v>
      </c>
      <c r="K362" s="192" t="s">
        <v>2024</v>
      </c>
      <c r="L362" s="192">
        <v>35</v>
      </c>
      <c r="M362" s="193" t="s">
        <v>1565</v>
      </c>
      <c r="N362" s="193" t="s">
        <v>656</v>
      </c>
      <c r="O362" s="192" t="s">
        <v>384</v>
      </c>
      <c r="P362" s="160" t="s">
        <v>142</v>
      </c>
      <c r="Q362" s="194">
        <v>45976</v>
      </c>
      <c r="R362" s="194">
        <v>45977</v>
      </c>
      <c r="S362" s="194">
        <v>45985</v>
      </c>
      <c r="T362" s="8">
        <f t="shared" si="23"/>
        <v>9</v>
      </c>
      <c r="U362" s="194">
        <v>45986</v>
      </c>
      <c r="V362" s="194">
        <v>45989</v>
      </c>
      <c r="W362" s="194">
        <v>45989</v>
      </c>
      <c r="X362" s="194">
        <v>45990</v>
      </c>
      <c r="Y362" s="194">
        <v>45992</v>
      </c>
      <c r="Z362" s="194">
        <v>45992</v>
      </c>
      <c r="AA362" s="194">
        <v>45992</v>
      </c>
      <c r="AB362" s="194">
        <v>45995</v>
      </c>
      <c r="AC362" s="194">
        <v>45998</v>
      </c>
      <c r="AD362" s="194">
        <v>46004</v>
      </c>
      <c r="AE362" s="138">
        <f t="shared" si="24"/>
        <v>6</v>
      </c>
      <c r="AF362" s="138">
        <f t="shared" si="25"/>
        <v>15</v>
      </c>
    </row>
    <row r="363" spans="1:32" ht="16.5" customHeight="1">
      <c r="A363" s="53">
        <v>362</v>
      </c>
      <c r="B363" s="192" t="s">
        <v>141</v>
      </c>
      <c r="C363" s="192" t="s">
        <v>199</v>
      </c>
      <c r="D363" s="192" t="s">
        <v>558</v>
      </c>
      <c r="E363" s="192" t="s">
        <v>3093</v>
      </c>
      <c r="F363" s="192" t="s">
        <v>274</v>
      </c>
      <c r="G363" s="192" t="s">
        <v>275</v>
      </c>
      <c r="H363" s="192" t="s">
        <v>276</v>
      </c>
      <c r="I363" s="192" t="s">
        <v>1148</v>
      </c>
      <c r="J363" s="192" t="s">
        <v>742</v>
      </c>
      <c r="K363" s="192" t="s">
        <v>1145</v>
      </c>
      <c r="L363" s="192">
        <v>35</v>
      </c>
      <c r="M363" s="193" t="s">
        <v>1565</v>
      </c>
      <c r="N363" s="193" t="s">
        <v>656</v>
      </c>
      <c r="O363" s="192" t="s">
        <v>384</v>
      </c>
      <c r="P363" s="160" t="s">
        <v>142</v>
      </c>
      <c r="Q363" s="194">
        <v>45978</v>
      </c>
      <c r="R363" s="194">
        <v>45979</v>
      </c>
      <c r="S363" s="194">
        <v>45986</v>
      </c>
      <c r="T363" s="8">
        <f t="shared" si="23"/>
        <v>8</v>
      </c>
      <c r="U363" s="194">
        <v>45987</v>
      </c>
      <c r="V363" s="194">
        <v>45989</v>
      </c>
      <c r="W363" s="194">
        <v>45989</v>
      </c>
      <c r="X363" s="194">
        <v>45993</v>
      </c>
      <c r="Y363" s="194">
        <v>45997</v>
      </c>
      <c r="Z363" s="194">
        <v>46000</v>
      </c>
      <c r="AA363" s="194">
        <v>46000</v>
      </c>
      <c r="AB363" s="194">
        <v>46001</v>
      </c>
      <c r="AC363" s="194">
        <v>46004</v>
      </c>
      <c r="AD363" s="194">
        <v>46007</v>
      </c>
      <c r="AE363" s="138">
        <f t="shared" si="24"/>
        <v>3</v>
      </c>
      <c r="AF363" s="138">
        <f t="shared" si="25"/>
        <v>11</v>
      </c>
    </row>
    <row r="364" spans="1:32" ht="16.5" customHeight="1">
      <c r="A364" s="53">
        <v>363</v>
      </c>
      <c r="B364" s="192" t="s">
        <v>141</v>
      </c>
      <c r="C364" s="192" t="s">
        <v>199</v>
      </c>
      <c r="D364" s="192" t="s">
        <v>558</v>
      </c>
      <c r="E364" s="192" t="s">
        <v>3092</v>
      </c>
      <c r="F364" s="192" t="s">
        <v>176</v>
      </c>
      <c r="G364" s="192" t="s">
        <v>2826</v>
      </c>
      <c r="H364" s="192" t="s">
        <v>2827</v>
      </c>
      <c r="I364" s="192" t="s">
        <v>336</v>
      </c>
      <c r="J364" s="192" t="s">
        <v>437</v>
      </c>
      <c r="K364" s="192" t="s">
        <v>1406</v>
      </c>
      <c r="L364" s="192">
        <v>35</v>
      </c>
      <c r="M364" s="193" t="s">
        <v>1565</v>
      </c>
      <c r="N364" s="193" t="s">
        <v>656</v>
      </c>
      <c r="O364" s="192" t="s">
        <v>384</v>
      </c>
      <c r="P364" s="160" t="s">
        <v>142</v>
      </c>
      <c r="Q364" s="194">
        <v>45978</v>
      </c>
      <c r="R364" s="194">
        <v>45978</v>
      </c>
      <c r="S364" s="194">
        <v>45986</v>
      </c>
      <c r="T364" s="8">
        <f t="shared" si="23"/>
        <v>8</v>
      </c>
      <c r="U364" s="194">
        <v>45987</v>
      </c>
      <c r="V364" s="194">
        <v>45989</v>
      </c>
      <c r="W364" s="194">
        <v>45989</v>
      </c>
      <c r="X364" s="194">
        <v>45993</v>
      </c>
      <c r="Y364" s="194">
        <v>45997</v>
      </c>
      <c r="Z364" s="194">
        <v>46000</v>
      </c>
      <c r="AA364" s="194">
        <v>46000</v>
      </c>
      <c r="AB364" s="194">
        <v>46001</v>
      </c>
      <c r="AC364" s="194">
        <v>46005</v>
      </c>
      <c r="AD364" s="194">
        <v>46008</v>
      </c>
      <c r="AE364" s="138">
        <f t="shared" si="24"/>
        <v>3</v>
      </c>
      <c r="AF364" s="138">
        <f t="shared" si="25"/>
        <v>11</v>
      </c>
    </row>
    <row r="365" spans="1:32" ht="16.5" customHeight="1">
      <c r="A365" s="53">
        <v>364</v>
      </c>
      <c r="B365" s="192" t="s">
        <v>141</v>
      </c>
      <c r="C365" s="192" t="s">
        <v>199</v>
      </c>
      <c r="D365" s="192" t="s">
        <v>558</v>
      </c>
      <c r="E365" s="192" t="s">
        <v>3094</v>
      </c>
      <c r="F365" s="192" t="s">
        <v>929</v>
      </c>
      <c r="G365" s="192" t="s">
        <v>930</v>
      </c>
      <c r="H365" s="192" t="s">
        <v>931</v>
      </c>
      <c r="I365" s="192" t="s">
        <v>932</v>
      </c>
      <c r="J365" s="192" t="s">
        <v>933</v>
      </c>
      <c r="K365" s="192" t="s">
        <v>949</v>
      </c>
      <c r="L365" s="192">
        <v>35</v>
      </c>
      <c r="M365" s="193" t="s">
        <v>1565</v>
      </c>
      <c r="N365" s="193" t="s">
        <v>656</v>
      </c>
      <c r="O365" s="192" t="s">
        <v>384</v>
      </c>
      <c r="P365" s="160" t="s">
        <v>142</v>
      </c>
      <c r="Q365" s="194">
        <v>45979</v>
      </c>
      <c r="R365" s="194">
        <v>45979</v>
      </c>
      <c r="S365" s="194">
        <v>45986</v>
      </c>
      <c r="T365" s="8">
        <f t="shared" si="23"/>
        <v>7</v>
      </c>
      <c r="U365" s="194">
        <v>45987</v>
      </c>
      <c r="V365" s="194">
        <v>45990</v>
      </c>
      <c r="W365" s="194">
        <v>45990</v>
      </c>
      <c r="X365" s="194">
        <v>45993</v>
      </c>
      <c r="Y365" s="194">
        <v>45997</v>
      </c>
      <c r="Z365" s="194">
        <v>46000</v>
      </c>
      <c r="AA365" s="194">
        <v>46000</v>
      </c>
      <c r="AB365" s="194">
        <v>46004</v>
      </c>
      <c r="AC365" s="194">
        <v>46006</v>
      </c>
      <c r="AD365" s="194">
        <v>46008</v>
      </c>
      <c r="AE365" s="138">
        <f t="shared" si="24"/>
        <v>2</v>
      </c>
      <c r="AF365" s="138">
        <f t="shared" si="25"/>
        <v>9</v>
      </c>
    </row>
    <row r="366" spans="1:32" ht="16.5" customHeight="1">
      <c r="A366" s="53">
        <v>365</v>
      </c>
      <c r="B366" s="192" t="s">
        <v>141</v>
      </c>
      <c r="C366" s="192" t="s">
        <v>199</v>
      </c>
      <c r="D366" s="192" t="s">
        <v>558</v>
      </c>
      <c r="E366" s="192" t="s">
        <v>3095</v>
      </c>
      <c r="F366" s="192" t="s">
        <v>2839</v>
      </c>
      <c r="G366" s="192" t="s">
        <v>2840</v>
      </c>
      <c r="H366" s="192" t="s">
        <v>2841</v>
      </c>
      <c r="I366" s="192" t="s">
        <v>922</v>
      </c>
      <c r="J366" s="192" t="s">
        <v>2858</v>
      </c>
      <c r="K366" s="192" t="s">
        <v>2869</v>
      </c>
      <c r="L366" s="192">
        <v>35</v>
      </c>
      <c r="M366" s="193" t="s">
        <v>1565</v>
      </c>
      <c r="N366" s="193" t="s">
        <v>656</v>
      </c>
      <c r="O366" s="192" t="s">
        <v>384</v>
      </c>
      <c r="P366" s="160" t="s">
        <v>142</v>
      </c>
      <c r="Q366" s="194">
        <v>45983</v>
      </c>
      <c r="R366" s="194">
        <v>45983</v>
      </c>
      <c r="S366" s="194">
        <v>45990</v>
      </c>
      <c r="T366" s="8">
        <f t="shared" si="23"/>
        <v>7</v>
      </c>
      <c r="U366" s="194">
        <v>45993</v>
      </c>
      <c r="V366" s="194">
        <v>45995</v>
      </c>
      <c r="W366" s="194">
        <v>45995</v>
      </c>
      <c r="X366" s="194">
        <v>45998</v>
      </c>
      <c r="Y366" s="194">
        <v>46000</v>
      </c>
      <c r="Z366" s="194">
        <v>46001</v>
      </c>
      <c r="AA366" s="194">
        <v>46001</v>
      </c>
      <c r="AB366" s="194">
        <v>46004</v>
      </c>
      <c r="AC366" s="194">
        <v>46007</v>
      </c>
      <c r="AD366" s="194">
        <v>46009</v>
      </c>
      <c r="AE366" s="138">
        <f t="shared" si="24"/>
        <v>2</v>
      </c>
      <c r="AF366" s="138">
        <f t="shared" si="25"/>
        <v>9</v>
      </c>
    </row>
    <row r="367" spans="1:32" ht="16.5" customHeight="1">
      <c r="A367" s="53">
        <v>366</v>
      </c>
      <c r="B367" s="192" t="s">
        <v>141</v>
      </c>
      <c r="C367" s="192" t="s">
        <v>199</v>
      </c>
      <c r="D367" s="192" t="s">
        <v>558</v>
      </c>
      <c r="E367" s="192" t="s">
        <v>3288</v>
      </c>
      <c r="F367" s="192" t="s">
        <v>1085</v>
      </c>
      <c r="G367" s="192" t="s">
        <v>1085</v>
      </c>
      <c r="H367" s="192" t="s">
        <v>152</v>
      </c>
      <c r="I367" s="192" t="s">
        <v>713</v>
      </c>
      <c r="J367" s="192" t="s">
        <v>2842</v>
      </c>
      <c r="K367" s="192" t="s">
        <v>1574</v>
      </c>
      <c r="L367" s="192">
        <v>37</v>
      </c>
      <c r="M367" s="193" t="s">
        <v>1565</v>
      </c>
      <c r="N367" s="193" t="s">
        <v>199</v>
      </c>
      <c r="O367" s="192" t="s">
        <v>384</v>
      </c>
      <c r="P367" s="160" t="s">
        <v>142</v>
      </c>
      <c r="Q367" s="194">
        <v>45986</v>
      </c>
      <c r="R367" s="194">
        <v>45987</v>
      </c>
      <c r="S367" s="194">
        <v>45995</v>
      </c>
      <c r="T367" s="8">
        <f t="shared" si="23"/>
        <v>9</v>
      </c>
      <c r="U367" s="194">
        <v>45997</v>
      </c>
      <c r="V367" s="194">
        <v>46000</v>
      </c>
      <c r="W367" s="194">
        <v>46000</v>
      </c>
      <c r="X367" s="194">
        <v>46002</v>
      </c>
      <c r="Y367" s="194">
        <v>46004</v>
      </c>
      <c r="Z367" s="194">
        <v>46004</v>
      </c>
      <c r="AA367" s="194">
        <v>46004</v>
      </c>
      <c r="AB367" s="194">
        <v>46008</v>
      </c>
      <c r="AC367" s="194">
        <v>46011</v>
      </c>
      <c r="AD367" s="194">
        <v>46015</v>
      </c>
      <c r="AE367" s="138">
        <f t="shared" si="24"/>
        <v>4</v>
      </c>
      <c r="AF367" s="138">
        <f t="shared" si="25"/>
        <v>13</v>
      </c>
    </row>
    <row r="368" spans="1:32" ht="16.5" customHeight="1">
      <c r="A368" s="53">
        <v>367</v>
      </c>
      <c r="B368" s="192" t="s">
        <v>141</v>
      </c>
      <c r="C368" s="192" t="s">
        <v>199</v>
      </c>
      <c r="D368" s="192" t="s">
        <v>558</v>
      </c>
      <c r="E368" s="192" t="s">
        <v>2941</v>
      </c>
      <c r="F368" s="192" t="s">
        <v>157</v>
      </c>
      <c r="G368" s="192" t="s">
        <v>157</v>
      </c>
      <c r="H368" s="192" t="s">
        <v>158</v>
      </c>
      <c r="I368" s="192" t="s">
        <v>696</v>
      </c>
      <c r="J368" s="192" t="s">
        <v>697</v>
      </c>
      <c r="K368" s="192" t="s">
        <v>1060</v>
      </c>
      <c r="L368" s="192">
        <v>37</v>
      </c>
      <c r="M368" s="193" t="s">
        <v>1565</v>
      </c>
      <c r="N368" s="193" t="s">
        <v>199</v>
      </c>
      <c r="O368" s="192" t="s">
        <v>384</v>
      </c>
      <c r="P368" s="160" t="s">
        <v>142</v>
      </c>
      <c r="Q368" s="194">
        <v>45966</v>
      </c>
      <c r="R368" s="194">
        <v>45969</v>
      </c>
      <c r="S368" s="194">
        <v>45976</v>
      </c>
      <c r="T368" s="8">
        <f t="shared" si="23"/>
        <v>10</v>
      </c>
      <c r="U368" s="194">
        <v>45997</v>
      </c>
      <c r="V368" s="194">
        <v>46002</v>
      </c>
      <c r="W368" s="194">
        <v>46002</v>
      </c>
      <c r="X368" s="194">
        <v>46004</v>
      </c>
      <c r="Y368" s="194">
        <v>46006</v>
      </c>
      <c r="Z368" s="194">
        <v>46008</v>
      </c>
      <c r="AA368" s="194">
        <v>46008</v>
      </c>
      <c r="AB368" s="194">
        <v>46010</v>
      </c>
      <c r="AC368" s="194">
        <v>46012</v>
      </c>
      <c r="AD368" s="194">
        <v>46015</v>
      </c>
      <c r="AE368" s="138">
        <f t="shared" si="24"/>
        <v>3</v>
      </c>
      <c r="AF368" s="138">
        <f t="shared" si="25"/>
        <v>13</v>
      </c>
    </row>
    <row r="369" spans="1:32" ht="16.5" customHeight="1">
      <c r="A369" s="53">
        <v>368</v>
      </c>
      <c r="B369" s="192" t="s">
        <v>141</v>
      </c>
      <c r="C369" s="192" t="s">
        <v>199</v>
      </c>
      <c r="D369" s="192" t="s">
        <v>558</v>
      </c>
      <c r="E369" s="192" t="s">
        <v>3289</v>
      </c>
      <c r="F369" s="192" t="s">
        <v>206</v>
      </c>
      <c r="G369" s="192" t="s">
        <v>207</v>
      </c>
      <c r="H369" s="192" t="s">
        <v>2838</v>
      </c>
      <c r="I369" s="192" t="s">
        <v>640</v>
      </c>
      <c r="J369" s="192" t="s">
        <v>1244</v>
      </c>
      <c r="K369" s="192" t="s">
        <v>1249</v>
      </c>
      <c r="L369" s="192">
        <v>35</v>
      </c>
      <c r="M369" s="193" t="s">
        <v>1565</v>
      </c>
      <c r="N369" s="193" t="s">
        <v>199</v>
      </c>
      <c r="O369" s="192" t="s">
        <v>384</v>
      </c>
      <c r="P369" s="160" t="s">
        <v>142</v>
      </c>
      <c r="Q369" s="194">
        <v>45986</v>
      </c>
      <c r="R369" s="194">
        <v>45987</v>
      </c>
      <c r="S369" s="194">
        <v>45995</v>
      </c>
      <c r="T369" s="8">
        <f t="shared" si="23"/>
        <v>9</v>
      </c>
      <c r="U369" s="194">
        <v>45997</v>
      </c>
      <c r="V369" s="194">
        <v>46000</v>
      </c>
      <c r="W369" s="194">
        <v>46000</v>
      </c>
      <c r="X369" s="194">
        <v>46002</v>
      </c>
      <c r="Y369" s="194">
        <v>46004</v>
      </c>
      <c r="Z369" s="194">
        <v>46008</v>
      </c>
      <c r="AA369" s="194">
        <v>46008</v>
      </c>
      <c r="AB369" s="194">
        <v>46010</v>
      </c>
      <c r="AC369" s="194">
        <v>46013</v>
      </c>
      <c r="AD369" s="194">
        <v>46015</v>
      </c>
      <c r="AE369" s="138">
        <f t="shared" si="24"/>
        <v>2</v>
      </c>
      <c r="AF369" s="138">
        <f t="shared" si="25"/>
        <v>11</v>
      </c>
    </row>
    <row r="370" spans="1:32" ht="16.5" customHeight="1">
      <c r="A370" s="53">
        <v>369</v>
      </c>
      <c r="B370" s="192" t="s">
        <v>141</v>
      </c>
      <c r="C370" s="192" t="s">
        <v>199</v>
      </c>
      <c r="D370" s="192" t="s">
        <v>558</v>
      </c>
      <c r="E370" s="192" t="s">
        <v>3164</v>
      </c>
      <c r="F370" s="192" t="s">
        <v>1050</v>
      </c>
      <c r="G370" s="192" t="s">
        <v>1050</v>
      </c>
      <c r="H370" s="192" t="s">
        <v>1051</v>
      </c>
      <c r="I370" s="192" t="s">
        <v>336</v>
      </c>
      <c r="J370" s="192" t="s">
        <v>1544</v>
      </c>
      <c r="K370" s="192" t="s">
        <v>1497</v>
      </c>
      <c r="L370" s="192">
        <v>37</v>
      </c>
      <c r="M370" s="193" t="s">
        <v>1565</v>
      </c>
      <c r="N370" s="193" t="s">
        <v>199</v>
      </c>
      <c r="O370" s="192" t="s">
        <v>384</v>
      </c>
      <c r="P370" s="160" t="s">
        <v>142</v>
      </c>
      <c r="Q370" s="194">
        <v>45994</v>
      </c>
      <c r="R370" s="194">
        <v>45995</v>
      </c>
      <c r="S370" s="194">
        <v>46000</v>
      </c>
      <c r="T370" s="8">
        <f t="shared" si="23"/>
        <v>6</v>
      </c>
      <c r="U370" s="194">
        <v>46002</v>
      </c>
      <c r="V370" s="194">
        <v>46004</v>
      </c>
      <c r="W370" s="194">
        <v>46004</v>
      </c>
      <c r="X370" s="194">
        <v>46007</v>
      </c>
      <c r="Y370" s="194">
        <v>46011</v>
      </c>
      <c r="Z370" s="194">
        <v>46012</v>
      </c>
      <c r="AA370" s="194">
        <v>46012</v>
      </c>
      <c r="AB370" s="194">
        <v>46014</v>
      </c>
      <c r="AC370" s="194">
        <v>46018</v>
      </c>
      <c r="AD370" s="194">
        <v>46020</v>
      </c>
      <c r="AE370" s="138">
        <f t="shared" si="24"/>
        <v>2</v>
      </c>
      <c r="AF370" s="138">
        <f t="shared" si="25"/>
        <v>8</v>
      </c>
    </row>
    <row r="371" spans="1:32" ht="16.5" customHeight="1">
      <c r="A371" s="53">
        <v>370</v>
      </c>
      <c r="B371" s="192" t="s">
        <v>141</v>
      </c>
      <c r="C371" s="192" t="s">
        <v>199</v>
      </c>
      <c r="D371" s="192" t="s">
        <v>558</v>
      </c>
      <c r="E371" s="192" t="s">
        <v>3326</v>
      </c>
      <c r="F371" s="192" t="s">
        <v>22</v>
      </c>
      <c r="G371" s="192" t="s">
        <v>23</v>
      </c>
      <c r="H371" s="192" t="s">
        <v>24</v>
      </c>
      <c r="I371" s="192" t="s">
        <v>735</v>
      </c>
      <c r="J371" s="192" t="s">
        <v>736</v>
      </c>
      <c r="K371" s="192" t="s">
        <v>938</v>
      </c>
      <c r="L371" s="192">
        <v>35</v>
      </c>
      <c r="M371" s="193" t="s">
        <v>1565</v>
      </c>
      <c r="N371" s="193" t="s">
        <v>199</v>
      </c>
      <c r="O371" s="192" t="s">
        <v>384</v>
      </c>
      <c r="P371" s="160" t="s">
        <v>142</v>
      </c>
      <c r="Q371" s="194">
        <v>46001</v>
      </c>
      <c r="R371" s="194">
        <v>46002</v>
      </c>
      <c r="S371" s="194">
        <v>46009</v>
      </c>
      <c r="T371" s="8">
        <f t="shared" si="23"/>
        <v>8</v>
      </c>
      <c r="U371" s="194">
        <v>46010</v>
      </c>
      <c r="V371" s="194">
        <v>46011</v>
      </c>
      <c r="W371" s="194">
        <v>46011</v>
      </c>
      <c r="X371" s="194">
        <v>46014</v>
      </c>
      <c r="Y371" s="194">
        <v>46017</v>
      </c>
      <c r="Z371" s="194">
        <v>46019</v>
      </c>
      <c r="AA371" s="194">
        <v>46019</v>
      </c>
      <c r="AB371" s="194">
        <v>46020</v>
      </c>
      <c r="AC371" s="194">
        <v>46021</v>
      </c>
      <c r="AD371" s="194">
        <v>46023</v>
      </c>
      <c r="AE371" s="138">
        <f t="shared" si="24"/>
        <v>2</v>
      </c>
      <c r="AF371" s="138">
        <f t="shared" si="25"/>
        <v>10</v>
      </c>
    </row>
    <row r="372" spans="1:32" ht="16.5" customHeight="1">
      <c r="A372" s="53">
        <v>371</v>
      </c>
      <c r="B372" s="192" t="s">
        <v>141</v>
      </c>
      <c r="C372" s="192" t="s">
        <v>199</v>
      </c>
      <c r="D372" s="192" t="s">
        <v>558</v>
      </c>
      <c r="E372" s="192" t="s">
        <v>3328</v>
      </c>
      <c r="F372" s="192" t="s">
        <v>1078</v>
      </c>
      <c r="G372" s="192" t="s">
        <v>1079</v>
      </c>
      <c r="H372" s="192" t="s">
        <v>1080</v>
      </c>
      <c r="I372" s="192" t="s">
        <v>1089</v>
      </c>
      <c r="J372" s="192" t="s">
        <v>1090</v>
      </c>
      <c r="K372" s="192" t="s">
        <v>1097</v>
      </c>
      <c r="L372" s="192">
        <v>34</v>
      </c>
      <c r="M372" s="193" t="s">
        <v>1565</v>
      </c>
      <c r="N372" s="193" t="s">
        <v>199</v>
      </c>
      <c r="O372" s="192" t="s">
        <v>384</v>
      </c>
      <c r="P372" s="160" t="s">
        <v>142</v>
      </c>
      <c r="Q372" s="194">
        <v>46004</v>
      </c>
      <c r="R372" s="194">
        <v>46004</v>
      </c>
      <c r="S372" s="194">
        <v>46010</v>
      </c>
      <c r="T372" s="8">
        <f t="shared" si="23"/>
        <v>6</v>
      </c>
      <c r="U372" s="194">
        <v>46013</v>
      </c>
      <c r="V372" s="194">
        <v>46014</v>
      </c>
      <c r="W372" s="194">
        <v>46014</v>
      </c>
      <c r="X372" s="194">
        <v>46015</v>
      </c>
      <c r="Y372" s="194">
        <v>46018</v>
      </c>
      <c r="Z372" s="194">
        <v>46019</v>
      </c>
      <c r="AA372" s="194">
        <v>46019</v>
      </c>
      <c r="AB372" s="194">
        <v>46020</v>
      </c>
      <c r="AC372" s="194">
        <v>46022</v>
      </c>
      <c r="AD372" s="194">
        <v>46024</v>
      </c>
      <c r="AE372" s="138">
        <f t="shared" si="24"/>
        <v>2</v>
      </c>
      <c r="AF372" s="138">
        <f t="shared" si="25"/>
        <v>8</v>
      </c>
    </row>
    <row r="373" spans="1:32" ht="16.5" customHeight="1">
      <c r="A373" s="53">
        <v>372</v>
      </c>
      <c r="B373" s="192" t="s">
        <v>141</v>
      </c>
      <c r="C373" s="192" t="s">
        <v>199</v>
      </c>
      <c r="D373" s="192" t="s">
        <v>558</v>
      </c>
      <c r="E373" s="192" t="s">
        <v>3331</v>
      </c>
      <c r="F373" s="192" t="s">
        <v>1273</v>
      </c>
      <c r="G373" s="192" t="s">
        <v>726</v>
      </c>
      <c r="H373" s="192" t="s">
        <v>727</v>
      </c>
      <c r="I373" s="192" t="s">
        <v>810</v>
      </c>
      <c r="J373" s="192" t="s">
        <v>814</v>
      </c>
      <c r="K373" s="192" t="s">
        <v>817</v>
      </c>
      <c r="L373" s="192">
        <v>35</v>
      </c>
      <c r="M373" s="193" t="s">
        <v>1565</v>
      </c>
      <c r="N373" s="193" t="s">
        <v>199</v>
      </c>
      <c r="O373" s="192" t="s">
        <v>384</v>
      </c>
      <c r="P373" s="160" t="s">
        <v>142</v>
      </c>
      <c r="Q373" s="194">
        <v>46004</v>
      </c>
      <c r="R373" s="194">
        <v>46004</v>
      </c>
      <c r="S373" s="194">
        <v>46010</v>
      </c>
      <c r="T373" s="8">
        <f t="shared" si="23"/>
        <v>6</v>
      </c>
      <c r="U373" s="194">
        <v>46013</v>
      </c>
      <c r="V373" s="194">
        <v>46014</v>
      </c>
      <c r="W373" s="194">
        <v>46014</v>
      </c>
      <c r="X373" s="194">
        <v>46017</v>
      </c>
      <c r="Y373" s="194">
        <v>46021</v>
      </c>
      <c r="Z373" s="194">
        <v>46021</v>
      </c>
      <c r="AA373" s="194">
        <v>46021</v>
      </c>
      <c r="AB373" s="194">
        <v>46023</v>
      </c>
      <c r="AC373" s="194">
        <v>46024</v>
      </c>
      <c r="AD373" s="194">
        <v>46025</v>
      </c>
      <c r="AE373" s="138">
        <f t="shared" si="24"/>
        <v>1</v>
      </c>
      <c r="AF373" s="138">
        <f t="shared" si="25"/>
        <v>7</v>
      </c>
    </row>
    <row r="374" spans="1:32" ht="16.5" customHeight="1">
      <c r="A374" s="53">
        <v>373</v>
      </c>
      <c r="B374" s="192" t="s">
        <v>141</v>
      </c>
      <c r="C374" s="192" t="s">
        <v>199</v>
      </c>
      <c r="D374" s="192" t="s">
        <v>558</v>
      </c>
      <c r="E374" s="192" t="s">
        <v>3332</v>
      </c>
      <c r="F374" s="192" t="s">
        <v>2609</v>
      </c>
      <c r="G374" s="192" t="s">
        <v>2610</v>
      </c>
      <c r="H374" s="192" t="s">
        <v>2611</v>
      </c>
      <c r="I374" s="192" t="s">
        <v>2619</v>
      </c>
      <c r="J374" s="192" t="s">
        <v>2627</v>
      </c>
      <c r="K374" s="192" t="s">
        <v>2639</v>
      </c>
      <c r="L374" s="192">
        <v>35</v>
      </c>
      <c r="M374" s="193" t="s">
        <v>1565</v>
      </c>
      <c r="N374" s="193" t="s">
        <v>199</v>
      </c>
      <c r="O374" s="192" t="s">
        <v>384</v>
      </c>
      <c r="P374" s="160" t="s">
        <v>142</v>
      </c>
      <c r="Q374" s="194">
        <v>46004</v>
      </c>
      <c r="R374" s="194">
        <v>46005</v>
      </c>
      <c r="S374" s="194">
        <v>46010</v>
      </c>
      <c r="T374" s="8">
        <f t="shared" si="23"/>
        <v>6</v>
      </c>
      <c r="U374" s="194">
        <v>46013</v>
      </c>
      <c r="V374" s="194">
        <v>46014</v>
      </c>
      <c r="W374" s="194">
        <v>46014</v>
      </c>
      <c r="X374" s="194">
        <v>46017</v>
      </c>
      <c r="Y374" s="194">
        <v>46021</v>
      </c>
      <c r="Z374" s="194">
        <v>46021</v>
      </c>
      <c r="AA374" s="194">
        <v>46021</v>
      </c>
      <c r="AB374" s="194">
        <v>46023</v>
      </c>
      <c r="AC374" s="194">
        <v>46025</v>
      </c>
      <c r="AD374" s="194">
        <v>46027</v>
      </c>
      <c r="AE374" s="138">
        <f t="shared" si="24"/>
        <v>2</v>
      </c>
      <c r="AF374" s="138">
        <f t="shared" si="25"/>
        <v>8</v>
      </c>
    </row>
    <row r="375" spans="1:32" ht="16.5" customHeight="1">
      <c r="A375" s="53">
        <v>374</v>
      </c>
      <c r="B375" s="192" t="s">
        <v>141</v>
      </c>
      <c r="C375" s="192" t="s">
        <v>199</v>
      </c>
      <c r="D375" s="192" t="s">
        <v>558</v>
      </c>
      <c r="E375" s="192" t="s">
        <v>3327</v>
      </c>
      <c r="F375" s="192" t="s">
        <v>937</v>
      </c>
      <c r="G375" s="192" t="s">
        <v>937</v>
      </c>
      <c r="H375" s="192" t="s">
        <v>1409</v>
      </c>
      <c r="I375" s="192" t="s">
        <v>1038</v>
      </c>
      <c r="J375" s="192" t="s">
        <v>1433</v>
      </c>
      <c r="K375" s="192" t="s">
        <v>1434</v>
      </c>
      <c r="L375" s="192">
        <v>37</v>
      </c>
      <c r="M375" s="193" t="s">
        <v>1565</v>
      </c>
      <c r="N375" s="193" t="s">
        <v>199</v>
      </c>
      <c r="O375" s="192" t="s">
        <v>384</v>
      </c>
      <c r="P375" s="160" t="s">
        <v>142</v>
      </c>
      <c r="Q375" s="194">
        <v>46002</v>
      </c>
      <c r="R375" s="194">
        <v>46002</v>
      </c>
      <c r="S375" s="194">
        <v>46009</v>
      </c>
      <c r="T375" s="8">
        <f t="shared" si="23"/>
        <v>7</v>
      </c>
      <c r="U375" s="194">
        <v>46010</v>
      </c>
      <c r="V375" s="194">
        <v>46011</v>
      </c>
      <c r="W375" s="194">
        <v>46011</v>
      </c>
      <c r="X375" s="194">
        <v>46015</v>
      </c>
      <c r="Y375" s="194">
        <v>46018</v>
      </c>
      <c r="Z375" s="194">
        <v>46019</v>
      </c>
      <c r="AA375" s="194">
        <v>46019</v>
      </c>
      <c r="AB375" s="194">
        <v>46020</v>
      </c>
      <c r="AC375" s="194">
        <v>46026</v>
      </c>
      <c r="AD375" s="194">
        <v>46027</v>
      </c>
      <c r="AE375" s="138">
        <f t="shared" si="24"/>
        <v>1</v>
      </c>
      <c r="AF375" s="138">
        <f t="shared" si="25"/>
        <v>8</v>
      </c>
    </row>
    <row r="376" spans="1:32" ht="16.5" customHeight="1">
      <c r="A376" s="53">
        <v>375</v>
      </c>
      <c r="B376" s="192" t="s">
        <v>141</v>
      </c>
      <c r="C376" s="192" t="s">
        <v>199</v>
      </c>
      <c r="D376" s="192" t="s">
        <v>558</v>
      </c>
      <c r="E376" s="192" t="s">
        <v>3330</v>
      </c>
      <c r="F376" s="192" t="s">
        <v>1082</v>
      </c>
      <c r="G376" s="192" t="s">
        <v>1083</v>
      </c>
      <c r="H376" s="192" t="s">
        <v>1084</v>
      </c>
      <c r="I376" s="192" t="s">
        <v>1091</v>
      </c>
      <c r="J376" s="192" t="s">
        <v>1092</v>
      </c>
      <c r="K376" s="192" t="s">
        <v>1100</v>
      </c>
      <c r="L376" s="192">
        <v>35</v>
      </c>
      <c r="M376" s="193" t="s">
        <v>1565</v>
      </c>
      <c r="N376" s="193" t="s">
        <v>199</v>
      </c>
      <c r="O376" s="192" t="s">
        <v>384</v>
      </c>
      <c r="P376" s="160" t="s">
        <v>142</v>
      </c>
      <c r="Q376" s="194">
        <v>46004</v>
      </c>
      <c r="R376" s="194">
        <v>46005</v>
      </c>
      <c r="S376" s="194">
        <v>46010</v>
      </c>
      <c r="T376" s="8">
        <f t="shared" si="23"/>
        <v>6</v>
      </c>
      <c r="U376" s="194">
        <v>46013</v>
      </c>
      <c r="V376" s="194">
        <v>46016</v>
      </c>
      <c r="W376" s="194">
        <v>46017</v>
      </c>
      <c r="X376" s="194">
        <v>46019</v>
      </c>
      <c r="Y376" s="194">
        <v>46022</v>
      </c>
      <c r="Z376" s="194">
        <v>46022</v>
      </c>
      <c r="AA376" s="194">
        <v>46022</v>
      </c>
      <c r="AB376" s="194">
        <v>46023</v>
      </c>
      <c r="AC376" s="194">
        <v>46026</v>
      </c>
      <c r="AD376" s="194">
        <v>46028</v>
      </c>
      <c r="AE376" s="138">
        <f t="shared" si="24"/>
        <v>2</v>
      </c>
      <c r="AF376" s="138">
        <f t="shared" si="25"/>
        <v>8</v>
      </c>
    </row>
    <row r="377" spans="1:32" ht="16.5" customHeight="1">
      <c r="A377" s="53">
        <v>376</v>
      </c>
      <c r="B377" s="192" t="s">
        <v>141</v>
      </c>
      <c r="C377" s="192" t="s">
        <v>199</v>
      </c>
      <c r="D377" s="192" t="s">
        <v>558</v>
      </c>
      <c r="E377" s="192" t="s">
        <v>3333</v>
      </c>
      <c r="F377" s="192" t="s">
        <v>3182</v>
      </c>
      <c r="G377" s="192" t="s">
        <v>3183</v>
      </c>
      <c r="H377" s="192" t="s">
        <v>3184</v>
      </c>
      <c r="I377" s="192" t="s">
        <v>828</v>
      </c>
      <c r="J377" s="192" t="s">
        <v>3205</v>
      </c>
      <c r="K377" s="192" t="s">
        <v>71</v>
      </c>
      <c r="L377" s="192">
        <v>35</v>
      </c>
      <c r="M377" s="193" t="s">
        <v>1565</v>
      </c>
      <c r="N377" s="193" t="s">
        <v>199</v>
      </c>
      <c r="O377" s="192" t="s">
        <v>384</v>
      </c>
      <c r="P377" s="237" t="s">
        <v>142</v>
      </c>
      <c r="Q377" s="194">
        <v>46004</v>
      </c>
      <c r="R377" s="194">
        <v>46005</v>
      </c>
      <c r="S377" s="194">
        <v>46011</v>
      </c>
      <c r="T377" s="8">
        <f t="shared" si="23"/>
        <v>7</v>
      </c>
      <c r="U377" s="194">
        <v>46013</v>
      </c>
      <c r="V377" s="194">
        <v>46014</v>
      </c>
      <c r="W377" s="194">
        <v>46014</v>
      </c>
      <c r="X377" s="194">
        <v>46017</v>
      </c>
      <c r="Y377" s="194">
        <v>46021</v>
      </c>
      <c r="Z377" s="194">
        <v>46021</v>
      </c>
      <c r="AA377" s="194">
        <v>46021</v>
      </c>
      <c r="AB377" s="194">
        <v>46023</v>
      </c>
      <c r="AC377" s="194">
        <v>46026</v>
      </c>
      <c r="AD377" s="194">
        <v>46028</v>
      </c>
      <c r="AE377" s="138">
        <f t="shared" si="24"/>
        <v>2</v>
      </c>
      <c r="AF377" s="138">
        <f t="shared" si="25"/>
        <v>9</v>
      </c>
    </row>
    <row r="378" spans="1:32" ht="16.5" customHeight="1">
      <c r="A378" s="53">
        <v>377</v>
      </c>
      <c r="B378" s="192" t="s">
        <v>141</v>
      </c>
      <c r="C378" s="192" t="s">
        <v>199</v>
      </c>
      <c r="D378" s="192" t="s">
        <v>558</v>
      </c>
      <c r="E378" s="192" t="s">
        <v>3336</v>
      </c>
      <c r="F378" s="192" t="s">
        <v>1125</v>
      </c>
      <c r="G378" s="192" t="s">
        <v>1126</v>
      </c>
      <c r="H378" s="192" t="s">
        <v>1127</v>
      </c>
      <c r="I378" s="192" t="s">
        <v>67</v>
      </c>
      <c r="J378" s="192" t="s">
        <v>1149</v>
      </c>
      <c r="K378" s="192" t="s">
        <v>1147</v>
      </c>
      <c r="L378" s="192">
        <v>35</v>
      </c>
      <c r="M378" s="193" t="s">
        <v>1565</v>
      </c>
      <c r="N378" s="193" t="s">
        <v>199</v>
      </c>
      <c r="O378" s="192" t="s">
        <v>384</v>
      </c>
      <c r="P378" s="237" t="s">
        <v>142</v>
      </c>
      <c r="Q378" s="194">
        <v>46007</v>
      </c>
      <c r="R378" s="194">
        <v>46008</v>
      </c>
      <c r="S378" s="194">
        <v>46013</v>
      </c>
      <c r="T378" s="8">
        <f t="shared" si="23"/>
        <v>6</v>
      </c>
      <c r="U378" s="194">
        <v>46017</v>
      </c>
      <c r="V378" s="194">
        <v>46018</v>
      </c>
      <c r="W378" s="194">
        <v>46018</v>
      </c>
      <c r="X378" s="194">
        <v>46021</v>
      </c>
      <c r="Y378" s="194">
        <v>46024</v>
      </c>
      <c r="Z378" s="194">
        <v>46024</v>
      </c>
      <c r="AA378" s="194">
        <v>46024</v>
      </c>
      <c r="AB378" s="194">
        <v>46026</v>
      </c>
      <c r="AC378" s="194">
        <v>46028</v>
      </c>
      <c r="AD378" s="194">
        <v>46028</v>
      </c>
      <c r="AE378" s="138">
        <f t="shared" si="24"/>
        <v>0</v>
      </c>
      <c r="AF378" s="138">
        <f t="shared" si="25"/>
        <v>6</v>
      </c>
    </row>
    <row r="379" spans="1:32" ht="16.5" customHeight="1">
      <c r="A379" s="53">
        <v>378</v>
      </c>
      <c r="B379" s="192" t="s">
        <v>141</v>
      </c>
      <c r="C379" s="192" t="s">
        <v>199</v>
      </c>
      <c r="D379" s="192" t="s">
        <v>558</v>
      </c>
      <c r="E379" s="192" t="s">
        <v>3337</v>
      </c>
      <c r="F379" s="192" t="s">
        <v>250</v>
      </c>
      <c r="G379" s="192" t="s">
        <v>250</v>
      </c>
      <c r="H379" s="192" t="s">
        <v>1251</v>
      </c>
      <c r="I379" s="192" t="s">
        <v>631</v>
      </c>
      <c r="J379" s="192" t="s">
        <v>632</v>
      </c>
      <c r="K379" s="192" t="s">
        <v>830</v>
      </c>
      <c r="L379" s="192">
        <v>37</v>
      </c>
      <c r="M379" s="193" t="s">
        <v>1565</v>
      </c>
      <c r="N379" s="193" t="s">
        <v>199</v>
      </c>
      <c r="O379" s="192" t="s">
        <v>384</v>
      </c>
      <c r="P379" s="237" t="s">
        <v>142</v>
      </c>
      <c r="Q379" s="194">
        <v>46007</v>
      </c>
      <c r="R379" s="194">
        <v>46008</v>
      </c>
      <c r="S379" s="194">
        <v>46014</v>
      </c>
      <c r="T379" s="8">
        <f t="shared" si="23"/>
        <v>7</v>
      </c>
      <c r="U379" s="194">
        <v>46017</v>
      </c>
      <c r="V379" s="194">
        <v>46018</v>
      </c>
      <c r="W379" s="194">
        <v>46018</v>
      </c>
      <c r="X379" s="194">
        <v>46021</v>
      </c>
      <c r="Y379" s="194">
        <v>46024</v>
      </c>
      <c r="Z379" s="194">
        <v>46024</v>
      </c>
      <c r="AA379" s="194">
        <v>46024</v>
      </c>
      <c r="AB379" s="194">
        <v>46024</v>
      </c>
      <c r="AC379" s="194">
        <v>46028</v>
      </c>
      <c r="AD379" s="194">
        <v>46029</v>
      </c>
      <c r="AE379" s="138">
        <f t="shared" si="24"/>
        <v>1</v>
      </c>
      <c r="AF379" s="138">
        <f t="shared" si="25"/>
        <v>8</v>
      </c>
    </row>
    <row r="380" spans="1:32" ht="16.5" customHeight="1">
      <c r="A380" s="53">
        <v>379</v>
      </c>
      <c r="B380" s="192" t="s">
        <v>141</v>
      </c>
      <c r="C380" s="192" t="s">
        <v>199</v>
      </c>
      <c r="D380" s="192" t="s">
        <v>558</v>
      </c>
      <c r="E380" s="192" t="s">
        <v>3329</v>
      </c>
      <c r="F380" s="192" t="s">
        <v>493</v>
      </c>
      <c r="G380" s="192" t="s">
        <v>494</v>
      </c>
      <c r="H380" s="192" t="s">
        <v>2250</v>
      </c>
      <c r="I380" s="192" t="s">
        <v>193</v>
      </c>
      <c r="J380" s="192" t="s">
        <v>2254</v>
      </c>
      <c r="K380" s="192" t="s">
        <v>2260</v>
      </c>
      <c r="L380" s="192">
        <v>35</v>
      </c>
      <c r="M380" s="193" t="s">
        <v>1565</v>
      </c>
      <c r="N380" s="193" t="s">
        <v>199</v>
      </c>
      <c r="O380" s="192" t="s">
        <v>384</v>
      </c>
      <c r="P380" s="160" t="s">
        <v>142</v>
      </c>
      <c r="Q380" s="194">
        <v>46004</v>
      </c>
      <c r="R380" s="194">
        <v>46004</v>
      </c>
      <c r="S380" s="194">
        <v>46010</v>
      </c>
      <c r="T380" s="8">
        <f t="shared" ref="T380:T381" si="26">MAX(0,S380-Q380)</f>
        <v>6</v>
      </c>
      <c r="U380" s="194">
        <v>46013</v>
      </c>
      <c r="V380" s="194">
        <v>46014</v>
      </c>
      <c r="W380" s="194">
        <v>46014</v>
      </c>
      <c r="X380" s="194">
        <v>46017</v>
      </c>
      <c r="Y380" s="194">
        <v>46024</v>
      </c>
      <c r="Z380" s="194">
        <v>46024</v>
      </c>
      <c r="AA380" s="194">
        <v>46024</v>
      </c>
      <c r="AB380" s="194">
        <v>46026</v>
      </c>
      <c r="AC380" s="194">
        <v>46028</v>
      </c>
      <c r="AD380" s="194">
        <v>46030</v>
      </c>
      <c r="AE380" s="138">
        <f t="shared" si="24"/>
        <v>2</v>
      </c>
      <c r="AF380" s="138">
        <f t="shared" si="25"/>
        <v>8</v>
      </c>
    </row>
    <row r="381" spans="1:32" ht="16.5" customHeight="1">
      <c r="A381" s="53">
        <v>380</v>
      </c>
      <c r="B381" s="192" t="s">
        <v>141</v>
      </c>
      <c r="C381" s="192" t="s">
        <v>199</v>
      </c>
      <c r="D381" s="192" t="s">
        <v>558</v>
      </c>
      <c r="E381" s="192" t="s">
        <v>3334</v>
      </c>
      <c r="F381" s="192" t="s">
        <v>3171</v>
      </c>
      <c r="G381" s="192" t="s">
        <v>3171</v>
      </c>
      <c r="H381" s="192" t="s">
        <v>3172</v>
      </c>
      <c r="I381" s="192" t="s">
        <v>3189</v>
      </c>
      <c r="J381" s="192" t="s">
        <v>3196</v>
      </c>
      <c r="K381" s="192" t="s">
        <v>3215</v>
      </c>
      <c r="L381" s="192">
        <v>37</v>
      </c>
      <c r="M381" s="193" t="s">
        <v>1565</v>
      </c>
      <c r="N381" s="193" t="s">
        <v>199</v>
      </c>
      <c r="O381" s="192" t="s">
        <v>384</v>
      </c>
      <c r="P381" s="237" t="s">
        <v>142</v>
      </c>
      <c r="Q381" s="194">
        <v>46007</v>
      </c>
      <c r="R381" s="194">
        <v>46008</v>
      </c>
      <c r="S381" s="194">
        <v>46013</v>
      </c>
      <c r="T381" s="8">
        <f t="shared" si="26"/>
        <v>6</v>
      </c>
      <c r="U381" s="194">
        <v>46017</v>
      </c>
      <c r="V381" s="194">
        <v>46018</v>
      </c>
      <c r="W381" s="194">
        <v>46018</v>
      </c>
      <c r="X381" s="194">
        <v>46021</v>
      </c>
      <c r="Y381" s="194">
        <v>46023</v>
      </c>
      <c r="Z381" s="194">
        <v>46024</v>
      </c>
      <c r="AA381" s="194">
        <v>46024</v>
      </c>
      <c r="AB381" s="194">
        <v>46026</v>
      </c>
      <c r="AC381" s="194">
        <v>46029</v>
      </c>
      <c r="AD381" s="194">
        <v>46030</v>
      </c>
      <c r="AE381" s="138">
        <f t="shared" si="24"/>
        <v>1</v>
      </c>
      <c r="AF381" s="138">
        <f t="shared" si="25"/>
        <v>7</v>
      </c>
    </row>
    <row r="382" spans="1:32" ht="16.5" customHeight="1">
      <c r="A382" s="53">
        <v>381</v>
      </c>
      <c r="B382" s="192" t="s">
        <v>141</v>
      </c>
      <c r="C382" s="192" t="s">
        <v>201</v>
      </c>
      <c r="D382" s="192" t="s">
        <v>558</v>
      </c>
      <c r="E382" s="192" t="s">
        <v>71</v>
      </c>
      <c r="F382" s="192" t="s">
        <v>1354</v>
      </c>
      <c r="G382" s="192" t="s">
        <v>273</v>
      </c>
      <c r="H382" s="192" t="s">
        <v>2722</v>
      </c>
      <c r="I382" s="192" t="s">
        <v>68</v>
      </c>
      <c r="J382" s="192" t="s">
        <v>717</v>
      </c>
      <c r="K382" s="192" t="s">
        <v>2733</v>
      </c>
      <c r="L382" s="192">
        <v>35</v>
      </c>
      <c r="M382" s="193" t="s">
        <v>1565</v>
      </c>
      <c r="N382" s="193" t="s">
        <v>201</v>
      </c>
      <c r="O382" s="192" t="s">
        <v>384</v>
      </c>
      <c r="P382" s="237" t="s">
        <v>142</v>
      </c>
      <c r="Q382" s="194">
        <v>46015</v>
      </c>
      <c r="R382" s="194">
        <v>46016</v>
      </c>
      <c r="S382" s="194">
        <v>46022</v>
      </c>
      <c r="T382" s="8">
        <f t="shared" ref="T382:T392" si="27">MAX(0,S382-Q382)</f>
        <v>7</v>
      </c>
      <c r="U382" s="194">
        <v>46025</v>
      </c>
      <c r="V382" s="194">
        <v>46026</v>
      </c>
      <c r="W382" s="194">
        <v>46026</v>
      </c>
      <c r="X382" s="194">
        <v>46027</v>
      </c>
      <c r="Y382" s="194">
        <v>46030</v>
      </c>
      <c r="Z382" s="194">
        <v>46030</v>
      </c>
      <c r="AA382" s="194">
        <v>46030</v>
      </c>
      <c r="AB382" s="194">
        <v>46031</v>
      </c>
      <c r="AC382" s="194">
        <v>46032</v>
      </c>
      <c r="AD382" s="194">
        <v>46034</v>
      </c>
      <c r="AE382" s="138">
        <f t="shared" si="24"/>
        <v>2</v>
      </c>
      <c r="AF382" s="138">
        <f t="shared" si="25"/>
        <v>9</v>
      </c>
    </row>
    <row r="383" spans="1:32" ht="16.5" customHeight="1">
      <c r="A383" s="53">
        <v>382</v>
      </c>
      <c r="B383" s="192" t="s">
        <v>141</v>
      </c>
      <c r="C383" s="192" t="s">
        <v>201</v>
      </c>
      <c r="D383" s="192" t="s">
        <v>558</v>
      </c>
      <c r="E383" s="192" t="s">
        <v>3385</v>
      </c>
      <c r="F383" s="192" t="s">
        <v>1680</v>
      </c>
      <c r="G383" s="192" t="s">
        <v>1681</v>
      </c>
      <c r="H383" s="192" t="s">
        <v>1682</v>
      </c>
      <c r="I383" s="192" t="s">
        <v>1325</v>
      </c>
      <c r="J383" s="192" t="s">
        <v>1691</v>
      </c>
      <c r="K383" s="192" t="s">
        <v>1693</v>
      </c>
      <c r="L383" s="192">
        <v>34</v>
      </c>
      <c r="M383" s="193" t="s">
        <v>1565</v>
      </c>
      <c r="N383" s="193" t="s">
        <v>201</v>
      </c>
      <c r="O383" s="192" t="s">
        <v>384</v>
      </c>
      <c r="P383" s="237" t="s">
        <v>142</v>
      </c>
      <c r="Q383" s="194">
        <v>46011</v>
      </c>
      <c r="R383" s="194">
        <v>46013</v>
      </c>
      <c r="S383" s="194">
        <v>46020</v>
      </c>
      <c r="T383" s="8">
        <f t="shared" si="27"/>
        <v>9</v>
      </c>
      <c r="U383" s="194">
        <v>46024</v>
      </c>
      <c r="V383" s="194">
        <v>46025</v>
      </c>
      <c r="W383" s="194">
        <v>46025</v>
      </c>
      <c r="X383" s="194">
        <v>46027</v>
      </c>
      <c r="Y383" s="194">
        <v>46028</v>
      </c>
      <c r="Z383" s="194">
        <v>46029</v>
      </c>
      <c r="AA383" s="194">
        <v>46029</v>
      </c>
      <c r="AB383" s="194">
        <v>46030</v>
      </c>
      <c r="AC383" s="194">
        <v>46032</v>
      </c>
      <c r="AD383" s="194">
        <v>46035</v>
      </c>
      <c r="AE383" s="138">
        <f t="shared" si="24"/>
        <v>3</v>
      </c>
      <c r="AF383" s="138">
        <f t="shared" si="25"/>
        <v>12</v>
      </c>
    </row>
    <row r="384" spans="1:32" ht="19.5" customHeight="1">
      <c r="A384" s="53">
        <v>383</v>
      </c>
      <c r="B384" s="192" t="s">
        <v>141</v>
      </c>
      <c r="C384" s="192" t="s">
        <v>201</v>
      </c>
      <c r="D384" s="192" t="s">
        <v>558</v>
      </c>
      <c r="E384" s="192" t="s">
        <v>3398</v>
      </c>
      <c r="F384" s="192" t="s">
        <v>85</v>
      </c>
      <c r="G384" s="192" t="s">
        <v>86</v>
      </c>
      <c r="H384" s="192" t="s">
        <v>1882</v>
      </c>
      <c r="I384" s="192" t="s">
        <v>193</v>
      </c>
      <c r="J384" s="192" t="s">
        <v>1616</v>
      </c>
      <c r="K384" s="192" t="s">
        <v>120</v>
      </c>
      <c r="L384" s="192">
        <v>35</v>
      </c>
      <c r="M384" s="193" t="s">
        <v>1565</v>
      </c>
      <c r="N384" s="193" t="s">
        <v>201</v>
      </c>
      <c r="O384" s="192" t="s">
        <v>384</v>
      </c>
      <c r="P384" s="237" t="s">
        <v>142</v>
      </c>
      <c r="Q384" s="194">
        <v>46011</v>
      </c>
      <c r="R384" s="194">
        <v>46012</v>
      </c>
      <c r="S384" s="194">
        <v>46020</v>
      </c>
      <c r="T384" s="8">
        <f t="shared" si="27"/>
        <v>9</v>
      </c>
      <c r="U384" s="194">
        <v>46024</v>
      </c>
      <c r="V384" s="194">
        <v>46025</v>
      </c>
      <c r="W384" s="194">
        <v>46025</v>
      </c>
      <c r="X384" s="194">
        <v>46027</v>
      </c>
      <c r="Y384" s="194">
        <v>46029</v>
      </c>
      <c r="Z384" s="194">
        <v>46030</v>
      </c>
      <c r="AA384" s="194">
        <v>46030</v>
      </c>
      <c r="AB384" s="194">
        <v>46032</v>
      </c>
      <c r="AC384" s="194">
        <v>46034</v>
      </c>
      <c r="AD384" s="194">
        <v>46035</v>
      </c>
      <c r="AE384" s="138">
        <f t="shared" si="24"/>
        <v>1</v>
      </c>
      <c r="AF384" s="138">
        <f t="shared" si="25"/>
        <v>10</v>
      </c>
    </row>
    <row r="385" spans="1:32" ht="18" customHeight="1">
      <c r="A385" s="53">
        <v>384</v>
      </c>
      <c r="B385" s="192" t="s">
        <v>141</v>
      </c>
      <c r="C385" s="192" t="s">
        <v>199</v>
      </c>
      <c r="D385" s="192" t="s">
        <v>558</v>
      </c>
      <c r="E385" s="192" t="s">
        <v>3344</v>
      </c>
      <c r="F385" s="192" t="s">
        <v>208</v>
      </c>
      <c r="G385" s="192" t="s">
        <v>430</v>
      </c>
      <c r="H385" s="192" t="s">
        <v>431</v>
      </c>
      <c r="I385" s="192" t="s">
        <v>1054</v>
      </c>
      <c r="J385" s="192" t="s">
        <v>647</v>
      </c>
      <c r="K385" s="192" t="s">
        <v>860</v>
      </c>
      <c r="L385" s="192">
        <v>35</v>
      </c>
      <c r="M385" s="193" t="s">
        <v>1565</v>
      </c>
      <c r="N385" s="193" t="s">
        <v>199</v>
      </c>
      <c r="O385" s="192" t="s">
        <v>384</v>
      </c>
      <c r="P385" s="237" t="s">
        <v>142</v>
      </c>
      <c r="Q385" s="194">
        <v>46007</v>
      </c>
      <c r="R385" s="194">
        <v>46008</v>
      </c>
      <c r="S385" s="194">
        <v>46017</v>
      </c>
      <c r="T385" s="8">
        <f t="shared" si="27"/>
        <v>10</v>
      </c>
      <c r="U385" s="194">
        <v>46019</v>
      </c>
      <c r="V385" s="194">
        <v>46022</v>
      </c>
      <c r="W385" s="194">
        <v>46022</v>
      </c>
      <c r="X385" s="194">
        <v>46024</v>
      </c>
      <c r="Y385" s="194">
        <v>46027</v>
      </c>
      <c r="Z385" s="194">
        <v>46029</v>
      </c>
      <c r="AA385" s="194">
        <v>46029</v>
      </c>
      <c r="AB385" s="194">
        <v>46031</v>
      </c>
      <c r="AC385" s="194">
        <v>46032</v>
      </c>
      <c r="AD385" s="194">
        <v>46035</v>
      </c>
      <c r="AE385" s="138">
        <f t="shared" si="24"/>
        <v>3</v>
      </c>
      <c r="AF385" s="138">
        <f t="shared" si="25"/>
        <v>13</v>
      </c>
    </row>
    <row r="386" spans="1:32" ht="15.75" customHeight="1">
      <c r="A386" s="53">
        <v>385</v>
      </c>
      <c r="B386" s="192" t="s">
        <v>141</v>
      </c>
      <c r="C386" s="192" t="s">
        <v>199</v>
      </c>
      <c r="D386" s="192" t="s">
        <v>558</v>
      </c>
      <c r="E386" s="192" t="s">
        <v>3348</v>
      </c>
      <c r="F386" s="192" t="s">
        <v>424</v>
      </c>
      <c r="G386" s="192" t="s">
        <v>424</v>
      </c>
      <c r="H386" s="192" t="s">
        <v>425</v>
      </c>
      <c r="I386" s="192" t="s">
        <v>65</v>
      </c>
      <c r="J386" s="192" t="s">
        <v>695</v>
      </c>
      <c r="K386" s="192" t="s">
        <v>426</v>
      </c>
      <c r="L386" s="192">
        <v>37</v>
      </c>
      <c r="M386" s="193" t="s">
        <v>1565</v>
      </c>
      <c r="N386" s="193" t="s">
        <v>199</v>
      </c>
      <c r="O386" s="192" t="s">
        <v>384</v>
      </c>
      <c r="P386" s="237" t="s">
        <v>142</v>
      </c>
      <c r="Q386" s="194">
        <v>46007</v>
      </c>
      <c r="R386" s="194">
        <v>46008</v>
      </c>
      <c r="S386" s="194">
        <v>46017</v>
      </c>
      <c r="T386" s="8">
        <f t="shared" si="27"/>
        <v>10</v>
      </c>
      <c r="U386" s="194">
        <v>46019</v>
      </c>
      <c r="V386" s="194">
        <v>46022</v>
      </c>
      <c r="W386" s="194">
        <v>46022</v>
      </c>
      <c r="X386" s="194">
        <v>46024</v>
      </c>
      <c r="Y386" s="194">
        <v>46026</v>
      </c>
      <c r="Z386" s="194">
        <v>46029</v>
      </c>
      <c r="AA386" s="194">
        <v>46029</v>
      </c>
      <c r="AB386" s="194">
        <v>46031</v>
      </c>
      <c r="AC386" s="194">
        <v>46032</v>
      </c>
      <c r="AD386" s="194">
        <v>46035</v>
      </c>
      <c r="AE386" s="138">
        <f t="shared" si="24"/>
        <v>3</v>
      </c>
      <c r="AF386" s="138">
        <f t="shared" si="25"/>
        <v>13</v>
      </c>
    </row>
    <row r="387" spans="1:32" ht="17.25" customHeight="1">
      <c r="A387" s="53">
        <v>386</v>
      </c>
      <c r="B387" s="192" t="s">
        <v>141</v>
      </c>
      <c r="C387" s="192" t="s">
        <v>199</v>
      </c>
      <c r="D387" s="192" t="s">
        <v>558</v>
      </c>
      <c r="E387" s="192" t="s">
        <v>3384</v>
      </c>
      <c r="F387" s="192" t="s">
        <v>2663</v>
      </c>
      <c r="G387" s="192" t="s">
        <v>2663</v>
      </c>
      <c r="H387" s="192" t="s">
        <v>2664</v>
      </c>
      <c r="I387" s="192" t="s">
        <v>747</v>
      </c>
      <c r="J387" s="192" t="s">
        <v>2670</v>
      </c>
      <c r="K387" s="192" t="s">
        <v>2677</v>
      </c>
      <c r="L387" s="192">
        <v>37</v>
      </c>
      <c r="M387" s="193" t="s">
        <v>1565</v>
      </c>
      <c r="N387" s="193" t="s">
        <v>199</v>
      </c>
      <c r="O387" s="192" t="s">
        <v>384</v>
      </c>
      <c r="P387" s="237" t="s">
        <v>142</v>
      </c>
      <c r="Q387" s="194">
        <v>46011</v>
      </c>
      <c r="R387" s="194">
        <v>46012</v>
      </c>
      <c r="S387" s="194">
        <v>46020</v>
      </c>
      <c r="T387" s="8">
        <f t="shared" si="27"/>
        <v>9</v>
      </c>
      <c r="U387" s="194">
        <v>46024</v>
      </c>
      <c r="V387" s="194">
        <v>46025</v>
      </c>
      <c r="W387" s="194">
        <v>46025</v>
      </c>
      <c r="X387" s="194">
        <v>46027</v>
      </c>
      <c r="Y387" s="194">
        <v>46029</v>
      </c>
      <c r="Z387" s="194">
        <v>46030</v>
      </c>
      <c r="AA387" s="194">
        <v>46030</v>
      </c>
      <c r="AB387" s="194">
        <v>46030</v>
      </c>
      <c r="AC387" s="194">
        <v>46032</v>
      </c>
      <c r="AD387" s="194">
        <v>46035</v>
      </c>
      <c r="AE387" s="138">
        <f t="shared" si="24"/>
        <v>3</v>
      </c>
      <c r="AF387" s="138">
        <f t="shared" si="25"/>
        <v>12</v>
      </c>
    </row>
    <row r="388" spans="1:32" ht="16.5" customHeight="1">
      <c r="A388" s="53">
        <v>387</v>
      </c>
      <c r="B388" s="192" t="s">
        <v>141</v>
      </c>
      <c r="C388" s="192" t="s">
        <v>199</v>
      </c>
      <c r="D388" s="192" t="s">
        <v>558</v>
      </c>
      <c r="E388" s="192" t="s">
        <v>3340</v>
      </c>
      <c r="F388" s="192" t="s">
        <v>55</v>
      </c>
      <c r="G388" s="192" t="s">
        <v>56</v>
      </c>
      <c r="H388" s="192" t="s">
        <v>57</v>
      </c>
      <c r="I388" s="192" t="s">
        <v>3188</v>
      </c>
      <c r="J388" s="192" t="s">
        <v>3195</v>
      </c>
      <c r="K388" s="192" t="s">
        <v>3214</v>
      </c>
      <c r="L388" s="192">
        <v>35</v>
      </c>
      <c r="M388" s="193" t="s">
        <v>1565</v>
      </c>
      <c r="N388" s="193" t="s">
        <v>199</v>
      </c>
      <c r="O388" s="192" t="s">
        <v>384</v>
      </c>
      <c r="P388" s="237" t="s">
        <v>142</v>
      </c>
      <c r="Q388" s="194">
        <v>46010</v>
      </c>
      <c r="R388" s="194">
        <v>46012</v>
      </c>
      <c r="S388" s="194">
        <v>46016</v>
      </c>
      <c r="T388" s="8">
        <f t="shared" si="27"/>
        <v>6</v>
      </c>
      <c r="U388" s="194">
        <v>46018</v>
      </c>
      <c r="V388" s="194">
        <v>46021</v>
      </c>
      <c r="W388" s="194">
        <v>46021</v>
      </c>
      <c r="X388" s="194">
        <v>46024</v>
      </c>
      <c r="Y388" s="194">
        <v>46026</v>
      </c>
      <c r="Z388" s="194">
        <v>46029</v>
      </c>
      <c r="AA388" s="194">
        <v>46029</v>
      </c>
      <c r="AB388" s="194">
        <v>46031</v>
      </c>
      <c r="AC388" s="194">
        <v>46033</v>
      </c>
      <c r="AD388" s="194">
        <v>46035</v>
      </c>
      <c r="AE388" s="138">
        <f t="shared" si="24"/>
        <v>2</v>
      </c>
      <c r="AF388" s="138">
        <f t="shared" si="25"/>
        <v>8</v>
      </c>
    </row>
    <row r="389" spans="1:32" ht="16.5" customHeight="1">
      <c r="A389" s="53">
        <v>388</v>
      </c>
      <c r="B389" s="192" t="s">
        <v>141</v>
      </c>
      <c r="C389" s="192" t="s">
        <v>199</v>
      </c>
      <c r="D389" s="192" t="s">
        <v>558</v>
      </c>
      <c r="E389" s="192" t="s">
        <v>3342</v>
      </c>
      <c r="F389" s="192" t="s">
        <v>474</v>
      </c>
      <c r="G389" s="192" t="s">
        <v>475</v>
      </c>
      <c r="H389" s="192" t="s">
        <v>476</v>
      </c>
      <c r="I389" s="192" t="s">
        <v>1220</v>
      </c>
      <c r="J389" s="192" t="s">
        <v>741</v>
      </c>
      <c r="K389" s="192" t="s">
        <v>1221</v>
      </c>
      <c r="L389" s="192">
        <v>35</v>
      </c>
      <c r="M389" s="193" t="s">
        <v>1565</v>
      </c>
      <c r="N389" s="193" t="s">
        <v>199</v>
      </c>
      <c r="O389" s="192" t="s">
        <v>384</v>
      </c>
      <c r="P389" s="237" t="s">
        <v>142</v>
      </c>
      <c r="Q389" s="194">
        <v>46008</v>
      </c>
      <c r="R389" s="194">
        <v>46009</v>
      </c>
      <c r="S389" s="194">
        <v>46016</v>
      </c>
      <c r="T389" s="8">
        <f t="shared" si="27"/>
        <v>8</v>
      </c>
      <c r="U389" s="194">
        <v>46018</v>
      </c>
      <c r="V389" s="194">
        <v>46021</v>
      </c>
      <c r="W389" s="194">
        <v>46021</v>
      </c>
      <c r="X389" s="194">
        <v>46024</v>
      </c>
      <c r="Y389" s="194">
        <v>46026</v>
      </c>
      <c r="Z389" s="194">
        <v>46029</v>
      </c>
      <c r="AA389" s="194">
        <v>46029</v>
      </c>
      <c r="AB389" s="194">
        <v>46031</v>
      </c>
      <c r="AC389" s="194">
        <v>46033</v>
      </c>
      <c r="AD389" s="194">
        <v>46035</v>
      </c>
      <c r="AE389" s="138">
        <f t="shared" si="24"/>
        <v>2</v>
      </c>
      <c r="AF389" s="138">
        <f t="shared" si="25"/>
        <v>10</v>
      </c>
    </row>
    <row r="390" spans="1:32" ht="17.25" customHeight="1">
      <c r="A390" s="53">
        <v>389</v>
      </c>
      <c r="B390" s="192" t="s">
        <v>141</v>
      </c>
      <c r="C390" s="192" t="s">
        <v>199</v>
      </c>
      <c r="D390" s="192" t="s">
        <v>558</v>
      </c>
      <c r="E390" s="192" t="s">
        <v>3352</v>
      </c>
      <c r="F390" s="192" t="s">
        <v>990</v>
      </c>
      <c r="G390" s="192" t="s">
        <v>991</v>
      </c>
      <c r="H390" s="192" t="s">
        <v>992</v>
      </c>
      <c r="I390" s="192" t="s">
        <v>2675</v>
      </c>
      <c r="J390" s="192" t="s">
        <v>2676</v>
      </c>
      <c r="K390" s="192" t="s">
        <v>3212</v>
      </c>
      <c r="L390" s="192">
        <v>35</v>
      </c>
      <c r="M390" s="193" t="s">
        <v>1565</v>
      </c>
      <c r="N390" s="193" t="s">
        <v>199</v>
      </c>
      <c r="O390" s="192" t="s">
        <v>384</v>
      </c>
      <c r="P390" s="237" t="s">
        <v>142</v>
      </c>
      <c r="Q390" s="194">
        <v>46010</v>
      </c>
      <c r="R390" s="194">
        <v>46012</v>
      </c>
      <c r="S390" s="194">
        <v>46022</v>
      </c>
      <c r="T390" s="8">
        <f t="shared" si="27"/>
        <v>12</v>
      </c>
      <c r="U390" s="194">
        <v>46025</v>
      </c>
      <c r="V390" s="194">
        <v>46028</v>
      </c>
      <c r="W390" s="194">
        <v>46028</v>
      </c>
      <c r="X390" s="194">
        <v>46030</v>
      </c>
      <c r="Y390" s="194">
        <v>46031</v>
      </c>
      <c r="Z390" s="194">
        <v>46032</v>
      </c>
      <c r="AA390" s="194">
        <v>46032</v>
      </c>
      <c r="AB390" s="194">
        <v>46032</v>
      </c>
      <c r="AC390" s="194">
        <v>46034</v>
      </c>
      <c r="AD390" s="194">
        <v>46035</v>
      </c>
      <c r="AE390" s="138">
        <f t="shared" si="24"/>
        <v>1</v>
      </c>
      <c r="AF390" s="138">
        <f t="shared" si="25"/>
        <v>13</v>
      </c>
    </row>
    <row r="391" spans="1:32" ht="16.5" customHeight="1">
      <c r="A391" s="53">
        <v>390</v>
      </c>
      <c r="B391" s="192" t="s">
        <v>141</v>
      </c>
      <c r="C391" s="192" t="s">
        <v>199</v>
      </c>
      <c r="D391" s="192" t="s">
        <v>558</v>
      </c>
      <c r="E391" s="192" t="s">
        <v>3341</v>
      </c>
      <c r="F391" s="192" t="s">
        <v>1128</v>
      </c>
      <c r="G391" s="192" t="s">
        <v>1129</v>
      </c>
      <c r="H391" s="192" t="s">
        <v>1130</v>
      </c>
      <c r="I391" s="192" t="s">
        <v>711</v>
      </c>
      <c r="J391" s="192" t="s">
        <v>712</v>
      </c>
      <c r="K391" s="192" t="s">
        <v>1150</v>
      </c>
      <c r="L391" s="192">
        <v>35</v>
      </c>
      <c r="M391" s="193" t="s">
        <v>1565</v>
      </c>
      <c r="N391" s="193" t="s">
        <v>199</v>
      </c>
      <c r="O391" s="192" t="s">
        <v>384</v>
      </c>
      <c r="P391" s="237" t="s">
        <v>142</v>
      </c>
      <c r="Q391" s="194">
        <v>46008</v>
      </c>
      <c r="R391" s="194">
        <v>46009</v>
      </c>
      <c r="S391" s="194">
        <v>46016</v>
      </c>
      <c r="T391" s="8">
        <f t="shared" si="27"/>
        <v>8</v>
      </c>
      <c r="U391" s="194">
        <v>46019</v>
      </c>
      <c r="V391" s="194">
        <v>46021</v>
      </c>
      <c r="W391" s="194">
        <v>46021</v>
      </c>
      <c r="X391" s="194">
        <v>46024</v>
      </c>
      <c r="Y391" s="194">
        <v>46026</v>
      </c>
      <c r="Z391" s="194">
        <v>46029</v>
      </c>
      <c r="AA391" s="194">
        <v>46029</v>
      </c>
      <c r="AB391" s="194">
        <v>46031</v>
      </c>
      <c r="AC391" s="194">
        <v>46032</v>
      </c>
      <c r="AD391" s="194">
        <v>46035</v>
      </c>
      <c r="AE391" s="138">
        <f t="shared" si="24"/>
        <v>3</v>
      </c>
      <c r="AF391" s="138">
        <f t="shared" si="25"/>
        <v>11</v>
      </c>
    </row>
    <row r="392" spans="1:32" ht="18.75" customHeight="1">
      <c r="A392" s="53">
        <v>391</v>
      </c>
      <c r="B392" s="192" t="s">
        <v>141</v>
      </c>
      <c r="C392" s="192" t="s">
        <v>199</v>
      </c>
      <c r="D392" s="192" t="s">
        <v>558</v>
      </c>
      <c r="E392" s="192" t="s">
        <v>3343</v>
      </c>
      <c r="F392" s="192" t="s">
        <v>165</v>
      </c>
      <c r="G392" s="192" t="s">
        <v>463</v>
      </c>
      <c r="H392" s="192" t="s">
        <v>166</v>
      </c>
      <c r="I392" s="192" t="s">
        <v>1858</v>
      </c>
      <c r="J392" s="192" t="s">
        <v>2013</v>
      </c>
      <c r="K392" s="192" t="s">
        <v>2014</v>
      </c>
      <c r="L392" s="192">
        <v>35</v>
      </c>
      <c r="M392" s="193" t="s">
        <v>1565</v>
      </c>
      <c r="N392" s="193" t="s">
        <v>199</v>
      </c>
      <c r="O392" s="192" t="s">
        <v>384</v>
      </c>
      <c r="P392" s="237" t="s">
        <v>142</v>
      </c>
      <c r="Q392" s="194">
        <v>46007</v>
      </c>
      <c r="R392" s="194">
        <v>46008</v>
      </c>
      <c r="S392" s="194">
        <v>46016</v>
      </c>
      <c r="T392" s="8">
        <f t="shared" si="27"/>
        <v>9</v>
      </c>
      <c r="U392" s="194">
        <v>46018</v>
      </c>
      <c r="V392" s="194">
        <v>46021</v>
      </c>
      <c r="W392" s="194">
        <v>46021</v>
      </c>
      <c r="X392" s="194">
        <v>46024</v>
      </c>
      <c r="Y392" s="194">
        <v>46027</v>
      </c>
      <c r="Z392" s="194">
        <v>46029</v>
      </c>
      <c r="AA392" s="194">
        <v>46029</v>
      </c>
      <c r="AB392" s="194">
        <v>46031</v>
      </c>
      <c r="AC392" s="194">
        <v>46032</v>
      </c>
      <c r="AD392" s="194">
        <v>46036</v>
      </c>
      <c r="AE392" s="138">
        <f t="shared" si="24"/>
        <v>4</v>
      </c>
      <c r="AF392" s="138">
        <f t="shared" si="25"/>
        <v>13</v>
      </c>
    </row>
    <row r="393" spans="1:32" ht="16.5" customHeight="1">
      <c r="A393" s="53">
        <v>392</v>
      </c>
      <c r="B393" s="192" t="s">
        <v>141</v>
      </c>
      <c r="C393" s="192" t="s">
        <v>199</v>
      </c>
      <c r="D393" s="192" t="s">
        <v>558</v>
      </c>
      <c r="E393" s="192" t="s">
        <v>3353</v>
      </c>
      <c r="F393" s="192" t="s">
        <v>1102</v>
      </c>
      <c r="G393" s="192" t="s">
        <v>1103</v>
      </c>
      <c r="H393" s="192" t="s">
        <v>1104</v>
      </c>
      <c r="I393" s="192" t="s">
        <v>640</v>
      </c>
      <c r="J393" s="192" t="s">
        <v>1217</v>
      </c>
      <c r="K393" s="192" t="s">
        <v>3213</v>
      </c>
      <c r="L393" s="192">
        <v>35</v>
      </c>
      <c r="M393" s="193" t="s">
        <v>1565</v>
      </c>
      <c r="N393" s="193" t="s">
        <v>199</v>
      </c>
      <c r="O393" s="192" t="s">
        <v>384</v>
      </c>
      <c r="P393" s="237" t="s">
        <v>142</v>
      </c>
      <c r="Q393" s="194">
        <v>46010</v>
      </c>
      <c r="R393" s="194">
        <v>46012</v>
      </c>
      <c r="S393" s="194">
        <v>46022</v>
      </c>
      <c r="T393" s="8">
        <f t="shared" ref="T393:T400" si="28">MAX(0,S393-Q393)</f>
        <v>12</v>
      </c>
      <c r="U393" s="194">
        <v>46025</v>
      </c>
      <c r="V393" s="194">
        <v>46028</v>
      </c>
      <c r="W393" s="194">
        <v>46028</v>
      </c>
      <c r="X393" s="194">
        <v>46030</v>
      </c>
      <c r="Y393" s="194">
        <v>46031</v>
      </c>
      <c r="Z393" s="194">
        <v>46032</v>
      </c>
      <c r="AA393" s="194">
        <v>46032</v>
      </c>
      <c r="AB393" s="194">
        <v>46032</v>
      </c>
      <c r="AC393" s="194">
        <v>46034</v>
      </c>
      <c r="AD393" s="194">
        <v>46036</v>
      </c>
      <c r="AE393" s="138">
        <f t="shared" si="24"/>
        <v>2</v>
      </c>
      <c r="AF393" s="138">
        <f t="shared" si="25"/>
        <v>14</v>
      </c>
    </row>
    <row r="394" spans="1:32" ht="16.5" customHeight="1">
      <c r="A394" s="53">
        <v>393</v>
      </c>
      <c r="B394" s="192" t="s">
        <v>141</v>
      </c>
      <c r="C394" s="192" t="s">
        <v>201</v>
      </c>
      <c r="D394" s="192" t="s">
        <v>558</v>
      </c>
      <c r="E394" s="192" t="s">
        <v>3399</v>
      </c>
      <c r="F394" s="192" t="s">
        <v>240</v>
      </c>
      <c r="G394" s="192" t="s">
        <v>241</v>
      </c>
      <c r="H394" s="192" t="s">
        <v>2346</v>
      </c>
      <c r="I394" s="192" t="s">
        <v>1156</v>
      </c>
      <c r="J394" s="192" t="s">
        <v>1843</v>
      </c>
      <c r="K394" s="192" t="s">
        <v>71</v>
      </c>
      <c r="L394" s="192">
        <v>35</v>
      </c>
      <c r="M394" s="193" t="s">
        <v>1565</v>
      </c>
      <c r="N394" s="193" t="s">
        <v>201</v>
      </c>
      <c r="O394" s="192" t="s">
        <v>384</v>
      </c>
      <c r="P394" s="237" t="s">
        <v>142</v>
      </c>
      <c r="Q394" s="194">
        <v>46011</v>
      </c>
      <c r="R394" s="194">
        <v>46013</v>
      </c>
      <c r="S394" s="194">
        <v>46020</v>
      </c>
      <c r="T394" s="8">
        <f t="shared" si="28"/>
        <v>9</v>
      </c>
      <c r="U394" s="194">
        <v>46024</v>
      </c>
      <c r="V394" s="194">
        <v>46025</v>
      </c>
      <c r="W394" s="194">
        <v>46025</v>
      </c>
      <c r="X394" s="194">
        <v>46027</v>
      </c>
      <c r="Y394" s="194">
        <v>46030</v>
      </c>
      <c r="Z394" s="194">
        <v>46030</v>
      </c>
      <c r="AA394" s="194">
        <v>46030</v>
      </c>
      <c r="AB394" s="194">
        <v>46032</v>
      </c>
      <c r="AC394" s="194">
        <v>46035</v>
      </c>
      <c r="AD394" s="194">
        <v>46036</v>
      </c>
      <c r="AE394" s="138">
        <f t="shared" si="24"/>
        <v>1</v>
      </c>
      <c r="AF394" s="138">
        <f t="shared" si="25"/>
        <v>10</v>
      </c>
    </row>
    <row r="395" spans="1:32" ht="15.75" customHeight="1">
      <c r="A395" s="53">
        <v>394</v>
      </c>
      <c r="B395" s="192" t="s">
        <v>141</v>
      </c>
      <c r="C395" s="192" t="s">
        <v>201</v>
      </c>
      <c r="D395" s="192" t="s">
        <v>558</v>
      </c>
      <c r="E395" s="192" t="s">
        <v>3400</v>
      </c>
      <c r="F395" s="192" t="s">
        <v>184</v>
      </c>
      <c r="G395" s="192" t="s">
        <v>557</v>
      </c>
      <c r="H395" s="192" t="s">
        <v>185</v>
      </c>
      <c r="I395" s="192" t="s">
        <v>630</v>
      </c>
      <c r="J395" s="192" t="s">
        <v>909</v>
      </c>
      <c r="K395" s="192" t="s">
        <v>71</v>
      </c>
      <c r="L395" s="192">
        <v>36</v>
      </c>
      <c r="M395" s="193" t="s">
        <v>1565</v>
      </c>
      <c r="N395" s="193" t="s">
        <v>201</v>
      </c>
      <c r="O395" s="192" t="s">
        <v>384</v>
      </c>
      <c r="P395" s="237" t="s">
        <v>142</v>
      </c>
      <c r="Q395" s="194">
        <v>46011</v>
      </c>
      <c r="R395" s="194">
        <v>46013</v>
      </c>
      <c r="S395" s="194">
        <v>46020</v>
      </c>
      <c r="T395" s="8">
        <f t="shared" si="28"/>
        <v>9</v>
      </c>
      <c r="U395" s="194">
        <v>46024</v>
      </c>
      <c r="V395" s="194">
        <v>46025</v>
      </c>
      <c r="W395" s="194">
        <v>46025</v>
      </c>
      <c r="X395" s="194">
        <v>46027</v>
      </c>
      <c r="Y395" s="194">
        <v>46030</v>
      </c>
      <c r="Z395" s="194">
        <v>46030</v>
      </c>
      <c r="AA395" s="194">
        <v>46030</v>
      </c>
      <c r="AB395" s="194">
        <v>46032</v>
      </c>
      <c r="AC395" s="194">
        <v>46035</v>
      </c>
      <c r="AD395" s="194">
        <v>46036</v>
      </c>
      <c r="AE395" s="138">
        <f t="shared" si="24"/>
        <v>1</v>
      </c>
      <c r="AF395" s="138">
        <f t="shared" si="25"/>
        <v>10</v>
      </c>
    </row>
    <row r="396" spans="1:32" ht="15.75" customHeight="1">
      <c r="A396" s="53">
        <v>395</v>
      </c>
      <c r="B396" s="192" t="s">
        <v>141</v>
      </c>
      <c r="C396" s="192" t="s">
        <v>199</v>
      </c>
      <c r="D396" s="192" t="s">
        <v>558</v>
      </c>
      <c r="E396" s="192" t="s">
        <v>3345</v>
      </c>
      <c r="F396" s="192" t="s">
        <v>15</v>
      </c>
      <c r="G396" s="192" t="s">
        <v>823</v>
      </c>
      <c r="H396" s="192" t="s">
        <v>826</v>
      </c>
      <c r="I396" s="192" t="s">
        <v>526</v>
      </c>
      <c r="J396" s="192" t="s">
        <v>1327</v>
      </c>
      <c r="K396" s="192" t="s">
        <v>2631</v>
      </c>
      <c r="L396" s="192">
        <v>35</v>
      </c>
      <c r="M396" s="193" t="s">
        <v>1565</v>
      </c>
      <c r="N396" s="193" t="s">
        <v>199</v>
      </c>
      <c r="O396" s="192" t="s">
        <v>384</v>
      </c>
      <c r="P396" s="237" t="s">
        <v>142</v>
      </c>
      <c r="Q396" s="194">
        <v>46007</v>
      </c>
      <c r="R396" s="194">
        <v>46008</v>
      </c>
      <c r="S396" s="194">
        <v>46017</v>
      </c>
      <c r="T396" s="8">
        <f t="shared" si="28"/>
        <v>10</v>
      </c>
      <c r="U396" s="194">
        <v>46019</v>
      </c>
      <c r="V396" s="194">
        <v>46022</v>
      </c>
      <c r="W396" s="194">
        <v>46022</v>
      </c>
      <c r="X396" s="194">
        <v>46024</v>
      </c>
      <c r="Y396" s="194">
        <v>46030</v>
      </c>
      <c r="Z396" s="194">
        <v>46031</v>
      </c>
      <c r="AA396" s="194">
        <v>46031</v>
      </c>
      <c r="AB396" s="194">
        <v>46032</v>
      </c>
      <c r="AC396" s="194">
        <v>46035</v>
      </c>
      <c r="AD396" s="194">
        <v>46036</v>
      </c>
      <c r="AE396" s="138">
        <f t="shared" si="24"/>
        <v>1</v>
      </c>
      <c r="AF396" s="138">
        <f t="shared" si="25"/>
        <v>11</v>
      </c>
    </row>
    <row r="397" spans="1:32" ht="15.75" customHeight="1">
      <c r="A397" s="53">
        <v>396</v>
      </c>
      <c r="B397" s="192" t="s">
        <v>141</v>
      </c>
      <c r="C397" s="192" t="s">
        <v>199</v>
      </c>
      <c r="D397" s="192" t="s">
        <v>558</v>
      </c>
      <c r="E397" s="192" t="s">
        <v>3291</v>
      </c>
      <c r="F397" s="192" t="s">
        <v>1516</v>
      </c>
      <c r="G397" s="192" t="s">
        <v>1517</v>
      </c>
      <c r="H397" s="192" t="s">
        <v>2487</v>
      </c>
      <c r="I397" s="192" t="s">
        <v>1803</v>
      </c>
      <c r="J397" s="192" t="s">
        <v>1810</v>
      </c>
      <c r="K397" s="192" t="s">
        <v>2514</v>
      </c>
      <c r="L397" s="192">
        <v>35</v>
      </c>
      <c r="M397" s="193" t="s">
        <v>1565</v>
      </c>
      <c r="N397" s="193" t="s">
        <v>199</v>
      </c>
      <c r="O397" s="192" t="s">
        <v>384</v>
      </c>
      <c r="P397" s="160" t="s">
        <v>142</v>
      </c>
      <c r="Q397" s="194">
        <v>45953</v>
      </c>
      <c r="R397" s="194">
        <v>45989</v>
      </c>
      <c r="S397" s="194">
        <v>45997</v>
      </c>
      <c r="T397" s="8">
        <f t="shared" si="28"/>
        <v>44</v>
      </c>
      <c r="U397" s="194">
        <v>46000</v>
      </c>
      <c r="V397" s="194">
        <v>46002</v>
      </c>
      <c r="W397" s="194">
        <v>46002</v>
      </c>
      <c r="X397" s="194">
        <v>46004</v>
      </c>
      <c r="Y397" s="194">
        <v>46011</v>
      </c>
      <c r="Z397" s="194">
        <v>46012</v>
      </c>
      <c r="AA397" s="194">
        <v>46012</v>
      </c>
      <c r="AB397" s="194">
        <v>46014</v>
      </c>
      <c r="AC397" s="194">
        <v>46031</v>
      </c>
      <c r="AD397" s="194">
        <v>46036</v>
      </c>
      <c r="AE397" s="138">
        <f t="shared" si="24"/>
        <v>5</v>
      </c>
      <c r="AF397" s="138">
        <f t="shared" si="25"/>
        <v>49</v>
      </c>
    </row>
    <row r="398" spans="1:32" ht="17.25" customHeight="1">
      <c r="A398" s="53">
        <v>397</v>
      </c>
      <c r="B398" s="192" t="s">
        <v>141</v>
      </c>
      <c r="C398" s="192" t="s">
        <v>199</v>
      </c>
      <c r="D398" s="192" t="s">
        <v>558</v>
      </c>
      <c r="E398" s="192" t="s">
        <v>3338</v>
      </c>
      <c r="F398" s="192" t="s">
        <v>2499</v>
      </c>
      <c r="G398" s="192" t="s">
        <v>2500</v>
      </c>
      <c r="H398" s="192" t="s">
        <v>2501</v>
      </c>
      <c r="I398" s="192" t="s">
        <v>2544</v>
      </c>
      <c r="J398" s="192" t="s">
        <v>2545</v>
      </c>
      <c r="K398" s="192" t="s">
        <v>3221</v>
      </c>
      <c r="L398" s="192">
        <v>35</v>
      </c>
      <c r="M398" s="193" t="s">
        <v>1565</v>
      </c>
      <c r="N398" s="193" t="s">
        <v>199</v>
      </c>
      <c r="O398" s="192" t="s">
        <v>384</v>
      </c>
      <c r="P398" s="237" t="s">
        <v>142</v>
      </c>
      <c r="Q398" s="194">
        <v>46007</v>
      </c>
      <c r="R398" s="194">
        <v>46008</v>
      </c>
      <c r="S398" s="194">
        <v>46014</v>
      </c>
      <c r="T398" s="8">
        <f t="shared" si="28"/>
        <v>7</v>
      </c>
      <c r="U398" s="194">
        <v>46017</v>
      </c>
      <c r="V398" s="194">
        <v>46019</v>
      </c>
      <c r="W398" s="194">
        <v>46019</v>
      </c>
      <c r="X398" s="194">
        <v>46387</v>
      </c>
      <c r="Y398" s="194">
        <v>46026</v>
      </c>
      <c r="Z398" s="194">
        <v>46029</v>
      </c>
      <c r="AA398" s="194">
        <v>46029</v>
      </c>
      <c r="AB398" s="194">
        <v>46031</v>
      </c>
      <c r="AC398" s="194">
        <v>46035</v>
      </c>
      <c r="AD398" s="194">
        <v>46038</v>
      </c>
      <c r="AE398" s="138">
        <f t="shared" si="24"/>
        <v>3</v>
      </c>
      <c r="AF398" s="138">
        <f t="shared" si="25"/>
        <v>10</v>
      </c>
    </row>
    <row r="399" spans="1:32" ht="18" customHeight="1">
      <c r="A399" s="53">
        <v>398</v>
      </c>
      <c r="B399" s="192" t="s">
        <v>141</v>
      </c>
      <c r="C399" s="192" t="s">
        <v>199</v>
      </c>
      <c r="D399" s="192" t="s">
        <v>558</v>
      </c>
      <c r="E399" s="192" t="s">
        <v>3335</v>
      </c>
      <c r="F399" s="192" t="s">
        <v>464</v>
      </c>
      <c r="G399" s="192" t="s">
        <v>465</v>
      </c>
      <c r="H399" s="192" t="s">
        <v>3173</v>
      </c>
      <c r="I399" s="192" t="s">
        <v>1241</v>
      </c>
      <c r="J399" s="192" t="s">
        <v>3198</v>
      </c>
      <c r="K399" s="192" t="s">
        <v>1247</v>
      </c>
      <c r="L399" s="192">
        <v>35</v>
      </c>
      <c r="M399" s="193" t="s">
        <v>1565</v>
      </c>
      <c r="N399" s="193" t="s">
        <v>199</v>
      </c>
      <c r="O399" s="192" t="s">
        <v>384</v>
      </c>
      <c r="P399" s="237" t="s">
        <v>142</v>
      </c>
      <c r="Q399" s="194">
        <v>46007</v>
      </c>
      <c r="R399" s="194">
        <v>46008</v>
      </c>
      <c r="S399" s="194">
        <v>46013</v>
      </c>
      <c r="T399" s="8">
        <f t="shared" si="28"/>
        <v>6</v>
      </c>
      <c r="U399" s="194">
        <v>46015</v>
      </c>
      <c r="V399" s="194">
        <v>46019</v>
      </c>
      <c r="W399" s="194">
        <v>46019</v>
      </c>
      <c r="X399" s="194">
        <v>46021</v>
      </c>
      <c r="Y399" s="194">
        <v>46026</v>
      </c>
      <c r="Z399" s="194">
        <v>46030</v>
      </c>
      <c r="AA399" s="194">
        <v>46030</v>
      </c>
      <c r="AB399" s="194">
        <v>46034</v>
      </c>
      <c r="AC399" s="194">
        <v>46036</v>
      </c>
      <c r="AD399" s="194">
        <v>46038</v>
      </c>
      <c r="AE399" s="138">
        <f t="shared" si="24"/>
        <v>2</v>
      </c>
      <c r="AF399" s="138">
        <f t="shared" si="25"/>
        <v>8</v>
      </c>
    </row>
    <row r="400" spans="1:32" ht="16.5" customHeight="1">
      <c r="A400" s="53">
        <v>399</v>
      </c>
      <c r="B400" s="192" t="s">
        <v>141</v>
      </c>
      <c r="C400" s="192" t="s">
        <v>199</v>
      </c>
      <c r="D400" s="192" t="s">
        <v>558</v>
      </c>
      <c r="E400" s="192" t="s">
        <v>3349</v>
      </c>
      <c r="F400" s="192" t="s">
        <v>309</v>
      </c>
      <c r="G400" s="192" t="s">
        <v>310</v>
      </c>
      <c r="H400" s="192" t="s">
        <v>1518</v>
      </c>
      <c r="I400" s="192" t="s">
        <v>1114</v>
      </c>
      <c r="J400" s="192" t="s">
        <v>1522</v>
      </c>
      <c r="K400" s="192" t="s">
        <v>71</v>
      </c>
      <c r="L400" s="192">
        <v>35</v>
      </c>
      <c r="M400" s="193" t="s">
        <v>1565</v>
      </c>
      <c r="N400" s="193" t="s">
        <v>199</v>
      </c>
      <c r="O400" s="192" t="s">
        <v>384</v>
      </c>
      <c r="P400" s="237" t="s">
        <v>142</v>
      </c>
      <c r="Q400" s="194">
        <v>46008</v>
      </c>
      <c r="R400" s="194">
        <v>46010</v>
      </c>
      <c r="S400" s="194">
        <v>46020</v>
      </c>
      <c r="T400" s="8">
        <f t="shared" si="28"/>
        <v>12</v>
      </c>
      <c r="U400" s="194">
        <v>46024</v>
      </c>
      <c r="V400" s="194">
        <v>46028</v>
      </c>
      <c r="W400" s="194">
        <v>46028</v>
      </c>
      <c r="X400" s="194">
        <v>46030</v>
      </c>
      <c r="Y400" s="194">
        <v>46032</v>
      </c>
      <c r="Z400" s="194">
        <v>46032</v>
      </c>
      <c r="AA400" s="194">
        <v>46032</v>
      </c>
      <c r="AB400" s="194">
        <v>46033</v>
      </c>
      <c r="AC400" s="194">
        <v>46036</v>
      </c>
      <c r="AD400" s="194">
        <v>46038</v>
      </c>
      <c r="AE400" s="138">
        <f t="shared" si="24"/>
        <v>2</v>
      </c>
      <c r="AF400" s="138">
        <f t="shared" si="25"/>
        <v>14</v>
      </c>
    </row>
    <row r="401" spans="1:32" ht="15">
      <c r="A401" s="53">
        <v>400</v>
      </c>
      <c r="B401" s="192" t="s">
        <v>141</v>
      </c>
      <c r="C401" s="192" t="s">
        <v>199</v>
      </c>
      <c r="D401" s="192" t="s">
        <v>558</v>
      </c>
      <c r="E401" s="192" t="s">
        <v>3339</v>
      </c>
      <c r="F401" s="192" t="s">
        <v>971</v>
      </c>
      <c r="G401" s="192" t="s">
        <v>972</v>
      </c>
      <c r="H401" s="192" t="s">
        <v>3168</v>
      </c>
      <c r="I401" s="192" t="s">
        <v>116</v>
      </c>
      <c r="J401" s="192" t="s">
        <v>973</v>
      </c>
      <c r="K401" s="192" t="s">
        <v>974</v>
      </c>
      <c r="L401" s="192">
        <v>35</v>
      </c>
      <c r="M401" s="193" t="s">
        <v>1565</v>
      </c>
      <c r="N401" s="193" t="s">
        <v>199</v>
      </c>
      <c r="O401" s="192" t="s">
        <v>384</v>
      </c>
      <c r="P401" s="237" t="s">
        <v>142</v>
      </c>
      <c r="Q401" s="194">
        <v>46010</v>
      </c>
      <c r="R401" s="194">
        <v>46012</v>
      </c>
      <c r="S401" s="194">
        <v>46016</v>
      </c>
      <c r="T401" s="8">
        <f t="shared" ref="T401" si="29">MAX(0,S401-Q401)</f>
        <v>6</v>
      </c>
      <c r="U401" s="194">
        <v>46018</v>
      </c>
      <c r="V401" s="194">
        <v>46021</v>
      </c>
      <c r="W401" s="194">
        <v>46021</v>
      </c>
      <c r="X401" s="194">
        <v>46024</v>
      </c>
      <c r="Y401" s="194">
        <v>46026</v>
      </c>
      <c r="Z401" s="194">
        <v>46029</v>
      </c>
      <c r="AA401" s="194">
        <v>46029</v>
      </c>
      <c r="AB401" s="194">
        <v>46031</v>
      </c>
      <c r="AC401" s="194">
        <v>46035</v>
      </c>
      <c r="AD401" s="194">
        <v>46038</v>
      </c>
      <c r="AE401" s="138">
        <f t="shared" si="24"/>
        <v>3</v>
      </c>
      <c r="AF401" s="138">
        <f t="shared" si="25"/>
        <v>9</v>
      </c>
    </row>
    <row r="402" spans="1:32" ht="15.75" customHeight="1">
      <c r="A402" s="53">
        <v>401</v>
      </c>
      <c r="B402" s="192" t="s">
        <v>141</v>
      </c>
      <c r="C402" s="192" t="s">
        <v>201</v>
      </c>
      <c r="D402" s="192" t="s">
        <v>558</v>
      </c>
      <c r="E402" s="192" t="s">
        <v>3435</v>
      </c>
      <c r="F402" s="192" t="s">
        <v>28</v>
      </c>
      <c r="G402" s="192" t="s">
        <v>28</v>
      </c>
      <c r="H402" s="192" t="s">
        <v>29</v>
      </c>
      <c r="I402" s="192" t="s">
        <v>118</v>
      </c>
      <c r="J402" s="192" t="s">
        <v>549</v>
      </c>
      <c r="K402" s="192" t="s">
        <v>1346</v>
      </c>
      <c r="L402" s="192">
        <v>37</v>
      </c>
      <c r="M402" s="193" t="s">
        <v>1565</v>
      </c>
      <c r="N402" s="193" t="s">
        <v>199</v>
      </c>
      <c r="O402" s="192" t="s">
        <v>384</v>
      </c>
      <c r="P402" s="237" t="s">
        <v>142</v>
      </c>
      <c r="Q402" s="194">
        <v>46017</v>
      </c>
      <c r="R402" s="194">
        <v>46018</v>
      </c>
      <c r="S402" s="194">
        <v>46025</v>
      </c>
      <c r="T402" s="8">
        <f>MAX(0,S402-Q402)</f>
        <v>8</v>
      </c>
      <c r="U402" s="194">
        <v>46027</v>
      </c>
      <c r="V402" s="194">
        <v>46028</v>
      </c>
      <c r="W402" s="194">
        <v>46028</v>
      </c>
      <c r="X402" s="194">
        <v>46031</v>
      </c>
      <c r="Y402" s="194">
        <v>46033</v>
      </c>
      <c r="Z402" s="194">
        <v>46035</v>
      </c>
      <c r="AA402" s="194">
        <v>46035</v>
      </c>
      <c r="AB402" s="194">
        <v>46036</v>
      </c>
      <c r="AC402" s="194">
        <v>46038</v>
      </c>
      <c r="AD402" s="194">
        <v>46038</v>
      </c>
      <c r="AE402" s="138">
        <f t="shared" si="24"/>
        <v>0</v>
      </c>
      <c r="AF402" s="138">
        <f t="shared" si="25"/>
        <v>8</v>
      </c>
    </row>
    <row r="403" spans="1:32" ht="16.5" customHeight="1">
      <c r="A403" s="53">
        <v>402</v>
      </c>
      <c r="B403" s="192" t="s">
        <v>141</v>
      </c>
      <c r="C403" s="192" t="s">
        <v>199</v>
      </c>
      <c r="D403" s="192" t="s">
        <v>558</v>
      </c>
      <c r="E403" s="192" t="s">
        <v>3356</v>
      </c>
      <c r="F403" s="192" t="s">
        <v>795</v>
      </c>
      <c r="G403" s="192" t="s">
        <v>805</v>
      </c>
      <c r="H403" s="192"/>
      <c r="I403" s="192" t="s">
        <v>1274</v>
      </c>
      <c r="J403" s="192" t="s">
        <v>3208</v>
      </c>
      <c r="K403" s="192" t="s">
        <v>71</v>
      </c>
      <c r="L403" s="192">
        <v>32</v>
      </c>
      <c r="M403" s="193" t="s">
        <v>1565</v>
      </c>
      <c r="N403" s="193" t="s">
        <v>199</v>
      </c>
      <c r="O403" s="192" t="s">
        <v>384</v>
      </c>
      <c r="P403" s="237" t="s">
        <v>142</v>
      </c>
      <c r="Q403" s="194">
        <v>46011</v>
      </c>
      <c r="R403" s="194">
        <v>46012</v>
      </c>
      <c r="S403" s="194">
        <v>46017</v>
      </c>
      <c r="T403" s="8">
        <f>MAX(0,S403-Q403)</f>
        <v>6</v>
      </c>
      <c r="U403" s="194">
        <v>46021</v>
      </c>
      <c r="V403" s="194">
        <v>46023</v>
      </c>
      <c r="W403" s="194">
        <v>46023</v>
      </c>
      <c r="X403" s="194">
        <v>46024</v>
      </c>
      <c r="Y403" s="194">
        <v>46030</v>
      </c>
      <c r="Z403" s="194">
        <v>46034</v>
      </c>
      <c r="AA403" s="194">
        <v>46034</v>
      </c>
      <c r="AB403" s="194">
        <v>46035</v>
      </c>
      <c r="AC403" s="194">
        <v>46036</v>
      </c>
      <c r="AD403" s="194">
        <v>46038</v>
      </c>
      <c r="AE403" s="138">
        <f t="shared" si="24"/>
        <v>2</v>
      </c>
      <c r="AF403" s="138">
        <f t="shared" si="25"/>
        <v>8</v>
      </c>
    </row>
    <row r="404" spans="1:32" ht="16.5" customHeight="1">
      <c r="A404" s="53">
        <v>403</v>
      </c>
      <c r="B404" s="192" t="s">
        <v>141</v>
      </c>
      <c r="C404" s="192" t="s">
        <v>199</v>
      </c>
      <c r="D404" s="192" t="s">
        <v>558</v>
      </c>
      <c r="E404" s="192" t="s">
        <v>3357</v>
      </c>
      <c r="F404" s="192" t="s">
        <v>792</v>
      </c>
      <c r="G404" s="192" t="s">
        <v>802</v>
      </c>
      <c r="H404" s="192"/>
      <c r="I404" s="192" t="s">
        <v>2300</v>
      </c>
      <c r="J404" s="192" t="s">
        <v>2301</v>
      </c>
      <c r="K404" s="192" t="s">
        <v>2302</v>
      </c>
      <c r="L404" s="192">
        <v>32</v>
      </c>
      <c r="M404" s="193" t="s">
        <v>1565</v>
      </c>
      <c r="N404" s="193" t="s">
        <v>199</v>
      </c>
      <c r="O404" s="192" t="s">
        <v>384</v>
      </c>
      <c r="P404" s="237" t="s">
        <v>142</v>
      </c>
      <c r="Q404" s="194">
        <v>46011</v>
      </c>
      <c r="R404" s="194">
        <v>46012</v>
      </c>
      <c r="S404" s="194">
        <v>46017</v>
      </c>
      <c r="T404" s="8">
        <f>MAX(0,S404-Q404)</f>
        <v>6</v>
      </c>
      <c r="U404" s="194">
        <v>46021</v>
      </c>
      <c r="V404" s="194">
        <v>46023</v>
      </c>
      <c r="W404" s="194">
        <v>46023</v>
      </c>
      <c r="X404" s="194">
        <v>46026</v>
      </c>
      <c r="Y404" s="194">
        <v>46030</v>
      </c>
      <c r="Z404" s="194">
        <v>46034</v>
      </c>
      <c r="AA404" s="194">
        <v>46034</v>
      </c>
      <c r="AB404" s="194">
        <v>46035</v>
      </c>
      <c r="AC404" s="194">
        <v>46038</v>
      </c>
      <c r="AD404" s="194">
        <v>46039</v>
      </c>
      <c r="AE404" s="138">
        <f t="shared" si="24"/>
        <v>1</v>
      </c>
      <c r="AF404" s="138">
        <f t="shared" si="25"/>
        <v>7</v>
      </c>
    </row>
    <row r="405" spans="1:32" ht="15.75" customHeight="1">
      <c r="A405" s="53">
        <v>404</v>
      </c>
      <c r="B405" s="192" t="s">
        <v>141</v>
      </c>
      <c r="C405" s="192" t="s">
        <v>201</v>
      </c>
      <c r="D405" s="192" t="s">
        <v>558</v>
      </c>
      <c r="E405" s="192" t="s">
        <v>3523</v>
      </c>
      <c r="F405" s="192" t="s">
        <v>107</v>
      </c>
      <c r="G405" s="192" t="s">
        <v>107</v>
      </c>
      <c r="H405" s="192" t="s">
        <v>452</v>
      </c>
      <c r="I405" s="192" t="s">
        <v>2671</v>
      </c>
      <c r="J405" s="192" t="s">
        <v>2672</v>
      </c>
      <c r="K405" s="192" t="s">
        <v>1673</v>
      </c>
      <c r="L405" s="192">
        <v>37</v>
      </c>
      <c r="M405" s="193" t="s">
        <v>1565</v>
      </c>
      <c r="N405" s="193" t="s">
        <v>201</v>
      </c>
      <c r="O405" s="192" t="s">
        <v>384</v>
      </c>
      <c r="P405" s="237" t="s">
        <v>142</v>
      </c>
      <c r="Q405" s="194">
        <v>46017</v>
      </c>
      <c r="R405" s="194">
        <v>46018</v>
      </c>
      <c r="S405" s="194">
        <v>46025</v>
      </c>
      <c r="T405" s="8">
        <f>MAX(0,S405-Q405)</f>
        <v>8</v>
      </c>
      <c r="U405" s="194">
        <v>46027</v>
      </c>
      <c r="V405" s="194">
        <v>46028</v>
      </c>
      <c r="W405" s="194">
        <v>46028</v>
      </c>
      <c r="X405" s="194">
        <v>46031</v>
      </c>
      <c r="Y405" s="194">
        <v>46033</v>
      </c>
      <c r="Z405" s="194">
        <v>46035</v>
      </c>
      <c r="AA405" s="194">
        <v>46035</v>
      </c>
      <c r="AB405" s="194">
        <v>46038</v>
      </c>
      <c r="AC405" s="194">
        <v>46039</v>
      </c>
      <c r="AD405" s="194">
        <v>46039</v>
      </c>
      <c r="AE405" s="138">
        <f t="shared" si="24"/>
        <v>0</v>
      </c>
      <c r="AF405" s="138">
        <f t="shared" si="25"/>
        <v>8</v>
      </c>
    </row>
    <row r="406" spans="1:32" ht="15" customHeight="1">
      <c r="A406" s="53">
        <f t="shared" si="2"/>
        <v>403</v>
      </c>
      <c r="B406" s="192" t="s">
        <v>141</v>
      </c>
      <c r="C406" s="192" t="s">
        <v>201</v>
      </c>
      <c r="D406" s="192" t="s">
        <v>558</v>
      </c>
      <c r="E406" s="192" t="s">
        <v>3455</v>
      </c>
      <c r="F406" s="192" t="s">
        <v>1313</v>
      </c>
      <c r="G406" s="192" t="s">
        <v>672</v>
      </c>
      <c r="H406" s="192" t="s">
        <v>3148</v>
      </c>
      <c r="I406" s="192" t="s">
        <v>526</v>
      </c>
      <c r="J406" s="192" t="s">
        <v>549</v>
      </c>
      <c r="K406" s="192" t="s">
        <v>71</v>
      </c>
      <c r="L406" s="192">
        <v>35</v>
      </c>
      <c r="M406" s="193" t="s">
        <v>1565</v>
      </c>
      <c r="N406" s="193" t="s">
        <v>201</v>
      </c>
      <c r="O406" s="192" t="s">
        <v>384</v>
      </c>
      <c r="P406" s="237" t="s">
        <v>142</v>
      </c>
      <c r="Q406" s="194">
        <v>46017</v>
      </c>
      <c r="R406" s="194">
        <v>46018</v>
      </c>
      <c r="S406" s="194">
        <v>46025</v>
      </c>
      <c r="T406" s="8">
        <f>MAX(0,S406-Q406)</f>
        <v>8</v>
      </c>
      <c r="U406" s="194">
        <v>46027</v>
      </c>
      <c r="V406" s="194">
        <v>46030</v>
      </c>
      <c r="W406" s="194">
        <v>46030</v>
      </c>
      <c r="X406" s="194">
        <v>46032</v>
      </c>
      <c r="Y406" s="194">
        <v>46036</v>
      </c>
      <c r="Z406" s="194">
        <v>46037</v>
      </c>
      <c r="AA406" s="194">
        <v>46038</v>
      </c>
      <c r="AB406" s="194">
        <v>46038</v>
      </c>
      <c r="AC406" s="194">
        <v>46040</v>
      </c>
      <c r="AD406" s="194">
        <v>46041</v>
      </c>
      <c r="AE406" s="138">
        <f t="shared" si="24"/>
        <v>1</v>
      </c>
      <c r="AF406" s="138">
        <f t="shared" si="25"/>
        <v>9</v>
      </c>
    </row>
    <row r="407" spans="1:32" ht="17.25" customHeight="1">
      <c r="A407" s="53">
        <f t="shared" si="0"/>
        <v>404</v>
      </c>
      <c r="B407" s="192" t="s">
        <v>141</v>
      </c>
      <c r="C407" s="192" t="s">
        <v>199</v>
      </c>
      <c r="D407" s="192" t="s">
        <v>558</v>
      </c>
      <c r="E407" s="192" t="s">
        <v>3350</v>
      </c>
      <c r="F407" s="192" t="s">
        <v>401</v>
      </c>
      <c r="G407" s="192" t="s">
        <v>402</v>
      </c>
      <c r="H407" s="192" t="s">
        <v>403</v>
      </c>
      <c r="I407" s="192" t="s">
        <v>1615</v>
      </c>
      <c r="J407" s="192" t="s">
        <v>901</v>
      </c>
      <c r="K407" s="192" t="s">
        <v>434</v>
      </c>
      <c r="L407" s="192">
        <v>35</v>
      </c>
      <c r="M407" s="193" t="s">
        <v>1565</v>
      </c>
      <c r="N407" s="193" t="s">
        <v>199</v>
      </c>
      <c r="O407" s="192" t="s">
        <v>384</v>
      </c>
      <c r="P407" s="237" t="s">
        <v>142</v>
      </c>
      <c r="Q407" s="194">
        <v>46009</v>
      </c>
      <c r="R407" s="194">
        <v>46010</v>
      </c>
      <c r="S407" s="194">
        <v>46022</v>
      </c>
      <c r="T407" s="8">
        <f>MAX(0,S407-Q407)</f>
        <v>13</v>
      </c>
      <c r="U407" s="194">
        <v>46027</v>
      </c>
      <c r="V407" s="194">
        <v>46028</v>
      </c>
      <c r="W407" s="194">
        <v>46028</v>
      </c>
      <c r="X407" s="194">
        <v>46030</v>
      </c>
      <c r="Y407" s="194">
        <v>46032</v>
      </c>
      <c r="Z407" s="194">
        <v>46033</v>
      </c>
      <c r="AA407" s="194">
        <v>46033</v>
      </c>
      <c r="AB407" s="194">
        <v>46034</v>
      </c>
      <c r="AC407" s="194">
        <v>46037</v>
      </c>
      <c r="AD407" s="194">
        <v>46041</v>
      </c>
      <c r="AE407" s="138">
        <f t="shared" si="24"/>
        <v>4</v>
      </c>
      <c r="AF407" s="138">
        <f t="shared" si="25"/>
        <v>17</v>
      </c>
    </row>
    <row r="408" spans="1:32" ht="16.5" customHeight="1">
      <c r="A408" s="53">
        <f t="shared" si="2"/>
        <v>405</v>
      </c>
      <c r="B408" s="192" t="s">
        <v>141</v>
      </c>
      <c r="C408" s="192" t="s">
        <v>199</v>
      </c>
      <c r="D408" s="192" t="s">
        <v>558</v>
      </c>
      <c r="E408" s="192" t="s">
        <v>3347</v>
      </c>
      <c r="F408" s="192" t="s">
        <v>1888</v>
      </c>
      <c r="G408" s="192" t="s">
        <v>1889</v>
      </c>
      <c r="H408" s="192"/>
      <c r="I408" s="192" t="s">
        <v>117</v>
      </c>
      <c r="J408" s="192" t="s">
        <v>3210</v>
      </c>
      <c r="K408" s="192" t="s">
        <v>71</v>
      </c>
      <c r="L408" s="192">
        <v>30</v>
      </c>
      <c r="M408" s="193" t="s">
        <v>1565</v>
      </c>
      <c r="N408" s="193" t="s">
        <v>199</v>
      </c>
      <c r="O408" s="192" t="s">
        <v>384</v>
      </c>
      <c r="P408" s="237" t="s">
        <v>142</v>
      </c>
      <c r="Q408" s="194">
        <v>46007</v>
      </c>
      <c r="R408" s="194">
        <v>46008</v>
      </c>
      <c r="S408" s="194">
        <v>46017</v>
      </c>
      <c r="T408" s="8">
        <f>MAX(0,S408-Q408)</f>
        <v>10</v>
      </c>
      <c r="U408" s="194">
        <v>46019</v>
      </c>
      <c r="V408" s="194">
        <v>46022</v>
      </c>
      <c r="W408" s="194">
        <v>46022</v>
      </c>
      <c r="X408" s="194">
        <v>46024</v>
      </c>
      <c r="Y408" s="194">
        <v>46032</v>
      </c>
      <c r="Z408" s="194">
        <v>46034</v>
      </c>
      <c r="AA408" s="194">
        <v>46034</v>
      </c>
      <c r="AB408" s="194">
        <v>46035</v>
      </c>
      <c r="AC408" s="194">
        <v>46039</v>
      </c>
      <c r="AD408" s="194">
        <v>46041</v>
      </c>
      <c r="AE408" s="138">
        <f t="shared" si="24"/>
        <v>2</v>
      </c>
      <c r="AF408" s="138">
        <f t="shared" si="25"/>
        <v>12</v>
      </c>
    </row>
    <row r="409" spans="1:32" ht="18" customHeight="1">
      <c r="A409" s="53">
        <f t="shared" si="0"/>
        <v>406</v>
      </c>
      <c r="B409" s="192" t="s">
        <v>141</v>
      </c>
      <c r="C409" s="192" t="s">
        <v>199</v>
      </c>
      <c r="D409" s="192" t="s">
        <v>558</v>
      </c>
      <c r="E409" s="192" t="s">
        <v>3354</v>
      </c>
      <c r="F409" s="192" t="s">
        <v>796</v>
      </c>
      <c r="G409" s="192" t="s">
        <v>806</v>
      </c>
      <c r="H409" s="192"/>
      <c r="I409" s="192" t="s">
        <v>848</v>
      </c>
      <c r="J409" s="192" t="s">
        <v>3206</v>
      </c>
      <c r="K409" s="192" t="s">
        <v>71</v>
      </c>
      <c r="L409" s="192">
        <v>32</v>
      </c>
      <c r="M409" s="193" t="s">
        <v>1565</v>
      </c>
      <c r="N409" s="193" t="s">
        <v>199</v>
      </c>
      <c r="O409" s="192" t="s">
        <v>384</v>
      </c>
      <c r="P409" s="237" t="s">
        <v>142</v>
      </c>
      <c r="Q409" s="194">
        <v>46011</v>
      </c>
      <c r="R409" s="194">
        <v>46012</v>
      </c>
      <c r="S409" s="194">
        <v>46017</v>
      </c>
      <c r="T409" s="8">
        <f>MAX(0,S409-Q409)</f>
        <v>6</v>
      </c>
      <c r="U409" s="194">
        <v>46021</v>
      </c>
      <c r="V409" s="194">
        <v>46023</v>
      </c>
      <c r="W409" s="194">
        <v>46023</v>
      </c>
      <c r="X409" s="194">
        <v>46026</v>
      </c>
      <c r="Y409" s="194">
        <v>46030</v>
      </c>
      <c r="Z409" s="194">
        <v>46034</v>
      </c>
      <c r="AA409" s="194">
        <v>46034</v>
      </c>
      <c r="AB409" s="194">
        <v>46035</v>
      </c>
      <c r="AC409" s="194">
        <v>46038</v>
      </c>
      <c r="AD409" s="194">
        <v>46041</v>
      </c>
      <c r="AE409" s="138">
        <f t="shared" si="24"/>
        <v>3</v>
      </c>
      <c r="AF409" s="138">
        <f t="shared" si="25"/>
        <v>9</v>
      </c>
    </row>
  </sheetData>
  <autoFilter ref="A3:AJ3" xr:uid="{B1399525-BBAD-452C-B544-91F148059DCB}"/>
  <mergeCells count="20">
    <mergeCell ref="AC2:AE2"/>
    <mergeCell ref="O2:O3"/>
    <mergeCell ref="Q2:T2"/>
    <mergeCell ref="U2:V2"/>
    <mergeCell ref="W2:X2"/>
    <mergeCell ref="Y2:Z2"/>
    <mergeCell ref="AA2:AB2"/>
    <mergeCell ref="N2:N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M2:M3"/>
  </mergeCells>
  <phoneticPr fontId="11" type="noConversion"/>
  <conditionalFormatting sqref="F44">
    <cfRule type="duplicateValues" dxfId="3366" priority="3695"/>
    <cfRule type="duplicateValues" dxfId="3365" priority="3696"/>
    <cfRule type="duplicateValues" dxfId="3364" priority="3697"/>
    <cfRule type="duplicateValues" dxfId="3363" priority="3698"/>
    <cfRule type="duplicateValues" dxfId="3362" priority="3699"/>
    <cfRule type="duplicateValues" dxfId="3361" priority="3700"/>
    <cfRule type="duplicateValues" dxfId="3360" priority="3701"/>
    <cfRule type="duplicateValues" dxfId="3359" priority="3702"/>
    <cfRule type="duplicateValues" dxfId="3358" priority="3703"/>
    <cfRule type="duplicateValues" dxfId="3357" priority="3704"/>
    <cfRule type="duplicateValues" dxfId="3356" priority="3705"/>
  </conditionalFormatting>
  <conditionalFormatting sqref="F45">
    <cfRule type="duplicateValues" dxfId="3355" priority="3147"/>
    <cfRule type="duplicateValues" dxfId="3354" priority="3148"/>
    <cfRule type="duplicateValues" dxfId="3353" priority="3149"/>
    <cfRule type="duplicateValues" dxfId="3352" priority="3150"/>
    <cfRule type="duplicateValues" dxfId="3351" priority="3151"/>
    <cfRule type="duplicateValues" dxfId="3350" priority="3152"/>
    <cfRule type="duplicateValues" dxfId="3349" priority="3153"/>
    <cfRule type="duplicateValues" dxfId="3348" priority="3154"/>
    <cfRule type="duplicateValues" dxfId="3347" priority="3155"/>
    <cfRule type="duplicateValues" dxfId="3346" priority="3156"/>
    <cfRule type="duplicateValues" dxfId="3345" priority="3157"/>
    <cfRule type="duplicateValues" dxfId="3344" priority="3158"/>
    <cfRule type="duplicateValues" dxfId="3343" priority="3159"/>
    <cfRule type="duplicateValues" dxfId="3342" priority="3160"/>
    <cfRule type="duplicateValues" dxfId="3341" priority="3161"/>
    <cfRule type="duplicateValues" dxfId="3340" priority="3162"/>
    <cfRule type="duplicateValues" dxfId="3339" priority="3163"/>
    <cfRule type="duplicateValues" dxfId="3338" priority="3164"/>
    <cfRule type="duplicateValues" dxfId="3337" priority="3165"/>
    <cfRule type="duplicateValues" dxfId="3336" priority="3166"/>
    <cfRule type="duplicateValues" dxfId="3335" priority="3167"/>
    <cfRule type="duplicateValues" dxfId="3334" priority="3168"/>
    <cfRule type="duplicateValues" dxfId="3333" priority="3169"/>
    <cfRule type="duplicateValues" dxfId="3332" priority="3170"/>
    <cfRule type="duplicateValues" dxfId="3331" priority="3171"/>
    <cfRule type="duplicateValues" dxfId="3330" priority="3172"/>
    <cfRule type="duplicateValues" dxfId="3329" priority="3173"/>
    <cfRule type="duplicateValues" dxfId="3328" priority="3174"/>
    <cfRule type="duplicateValues" dxfId="3327" priority="3175"/>
    <cfRule type="duplicateValues" dxfId="3326" priority="3176"/>
    <cfRule type="duplicateValues" dxfId="3325" priority="3177"/>
    <cfRule type="duplicateValues" dxfId="3324" priority="3178"/>
    <cfRule type="duplicateValues" dxfId="3323" priority="3179"/>
    <cfRule type="duplicateValues" dxfId="3322" priority="3180"/>
    <cfRule type="duplicateValues" dxfId="3321" priority="3181"/>
    <cfRule type="duplicateValues" dxfId="3320" priority="3182"/>
    <cfRule type="duplicateValues" dxfId="3319" priority="3183"/>
    <cfRule type="duplicateValues" dxfId="3318" priority="3184"/>
    <cfRule type="duplicateValues" dxfId="3317" priority="3185"/>
    <cfRule type="duplicateValues" dxfId="3316" priority="3186"/>
    <cfRule type="duplicateValues" dxfId="3315" priority="3187"/>
    <cfRule type="duplicateValues" dxfId="3314" priority="3188"/>
    <cfRule type="duplicateValues" dxfId="3313" priority="3189"/>
    <cfRule type="duplicateValues" dxfId="3312" priority="3190"/>
    <cfRule type="duplicateValues" dxfId="3311" priority="3191"/>
    <cfRule type="duplicateValues" dxfId="3310" priority="3192"/>
    <cfRule type="duplicateValues" dxfId="3309" priority="3193"/>
  </conditionalFormatting>
  <conditionalFormatting sqref="F46">
    <cfRule type="duplicateValues" dxfId="3308" priority="3070"/>
    <cfRule type="duplicateValues" dxfId="3307" priority="3071"/>
    <cfRule type="duplicateValues" dxfId="3306" priority="3072"/>
    <cfRule type="duplicateValues" dxfId="3305" priority="3073"/>
    <cfRule type="duplicateValues" dxfId="3304" priority="3074"/>
    <cfRule type="duplicateValues" dxfId="3303" priority="3075"/>
    <cfRule type="duplicateValues" dxfId="3302" priority="3076"/>
    <cfRule type="duplicateValues" dxfId="3301" priority="3077"/>
    <cfRule type="duplicateValues" dxfId="3300" priority="3078"/>
    <cfRule type="duplicateValues" dxfId="3299" priority="3079"/>
    <cfRule type="duplicateValues" dxfId="3298" priority="3080"/>
    <cfRule type="duplicateValues" dxfId="3297" priority="3081"/>
    <cfRule type="duplicateValues" dxfId="3296" priority="3082"/>
    <cfRule type="duplicateValues" dxfId="3295" priority="3083"/>
    <cfRule type="duplicateValues" dxfId="3294" priority="3084"/>
    <cfRule type="duplicateValues" dxfId="3293" priority="3085"/>
    <cfRule type="duplicateValues" dxfId="3292" priority="3086"/>
    <cfRule type="duplicateValues" dxfId="3291" priority="3087"/>
    <cfRule type="duplicateValues" dxfId="3290" priority="3088"/>
    <cfRule type="duplicateValues" dxfId="3289" priority="3089"/>
    <cfRule type="duplicateValues" dxfId="3288" priority="3090"/>
    <cfRule type="duplicateValues" dxfId="3287" priority="3091"/>
    <cfRule type="duplicateValues" dxfId="3286" priority="3092"/>
    <cfRule type="duplicateValues" dxfId="3285" priority="3093"/>
    <cfRule type="duplicateValues" dxfId="3284" priority="3094"/>
    <cfRule type="duplicateValues" dxfId="3283" priority="3095"/>
    <cfRule type="duplicateValues" dxfId="3282" priority="3096"/>
    <cfRule type="duplicateValues" dxfId="3281" priority="3097"/>
    <cfRule type="duplicateValues" dxfId="3280" priority="3098"/>
    <cfRule type="duplicateValues" dxfId="3279" priority="3099"/>
    <cfRule type="duplicateValues" dxfId="3278" priority="3100"/>
    <cfRule type="duplicateValues" dxfId="3277" priority="3101"/>
    <cfRule type="duplicateValues" dxfId="3276" priority="3102"/>
    <cfRule type="duplicateValues" dxfId="3275" priority="3103"/>
    <cfRule type="duplicateValues" dxfId="3274" priority="3104"/>
    <cfRule type="duplicateValues" dxfId="3273" priority="3105"/>
    <cfRule type="duplicateValues" dxfId="3272" priority="3106"/>
    <cfRule type="duplicateValues" dxfId="3271" priority="3107"/>
    <cfRule type="duplicateValues" dxfId="3270" priority="3108"/>
    <cfRule type="duplicateValues" dxfId="3269" priority="3109"/>
    <cfRule type="duplicateValues" dxfId="3268" priority="3110"/>
    <cfRule type="duplicateValues" dxfId="3267" priority="3111"/>
    <cfRule type="duplicateValues" dxfId="3266" priority="3112"/>
    <cfRule type="duplicateValues" dxfId="3265" priority="3113"/>
    <cfRule type="duplicateValues" dxfId="3264" priority="3114"/>
    <cfRule type="duplicateValues" dxfId="3263" priority="3115"/>
    <cfRule type="duplicateValues" dxfId="3262" priority="3116"/>
    <cfRule type="duplicateValues" dxfId="3261" priority="3117"/>
    <cfRule type="duplicateValues" dxfId="3260" priority="3118"/>
    <cfRule type="duplicateValues" dxfId="3259" priority="3119"/>
    <cfRule type="duplicateValues" dxfId="3258" priority="3120"/>
    <cfRule type="duplicateValues" dxfId="3257" priority="3121"/>
    <cfRule type="duplicateValues" dxfId="3256" priority="3122"/>
    <cfRule type="duplicateValues" dxfId="3255" priority="3123"/>
    <cfRule type="duplicateValues" dxfId="3254" priority="3124"/>
    <cfRule type="duplicateValues" dxfId="3253" priority="3125"/>
    <cfRule type="duplicateValues" dxfId="3252" priority="3126"/>
    <cfRule type="duplicateValues" dxfId="3251" priority="3127"/>
    <cfRule type="duplicateValues" dxfId="3250" priority="3128"/>
    <cfRule type="duplicateValues" dxfId="3249" priority="3129"/>
    <cfRule type="duplicateValues" dxfId="3248" priority="3130"/>
  </conditionalFormatting>
  <conditionalFormatting sqref="F48">
    <cfRule type="duplicateValues" dxfId="3247" priority="3577"/>
    <cfRule type="duplicateValues" dxfId="3246" priority="3578"/>
    <cfRule type="duplicateValues" dxfId="3245" priority="3579"/>
    <cfRule type="duplicateValues" dxfId="3244" priority="3580"/>
    <cfRule type="duplicateValues" dxfId="3243" priority="3581"/>
    <cfRule type="duplicateValues" dxfId="3242" priority="3582"/>
    <cfRule type="duplicateValues" dxfId="3241" priority="3583"/>
    <cfRule type="duplicateValues" dxfId="3240" priority="3584"/>
    <cfRule type="duplicateValues" dxfId="3239" priority="3585"/>
    <cfRule type="duplicateValues" dxfId="3238" priority="3586"/>
    <cfRule type="duplicateValues" dxfId="3237" priority="3587"/>
    <cfRule type="duplicateValues" dxfId="3236" priority="3588"/>
    <cfRule type="duplicateValues" dxfId="3235" priority="3589"/>
    <cfRule type="duplicateValues" dxfId="3234" priority="3590"/>
    <cfRule type="duplicateValues" dxfId="3233" priority="3591"/>
    <cfRule type="duplicateValues" dxfId="3232" priority="3592"/>
    <cfRule type="duplicateValues" dxfId="3231" priority="3593"/>
    <cfRule type="duplicateValues" dxfId="3230" priority="3594"/>
    <cfRule type="duplicateValues" dxfId="3229" priority="3595"/>
    <cfRule type="duplicateValues" dxfId="3228" priority="3596"/>
    <cfRule type="duplicateValues" dxfId="3227" priority="3597"/>
    <cfRule type="duplicateValues" dxfId="3226" priority="3598"/>
    <cfRule type="duplicateValues" dxfId="3225" priority="3599"/>
    <cfRule type="duplicateValues" dxfId="3224" priority="3600"/>
    <cfRule type="duplicateValues" dxfId="3223" priority="3601"/>
    <cfRule type="duplicateValues" dxfId="3222" priority="3602"/>
    <cfRule type="duplicateValues" dxfId="3221" priority="3603"/>
    <cfRule type="duplicateValues" dxfId="3220" priority="3604"/>
    <cfRule type="duplicateValues" dxfId="3219" priority="3605"/>
    <cfRule type="duplicateValues" dxfId="3218" priority="3606"/>
    <cfRule type="duplicateValues" dxfId="3217" priority="3607"/>
    <cfRule type="duplicateValues" dxfId="3216" priority="3608"/>
    <cfRule type="duplicateValues" dxfId="3215" priority="3609"/>
    <cfRule type="duplicateValues" dxfId="3214" priority="3610"/>
    <cfRule type="duplicateValues" dxfId="3213" priority="3611"/>
    <cfRule type="duplicateValues" dxfId="3212" priority="3612"/>
    <cfRule type="duplicateValues" dxfId="3211" priority="3613"/>
  </conditionalFormatting>
  <conditionalFormatting sqref="F60">
    <cfRule type="duplicateValues" dxfId="3210" priority="3690"/>
    <cfRule type="duplicateValues" dxfId="3209" priority="3691"/>
  </conditionalFormatting>
  <conditionalFormatting sqref="F68:F70">
    <cfRule type="duplicateValues" dxfId="3208" priority="2393"/>
    <cfRule type="duplicateValues" dxfId="3207" priority="2394"/>
    <cfRule type="duplicateValues" dxfId="3206" priority="2395"/>
    <cfRule type="duplicateValues" dxfId="3205" priority="2396"/>
    <cfRule type="duplicateValues" dxfId="3204" priority="2397"/>
    <cfRule type="duplicateValues" dxfId="3203" priority="2398"/>
    <cfRule type="duplicateValues" dxfId="3202" priority="2399"/>
    <cfRule type="duplicateValues" dxfId="3201" priority="2400"/>
    <cfRule type="duplicateValues" dxfId="3200" priority="2401"/>
    <cfRule type="duplicateValues" dxfId="3199" priority="2402"/>
  </conditionalFormatting>
  <conditionalFormatting sqref="F90">
    <cfRule type="duplicateValues" dxfId="3198" priority="2919"/>
  </conditionalFormatting>
  <conditionalFormatting sqref="F92">
    <cfRule type="duplicateValues" dxfId="3197" priority="2831"/>
    <cfRule type="duplicateValues" dxfId="3196" priority="2832"/>
    <cfRule type="duplicateValues" dxfId="3195" priority="2833"/>
    <cfRule type="duplicateValues" dxfId="3194" priority="2834"/>
    <cfRule type="duplicateValues" dxfId="3193" priority="2835"/>
    <cfRule type="duplicateValues" dxfId="3192" priority="2836"/>
    <cfRule type="duplicateValues" dxfId="3191" priority="2837"/>
    <cfRule type="duplicateValues" dxfId="3190" priority="2838"/>
    <cfRule type="duplicateValues" dxfId="3189" priority="2839"/>
    <cfRule type="duplicateValues" dxfId="3188" priority="2840"/>
    <cfRule type="duplicateValues" dxfId="3187" priority="2841"/>
    <cfRule type="duplicateValues" dxfId="3186" priority="2842"/>
    <cfRule type="duplicateValues" dxfId="3185" priority="2843"/>
    <cfRule type="duplicateValues" dxfId="3184" priority="2844"/>
    <cfRule type="duplicateValues" dxfId="3183" priority="2845"/>
    <cfRule type="duplicateValues" dxfId="3182" priority="2846"/>
    <cfRule type="duplicateValues" dxfId="3181" priority="2847"/>
    <cfRule type="duplicateValues" dxfId="3180" priority="2848"/>
    <cfRule type="duplicateValues" dxfId="3179" priority="2849"/>
    <cfRule type="duplicateValues" dxfId="3178" priority="2850"/>
    <cfRule type="duplicateValues" dxfId="3177" priority="2851"/>
    <cfRule type="duplicateValues" dxfId="3176" priority="2852"/>
    <cfRule type="duplicateValues" dxfId="3175" priority="2853"/>
    <cfRule type="duplicateValues" dxfId="3174" priority="2854"/>
    <cfRule type="duplicateValues" dxfId="3173" priority="2855"/>
    <cfRule type="duplicateValues" dxfId="3172" priority="2856"/>
    <cfRule type="duplicateValues" dxfId="3171" priority="3706"/>
    <cfRule type="duplicateValues" dxfId="3170" priority="3707"/>
    <cfRule type="duplicateValues" dxfId="3169" priority="3708"/>
    <cfRule type="duplicateValues" dxfId="3168" priority="267219"/>
    <cfRule type="duplicateValues" dxfId="3167" priority="267220"/>
    <cfRule type="duplicateValues" dxfId="3166" priority="267221"/>
    <cfRule type="duplicateValues" dxfId="3165" priority="267222"/>
    <cfRule type="duplicateValues" dxfId="3164" priority="267223"/>
    <cfRule type="duplicateValues" dxfId="3163" priority="267224"/>
    <cfRule type="duplicateValues" dxfId="3162" priority="267225"/>
    <cfRule type="duplicateValues" dxfId="3161" priority="267226"/>
    <cfRule type="duplicateValues" dxfId="3160" priority="267227"/>
    <cfRule type="duplicateValues" dxfId="3159" priority="267228"/>
    <cfRule type="duplicateValues" dxfId="3158" priority="267229"/>
    <cfRule type="duplicateValues" dxfId="3157" priority="267230"/>
    <cfRule type="duplicateValues" dxfId="3156" priority="267231"/>
    <cfRule type="duplicateValues" dxfId="3155" priority="267232"/>
    <cfRule type="duplicateValues" dxfId="3154" priority="267233"/>
    <cfRule type="duplicateValues" dxfId="3153" priority="267234"/>
    <cfRule type="duplicateValues" dxfId="3152" priority="267235"/>
    <cfRule type="duplicateValues" dxfId="3151" priority="267236"/>
    <cfRule type="duplicateValues" dxfId="3150" priority="267237"/>
    <cfRule type="duplicateValues" dxfId="3149" priority="267238"/>
    <cfRule type="duplicateValues" dxfId="3148" priority="267239"/>
    <cfRule type="duplicateValues" dxfId="3147" priority="267240"/>
    <cfRule type="duplicateValues" dxfId="3146" priority="267241"/>
    <cfRule type="duplicateValues" dxfId="3145" priority="267242"/>
    <cfRule type="duplicateValues" dxfId="3144" priority="267243"/>
    <cfRule type="duplicateValues" dxfId="3143" priority="267244"/>
    <cfRule type="duplicateValues" dxfId="3142" priority="267245"/>
    <cfRule type="duplicateValues" dxfId="3141" priority="267246"/>
    <cfRule type="duplicateValues" dxfId="3140" priority="267247"/>
    <cfRule type="duplicateValues" dxfId="3139" priority="267248"/>
    <cfRule type="duplicateValues" dxfId="3138" priority="267249"/>
    <cfRule type="duplicateValues" dxfId="3137" priority="267250"/>
    <cfRule type="duplicateValues" dxfId="3136" priority="267251"/>
    <cfRule type="duplicateValues" dxfId="3135" priority="267252"/>
    <cfRule type="duplicateValues" dxfId="3134" priority="267253"/>
    <cfRule type="duplicateValues" dxfId="3133" priority="267254"/>
    <cfRule type="duplicateValues" dxfId="3132" priority="267255"/>
    <cfRule type="duplicateValues" dxfId="3131" priority="267256"/>
    <cfRule type="duplicateValues" dxfId="3130" priority="267257"/>
    <cfRule type="duplicateValues" dxfId="3129" priority="267258"/>
    <cfRule type="duplicateValues" dxfId="3128" priority="267259"/>
    <cfRule type="duplicateValues" dxfId="3127" priority="267260"/>
  </conditionalFormatting>
  <conditionalFormatting sqref="F95">
    <cfRule type="duplicateValues" dxfId="3126" priority="3134"/>
  </conditionalFormatting>
  <conditionalFormatting sqref="F98">
    <cfRule type="duplicateValues" dxfId="3125" priority="2258"/>
    <cfRule type="duplicateValues" dxfId="3124" priority="2259"/>
  </conditionalFormatting>
  <conditionalFormatting sqref="F99">
    <cfRule type="duplicateValues" dxfId="3123" priority="2253"/>
    <cfRule type="duplicateValues" dxfId="3122" priority="2254"/>
    <cfRule type="duplicateValues" dxfId="3121" priority="2255"/>
    <cfRule type="duplicateValues" dxfId="3120" priority="2256"/>
  </conditionalFormatting>
  <conditionalFormatting sqref="F100">
    <cfRule type="duplicateValues" dxfId="3119" priority="2130"/>
    <cfRule type="duplicateValues" dxfId="3118" priority="2131"/>
    <cfRule type="duplicateValues" dxfId="3117" priority="2132"/>
    <cfRule type="duplicateValues" dxfId="3116" priority="2133"/>
    <cfRule type="duplicateValues" dxfId="3115" priority="2134"/>
    <cfRule type="duplicateValues" dxfId="3114" priority="2135"/>
    <cfRule type="duplicateValues" dxfId="3113" priority="2136"/>
  </conditionalFormatting>
  <conditionalFormatting sqref="F101">
    <cfRule type="duplicateValues" dxfId="3112" priority="2226"/>
    <cfRule type="duplicateValues" dxfId="3111" priority="2227"/>
    <cfRule type="duplicateValues" dxfId="3110" priority="2228"/>
    <cfRule type="duplicateValues" dxfId="3109" priority="2229"/>
    <cfRule type="duplicateValues" dxfId="3108" priority="2230"/>
    <cfRule type="duplicateValues" dxfId="3107" priority="2231"/>
    <cfRule type="duplicateValues" dxfId="3106" priority="2232"/>
    <cfRule type="duplicateValues" dxfId="3105" priority="2233"/>
    <cfRule type="duplicateValues" dxfId="3104" priority="2234"/>
    <cfRule type="duplicateValues" dxfId="3103" priority="2235"/>
    <cfRule type="duplicateValues" dxfId="3102" priority="2236"/>
    <cfRule type="duplicateValues" dxfId="3101" priority="2237"/>
    <cfRule type="duplicateValues" dxfId="3100" priority="2238"/>
    <cfRule type="duplicateValues" dxfId="3099" priority="2239"/>
    <cfRule type="duplicateValues" dxfId="3098" priority="2240"/>
    <cfRule type="duplicateValues" dxfId="3097" priority="2241"/>
    <cfRule type="duplicateValues" dxfId="3096" priority="2242"/>
    <cfRule type="duplicateValues" dxfId="3095" priority="2243"/>
    <cfRule type="duplicateValues" dxfId="3094" priority="2244"/>
    <cfRule type="duplicateValues" dxfId="3093" priority="2245"/>
    <cfRule type="duplicateValues" dxfId="3092" priority="2246"/>
    <cfRule type="duplicateValues" dxfId="3091" priority="2247"/>
    <cfRule type="duplicateValues" dxfId="3090" priority="2248"/>
    <cfRule type="duplicateValues" dxfId="3089" priority="2249"/>
    <cfRule type="duplicateValues" dxfId="3088" priority="2250"/>
    <cfRule type="duplicateValues" dxfId="3087" priority="2251"/>
    <cfRule type="duplicateValues" dxfId="3086" priority="2252"/>
  </conditionalFormatting>
  <conditionalFormatting sqref="F102">
    <cfRule type="duplicateValues" dxfId="3085" priority="268562"/>
    <cfRule type="duplicateValues" dxfId="3084" priority="268563"/>
    <cfRule type="duplicateValues" dxfId="3083" priority="268564"/>
    <cfRule type="duplicateValues" dxfId="3082" priority="268565"/>
    <cfRule type="duplicateValues" dxfId="3081" priority="268566"/>
    <cfRule type="duplicateValues" dxfId="3080" priority="268567"/>
    <cfRule type="duplicateValues" dxfId="3079" priority="268568"/>
    <cfRule type="duplicateValues" dxfId="3078" priority="268569"/>
    <cfRule type="duplicateValues" dxfId="3077" priority="268570"/>
    <cfRule type="duplicateValues" dxfId="3076" priority="268571"/>
    <cfRule type="duplicateValues" dxfId="3075" priority="268572"/>
    <cfRule type="duplicateValues" dxfId="3074" priority="268573"/>
    <cfRule type="duplicateValues" dxfId="3073" priority="268574"/>
    <cfRule type="duplicateValues" dxfId="3072" priority="268575"/>
    <cfRule type="duplicateValues" dxfId="3071" priority="268576"/>
    <cfRule type="duplicateValues" dxfId="3070" priority="268577"/>
    <cfRule type="duplicateValues" dxfId="3069" priority="268578"/>
    <cfRule type="duplicateValues" dxfId="3068" priority="268579"/>
    <cfRule type="duplicateValues" dxfId="3067" priority="268580"/>
    <cfRule type="duplicateValues" dxfId="3066" priority="268581"/>
    <cfRule type="duplicateValues" dxfId="3065" priority="268582"/>
    <cfRule type="duplicateValues" dxfId="3064" priority="268583"/>
    <cfRule type="duplicateValues" dxfId="3063" priority="268584"/>
    <cfRule type="duplicateValues" dxfId="3062" priority="268585"/>
    <cfRule type="duplicateValues" dxfId="3061" priority="268586"/>
    <cfRule type="duplicateValues" dxfId="3060" priority="268587"/>
    <cfRule type="duplicateValues" dxfId="3059" priority="268588"/>
    <cfRule type="duplicateValues" dxfId="3058" priority="268589"/>
    <cfRule type="duplicateValues" dxfId="3057" priority="268590"/>
    <cfRule type="duplicateValues" dxfId="3056" priority="268591"/>
    <cfRule type="duplicateValues" dxfId="3055" priority="268592"/>
    <cfRule type="duplicateValues" dxfId="3054" priority="268593"/>
    <cfRule type="duplicateValues" dxfId="3053" priority="268594"/>
    <cfRule type="duplicateValues" dxfId="3052" priority="268595"/>
    <cfRule type="duplicateValues" dxfId="3051" priority="268596"/>
    <cfRule type="duplicateValues" dxfId="3050" priority="268597"/>
    <cfRule type="duplicateValues" dxfId="3049" priority="268598"/>
    <cfRule type="duplicateValues" dxfId="3048" priority="268599"/>
    <cfRule type="duplicateValues" dxfId="3047" priority="268600"/>
    <cfRule type="duplicateValues" dxfId="3046" priority="268601"/>
    <cfRule type="duplicateValues" dxfId="3045" priority="268602"/>
    <cfRule type="duplicateValues" dxfId="3044" priority="268603"/>
    <cfRule type="duplicateValues" dxfId="3043" priority="268617"/>
    <cfRule type="duplicateValues" dxfId="3042" priority="268618"/>
    <cfRule type="duplicateValues" dxfId="3041" priority="268619"/>
    <cfRule type="duplicateValues" dxfId="3040" priority="268620"/>
    <cfRule type="duplicateValues" dxfId="3039" priority="268621"/>
    <cfRule type="duplicateValues" dxfId="3038" priority="268622"/>
    <cfRule type="duplicateValues" dxfId="3037" priority="268623"/>
    <cfRule type="duplicateValues" dxfId="3036" priority="268624"/>
    <cfRule type="duplicateValues" dxfId="3035" priority="268625"/>
    <cfRule type="duplicateValues" dxfId="3034" priority="268626"/>
    <cfRule type="duplicateValues" dxfId="3033" priority="268627"/>
    <cfRule type="duplicateValues" dxfId="3032" priority="268628"/>
    <cfRule type="duplicateValues" dxfId="3031" priority="268629"/>
  </conditionalFormatting>
  <conditionalFormatting sqref="F111">
    <cfRule type="duplicateValues" dxfId="3030" priority="3233"/>
    <cfRule type="duplicateValues" dxfId="3029" priority="3234"/>
    <cfRule type="duplicateValues" dxfId="3028" priority="3235"/>
    <cfRule type="duplicateValues" dxfId="3027" priority="3236"/>
    <cfRule type="duplicateValues" dxfId="3026" priority="3237"/>
    <cfRule type="duplicateValues" dxfId="3025" priority="3238"/>
    <cfRule type="duplicateValues" dxfId="3024" priority="3239"/>
    <cfRule type="duplicateValues" dxfId="3023" priority="3240"/>
    <cfRule type="duplicateValues" dxfId="3022" priority="3241"/>
    <cfRule type="duplicateValues" dxfId="3021" priority="3242"/>
    <cfRule type="duplicateValues" dxfId="3020" priority="3243"/>
    <cfRule type="duplicateValues" dxfId="3019" priority="3244"/>
    <cfRule type="duplicateValues" dxfId="3018" priority="3245"/>
    <cfRule type="duplicateValues" dxfId="3017" priority="3246"/>
    <cfRule type="duplicateValues" dxfId="3016" priority="3247"/>
    <cfRule type="duplicateValues" dxfId="3015" priority="3248"/>
    <cfRule type="duplicateValues" dxfId="3014" priority="3249"/>
    <cfRule type="duplicateValues" dxfId="3013" priority="3250"/>
    <cfRule type="duplicateValues" dxfId="3012" priority="3251"/>
    <cfRule type="duplicateValues" dxfId="3011" priority="3252"/>
    <cfRule type="duplicateValues" dxfId="3010" priority="3253"/>
    <cfRule type="duplicateValues" dxfId="3009" priority="3254"/>
    <cfRule type="duplicateValues" dxfId="3008" priority="3255"/>
    <cfRule type="duplicateValues" dxfId="3007" priority="3256"/>
    <cfRule type="duplicateValues" dxfId="3006" priority="3257"/>
    <cfRule type="duplicateValues" dxfId="3005" priority="3258"/>
    <cfRule type="duplicateValues" dxfId="3004" priority="3259"/>
    <cfRule type="duplicateValues" dxfId="3003" priority="3260"/>
    <cfRule type="duplicateValues" dxfId="3002" priority="3261"/>
    <cfRule type="duplicateValues" dxfId="3001" priority="3262"/>
  </conditionalFormatting>
  <conditionalFormatting sqref="F139">
    <cfRule type="duplicateValues" dxfId="3000" priority="2225"/>
  </conditionalFormatting>
  <conditionalFormatting sqref="F140">
    <cfRule type="duplicateValues" dxfId="2999" priority="2257"/>
  </conditionalFormatting>
  <conditionalFormatting sqref="F141">
    <cfRule type="duplicateValues" dxfId="2998" priority="2367"/>
    <cfRule type="duplicateValues" dxfId="2997" priority="2368"/>
    <cfRule type="duplicateValues" dxfId="2996" priority="2369"/>
    <cfRule type="duplicateValues" dxfId="2995" priority="2370"/>
    <cfRule type="duplicateValues" dxfId="2994" priority="2371"/>
    <cfRule type="duplicateValues" dxfId="2993" priority="2372"/>
    <cfRule type="duplicateValues" dxfId="2992" priority="2373"/>
    <cfRule type="duplicateValues" dxfId="2991" priority="2374"/>
    <cfRule type="duplicateValues" dxfId="2990" priority="2375"/>
    <cfRule type="duplicateValues" dxfId="2989" priority="2376"/>
    <cfRule type="duplicateValues" dxfId="2988" priority="2377"/>
    <cfRule type="duplicateValues" dxfId="2987" priority="2378"/>
    <cfRule type="duplicateValues" dxfId="2986" priority="2379"/>
    <cfRule type="duplicateValues" dxfId="2985" priority="2380"/>
    <cfRule type="duplicateValues" dxfId="2984" priority="2381"/>
    <cfRule type="duplicateValues" dxfId="2983" priority="2382"/>
    <cfRule type="duplicateValues" dxfId="2982" priority="2383"/>
    <cfRule type="duplicateValues" dxfId="2981" priority="2384"/>
    <cfRule type="duplicateValues" dxfId="2980" priority="2385"/>
    <cfRule type="duplicateValues" dxfId="2979" priority="2386"/>
    <cfRule type="duplicateValues" dxfId="2978" priority="2387"/>
    <cfRule type="duplicateValues" dxfId="2977" priority="2388"/>
    <cfRule type="duplicateValues" dxfId="2976" priority="2389"/>
  </conditionalFormatting>
  <conditionalFormatting sqref="F143">
    <cfRule type="duplicateValues" dxfId="2975" priority="2192"/>
    <cfRule type="duplicateValues" dxfId="2974" priority="2193"/>
    <cfRule type="duplicateValues" dxfId="2973" priority="2194"/>
    <cfRule type="duplicateValues" dxfId="2972" priority="2195"/>
    <cfRule type="duplicateValues" dxfId="2971" priority="2196"/>
    <cfRule type="duplicateValues" dxfId="2970" priority="2197"/>
    <cfRule type="duplicateValues" dxfId="2969" priority="2198"/>
    <cfRule type="duplicateValues" dxfId="2968" priority="2199"/>
    <cfRule type="duplicateValues" dxfId="2967" priority="2200"/>
    <cfRule type="duplicateValues" dxfId="2966" priority="2201"/>
    <cfRule type="duplicateValues" dxfId="2965" priority="2202"/>
    <cfRule type="duplicateValues" dxfId="2964" priority="2203"/>
    <cfRule type="duplicateValues" dxfId="2963" priority="2204"/>
    <cfRule type="duplicateValues" dxfId="2962" priority="2205"/>
    <cfRule type="duplicateValues" dxfId="2961" priority="2206"/>
    <cfRule type="duplicateValues" dxfId="2960" priority="2207"/>
    <cfRule type="duplicateValues" dxfId="2959" priority="2208"/>
    <cfRule type="duplicateValues" dxfId="2958" priority="2209"/>
    <cfRule type="duplicateValues" dxfId="2957" priority="2210"/>
    <cfRule type="duplicateValues" dxfId="2956" priority="2211"/>
    <cfRule type="duplicateValues" dxfId="2955" priority="2212"/>
    <cfRule type="duplicateValues" dxfId="2954" priority="2213"/>
    <cfRule type="duplicateValues" dxfId="2953" priority="2214"/>
    <cfRule type="duplicateValues" dxfId="2952" priority="2215"/>
    <cfRule type="duplicateValues" dxfId="2951" priority="2216"/>
    <cfRule type="duplicateValues" dxfId="2950" priority="2217"/>
    <cfRule type="duplicateValues" dxfId="2949" priority="2218"/>
    <cfRule type="duplicateValues" dxfId="2948" priority="2219"/>
    <cfRule type="duplicateValues" dxfId="2947" priority="2220"/>
    <cfRule type="duplicateValues" dxfId="2946" priority="2221"/>
    <cfRule type="duplicateValues" dxfId="2945" priority="2222"/>
    <cfRule type="duplicateValues" dxfId="2944" priority="2223"/>
    <cfRule type="duplicateValues" dxfId="2943" priority="2224"/>
  </conditionalFormatting>
  <conditionalFormatting sqref="F146">
    <cfRule type="duplicateValues" dxfId="2942" priority="2932"/>
    <cfRule type="duplicateValues" dxfId="2941" priority="2933"/>
    <cfRule type="duplicateValues" dxfId="2940" priority="2934"/>
    <cfRule type="duplicateValues" dxfId="2939" priority="2935"/>
    <cfRule type="duplicateValues" dxfId="2938" priority="2936"/>
    <cfRule type="duplicateValues" dxfId="2937" priority="2937"/>
    <cfRule type="duplicateValues" dxfId="2936" priority="2938"/>
    <cfRule type="duplicateValues" dxfId="2935" priority="2939"/>
    <cfRule type="duplicateValues" dxfId="2934" priority="2940"/>
    <cfRule type="duplicateValues" dxfId="2933" priority="2941"/>
    <cfRule type="duplicateValues" dxfId="2932" priority="2942"/>
    <cfRule type="duplicateValues" dxfId="2931" priority="2943"/>
    <cfRule type="duplicateValues" dxfId="2930" priority="2944"/>
    <cfRule type="duplicateValues" dxfId="2929" priority="2945"/>
    <cfRule type="duplicateValues" dxfId="2928" priority="2946"/>
    <cfRule type="duplicateValues" dxfId="2927" priority="2947"/>
    <cfRule type="duplicateValues" dxfId="2926" priority="2948"/>
    <cfRule type="duplicateValues" dxfId="2925" priority="2949"/>
    <cfRule type="duplicateValues" dxfId="2924" priority="2950"/>
    <cfRule type="duplicateValues" dxfId="2923" priority="2951"/>
    <cfRule type="duplicateValues" dxfId="2922" priority="2952"/>
    <cfRule type="duplicateValues" dxfId="2921" priority="2953"/>
    <cfRule type="duplicateValues" dxfId="2920" priority="2954"/>
    <cfRule type="duplicateValues" dxfId="2919" priority="2955"/>
    <cfRule type="duplicateValues" dxfId="2918" priority="2956"/>
    <cfRule type="duplicateValues" dxfId="2917" priority="2957"/>
    <cfRule type="duplicateValues" dxfId="2916" priority="2958"/>
    <cfRule type="duplicateValues" dxfId="2915" priority="2959"/>
    <cfRule type="duplicateValues" dxfId="2914" priority="2960"/>
    <cfRule type="duplicateValues" dxfId="2913" priority="2961"/>
    <cfRule type="duplicateValues" dxfId="2912" priority="2962"/>
    <cfRule type="duplicateValues" dxfId="2911" priority="2963"/>
    <cfRule type="duplicateValues" dxfId="2910" priority="2964"/>
    <cfRule type="duplicateValues" dxfId="2909" priority="2965"/>
    <cfRule type="duplicateValues" dxfId="2908" priority="2966"/>
  </conditionalFormatting>
  <conditionalFormatting sqref="F137 F49 F47 F66:F67 F54:F55">
    <cfRule type="duplicateValues" dxfId="2907" priority="264494"/>
    <cfRule type="duplicateValues" dxfId="2906" priority="264495"/>
    <cfRule type="duplicateValues" dxfId="2905" priority="264496"/>
    <cfRule type="duplicateValues" dxfId="2904" priority="264497"/>
    <cfRule type="duplicateValues" dxfId="2903" priority="264498"/>
    <cfRule type="duplicateValues" dxfId="2902" priority="264499"/>
    <cfRule type="duplicateValues" dxfId="2901" priority="264500"/>
    <cfRule type="duplicateValues" dxfId="2900" priority="264501"/>
    <cfRule type="duplicateValues" dxfId="2899" priority="264502"/>
    <cfRule type="duplicateValues" dxfId="2898" priority="264503"/>
  </conditionalFormatting>
  <conditionalFormatting sqref="F133">
    <cfRule type="duplicateValues" dxfId="2897" priority="1995"/>
    <cfRule type="duplicateValues" dxfId="2896" priority="1996"/>
    <cfRule type="duplicateValues" dxfId="2895" priority="1997"/>
    <cfRule type="duplicateValues" dxfId="2894" priority="1998"/>
    <cfRule type="duplicateValues" dxfId="2893" priority="1999"/>
    <cfRule type="duplicateValues" dxfId="2892" priority="2000"/>
    <cfRule type="duplicateValues" dxfId="2891" priority="2001"/>
    <cfRule type="duplicateValues" dxfId="2890" priority="2002"/>
    <cfRule type="duplicateValues" dxfId="2889" priority="2003"/>
    <cfRule type="duplicateValues" dxfId="2888" priority="2004"/>
    <cfRule type="duplicateValues" dxfId="2887" priority="2005"/>
    <cfRule type="duplicateValues" dxfId="2886" priority="2006"/>
    <cfRule type="duplicateValues" dxfId="2885" priority="2007"/>
    <cfRule type="duplicateValues" dxfId="2884" priority="2008"/>
    <cfRule type="duplicateValues" dxfId="2883" priority="2009"/>
    <cfRule type="duplicateValues" dxfId="2882" priority="2010"/>
    <cfRule type="duplicateValues" dxfId="2881" priority="2011"/>
    <cfRule type="duplicateValues" dxfId="2880" priority="2012"/>
    <cfRule type="duplicateValues" dxfId="2879" priority="2013"/>
  </conditionalFormatting>
  <conditionalFormatting sqref="F134">
    <cfRule type="duplicateValues" dxfId="2878" priority="1960"/>
    <cfRule type="duplicateValues" dxfId="2877" priority="1961"/>
    <cfRule type="duplicateValues" dxfId="2876" priority="1962"/>
    <cfRule type="duplicateValues" dxfId="2875" priority="1963"/>
    <cfRule type="duplicateValues" dxfId="2874" priority="1964"/>
    <cfRule type="duplicateValues" dxfId="2873" priority="1965"/>
    <cfRule type="duplicateValues" dxfId="2872" priority="1966"/>
    <cfRule type="duplicateValues" dxfId="2871" priority="1967"/>
    <cfRule type="duplicateValues" dxfId="2870" priority="1968"/>
    <cfRule type="duplicateValues" dxfId="2869" priority="1969"/>
    <cfRule type="duplicateValues" dxfId="2868" priority="1970"/>
    <cfRule type="duplicateValues" dxfId="2867" priority="1971"/>
    <cfRule type="duplicateValues" dxfId="2866" priority="1972"/>
    <cfRule type="duplicateValues" dxfId="2865" priority="1973"/>
    <cfRule type="duplicateValues" dxfId="2864" priority="1974"/>
    <cfRule type="duplicateValues" dxfId="2863" priority="1975"/>
    <cfRule type="duplicateValues" dxfId="2862" priority="1976"/>
    <cfRule type="duplicateValues" dxfId="2861" priority="1977"/>
    <cfRule type="duplicateValues" dxfId="2860" priority="1978"/>
    <cfRule type="duplicateValues" dxfId="2859" priority="1979"/>
    <cfRule type="duplicateValues" dxfId="2858" priority="1980"/>
    <cfRule type="duplicateValues" dxfId="2857" priority="1981"/>
    <cfRule type="duplicateValues" dxfId="2856" priority="1982"/>
    <cfRule type="duplicateValues" dxfId="2855" priority="1983"/>
    <cfRule type="duplicateValues" dxfId="2854" priority="1984"/>
    <cfRule type="duplicateValues" dxfId="2853" priority="1985"/>
    <cfRule type="duplicateValues" dxfId="2852" priority="1986"/>
    <cfRule type="duplicateValues" dxfId="2851" priority="1987"/>
    <cfRule type="duplicateValues" dxfId="2850" priority="1988"/>
    <cfRule type="duplicateValues" dxfId="2849" priority="1989"/>
    <cfRule type="duplicateValues" dxfId="2848" priority="1990"/>
    <cfRule type="duplicateValues" dxfId="2847" priority="1991"/>
    <cfRule type="duplicateValues" dxfId="2846" priority="1992"/>
    <cfRule type="duplicateValues" dxfId="2845" priority="1993"/>
  </conditionalFormatting>
  <conditionalFormatting sqref="F135">
    <cfRule type="duplicateValues" dxfId="2844" priority="2035"/>
    <cfRule type="duplicateValues" dxfId="2843" priority="2036"/>
    <cfRule type="duplicateValues" dxfId="2842" priority="2037"/>
    <cfRule type="duplicateValues" dxfId="2841" priority="2038"/>
    <cfRule type="duplicateValues" dxfId="2840" priority="2039"/>
    <cfRule type="duplicateValues" dxfId="2839" priority="2040"/>
    <cfRule type="duplicateValues" dxfId="2838" priority="2041"/>
    <cfRule type="duplicateValues" dxfId="2837" priority="2042"/>
    <cfRule type="duplicateValues" dxfId="2836" priority="2043"/>
    <cfRule type="duplicateValues" dxfId="2835" priority="2044"/>
    <cfRule type="duplicateValues" dxfId="2834" priority="2045"/>
    <cfRule type="duplicateValues" dxfId="2833" priority="2046"/>
    <cfRule type="duplicateValues" dxfId="2832" priority="2047"/>
    <cfRule type="duplicateValues" dxfId="2831" priority="2048"/>
    <cfRule type="duplicateValues" dxfId="2830" priority="2049"/>
    <cfRule type="duplicateValues" dxfId="2829" priority="2050"/>
    <cfRule type="duplicateValues" dxfId="2828" priority="2051"/>
    <cfRule type="duplicateValues" dxfId="2827" priority="2052"/>
    <cfRule type="duplicateValues" dxfId="2826" priority="2053"/>
    <cfRule type="duplicateValues" dxfId="2825" priority="2054"/>
    <cfRule type="duplicateValues" dxfId="2824" priority="2055"/>
    <cfRule type="duplicateValues" dxfId="2823" priority="2056"/>
  </conditionalFormatting>
  <conditionalFormatting sqref="F151">
    <cfRule type="duplicateValues" dxfId="2822" priority="1994"/>
  </conditionalFormatting>
  <conditionalFormatting sqref="F154">
    <cfRule type="duplicateValues" dxfId="2821" priority="2014"/>
    <cfRule type="duplicateValues" dxfId="2820" priority="2015"/>
    <cfRule type="duplicateValues" dxfId="2819" priority="2016"/>
    <cfRule type="duplicateValues" dxfId="2818" priority="2017"/>
    <cfRule type="duplicateValues" dxfId="2817" priority="2018"/>
    <cfRule type="duplicateValues" dxfId="2816" priority="2019"/>
    <cfRule type="duplicateValues" dxfId="2815" priority="2020"/>
    <cfRule type="duplicateValues" dxfId="2814" priority="2021"/>
    <cfRule type="duplicateValues" dxfId="2813" priority="2022"/>
    <cfRule type="duplicateValues" dxfId="2812" priority="2023"/>
    <cfRule type="duplicateValues" dxfId="2811" priority="2024"/>
    <cfRule type="duplicateValues" dxfId="2810" priority="2025"/>
    <cfRule type="duplicateValues" dxfId="2809" priority="2026"/>
    <cfRule type="duplicateValues" dxfId="2808" priority="2027"/>
    <cfRule type="duplicateValues" dxfId="2807" priority="2028"/>
    <cfRule type="duplicateValues" dxfId="2806" priority="2029"/>
    <cfRule type="duplicateValues" dxfId="2805" priority="2030"/>
    <cfRule type="duplicateValues" dxfId="2804" priority="2031"/>
    <cfRule type="duplicateValues" dxfId="2803" priority="2032"/>
    <cfRule type="duplicateValues" dxfId="2802" priority="2033"/>
    <cfRule type="duplicateValues" dxfId="2801" priority="2034"/>
  </conditionalFormatting>
  <conditionalFormatting sqref="F155">
    <cfRule type="duplicateValues" dxfId="2800" priority="2082"/>
    <cfRule type="duplicateValues" dxfId="2799" priority="2083"/>
    <cfRule type="duplicateValues" dxfId="2798" priority="2084"/>
    <cfRule type="duplicateValues" dxfId="2797" priority="2085"/>
    <cfRule type="duplicateValues" dxfId="2796" priority="2086"/>
    <cfRule type="duplicateValues" dxfId="2795" priority="2087"/>
    <cfRule type="duplicateValues" dxfId="2794" priority="2088"/>
    <cfRule type="duplicateValues" dxfId="2793" priority="2089"/>
    <cfRule type="duplicateValues" dxfId="2792" priority="2090"/>
    <cfRule type="duplicateValues" dxfId="2791" priority="2091"/>
  </conditionalFormatting>
  <conditionalFormatting sqref="F156:F158 F153 F148:F150 F136 F109 F112:F131 F103:F107">
    <cfRule type="duplicateValues" dxfId="2790" priority="271489"/>
    <cfRule type="duplicateValues" dxfId="2789" priority="271490"/>
    <cfRule type="duplicateValues" dxfId="2788" priority="271491"/>
    <cfRule type="duplicateValues" dxfId="2787" priority="271492"/>
  </conditionalFormatting>
  <conditionalFormatting sqref="F159">
    <cfRule type="duplicateValues" dxfId="2786" priority="2322"/>
    <cfRule type="duplicateValues" dxfId="2785" priority="2323"/>
    <cfRule type="duplicateValues" dxfId="2784" priority="2324"/>
    <cfRule type="duplicateValues" dxfId="2783" priority="2325"/>
    <cfRule type="duplicateValues" dxfId="2782" priority="2326"/>
    <cfRule type="duplicateValues" dxfId="2781" priority="2327"/>
    <cfRule type="duplicateValues" dxfId="2780" priority="2328"/>
    <cfRule type="duplicateValues" dxfId="2779" priority="2329"/>
    <cfRule type="duplicateValues" dxfId="2778" priority="2330"/>
    <cfRule type="duplicateValues" dxfId="2777" priority="2331"/>
    <cfRule type="duplicateValues" dxfId="2776" priority="2332"/>
    <cfRule type="duplicateValues" dxfId="2775" priority="2333"/>
    <cfRule type="duplicateValues" dxfId="2774" priority="2334"/>
    <cfRule type="duplicateValues" dxfId="2773" priority="2335"/>
    <cfRule type="duplicateValues" dxfId="2772" priority="2336"/>
    <cfRule type="duplicateValues" dxfId="2771" priority="2337"/>
    <cfRule type="duplicateValues" dxfId="2770" priority="2338"/>
    <cfRule type="duplicateValues" dxfId="2769" priority="2339"/>
    <cfRule type="duplicateValues" dxfId="2768" priority="2340"/>
    <cfRule type="duplicateValues" dxfId="2767" priority="2341"/>
    <cfRule type="duplicateValues" dxfId="2766" priority="2342"/>
    <cfRule type="duplicateValues" dxfId="2765" priority="2343"/>
    <cfRule type="duplicateValues" dxfId="2764" priority="2344"/>
    <cfRule type="duplicateValues" dxfId="2763" priority="2345"/>
    <cfRule type="duplicateValues" dxfId="2762" priority="2346"/>
    <cfRule type="duplicateValues" dxfId="2761" priority="2347"/>
    <cfRule type="duplicateValues" dxfId="2760" priority="2348"/>
    <cfRule type="duplicateValues" dxfId="2759" priority="2349"/>
    <cfRule type="duplicateValues" dxfId="2758" priority="2350"/>
    <cfRule type="duplicateValues" dxfId="2757" priority="2351"/>
    <cfRule type="duplicateValues" dxfId="2756" priority="2352"/>
    <cfRule type="duplicateValues" dxfId="2755" priority="2353"/>
    <cfRule type="duplicateValues" dxfId="2754" priority="2354"/>
    <cfRule type="duplicateValues" dxfId="2753" priority="2355"/>
    <cfRule type="duplicateValues" dxfId="2752" priority="2356"/>
    <cfRule type="duplicateValues" dxfId="2751" priority="2357"/>
    <cfRule type="duplicateValues" dxfId="2750" priority="2358"/>
    <cfRule type="duplicateValues" dxfId="2749" priority="2359"/>
    <cfRule type="duplicateValues" dxfId="2748" priority="2360"/>
    <cfRule type="duplicateValues" dxfId="2747" priority="2361"/>
    <cfRule type="duplicateValues" dxfId="2746" priority="2362"/>
    <cfRule type="duplicateValues" dxfId="2745" priority="2363"/>
    <cfRule type="duplicateValues" dxfId="2744" priority="2364"/>
    <cfRule type="duplicateValues" dxfId="2743" priority="2365"/>
    <cfRule type="duplicateValues" dxfId="2742" priority="2366"/>
  </conditionalFormatting>
  <conditionalFormatting sqref="F160">
    <cfRule type="duplicateValues" dxfId="2741" priority="2390"/>
    <cfRule type="duplicateValues" dxfId="2740" priority="2391"/>
  </conditionalFormatting>
  <conditionalFormatting sqref="F145">
    <cfRule type="duplicateValues" dxfId="2739" priority="2260"/>
    <cfRule type="duplicateValues" dxfId="2738" priority="2261"/>
    <cfRule type="duplicateValues" dxfId="2737" priority="2262"/>
    <cfRule type="duplicateValues" dxfId="2736" priority="2263"/>
    <cfRule type="duplicateValues" dxfId="2735" priority="2264"/>
    <cfRule type="duplicateValues" dxfId="2734" priority="2265"/>
    <cfRule type="duplicateValues" dxfId="2733" priority="2266"/>
    <cfRule type="duplicateValues" dxfId="2732" priority="2267"/>
    <cfRule type="duplicateValues" dxfId="2731" priority="2268"/>
    <cfRule type="duplicateValues" dxfId="2730" priority="2269"/>
    <cfRule type="duplicateValues" dxfId="2729" priority="2270"/>
    <cfRule type="duplicateValues" dxfId="2728" priority="2271"/>
    <cfRule type="duplicateValues" dxfId="2727" priority="2272"/>
    <cfRule type="duplicateValues" dxfId="2726" priority="2273"/>
    <cfRule type="duplicateValues" dxfId="2725" priority="2274"/>
    <cfRule type="duplicateValues" dxfId="2724" priority="2275"/>
    <cfRule type="duplicateValues" dxfId="2723" priority="2276"/>
    <cfRule type="duplicateValues" dxfId="2722" priority="2277"/>
    <cfRule type="duplicateValues" dxfId="2721" priority="2278"/>
    <cfRule type="duplicateValues" dxfId="2720" priority="2279"/>
    <cfRule type="duplicateValues" dxfId="2719" priority="2280"/>
    <cfRule type="duplicateValues" dxfId="2718" priority="2281"/>
    <cfRule type="duplicateValues" dxfId="2717" priority="2282"/>
    <cfRule type="duplicateValues" dxfId="2716" priority="2283"/>
    <cfRule type="duplicateValues" dxfId="2715" priority="2284"/>
    <cfRule type="duplicateValues" dxfId="2714" priority="2285"/>
    <cfRule type="duplicateValues" dxfId="2713" priority="2286"/>
    <cfRule type="duplicateValues" dxfId="2712" priority="2287"/>
    <cfRule type="duplicateValues" dxfId="2711" priority="2288"/>
    <cfRule type="duplicateValues" dxfId="2710" priority="2289"/>
    <cfRule type="duplicateValues" dxfId="2709" priority="2290"/>
    <cfRule type="duplicateValues" dxfId="2708" priority="2291"/>
    <cfRule type="duplicateValues" dxfId="2707" priority="2292"/>
    <cfRule type="duplicateValues" dxfId="2706" priority="2293"/>
    <cfRule type="duplicateValues" dxfId="2705" priority="2294"/>
    <cfRule type="duplicateValues" dxfId="2704" priority="2295"/>
    <cfRule type="duplicateValues" dxfId="2703" priority="2296"/>
    <cfRule type="duplicateValues" dxfId="2702" priority="2297"/>
    <cfRule type="duplicateValues" dxfId="2701" priority="2298"/>
    <cfRule type="duplicateValues" dxfId="2700" priority="2299"/>
    <cfRule type="duplicateValues" dxfId="2699" priority="2300"/>
    <cfRule type="duplicateValues" dxfId="2698" priority="2301"/>
    <cfRule type="duplicateValues" dxfId="2697" priority="2302"/>
    <cfRule type="duplicateValues" dxfId="2696" priority="2303"/>
    <cfRule type="duplicateValues" dxfId="2695" priority="2304"/>
    <cfRule type="duplicateValues" dxfId="2694" priority="2305"/>
    <cfRule type="duplicateValues" dxfId="2693" priority="2306"/>
    <cfRule type="duplicateValues" dxfId="2692" priority="2307"/>
    <cfRule type="duplicateValues" dxfId="2691" priority="2308"/>
    <cfRule type="duplicateValues" dxfId="2690" priority="2309"/>
    <cfRule type="duplicateValues" dxfId="2689" priority="2310"/>
    <cfRule type="duplicateValues" dxfId="2688" priority="2311"/>
    <cfRule type="duplicateValues" dxfId="2687" priority="2312"/>
    <cfRule type="duplicateValues" dxfId="2686" priority="2313"/>
    <cfRule type="duplicateValues" dxfId="2685" priority="2314"/>
    <cfRule type="duplicateValues" dxfId="2684" priority="2315"/>
    <cfRule type="duplicateValues" dxfId="2683" priority="2316"/>
    <cfRule type="duplicateValues" dxfId="2682" priority="2317"/>
    <cfRule type="duplicateValues" dxfId="2681" priority="2318"/>
    <cfRule type="duplicateValues" dxfId="2680" priority="2319"/>
    <cfRule type="duplicateValues" dxfId="2679" priority="2320"/>
    <cfRule type="duplicateValues" dxfId="2678" priority="2321"/>
  </conditionalFormatting>
  <conditionalFormatting sqref="F161">
    <cfRule type="duplicateValues" dxfId="2677" priority="1924"/>
    <cfRule type="duplicateValues" dxfId="2676" priority="1925"/>
    <cfRule type="duplicateValues" dxfId="2675" priority="1926"/>
    <cfRule type="duplicateValues" dxfId="2674" priority="1927"/>
    <cfRule type="duplicateValues" dxfId="2673" priority="1928"/>
    <cfRule type="duplicateValues" dxfId="2672" priority="1929"/>
    <cfRule type="duplicateValues" dxfId="2671" priority="1930"/>
    <cfRule type="duplicateValues" dxfId="2670" priority="1931"/>
    <cfRule type="duplicateValues" dxfId="2669" priority="1932"/>
    <cfRule type="duplicateValues" dxfId="2668" priority="1933"/>
    <cfRule type="duplicateValues" dxfId="2667" priority="1934"/>
    <cfRule type="duplicateValues" dxfId="2666" priority="1935"/>
    <cfRule type="duplicateValues" dxfId="2665" priority="1936"/>
    <cfRule type="duplicateValues" dxfId="2664" priority="1937"/>
    <cfRule type="duplicateValues" dxfId="2663" priority="1938"/>
    <cfRule type="duplicateValues" dxfId="2662" priority="1939"/>
    <cfRule type="duplicateValues" dxfId="2661" priority="1940"/>
    <cfRule type="duplicateValues" dxfId="2660" priority="1941"/>
    <cfRule type="duplicateValues" dxfId="2659" priority="1942"/>
    <cfRule type="duplicateValues" dxfId="2658" priority="1943"/>
    <cfRule type="duplicateValues" dxfId="2657" priority="1944"/>
    <cfRule type="duplicateValues" dxfId="2656" priority="1945"/>
    <cfRule type="duplicateValues" dxfId="2655" priority="1946"/>
    <cfRule type="duplicateValues" dxfId="2654" priority="1947"/>
    <cfRule type="duplicateValues" dxfId="2653" priority="1948"/>
    <cfRule type="duplicateValues" dxfId="2652" priority="1949"/>
    <cfRule type="duplicateValues" dxfId="2651" priority="1950"/>
    <cfRule type="duplicateValues" dxfId="2650" priority="1951"/>
    <cfRule type="duplicateValues" dxfId="2649" priority="1952"/>
    <cfRule type="duplicateValues" dxfId="2648" priority="1953"/>
    <cfRule type="duplicateValues" dxfId="2647" priority="1954"/>
    <cfRule type="duplicateValues" dxfId="2646" priority="1955"/>
    <cfRule type="duplicateValues" dxfId="2645" priority="1956"/>
    <cfRule type="duplicateValues" dxfId="2644" priority="1957"/>
    <cfRule type="duplicateValues" dxfId="2643" priority="1958"/>
    <cfRule type="duplicateValues" dxfId="2642" priority="1959"/>
  </conditionalFormatting>
  <conditionalFormatting sqref="F162">
    <cfRule type="duplicateValues" dxfId="2641" priority="2057"/>
    <cfRule type="duplicateValues" dxfId="2640" priority="2058"/>
    <cfRule type="duplicateValues" dxfId="2639" priority="2059"/>
    <cfRule type="duplicateValues" dxfId="2638" priority="2060"/>
    <cfRule type="duplicateValues" dxfId="2637" priority="2061"/>
    <cfRule type="duplicateValues" dxfId="2636" priority="2062"/>
    <cfRule type="duplicateValues" dxfId="2635" priority="2063"/>
    <cfRule type="duplicateValues" dxfId="2634" priority="2064"/>
    <cfRule type="duplicateValues" dxfId="2633" priority="2065"/>
    <cfRule type="duplicateValues" dxfId="2632" priority="2066"/>
    <cfRule type="duplicateValues" dxfId="2631" priority="2067"/>
    <cfRule type="duplicateValues" dxfId="2630" priority="2068"/>
    <cfRule type="duplicateValues" dxfId="2629" priority="2069"/>
    <cfRule type="duplicateValues" dxfId="2628" priority="2070"/>
    <cfRule type="duplicateValues" dxfId="2627" priority="2071"/>
    <cfRule type="duplicateValues" dxfId="2626" priority="2072"/>
    <cfRule type="duplicateValues" dxfId="2625" priority="2073"/>
    <cfRule type="duplicateValues" dxfId="2624" priority="2074"/>
    <cfRule type="duplicateValues" dxfId="2623" priority="2075"/>
    <cfRule type="duplicateValues" dxfId="2622" priority="2076"/>
    <cfRule type="duplicateValues" dxfId="2621" priority="2077"/>
    <cfRule type="duplicateValues" dxfId="2620" priority="2078"/>
    <cfRule type="duplicateValues" dxfId="2619" priority="2079"/>
    <cfRule type="duplicateValues" dxfId="2618" priority="2080"/>
    <cfRule type="duplicateValues" dxfId="2617" priority="2081"/>
  </conditionalFormatting>
  <conditionalFormatting sqref="F163 F110:F111 F108 F159:F160 F137:F147 F132 F396:F1048576 F1:F102">
    <cfRule type="duplicateValues" dxfId="2616" priority="271827"/>
  </conditionalFormatting>
  <conditionalFormatting sqref="F163 F159:F160 F138:F145 F98:F102">
    <cfRule type="duplicateValues" dxfId="2615" priority="268804"/>
  </conditionalFormatting>
  <conditionalFormatting sqref="F163">
    <cfRule type="duplicateValues" dxfId="2614" priority="2179"/>
    <cfRule type="duplicateValues" dxfId="2613" priority="2180"/>
    <cfRule type="duplicateValues" dxfId="2612" priority="2181"/>
    <cfRule type="duplicateValues" dxfId="2611" priority="2182"/>
    <cfRule type="duplicateValues" dxfId="2610" priority="2183"/>
    <cfRule type="duplicateValues" dxfId="2609" priority="2184"/>
    <cfRule type="duplicateValues" dxfId="2608" priority="2185"/>
    <cfRule type="duplicateValues" dxfId="2607" priority="2186"/>
    <cfRule type="duplicateValues" dxfId="2606" priority="2187"/>
    <cfRule type="duplicateValues" dxfId="2605" priority="2188"/>
    <cfRule type="duplicateValues" dxfId="2604" priority="2189"/>
    <cfRule type="duplicateValues" dxfId="2603" priority="2190"/>
    <cfRule type="duplicateValues" dxfId="2602" priority="2191"/>
    <cfRule type="duplicateValues" dxfId="2601" priority="268520"/>
    <cfRule type="duplicateValues" dxfId="2600" priority="268521"/>
    <cfRule type="duplicateValues" dxfId="2599" priority="268522"/>
    <cfRule type="duplicateValues" dxfId="2598" priority="268523"/>
    <cfRule type="duplicateValues" dxfId="2597" priority="268524"/>
    <cfRule type="duplicateValues" dxfId="2596" priority="268525"/>
    <cfRule type="duplicateValues" dxfId="2595" priority="268526"/>
    <cfRule type="duplicateValues" dxfId="2594" priority="268527"/>
    <cfRule type="duplicateValues" dxfId="2593" priority="268528"/>
    <cfRule type="duplicateValues" dxfId="2592" priority="268529"/>
    <cfRule type="duplicateValues" dxfId="2591" priority="268530"/>
    <cfRule type="duplicateValues" dxfId="2590" priority="268531"/>
    <cfRule type="duplicateValues" dxfId="2589" priority="268532"/>
    <cfRule type="duplicateValues" dxfId="2588" priority="268533"/>
    <cfRule type="duplicateValues" dxfId="2587" priority="268534"/>
    <cfRule type="duplicateValues" dxfId="2586" priority="268535"/>
    <cfRule type="duplicateValues" dxfId="2585" priority="268536"/>
    <cfRule type="duplicateValues" dxfId="2584" priority="268537"/>
    <cfRule type="duplicateValues" dxfId="2583" priority="268538"/>
    <cfRule type="duplicateValues" dxfId="2582" priority="268539"/>
    <cfRule type="duplicateValues" dxfId="2581" priority="268540"/>
    <cfRule type="duplicateValues" dxfId="2580" priority="268541"/>
    <cfRule type="duplicateValues" dxfId="2579" priority="268542"/>
    <cfRule type="duplicateValues" dxfId="2578" priority="268543"/>
    <cfRule type="duplicateValues" dxfId="2577" priority="268544"/>
    <cfRule type="duplicateValues" dxfId="2576" priority="268545"/>
    <cfRule type="duplicateValues" dxfId="2575" priority="268546"/>
    <cfRule type="duplicateValues" dxfId="2574" priority="268547"/>
    <cfRule type="duplicateValues" dxfId="2573" priority="268548"/>
    <cfRule type="duplicateValues" dxfId="2572" priority="268549"/>
    <cfRule type="duplicateValues" dxfId="2571" priority="268550"/>
    <cfRule type="duplicateValues" dxfId="2570" priority="268551"/>
    <cfRule type="duplicateValues" dxfId="2569" priority="268552"/>
    <cfRule type="duplicateValues" dxfId="2568" priority="268553"/>
    <cfRule type="duplicateValues" dxfId="2567" priority="268554"/>
    <cfRule type="duplicateValues" dxfId="2566" priority="268555"/>
    <cfRule type="duplicateValues" dxfId="2565" priority="268556"/>
    <cfRule type="duplicateValues" dxfId="2564" priority="268557"/>
    <cfRule type="duplicateValues" dxfId="2563" priority="268558"/>
    <cfRule type="duplicateValues" dxfId="2562" priority="268559"/>
    <cfRule type="duplicateValues" dxfId="2561" priority="268560"/>
    <cfRule type="duplicateValues" dxfId="2560" priority="268561"/>
  </conditionalFormatting>
  <conditionalFormatting sqref="F396:F1048576 F1:F164">
    <cfRule type="duplicateValues" dxfId="2559" priority="1481"/>
  </conditionalFormatting>
  <conditionalFormatting sqref="F410:F1048576">
    <cfRule type="duplicateValues" dxfId="2558" priority="45"/>
  </conditionalFormatting>
  <conditionalFormatting sqref="G6">
    <cfRule type="duplicateValues" dxfId="2557" priority="6239"/>
  </conditionalFormatting>
  <conditionalFormatting sqref="G12">
    <cfRule type="duplicateValues" dxfId="2556" priority="6242"/>
    <cfRule type="duplicateValues" dxfId="2555" priority="6243"/>
  </conditionalFormatting>
  <conditionalFormatting sqref="G9">
    <cfRule type="duplicateValues" dxfId="2554" priority="7986"/>
    <cfRule type="duplicateValues" dxfId="2553" priority="7987"/>
  </conditionalFormatting>
  <conditionalFormatting sqref="G16">
    <cfRule type="duplicateValues" dxfId="2552" priority="6070"/>
    <cfRule type="duplicateValues" dxfId="2551" priority="6071"/>
    <cfRule type="duplicateValues" dxfId="2550" priority="6072"/>
    <cfRule type="duplicateValues" dxfId="2549" priority="6073"/>
    <cfRule type="duplicateValues" dxfId="2548" priority="6074"/>
    <cfRule type="duplicateValues" dxfId="2547" priority="6075"/>
    <cfRule type="duplicateValues" dxfId="2546" priority="6076"/>
    <cfRule type="duplicateValues" dxfId="2545" priority="6077"/>
    <cfRule type="duplicateValues" dxfId="2544" priority="6078"/>
    <cfRule type="duplicateValues" dxfId="2543" priority="6079"/>
    <cfRule type="duplicateValues" dxfId="2542" priority="6080"/>
    <cfRule type="duplicateValues" dxfId="2541" priority="6081"/>
    <cfRule type="duplicateValues" dxfId="2540" priority="6082"/>
    <cfRule type="duplicateValues" dxfId="2539" priority="6083"/>
    <cfRule type="duplicateValues" dxfId="2538" priority="6084"/>
    <cfRule type="duplicateValues" dxfId="2537" priority="6085"/>
    <cfRule type="duplicateValues" dxfId="2536" priority="6086"/>
    <cfRule type="duplicateValues" dxfId="2535" priority="6087"/>
    <cfRule type="duplicateValues" dxfId="2534" priority="6088"/>
    <cfRule type="duplicateValues" dxfId="2533" priority="6089"/>
    <cfRule type="duplicateValues" dxfId="2532" priority="6090"/>
    <cfRule type="duplicateValues" dxfId="2531" priority="6091"/>
    <cfRule type="duplicateValues" dxfId="2530" priority="6092"/>
    <cfRule type="duplicateValues" dxfId="2529" priority="6093"/>
    <cfRule type="duplicateValues" dxfId="2528" priority="6094"/>
    <cfRule type="duplicateValues" dxfId="2527" priority="6095"/>
    <cfRule type="duplicateValues" dxfId="2526" priority="6096"/>
    <cfRule type="duplicateValues" dxfId="2525" priority="6097"/>
    <cfRule type="duplicateValues" dxfId="2524" priority="6098"/>
    <cfRule type="duplicateValues" dxfId="2523" priority="6099"/>
    <cfRule type="duplicateValues" dxfId="2522" priority="6100"/>
    <cfRule type="duplicateValues" dxfId="2521" priority="6101"/>
    <cfRule type="duplicateValues" dxfId="2520" priority="6102"/>
    <cfRule type="duplicateValues" dxfId="2519" priority="6103"/>
    <cfRule type="duplicateValues" dxfId="2518" priority="6104"/>
    <cfRule type="duplicateValues" dxfId="2517" priority="6105"/>
    <cfRule type="duplicateValues" dxfId="2516" priority="6106"/>
    <cfRule type="duplicateValues" dxfId="2515" priority="6107"/>
    <cfRule type="duplicateValues" dxfId="2514" priority="6108"/>
    <cfRule type="duplicateValues" dxfId="2513" priority="6109"/>
    <cfRule type="duplicateValues" dxfId="2512" priority="6110"/>
    <cfRule type="duplicateValues" dxfId="2511" priority="6111"/>
    <cfRule type="duplicateValues" dxfId="2510" priority="6112"/>
    <cfRule type="duplicateValues" dxfId="2509" priority="6113"/>
    <cfRule type="duplicateValues" dxfId="2508" priority="6114"/>
    <cfRule type="duplicateValues" dxfId="2507" priority="6115"/>
    <cfRule type="duplicateValues" dxfId="2506" priority="6116"/>
    <cfRule type="duplicateValues" dxfId="2505" priority="6117"/>
    <cfRule type="duplicateValues" dxfId="2504" priority="6118"/>
    <cfRule type="duplicateValues" dxfId="2503" priority="6119"/>
    <cfRule type="duplicateValues" dxfId="2502" priority="6120"/>
    <cfRule type="duplicateValues" dxfId="2501" priority="6121"/>
    <cfRule type="duplicateValues" dxfId="2500" priority="6122"/>
    <cfRule type="duplicateValues" dxfId="2499" priority="6123"/>
    <cfRule type="duplicateValues" dxfId="2498" priority="6124"/>
    <cfRule type="duplicateValues" dxfId="2497" priority="6125"/>
    <cfRule type="duplicateValues" dxfId="2496" priority="6126"/>
    <cfRule type="duplicateValues" dxfId="2495" priority="6127"/>
  </conditionalFormatting>
  <conditionalFormatting sqref="G19">
    <cfRule type="duplicateValues" dxfId="2494" priority="5939"/>
    <cfRule type="duplicateValues" dxfId="2493" priority="5940"/>
    <cfRule type="duplicateValues" dxfId="2492" priority="5941"/>
    <cfRule type="duplicateValues" dxfId="2491" priority="5942"/>
    <cfRule type="duplicateValues" dxfId="2490" priority="5943"/>
    <cfRule type="duplicateValues" dxfId="2489" priority="5944"/>
    <cfRule type="duplicateValues" dxfId="2488" priority="5945"/>
    <cfRule type="duplicateValues" dxfId="2487" priority="5946"/>
    <cfRule type="duplicateValues" dxfId="2486" priority="5947"/>
    <cfRule type="duplicateValues" dxfId="2485" priority="5948"/>
    <cfRule type="duplicateValues" dxfId="2484" priority="5949"/>
    <cfRule type="duplicateValues" dxfId="2483" priority="5950"/>
    <cfRule type="duplicateValues" dxfId="2482" priority="5951"/>
    <cfRule type="duplicateValues" dxfId="2481" priority="5952"/>
    <cfRule type="duplicateValues" dxfId="2480" priority="5953"/>
    <cfRule type="duplicateValues" dxfId="2479" priority="5954"/>
    <cfRule type="duplicateValues" dxfId="2478" priority="5955"/>
    <cfRule type="duplicateValues" dxfId="2477" priority="5956"/>
    <cfRule type="duplicateValues" dxfId="2476" priority="5957"/>
    <cfRule type="duplicateValues" dxfId="2475" priority="5958"/>
    <cfRule type="duplicateValues" dxfId="2474" priority="5959"/>
    <cfRule type="duplicateValues" dxfId="2473" priority="5960"/>
    <cfRule type="duplicateValues" dxfId="2472" priority="5961"/>
    <cfRule type="duplicateValues" dxfId="2471" priority="5962"/>
    <cfRule type="duplicateValues" dxfId="2470" priority="5963"/>
    <cfRule type="duplicateValues" dxfId="2469" priority="5964"/>
    <cfRule type="duplicateValues" dxfId="2468" priority="5965"/>
    <cfRule type="duplicateValues" dxfId="2467" priority="6298"/>
    <cfRule type="duplicateValues" dxfId="2466" priority="6299"/>
    <cfRule type="duplicateValues" dxfId="2465" priority="6300"/>
  </conditionalFormatting>
  <conditionalFormatting sqref="G10">
    <cfRule type="duplicateValues" dxfId="2464" priority="4631"/>
    <cfRule type="duplicateValues" dxfId="2463" priority="4632"/>
    <cfRule type="duplicateValues" dxfId="2462" priority="4633"/>
    <cfRule type="duplicateValues" dxfId="2461" priority="4634"/>
    <cfRule type="duplicateValues" dxfId="2460" priority="4635"/>
    <cfRule type="duplicateValues" dxfId="2459" priority="4636"/>
    <cfRule type="duplicateValues" dxfId="2458" priority="4637"/>
    <cfRule type="duplicateValues" dxfId="2457" priority="4638"/>
    <cfRule type="duplicateValues" dxfId="2456" priority="4639"/>
    <cfRule type="duplicateValues" dxfId="2455" priority="4640"/>
    <cfRule type="duplicateValues" dxfId="2454" priority="4641"/>
    <cfRule type="duplicateValues" dxfId="2453" priority="5029"/>
  </conditionalFormatting>
  <conditionalFormatting sqref="G24">
    <cfRule type="duplicateValues" dxfId="2452" priority="7988"/>
    <cfRule type="duplicateValues" dxfId="2451" priority="7989"/>
    <cfRule type="duplicateValues" dxfId="2450" priority="7990"/>
    <cfRule type="duplicateValues" dxfId="2449" priority="7991"/>
    <cfRule type="duplicateValues" dxfId="2448" priority="7992"/>
    <cfRule type="duplicateValues" dxfId="2447" priority="7993"/>
    <cfRule type="duplicateValues" dxfId="2446" priority="7994"/>
    <cfRule type="duplicateValues" dxfId="2445" priority="7995"/>
    <cfRule type="duplicateValues" dxfId="2444" priority="7996"/>
    <cfRule type="duplicateValues" dxfId="2443" priority="7997"/>
    <cfRule type="duplicateValues" dxfId="2442" priority="7998"/>
    <cfRule type="duplicateValues" dxfId="2441" priority="7999"/>
    <cfRule type="duplicateValues" dxfId="2440" priority="8000"/>
    <cfRule type="duplicateValues" dxfId="2439" priority="8001"/>
    <cfRule type="duplicateValues" dxfId="2438" priority="8002"/>
    <cfRule type="duplicateValues" dxfId="2437" priority="8003"/>
    <cfRule type="duplicateValues" dxfId="2436" priority="8004"/>
    <cfRule type="duplicateValues" dxfId="2435" priority="8005"/>
    <cfRule type="duplicateValues" dxfId="2434" priority="8006"/>
    <cfRule type="duplicateValues" dxfId="2433" priority="8007"/>
    <cfRule type="duplicateValues" dxfId="2432" priority="8008"/>
    <cfRule type="duplicateValues" dxfId="2431" priority="8009"/>
    <cfRule type="duplicateValues" dxfId="2430" priority="8010"/>
    <cfRule type="duplicateValues" dxfId="2429" priority="8011"/>
    <cfRule type="duplicateValues" dxfId="2428" priority="8012"/>
    <cfRule type="duplicateValues" dxfId="2427" priority="8013"/>
    <cfRule type="duplicateValues" dxfId="2426" priority="8014"/>
    <cfRule type="duplicateValues" dxfId="2425" priority="8015"/>
    <cfRule type="duplicateValues" dxfId="2424" priority="8016"/>
    <cfRule type="duplicateValues" dxfId="2423" priority="8017"/>
    <cfRule type="duplicateValues" dxfId="2422" priority="8018"/>
    <cfRule type="duplicateValues" dxfId="2421" priority="8019"/>
    <cfRule type="duplicateValues" dxfId="2420" priority="8020"/>
    <cfRule type="duplicateValues" dxfId="2419" priority="8021"/>
    <cfRule type="duplicateValues" dxfId="2418" priority="8022"/>
    <cfRule type="duplicateValues" dxfId="2417" priority="8023"/>
    <cfRule type="duplicateValues" dxfId="2416" priority="8024"/>
    <cfRule type="duplicateValues" dxfId="2415" priority="8025"/>
    <cfRule type="duplicateValues" dxfId="2414" priority="8026"/>
    <cfRule type="duplicateValues" dxfId="2413" priority="8027"/>
    <cfRule type="duplicateValues" dxfId="2412" priority="8028"/>
    <cfRule type="duplicateValues" dxfId="2411" priority="8029"/>
    <cfRule type="duplicateValues" dxfId="2410" priority="8030"/>
    <cfRule type="duplicateValues" dxfId="2409" priority="8031"/>
    <cfRule type="duplicateValues" dxfId="2408" priority="8032"/>
    <cfRule type="duplicateValues" dxfId="2407" priority="8033"/>
    <cfRule type="duplicateValues" dxfId="2406" priority="8034"/>
    <cfRule type="duplicateValues" dxfId="2405" priority="8035"/>
    <cfRule type="duplicateValues" dxfId="2404" priority="8036"/>
    <cfRule type="duplicateValues" dxfId="2403" priority="8037"/>
    <cfRule type="duplicateValues" dxfId="2402" priority="8038"/>
    <cfRule type="duplicateValues" dxfId="2401" priority="8039"/>
    <cfRule type="duplicateValues" dxfId="2400" priority="8040"/>
    <cfRule type="duplicateValues" dxfId="2399" priority="8041"/>
    <cfRule type="duplicateValues" dxfId="2398" priority="8042"/>
    <cfRule type="duplicateValues" dxfId="2397" priority="8043"/>
    <cfRule type="duplicateValues" dxfId="2396" priority="8044"/>
    <cfRule type="duplicateValues" dxfId="2395" priority="8045"/>
    <cfRule type="duplicateValues" dxfId="2394" priority="8046"/>
    <cfRule type="duplicateValues" dxfId="2393" priority="8047"/>
    <cfRule type="duplicateValues" dxfId="2392" priority="8048"/>
    <cfRule type="duplicateValues" dxfId="2391" priority="8049"/>
    <cfRule type="duplicateValues" dxfId="2390" priority="8050"/>
    <cfRule type="duplicateValues" dxfId="2389" priority="8051"/>
    <cfRule type="duplicateValues" dxfId="2388" priority="8052"/>
    <cfRule type="duplicateValues" dxfId="2387" priority="8053"/>
    <cfRule type="duplicateValues" dxfId="2386" priority="8054"/>
    <cfRule type="duplicateValues" dxfId="2385" priority="8055"/>
    <cfRule type="duplicateValues" dxfId="2384" priority="8056"/>
    <cfRule type="duplicateValues" dxfId="2383" priority="8057"/>
    <cfRule type="duplicateValues" dxfId="2382" priority="8058"/>
    <cfRule type="duplicateValues" dxfId="2381" priority="8059"/>
    <cfRule type="duplicateValues" dxfId="2380" priority="8060"/>
    <cfRule type="duplicateValues" dxfId="2379" priority="8061"/>
    <cfRule type="duplicateValues" dxfId="2378" priority="8062"/>
    <cfRule type="duplicateValues" dxfId="2377" priority="8063"/>
    <cfRule type="duplicateValues" dxfId="2376" priority="8064"/>
    <cfRule type="duplicateValues" dxfId="2375" priority="8065"/>
    <cfRule type="duplicateValues" dxfId="2374" priority="8066"/>
    <cfRule type="duplicateValues" dxfId="2373" priority="8067"/>
    <cfRule type="duplicateValues" dxfId="2372" priority="8068"/>
  </conditionalFormatting>
  <conditionalFormatting sqref="G28">
    <cfRule type="duplicateValues" dxfId="2371" priority="8436"/>
    <cfRule type="duplicateValues" dxfId="2370" priority="8437"/>
    <cfRule type="duplicateValues" dxfId="2369" priority="8438"/>
  </conditionalFormatting>
  <conditionalFormatting sqref="G31 G9">
    <cfRule type="duplicateValues" dxfId="2368" priority="7969"/>
    <cfRule type="duplicateValues" dxfId="2367" priority="7970"/>
    <cfRule type="duplicateValues" dxfId="2366" priority="7971"/>
  </conditionalFormatting>
  <conditionalFormatting sqref="G31">
    <cfRule type="duplicateValues" dxfId="2365" priority="7975"/>
    <cfRule type="duplicateValues" dxfId="2364" priority="7976"/>
    <cfRule type="duplicateValues" dxfId="2363" priority="7977"/>
    <cfRule type="duplicateValues" dxfId="2362" priority="7978"/>
    <cfRule type="duplicateValues" dxfId="2361" priority="7979"/>
    <cfRule type="duplicateValues" dxfId="2360" priority="7980"/>
    <cfRule type="duplicateValues" dxfId="2359" priority="7981"/>
    <cfRule type="duplicateValues" dxfId="2358" priority="7982"/>
    <cfRule type="duplicateValues" dxfId="2357" priority="7983"/>
    <cfRule type="duplicateValues" dxfId="2356" priority="7984"/>
    <cfRule type="duplicateValues" dxfId="2355" priority="7985"/>
    <cfRule type="duplicateValues" dxfId="2354" priority="8474"/>
    <cfRule type="duplicateValues" dxfId="2353" priority="8475"/>
    <cfRule type="duplicateValues" dxfId="2352" priority="8476"/>
  </conditionalFormatting>
  <conditionalFormatting sqref="G37">
    <cfRule type="duplicateValues" dxfId="2351" priority="2741"/>
    <cfRule type="duplicateValues" dxfId="2350" priority="2742"/>
    <cfRule type="duplicateValues" dxfId="2349" priority="2743"/>
  </conditionalFormatting>
  <conditionalFormatting sqref="G39">
    <cfRule type="duplicateValues" dxfId="2348" priority="2669"/>
    <cfRule type="duplicateValues" dxfId="2347" priority="2670"/>
    <cfRule type="duplicateValues" dxfId="2346" priority="2671"/>
    <cfRule type="duplicateValues" dxfId="2345" priority="2672"/>
    <cfRule type="duplicateValues" dxfId="2344" priority="2673"/>
    <cfRule type="duplicateValues" dxfId="2343" priority="2674"/>
    <cfRule type="duplicateValues" dxfId="2342" priority="2675"/>
    <cfRule type="duplicateValues" dxfId="2341" priority="2676"/>
    <cfRule type="duplicateValues" dxfId="2340" priority="2677"/>
    <cfRule type="duplicateValues" dxfId="2339" priority="2678"/>
  </conditionalFormatting>
  <conditionalFormatting sqref="G42 G7">
    <cfRule type="duplicateValues" dxfId="2338" priority="262141"/>
    <cfRule type="duplicateValues" dxfId="2337" priority="262142"/>
    <cfRule type="duplicateValues" dxfId="2336" priority="262143"/>
  </conditionalFormatting>
  <conditionalFormatting sqref="G44">
    <cfRule type="duplicateValues" dxfId="2335" priority="2775"/>
    <cfRule type="duplicateValues" dxfId="2334" priority="2776"/>
    <cfRule type="duplicateValues" dxfId="2333" priority="2777"/>
    <cfRule type="duplicateValues" dxfId="2332" priority="2778"/>
  </conditionalFormatting>
  <conditionalFormatting sqref="G45">
    <cfRule type="duplicateValues" dxfId="2331" priority="2585"/>
    <cfRule type="duplicateValues" dxfId="2330" priority="2586"/>
    <cfRule type="duplicateValues" dxfId="2329" priority="2587"/>
    <cfRule type="duplicateValues" dxfId="2328" priority="2588"/>
    <cfRule type="duplicateValues" dxfId="2327" priority="2589"/>
    <cfRule type="duplicateValues" dxfId="2326" priority="2590"/>
    <cfRule type="duplicateValues" dxfId="2325" priority="2591"/>
    <cfRule type="duplicateValues" dxfId="2324" priority="2592"/>
    <cfRule type="duplicateValues" dxfId="2323" priority="2593"/>
    <cfRule type="duplicateValues" dxfId="2322" priority="2594"/>
    <cfRule type="duplicateValues" dxfId="2321" priority="2595"/>
    <cfRule type="duplicateValues" dxfId="2320" priority="2596"/>
    <cfRule type="duplicateValues" dxfId="2319" priority="2597"/>
    <cfRule type="duplicateValues" dxfId="2318" priority="2598"/>
    <cfRule type="duplicateValues" dxfId="2317" priority="2599"/>
    <cfRule type="duplicateValues" dxfId="2316" priority="2600"/>
    <cfRule type="duplicateValues" dxfId="2315" priority="2601"/>
    <cfRule type="duplicateValues" dxfId="2314" priority="2602"/>
    <cfRule type="duplicateValues" dxfId="2313" priority="2603"/>
    <cfRule type="duplicateValues" dxfId="2312" priority="2604"/>
    <cfRule type="duplicateValues" dxfId="2311" priority="2605"/>
    <cfRule type="duplicateValues" dxfId="2310" priority="2606"/>
    <cfRule type="duplicateValues" dxfId="2309" priority="2607"/>
    <cfRule type="duplicateValues" dxfId="2308" priority="2608"/>
    <cfRule type="duplicateValues" dxfId="2307" priority="2609"/>
    <cfRule type="duplicateValues" dxfId="2306" priority="2610"/>
    <cfRule type="duplicateValues" dxfId="2305" priority="2611"/>
    <cfRule type="duplicateValues" dxfId="2304" priority="2612"/>
    <cfRule type="duplicateValues" dxfId="2303" priority="2613"/>
    <cfRule type="duplicateValues" dxfId="2302" priority="2614"/>
    <cfRule type="duplicateValues" dxfId="2301" priority="2615"/>
    <cfRule type="duplicateValues" dxfId="2300" priority="2616"/>
    <cfRule type="duplicateValues" dxfId="2299" priority="2617"/>
    <cfRule type="duplicateValues" dxfId="2298" priority="2618"/>
    <cfRule type="duplicateValues" dxfId="2297" priority="2619"/>
    <cfRule type="duplicateValues" dxfId="2296" priority="2620"/>
    <cfRule type="duplicateValues" dxfId="2295" priority="2621"/>
    <cfRule type="duplicateValues" dxfId="2294" priority="2622"/>
    <cfRule type="duplicateValues" dxfId="2293" priority="2623"/>
    <cfRule type="duplicateValues" dxfId="2292" priority="2624"/>
    <cfRule type="duplicateValues" dxfId="2291" priority="2625"/>
    <cfRule type="duplicateValues" dxfId="2290" priority="2626"/>
    <cfRule type="duplicateValues" dxfId="2289" priority="2627"/>
    <cfRule type="duplicateValues" dxfId="2288" priority="2628"/>
    <cfRule type="duplicateValues" dxfId="2287" priority="2629"/>
    <cfRule type="duplicateValues" dxfId="2286" priority="2630"/>
    <cfRule type="duplicateValues" dxfId="2285" priority="2631"/>
  </conditionalFormatting>
  <conditionalFormatting sqref="G46">
    <cfRule type="duplicateValues" dxfId="2284" priority="2705"/>
  </conditionalFormatting>
  <conditionalFormatting sqref="G47">
    <cfRule type="duplicateValues" dxfId="2283" priority="2682"/>
    <cfRule type="duplicateValues" dxfId="2282" priority="2683"/>
    <cfRule type="duplicateValues" dxfId="2281" priority="2684"/>
    <cfRule type="duplicateValues" dxfId="2280" priority="2685"/>
    <cfRule type="duplicateValues" dxfId="2279" priority="2686"/>
    <cfRule type="duplicateValues" dxfId="2278" priority="2687"/>
    <cfRule type="duplicateValues" dxfId="2277" priority="2688"/>
    <cfRule type="duplicateValues" dxfId="2276" priority="2689"/>
    <cfRule type="duplicateValues" dxfId="2275" priority="2690"/>
    <cfRule type="duplicateValues" dxfId="2274" priority="2691"/>
  </conditionalFormatting>
  <conditionalFormatting sqref="G48">
    <cfRule type="duplicateValues" dxfId="2273" priority="2744"/>
    <cfRule type="duplicateValues" dxfId="2272" priority="2745"/>
    <cfRule type="duplicateValues" dxfId="2271" priority="2746"/>
  </conditionalFormatting>
  <conditionalFormatting sqref="G56">
    <cfRule type="duplicateValues" dxfId="2270" priority="6286"/>
    <cfRule type="duplicateValues" dxfId="2269" priority="6287"/>
    <cfRule type="duplicateValues" dxfId="2268" priority="6288"/>
  </conditionalFormatting>
  <conditionalFormatting sqref="G57">
    <cfRule type="duplicateValues" dxfId="2267" priority="6349"/>
    <cfRule type="duplicateValues" dxfId="2266" priority="6350"/>
    <cfRule type="duplicateValues" dxfId="2265" priority="6351"/>
  </conditionalFormatting>
  <conditionalFormatting sqref="G59">
    <cfRule type="duplicateValues" dxfId="2264" priority="2779"/>
    <cfRule type="duplicateValues" dxfId="2263" priority="2780"/>
    <cfRule type="duplicateValues" dxfId="2262" priority="2781"/>
    <cfRule type="duplicateValues" dxfId="2261" priority="2782"/>
  </conditionalFormatting>
  <conditionalFormatting sqref="G60">
    <cfRule type="duplicateValues" dxfId="2260" priority="2768"/>
    <cfRule type="duplicateValues" dxfId="2259" priority="2769"/>
    <cfRule type="duplicateValues" dxfId="2258" priority="2770"/>
  </conditionalFormatting>
  <conditionalFormatting sqref="G61">
    <cfRule type="duplicateValues" dxfId="2257" priority="5059"/>
  </conditionalFormatting>
  <conditionalFormatting sqref="G62">
    <cfRule type="duplicateValues" dxfId="2256" priority="4691"/>
    <cfRule type="duplicateValues" dxfId="2255" priority="4692"/>
    <cfRule type="duplicateValues" dxfId="2254" priority="4693"/>
  </conditionalFormatting>
  <conditionalFormatting sqref="G65:G66 G47 G40">
    <cfRule type="duplicateValues" dxfId="2253" priority="2713"/>
    <cfRule type="duplicateValues" dxfId="2252" priority="2714"/>
    <cfRule type="duplicateValues" dxfId="2251" priority="2715"/>
  </conditionalFormatting>
  <conditionalFormatting sqref="G67">
    <cfRule type="duplicateValues" dxfId="2250" priority="2771"/>
    <cfRule type="duplicateValues" dxfId="2249" priority="2772"/>
    <cfRule type="duplicateValues" dxfId="2248" priority="2773"/>
    <cfRule type="duplicateValues" dxfId="2247" priority="2774"/>
  </conditionalFormatting>
  <conditionalFormatting sqref="G70">
    <cfRule type="duplicateValues" dxfId="2246" priority="8478"/>
    <cfRule type="duplicateValues" dxfId="2245" priority="8479"/>
    <cfRule type="duplicateValues" dxfId="2244" priority="8480"/>
  </conditionalFormatting>
  <conditionalFormatting sqref="G71 G51 G18 G13">
    <cfRule type="duplicateValues" dxfId="2243" priority="262897"/>
    <cfRule type="duplicateValues" dxfId="2242" priority="262898"/>
    <cfRule type="duplicateValues" dxfId="2241" priority="262899"/>
  </conditionalFormatting>
  <conditionalFormatting sqref="G74">
    <cfRule type="duplicateValues" dxfId="2240" priority="5041"/>
    <cfRule type="duplicateValues" dxfId="2239" priority="5042"/>
    <cfRule type="duplicateValues" dxfId="2238" priority="5043"/>
  </conditionalFormatting>
  <conditionalFormatting sqref="G77">
    <cfRule type="duplicateValues" dxfId="2237" priority="5048"/>
  </conditionalFormatting>
  <conditionalFormatting sqref="G78">
    <cfRule type="duplicateValues" dxfId="2236" priority="5056"/>
    <cfRule type="duplicateValues" dxfId="2235" priority="5057"/>
    <cfRule type="duplicateValues" dxfId="2234" priority="5058"/>
  </conditionalFormatting>
  <conditionalFormatting sqref="G79 G16">
    <cfRule type="duplicateValues" dxfId="2233" priority="268491"/>
    <cfRule type="duplicateValues" dxfId="2232" priority="268492"/>
    <cfRule type="duplicateValues" dxfId="2231" priority="268493"/>
  </conditionalFormatting>
  <conditionalFormatting sqref="G81">
    <cfRule type="duplicateValues" dxfId="2230" priority="4676"/>
    <cfRule type="duplicateValues" dxfId="2229" priority="4677"/>
    <cfRule type="duplicateValues" dxfId="2228" priority="4678"/>
  </conditionalFormatting>
  <conditionalFormatting sqref="G83">
    <cfRule type="duplicateValues" dxfId="2227" priority="4670"/>
    <cfRule type="duplicateValues" dxfId="2226" priority="4671"/>
    <cfRule type="duplicateValues" dxfId="2225" priority="4672"/>
  </conditionalFormatting>
  <conditionalFormatting sqref="G84">
    <cfRule type="duplicateValues" dxfId="2224" priority="4647"/>
    <cfRule type="duplicateValues" dxfId="2223" priority="4648"/>
    <cfRule type="duplicateValues" dxfId="2222" priority="4649"/>
    <cfRule type="duplicateValues" dxfId="2221" priority="4650"/>
    <cfRule type="duplicateValues" dxfId="2220" priority="4651"/>
    <cfRule type="duplicateValues" dxfId="2219" priority="4652"/>
    <cfRule type="duplicateValues" dxfId="2218" priority="4653"/>
    <cfRule type="duplicateValues" dxfId="2217" priority="4654"/>
    <cfRule type="duplicateValues" dxfId="2216" priority="5028"/>
  </conditionalFormatting>
  <conditionalFormatting sqref="G85">
    <cfRule type="duplicateValues" dxfId="2215" priority="4686"/>
  </conditionalFormatting>
  <conditionalFormatting sqref="G86">
    <cfRule type="duplicateValues" dxfId="2214" priority="6343"/>
    <cfRule type="duplicateValues" dxfId="2213" priority="6344"/>
    <cfRule type="duplicateValues" dxfId="2212" priority="6345"/>
  </conditionalFormatting>
  <conditionalFormatting sqref="G88">
    <cfRule type="duplicateValues" dxfId="2211" priority="4687"/>
  </conditionalFormatting>
  <conditionalFormatting sqref="G94">
    <cfRule type="duplicateValues" dxfId="2210" priority="4694"/>
    <cfRule type="duplicateValues" dxfId="2209" priority="4695"/>
    <cfRule type="duplicateValues" dxfId="2208" priority="4696"/>
  </conditionalFormatting>
  <conditionalFormatting sqref="G96 G84">
    <cfRule type="duplicateValues" dxfId="2207" priority="4643"/>
    <cfRule type="duplicateValues" dxfId="2206" priority="4644"/>
    <cfRule type="duplicateValues" dxfId="2205" priority="4645"/>
  </conditionalFormatting>
  <conditionalFormatting sqref="G96">
    <cfRule type="duplicateValues" dxfId="2204" priority="4646"/>
    <cfRule type="duplicateValues" dxfId="2203" priority="4659"/>
    <cfRule type="duplicateValues" dxfId="2202" priority="4660"/>
    <cfRule type="duplicateValues" dxfId="2201" priority="4661"/>
    <cfRule type="duplicateValues" dxfId="2200" priority="4662"/>
    <cfRule type="duplicateValues" dxfId="2199" priority="4663"/>
    <cfRule type="duplicateValues" dxfId="2198" priority="4664"/>
    <cfRule type="duplicateValues" dxfId="2197" priority="4665"/>
    <cfRule type="duplicateValues" dxfId="2196" priority="5033"/>
    <cfRule type="duplicateValues" dxfId="2195" priority="5036"/>
    <cfRule type="duplicateValues" dxfId="2194" priority="5037"/>
  </conditionalFormatting>
  <conditionalFormatting sqref="G97">
    <cfRule type="duplicateValues" dxfId="2193" priority="8073"/>
    <cfRule type="duplicateValues" dxfId="2192" priority="8074"/>
    <cfRule type="duplicateValues" dxfId="2191" priority="8075"/>
    <cfRule type="duplicateValues" dxfId="2190" priority="8076"/>
    <cfRule type="duplicateValues" dxfId="2189" priority="8077"/>
    <cfRule type="duplicateValues" dxfId="2188" priority="8078"/>
    <cfRule type="duplicateValues" dxfId="2187" priority="8079"/>
    <cfRule type="duplicateValues" dxfId="2186" priority="8080"/>
    <cfRule type="duplicateValues" dxfId="2185" priority="8081"/>
    <cfRule type="duplicateValues" dxfId="2184" priority="8082"/>
    <cfRule type="duplicateValues" dxfId="2183" priority="8083"/>
    <cfRule type="duplicateValues" dxfId="2182" priority="8084"/>
    <cfRule type="duplicateValues" dxfId="2181" priority="8085"/>
    <cfRule type="duplicateValues" dxfId="2180" priority="8086"/>
    <cfRule type="duplicateValues" dxfId="2179" priority="8087"/>
    <cfRule type="duplicateValues" dxfId="2178" priority="8088"/>
    <cfRule type="duplicateValues" dxfId="2177" priority="8089"/>
    <cfRule type="duplicateValues" dxfId="2176" priority="8090"/>
    <cfRule type="duplicateValues" dxfId="2175" priority="8091"/>
    <cfRule type="duplicateValues" dxfId="2174" priority="8092"/>
    <cfRule type="duplicateValues" dxfId="2173" priority="8093"/>
    <cfRule type="duplicateValues" dxfId="2172" priority="8094"/>
    <cfRule type="duplicateValues" dxfId="2171" priority="8095"/>
    <cfRule type="duplicateValues" dxfId="2170" priority="8096"/>
    <cfRule type="duplicateValues" dxfId="2169" priority="8097"/>
    <cfRule type="duplicateValues" dxfId="2168" priority="8098"/>
    <cfRule type="duplicateValues" dxfId="2167" priority="8099"/>
    <cfRule type="duplicateValues" dxfId="2166" priority="8100"/>
    <cfRule type="duplicateValues" dxfId="2165" priority="8101"/>
    <cfRule type="duplicateValues" dxfId="2164" priority="8102"/>
    <cfRule type="duplicateValues" dxfId="2163" priority="8103"/>
    <cfRule type="duplicateValues" dxfId="2162" priority="8104"/>
    <cfRule type="duplicateValues" dxfId="2161" priority="8105"/>
    <cfRule type="duplicateValues" dxfId="2160" priority="8106"/>
    <cfRule type="duplicateValues" dxfId="2159" priority="8107"/>
    <cfRule type="duplicateValues" dxfId="2158" priority="8169"/>
    <cfRule type="duplicateValues" dxfId="2157" priority="8170"/>
    <cfRule type="duplicateValues" dxfId="2156" priority="262964"/>
  </conditionalFormatting>
  <conditionalFormatting sqref="G100">
    <cfRule type="duplicateValues" dxfId="2155" priority="2122"/>
    <cfRule type="duplicateValues" dxfId="2154" priority="2123"/>
    <cfRule type="duplicateValues" dxfId="2153" priority="2124"/>
  </conditionalFormatting>
  <conditionalFormatting sqref="G110">
    <cfRule type="duplicateValues" dxfId="2152" priority="5030"/>
  </conditionalFormatting>
  <conditionalFormatting sqref="G146">
    <cfRule type="duplicateValues" dxfId="2151" priority="2484"/>
    <cfRule type="duplicateValues" dxfId="2150" priority="2485"/>
    <cfRule type="duplicateValues" dxfId="2149" priority="2486"/>
    <cfRule type="duplicateValues" dxfId="2148" priority="2487"/>
    <cfRule type="duplicateValues" dxfId="2147" priority="2488"/>
    <cfRule type="duplicateValues" dxfId="2146" priority="2489"/>
    <cfRule type="duplicateValues" dxfId="2145" priority="2490"/>
    <cfRule type="duplicateValues" dxfId="2144" priority="2491"/>
    <cfRule type="duplicateValues" dxfId="2143" priority="2492"/>
    <cfRule type="duplicateValues" dxfId="2142" priority="2493"/>
    <cfRule type="duplicateValues" dxfId="2141" priority="2494"/>
    <cfRule type="duplicateValues" dxfId="2140" priority="2495"/>
    <cfRule type="duplicateValues" dxfId="2139" priority="2496"/>
    <cfRule type="duplicateValues" dxfId="2138" priority="2497"/>
    <cfRule type="duplicateValues" dxfId="2137" priority="2498"/>
    <cfRule type="duplicateValues" dxfId="2136" priority="2499"/>
    <cfRule type="duplicateValues" dxfId="2135" priority="2500"/>
    <cfRule type="duplicateValues" dxfId="2134" priority="2501"/>
    <cfRule type="duplicateValues" dxfId="2133" priority="2502"/>
    <cfRule type="duplicateValues" dxfId="2132" priority="2503"/>
    <cfRule type="duplicateValues" dxfId="2131" priority="2504"/>
    <cfRule type="duplicateValues" dxfId="2130" priority="2505"/>
    <cfRule type="duplicateValues" dxfId="2129" priority="2506"/>
    <cfRule type="duplicateValues" dxfId="2128" priority="2507"/>
    <cfRule type="duplicateValues" dxfId="2127" priority="2508"/>
    <cfRule type="duplicateValues" dxfId="2126" priority="2509"/>
    <cfRule type="duplicateValues" dxfId="2125" priority="2510"/>
    <cfRule type="duplicateValues" dxfId="2124" priority="2511"/>
    <cfRule type="duplicateValues" dxfId="2123" priority="2512"/>
    <cfRule type="duplicateValues" dxfId="2122" priority="2513"/>
    <cfRule type="duplicateValues" dxfId="2121" priority="2514"/>
    <cfRule type="duplicateValues" dxfId="2120" priority="2515"/>
    <cfRule type="duplicateValues" dxfId="2119" priority="2516"/>
    <cfRule type="duplicateValues" dxfId="2118" priority="2517"/>
    <cfRule type="duplicateValues" dxfId="2117" priority="2518"/>
    <cfRule type="duplicateValues" dxfId="2116" priority="2694"/>
    <cfRule type="duplicateValues" dxfId="2115" priority="2695"/>
  </conditionalFormatting>
  <conditionalFormatting sqref="G147">
    <cfRule type="duplicateValues" dxfId="2114" priority="4601"/>
    <cfRule type="duplicateValues" dxfId="2113" priority="4602"/>
    <cfRule type="duplicateValues" dxfId="2112" priority="4603"/>
    <cfRule type="duplicateValues" dxfId="2111" priority="4604"/>
    <cfRule type="duplicateValues" dxfId="2110" priority="4605"/>
    <cfRule type="duplicateValues" dxfId="2109" priority="4606"/>
    <cfRule type="duplicateValues" dxfId="2108" priority="4607"/>
    <cfRule type="duplicateValues" dxfId="2107" priority="4608"/>
    <cfRule type="duplicateValues" dxfId="2106" priority="4609"/>
    <cfRule type="duplicateValues" dxfId="2105" priority="4610"/>
    <cfRule type="duplicateValues" dxfId="2104" priority="4611"/>
    <cfRule type="duplicateValues" dxfId="2103" priority="4612"/>
    <cfRule type="duplicateValues" dxfId="2102" priority="4613"/>
    <cfRule type="duplicateValues" dxfId="2101" priority="4614"/>
    <cfRule type="duplicateValues" dxfId="2100" priority="4615"/>
    <cfRule type="duplicateValues" dxfId="2099" priority="4616"/>
    <cfRule type="duplicateValues" dxfId="2098" priority="4617"/>
    <cfRule type="duplicateValues" dxfId="2097" priority="4618"/>
    <cfRule type="duplicateValues" dxfId="2096" priority="4619"/>
    <cfRule type="duplicateValues" dxfId="2095" priority="4620"/>
    <cfRule type="duplicateValues" dxfId="2094" priority="4621"/>
    <cfRule type="duplicateValues" dxfId="2093" priority="4622"/>
    <cfRule type="duplicateValues" dxfId="2092" priority="4623"/>
    <cfRule type="duplicateValues" dxfId="2091" priority="4624"/>
    <cfRule type="duplicateValues" dxfId="2090" priority="4625"/>
    <cfRule type="duplicateValues" dxfId="2089" priority="4626"/>
    <cfRule type="duplicateValues" dxfId="2088" priority="4627"/>
    <cfRule type="duplicateValues" dxfId="2087" priority="4628"/>
    <cfRule type="duplicateValues" dxfId="2086" priority="4629"/>
    <cfRule type="duplicateValues" dxfId="2085" priority="4630"/>
    <cfRule type="duplicateValues" dxfId="2084" priority="4688"/>
    <cfRule type="duplicateValues" dxfId="2083" priority="4689"/>
    <cfRule type="duplicateValues" dxfId="2082" priority="4690"/>
  </conditionalFormatting>
  <conditionalFormatting sqref="G137 G54 G49">
    <cfRule type="duplicateValues" dxfId="2081" priority="2720"/>
    <cfRule type="duplicateValues" dxfId="2080" priority="2721"/>
    <cfRule type="duplicateValues" dxfId="2079" priority="2722"/>
    <cfRule type="duplicateValues" dxfId="2078" priority="2723"/>
  </conditionalFormatting>
  <conditionalFormatting sqref="G133">
    <cfRule type="duplicateValues" dxfId="2077" priority="1879"/>
    <cfRule type="duplicateValues" dxfId="2076" priority="1880"/>
    <cfRule type="duplicateValues" dxfId="2075" priority="1881"/>
    <cfRule type="duplicateValues" dxfId="2074" priority="1882"/>
    <cfRule type="duplicateValues" dxfId="2073" priority="1883"/>
    <cfRule type="duplicateValues" dxfId="2072" priority="1884"/>
    <cfRule type="duplicateValues" dxfId="2071" priority="1885"/>
    <cfRule type="duplicateValues" dxfId="2070" priority="1886"/>
    <cfRule type="duplicateValues" dxfId="2069" priority="1887"/>
    <cfRule type="duplicateValues" dxfId="2068" priority="1888"/>
    <cfRule type="duplicateValues" dxfId="2067" priority="1889"/>
    <cfRule type="duplicateValues" dxfId="2066" priority="1890"/>
    <cfRule type="duplicateValues" dxfId="2065" priority="1891"/>
    <cfRule type="duplicateValues" dxfId="2064" priority="1892"/>
    <cfRule type="duplicateValues" dxfId="2063" priority="1893"/>
    <cfRule type="duplicateValues" dxfId="2062" priority="1894"/>
    <cfRule type="duplicateValues" dxfId="2061" priority="1895"/>
    <cfRule type="duplicateValues" dxfId="2060" priority="1896"/>
    <cfRule type="duplicateValues" dxfId="2059" priority="1897"/>
  </conditionalFormatting>
  <conditionalFormatting sqref="G155">
    <cfRule type="duplicateValues" dxfId="2058" priority="1898"/>
    <cfRule type="duplicateValues" dxfId="2057" priority="1899"/>
    <cfRule type="duplicateValues" dxfId="2056" priority="1900"/>
    <cfRule type="duplicateValues" dxfId="2055" priority="1901"/>
    <cfRule type="duplicateValues" dxfId="2054" priority="1902"/>
    <cfRule type="duplicateValues" dxfId="2053" priority="1903"/>
    <cfRule type="duplicateValues" dxfId="2052" priority="1904"/>
    <cfRule type="duplicateValues" dxfId="2051" priority="1905"/>
    <cfRule type="duplicateValues" dxfId="2050" priority="1906"/>
    <cfRule type="duplicateValues" dxfId="2049" priority="1907"/>
  </conditionalFormatting>
  <conditionalFormatting sqref="G145">
    <cfRule type="duplicateValues" dxfId="2048" priority="2127"/>
  </conditionalFormatting>
  <conditionalFormatting sqref="G161">
    <cfRule type="duplicateValues" dxfId="2047" priority="1908"/>
    <cfRule type="duplicateValues" dxfId="2046" priority="1909"/>
    <cfRule type="duplicateValues" dxfId="2045" priority="1910"/>
  </conditionalFormatting>
  <conditionalFormatting sqref="G163 G102">
    <cfRule type="duplicateValues" dxfId="2044" priority="2125"/>
  </conditionalFormatting>
  <conditionalFormatting sqref="G163 G159:G160 G110:G111 G137:G147 G132 G108 G1:G102 G396:G1048576">
    <cfRule type="duplicateValues" dxfId="2043" priority="271857"/>
  </conditionalFormatting>
  <conditionalFormatting sqref="G370:G409">
    <cfRule type="duplicateValues" dxfId="2042" priority="271585"/>
    <cfRule type="duplicateValues" dxfId="2041" priority="271586"/>
  </conditionalFormatting>
  <conditionalFormatting sqref="G373:G409">
    <cfRule type="duplicateValues" dxfId="2040" priority="271587"/>
    <cfRule type="duplicateValues" dxfId="2039" priority="271588"/>
    <cfRule type="duplicateValues" dxfId="2038" priority="271589"/>
  </conditionalFormatting>
  <conditionalFormatting sqref="G1:G164 G396:G1048576">
    <cfRule type="duplicateValues" dxfId="2037" priority="268641"/>
  </conditionalFormatting>
  <conditionalFormatting sqref="G31:H88 G138:H145 G90:H128 G6:H28 G4:H4 G396:H409">
    <cfRule type="containsText" dxfId="2036" priority="6338" operator="containsText" text="TBA">
      <formula>NOT(ISERROR(SEARCH("TBA",G4)))</formula>
    </cfRule>
  </conditionalFormatting>
  <conditionalFormatting sqref="G4:H4">
    <cfRule type="duplicateValues" dxfId="2035" priority="6256"/>
    <cfRule type="duplicateValues" dxfId="2034" priority="6257"/>
    <cfRule type="duplicateValues" dxfId="2033" priority="6258"/>
  </conditionalFormatting>
  <conditionalFormatting sqref="G6:H6">
    <cfRule type="duplicateValues" dxfId="2032" priority="6237"/>
  </conditionalFormatting>
  <conditionalFormatting sqref="G11:H11">
    <cfRule type="duplicateValues" dxfId="2031" priority="6262"/>
    <cfRule type="duplicateValues" dxfId="2030" priority="6263"/>
    <cfRule type="duplicateValues" dxfId="2029" priority="6264"/>
  </conditionalFormatting>
  <conditionalFormatting sqref="G17:H17">
    <cfRule type="duplicateValues" dxfId="2028" priority="6280"/>
    <cfRule type="duplicateValues" dxfId="2027" priority="6281"/>
    <cfRule type="duplicateValues" dxfId="2026" priority="6282"/>
  </conditionalFormatting>
  <conditionalFormatting sqref="G20:H20">
    <cfRule type="duplicateValues" dxfId="2025" priority="6244"/>
    <cfRule type="duplicateValues" dxfId="2024" priority="6245"/>
    <cfRule type="duplicateValues" dxfId="2023" priority="6246"/>
  </conditionalFormatting>
  <conditionalFormatting sqref="G23:H23">
    <cfRule type="duplicateValues" dxfId="2022" priority="6335"/>
    <cfRule type="duplicateValues" dxfId="2021" priority="6336"/>
    <cfRule type="duplicateValues" dxfId="2020" priority="6337"/>
  </conditionalFormatting>
  <conditionalFormatting sqref="G24:H24">
    <cfRule type="duplicateValues" dxfId="2019" priority="8472"/>
  </conditionalFormatting>
  <conditionalFormatting sqref="G25:H25">
    <cfRule type="duplicateValues" dxfId="2018" priority="8465"/>
  </conditionalFormatting>
  <conditionalFormatting sqref="G27:H27">
    <cfRule type="duplicateValues" dxfId="2017" priority="8166"/>
    <cfRule type="duplicateValues" dxfId="2016" priority="8167"/>
    <cfRule type="duplicateValues" dxfId="2015" priority="8168"/>
  </conditionalFormatting>
  <conditionalFormatting sqref="G29:H29">
    <cfRule type="duplicateValues" dxfId="2014" priority="8466"/>
    <cfRule type="duplicateValues" dxfId="2013" priority="8467"/>
    <cfRule type="duplicateValues" dxfId="2012" priority="8468"/>
  </conditionalFormatting>
  <conditionalFormatting sqref="G30:H30">
    <cfRule type="duplicateValues" dxfId="2011" priority="8473"/>
  </conditionalFormatting>
  <conditionalFormatting sqref="G32:H32">
    <cfRule type="duplicateValues" dxfId="2010" priority="8164"/>
    <cfRule type="duplicateValues" dxfId="2009" priority="8165"/>
  </conditionalFormatting>
  <conditionalFormatting sqref="G33:H33">
    <cfRule type="duplicateValues" dxfId="2008" priority="8469"/>
    <cfRule type="duplicateValues" dxfId="2007" priority="8470"/>
    <cfRule type="duplicateValues" dxfId="2006" priority="8471"/>
  </conditionalFormatting>
  <conditionalFormatting sqref="G34:H34">
    <cfRule type="duplicateValues" dxfId="2005" priority="8450"/>
  </conditionalFormatting>
  <conditionalFormatting sqref="G36:H36">
    <cfRule type="duplicateValues" dxfId="2004" priority="8451"/>
    <cfRule type="duplicateValues" dxfId="2003" priority="8452"/>
    <cfRule type="duplicateValues" dxfId="2002" priority="8453"/>
  </conditionalFormatting>
  <conditionalFormatting sqref="G41:H41">
    <cfRule type="duplicateValues" dxfId="2001" priority="5044"/>
    <cfRule type="duplicateValues" dxfId="2000" priority="5045"/>
  </conditionalFormatting>
  <conditionalFormatting sqref="G45:H45">
    <cfRule type="duplicateValues" dxfId="1999" priority="2706"/>
  </conditionalFormatting>
  <conditionalFormatting sqref="G50:H50">
    <cfRule type="duplicateValues" dxfId="1998" priority="8460"/>
    <cfRule type="duplicateValues" dxfId="1997" priority="8461"/>
    <cfRule type="duplicateValues" dxfId="1996" priority="8462"/>
  </conditionalFormatting>
  <conditionalFormatting sqref="G53:H53">
    <cfRule type="duplicateValues" dxfId="1995" priority="5019"/>
    <cfRule type="duplicateValues" dxfId="1994" priority="5020"/>
    <cfRule type="duplicateValues" dxfId="1993" priority="5021"/>
  </conditionalFormatting>
  <conditionalFormatting sqref="G69:H69">
    <cfRule type="duplicateValues" dxfId="1992" priority="8463"/>
    <cfRule type="duplicateValues" dxfId="1991" priority="8464"/>
  </conditionalFormatting>
  <conditionalFormatting sqref="G69:H70 G9:H9 G50:H50 G55:H55 G24:H26 G33:H36 G28:H31">
    <cfRule type="duplicateValues" dxfId="1990" priority="271776"/>
  </conditionalFormatting>
  <conditionalFormatting sqref="G72:H72">
    <cfRule type="duplicateValues" dxfId="1989" priority="6250"/>
    <cfRule type="duplicateValues" dxfId="1988" priority="6251"/>
    <cfRule type="duplicateValues" dxfId="1987" priority="6252"/>
  </conditionalFormatting>
  <conditionalFormatting sqref="G73:H73">
    <cfRule type="duplicateValues" dxfId="1986" priority="5932"/>
    <cfRule type="duplicateValues" dxfId="1985" priority="5933"/>
    <cfRule type="duplicateValues" dxfId="1984" priority="5934"/>
    <cfRule type="duplicateValues" dxfId="1983" priority="5935"/>
  </conditionalFormatting>
  <conditionalFormatting sqref="G97:H97 G9:H9 G76:H76 G50:H50 G93:H93 G69:H70 G55:H55 G24:H36">
    <cfRule type="duplicateValues" dxfId="1982" priority="271667"/>
  </conditionalFormatting>
  <conditionalFormatting sqref="G80:H80">
    <cfRule type="duplicateValues" dxfId="1981" priority="5049"/>
    <cfRule type="duplicateValues" dxfId="1980" priority="5050"/>
    <cfRule type="duplicateValues" dxfId="1979" priority="5051"/>
  </conditionalFormatting>
  <conditionalFormatting sqref="G82:H82">
    <cfRule type="duplicateValues" dxfId="1978" priority="5022"/>
    <cfRule type="duplicateValues" dxfId="1977" priority="5023"/>
    <cfRule type="duplicateValues" dxfId="1976" priority="5024"/>
  </conditionalFormatting>
  <conditionalFormatting sqref="G89:H89">
    <cfRule type="duplicateValues" dxfId="1975" priority="5046"/>
  </conditionalFormatting>
  <conditionalFormatting sqref="G92:H92">
    <cfRule type="duplicateValues" dxfId="1974" priority="268633"/>
    <cfRule type="duplicateValues" dxfId="1973" priority="268634"/>
    <cfRule type="duplicateValues" dxfId="1972" priority="268635"/>
  </conditionalFormatting>
  <conditionalFormatting sqref="G93:H93">
    <cfRule type="duplicateValues" dxfId="1971" priority="8172"/>
    <cfRule type="duplicateValues" dxfId="1970" priority="8173"/>
    <cfRule type="duplicateValues" dxfId="1969" priority="8174"/>
  </conditionalFormatting>
  <conditionalFormatting sqref="G101:H101">
    <cfRule type="duplicateValues" dxfId="1968" priority="2126"/>
  </conditionalFormatting>
  <conditionalFormatting sqref="G108:H108">
    <cfRule type="duplicateValues" dxfId="1967" priority="5025"/>
    <cfRule type="duplicateValues" dxfId="1966" priority="5026"/>
    <cfRule type="duplicateValues" dxfId="1965" priority="5027"/>
  </conditionalFormatting>
  <conditionalFormatting sqref="G110:H110 G41:H41 G87:H87 G80:H80 G15:H15 G74:H75 G77:H78 G96:H96 G89:H89 G52:H52 G61:H61">
    <cfRule type="duplicateValues" dxfId="1964" priority="269330"/>
  </conditionalFormatting>
  <conditionalFormatting sqref="G111:H111">
    <cfRule type="duplicateValues" dxfId="1963" priority="2707"/>
    <cfRule type="duplicateValues" dxfId="1962" priority="2708"/>
    <cfRule type="duplicateValues" dxfId="1961" priority="2709"/>
  </conditionalFormatting>
  <conditionalFormatting sqref="G132:H132">
    <cfRule type="duplicateValues" dxfId="1960" priority="262247"/>
  </conditionalFormatting>
  <conditionalFormatting sqref="G141:H141">
    <cfRule type="duplicateValues" dxfId="1959" priority="2129"/>
  </conditionalFormatting>
  <conditionalFormatting sqref="G133:H133">
    <cfRule type="duplicateValues" dxfId="1958" priority="1912"/>
    <cfRule type="duplicateValues" dxfId="1957" priority="1913"/>
  </conditionalFormatting>
  <conditionalFormatting sqref="G134:H134">
    <cfRule type="duplicateValues" dxfId="1956" priority="1911"/>
  </conditionalFormatting>
  <conditionalFormatting sqref="G135:H135">
    <cfRule type="duplicateValues" dxfId="1955" priority="1917"/>
    <cfRule type="duplicateValues" dxfId="1954" priority="1918"/>
    <cfRule type="duplicateValues" dxfId="1953" priority="1919"/>
  </conditionalFormatting>
  <conditionalFormatting sqref="G154:H154">
    <cfRule type="duplicateValues" dxfId="1952" priority="1914"/>
    <cfRule type="duplicateValues" dxfId="1951" priority="1915"/>
    <cfRule type="duplicateValues" dxfId="1950" priority="1916"/>
  </conditionalFormatting>
  <conditionalFormatting sqref="G156:H158 G153:H153 G148:H150 G136:H136 G109:H109 G112:H131 G103:H107">
    <cfRule type="duplicateValues" dxfId="1949" priority="271562"/>
  </conditionalFormatting>
  <conditionalFormatting sqref="G159:H159">
    <cfRule type="duplicateValues" dxfId="1948" priority="2128"/>
  </conditionalFormatting>
  <conditionalFormatting sqref="G162:H162">
    <cfRule type="duplicateValues" dxfId="1947" priority="1920"/>
    <cfRule type="duplicateValues" dxfId="1946" priority="1921"/>
    <cfRule type="duplicateValues" dxfId="1945" priority="1922"/>
  </conditionalFormatting>
  <conditionalFormatting sqref="G396:H396">
    <cfRule type="duplicateValues" dxfId="1944" priority="6301"/>
    <cfRule type="duplicateValues" dxfId="1943" priority="6302"/>
    <cfRule type="duplicateValues" dxfId="1942" priority="6303"/>
  </conditionalFormatting>
  <conditionalFormatting sqref="G397:H397">
    <cfRule type="duplicateValues" dxfId="1941" priority="26"/>
    <cfRule type="duplicateValues" dxfId="1940" priority="27"/>
    <cfRule type="duplicateValues" dxfId="1939" priority="28"/>
  </conditionalFormatting>
  <conditionalFormatting sqref="G398:H400">
    <cfRule type="duplicateValues" dxfId="1938" priority="23"/>
    <cfRule type="duplicateValues" dxfId="1937" priority="24"/>
    <cfRule type="duplicateValues" dxfId="1936" priority="25"/>
  </conditionalFormatting>
  <conditionalFormatting sqref="G401:H402">
    <cfRule type="duplicateValues" dxfId="1935" priority="20"/>
    <cfRule type="duplicateValues" dxfId="1934" priority="21"/>
    <cfRule type="duplicateValues" dxfId="1933" priority="22"/>
  </conditionalFormatting>
  <conditionalFormatting sqref="G403:H403">
    <cfRule type="duplicateValues" dxfId="1932" priority="17"/>
    <cfRule type="duplicateValues" dxfId="1931" priority="18"/>
    <cfRule type="duplicateValues" dxfId="1930" priority="19"/>
  </conditionalFormatting>
  <conditionalFormatting sqref="G404:H404">
    <cfRule type="duplicateValues" dxfId="1929" priority="271597"/>
    <cfRule type="duplicateValues" dxfId="1928" priority="271598"/>
    <cfRule type="duplicateValues" dxfId="1927" priority="271599"/>
  </conditionalFormatting>
  <conditionalFormatting sqref="G405:H405">
    <cfRule type="duplicateValues" dxfId="1926" priority="10"/>
    <cfRule type="duplicateValues" dxfId="1925" priority="11"/>
    <cfRule type="duplicateValues" dxfId="1924" priority="12"/>
  </conditionalFormatting>
  <conditionalFormatting sqref="G406:H406">
    <cfRule type="duplicateValues" dxfId="1923" priority="7"/>
    <cfRule type="duplicateValues" dxfId="1922" priority="8"/>
    <cfRule type="duplicateValues" dxfId="1921" priority="9"/>
  </conditionalFormatting>
  <conditionalFormatting sqref="G133:I133">
    <cfRule type="containsText" dxfId="1920" priority="1878" operator="containsText" text="TBA">
      <formula>NOT(ISERROR(SEARCH("TBA",G133)))</formula>
    </cfRule>
  </conditionalFormatting>
  <conditionalFormatting sqref="H6">
    <cfRule type="duplicateValues" dxfId="1919" priority="6238"/>
  </conditionalFormatting>
  <conditionalFormatting sqref="H9">
    <cfRule type="duplicateValues" dxfId="1918" priority="8444"/>
  </conditionalFormatting>
  <conditionalFormatting sqref="H16">
    <cfRule type="duplicateValues" dxfId="1917" priority="6067"/>
    <cfRule type="duplicateValues" dxfId="1916" priority="6068"/>
    <cfRule type="duplicateValues" dxfId="1915" priority="6069"/>
  </conditionalFormatting>
  <conditionalFormatting sqref="H19">
    <cfRule type="duplicateValues" dxfId="1914" priority="5936"/>
    <cfRule type="duplicateValues" dxfId="1913" priority="5937"/>
    <cfRule type="duplicateValues" dxfId="1912" priority="5938"/>
  </conditionalFormatting>
  <conditionalFormatting sqref="H10">
    <cfRule type="duplicateValues" dxfId="1911" priority="4642"/>
    <cfRule type="duplicateValues" dxfId="1910" priority="5018"/>
  </conditionalFormatting>
  <conditionalFormatting sqref="H28">
    <cfRule type="duplicateValues" dxfId="1909" priority="8433"/>
    <cfRule type="duplicateValues" dxfId="1908" priority="8434"/>
    <cfRule type="duplicateValues" dxfId="1907" priority="8435"/>
  </conditionalFormatting>
  <conditionalFormatting sqref="H31">
    <cfRule type="duplicateValues" dxfId="1906" priority="7972"/>
    <cfRule type="duplicateValues" dxfId="1905" priority="7973"/>
    <cfRule type="duplicateValues" dxfId="1904" priority="7974"/>
    <cfRule type="duplicateValues" dxfId="1903" priority="8443"/>
  </conditionalFormatting>
  <conditionalFormatting sqref="H42 H7">
    <cfRule type="duplicateValues" dxfId="1902" priority="262167"/>
    <cfRule type="duplicateValues" dxfId="1901" priority="262168"/>
    <cfRule type="duplicateValues" dxfId="1900" priority="262169"/>
  </conditionalFormatting>
  <conditionalFormatting sqref="H44">
    <cfRule type="duplicateValues" dxfId="1899" priority="2756"/>
    <cfRule type="duplicateValues" dxfId="1898" priority="2757"/>
    <cfRule type="duplicateValues" dxfId="1897" priority="2758"/>
    <cfRule type="duplicateValues" dxfId="1896" priority="2760"/>
  </conditionalFormatting>
  <conditionalFormatting sqref="H47">
    <cfRule type="duplicateValues" dxfId="1895" priority="2679"/>
    <cfRule type="duplicateValues" dxfId="1894" priority="2680"/>
    <cfRule type="duplicateValues" dxfId="1893" priority="2681"/>
  </conditionalFormatting>
  <conditionalFormatting sqref="H56">
    <cfRule type="duplicateValues" dxfId="1892" priority="6283"/>
    <cfRule type="duplicateValues" dxfId="1891" priority="6284"/>
    <cfRule type="duplicateValues" dxfId="1890" priority="6285"/>
  </conditionalFormatting>
  <conditionalFormatting sqref="H57">
    <cfRule type="duplicateValues" dxfId="1889" priority="6346"/>
    <cfRule type="duplicateValues" dxfId="1888" priority="6347"/>
    <cfRule type="duplicateValues" dxfId="1887" priority="6348"/>
  </conditionalFormatting>
  <conditionalFormatting sqref="H59">
    <cfRule type="duplicateValues" dxfId="1886" priority="2761"/>
    <cfRule type="duplicateValues" dxfId="1885" priority="2762"/>
    <cfRule type="duplicateValues" dxfId="1884" priority="2763"/>
    <cfRule type="duplicateValues" dxfId="1883" priority="2764"/>
  </conditionalFormatting>
  <conditionalFormatting sqref="H60">
    <cfRule type="duplicateValues" dxfId="1882" priority="2749"/>
    <cfRule type="duplicateValues" dxfId="1881" priority="2750"/>
    <cfRule type="duplicateValues" dxfId="1880" priority="2751"/>
  </conditionalFormatting>
  <conditionalFormatting sqref="H61">
    <cfRule type="duplicateValues" dxfId="1879" priority="5055"/>
  </conditionalFormatting>
  <conditionalFormatting sqref="H62">
    <cfRule type="duplicateValues" dxfId="1878" priority="4681"/>
    <cfRule type="duplicateValues" dxfId="1877" priority="4682"/>
    <cfRule type="duplicateValues" dxfId="1876" priority="4683"/>
  </conditionalFormatting>
  <conditionalFormatting sqref="H65:H66 H47 H40">
    <cfRule type="duplicateValues" dxfId="1875" priority="2710"/>
    <cfRule type="duplicateValues" dxfId="1874" priority="2711"/>
    <cfRule type="duplicateValues" dxfId="1873" priority="2712"/>
  </conditionalFormatting>
  <conditionalFormatting sqref="H67">
    <cfRule type="duplicateValues" dxfId="1872" priority="2752"/>
    <cfRule type="duplicateValues" dxfId="1871" priority="2753"/>
    <cfRule type="duplicateValues" dxfId="1870" priority="2754"/>
    <cfRule type="duplicateValues" dxfId="1869" priority="2755"/>
  </conditionalFormatting>
  <conditionalFormatting sqref="H70">
    <cfRule type="duplicateValues" dxfId="1868" priority="8446"/>
    <cfRule type="duplicateValues" dxfId="1867" priority="8447"/>
    <cfRule type="duplicateValues" dxfId="1866" priority="8448"/>
  </conditionalFormatting>
  <conditionalFormatting sqref="H71 H51 H18">
    <cfRule type="duplicateValues" dxfId="1865" priority="262953"/>
    <cfRule type="duplicateValues" dxfId="1864" priority="262954"/>
    <cfRule type="duplicateValues" dxfId="1863" priority="262955"/>
  </conditionalFormatting>
  <conditionalFormatting sqref="H74">
    <cfRule type="duplicateValues" dxfId="1862" priority="5038"/>
    <cfRule type="duplicateValues" dxfId="1861" priority="5039"/>
    <cfRule type="duplicateValues" dxfId="1860" priority="5040"/>
  </conditionalFormatting>
  <conditionalFormatting sqref="H77">
    <cfRule type="duplicateValues" dxfId="1859" priority="5047"/>
  </conditionalFormatting>
  <conditionalFormatting sqref="H78">
    <cfRule type="duplicateValues" dxfId="1858" priority="5052"/>
    <cfRule type="duplicateValues" dxfId="1857" priority="5053"/>
    <cfRule type="duplicateValues" dxfId="1856" priority="5054"/>
  </conditionalFormatting>
  <conditionalFormatting sqref="H79 H16">
    <cfRule type="duplicateValues" dxfId="1855" priority="268515"/>
    <cfRule type="duplicateValues" dxfId="1854" priority="268516"/>
    <cfRule type="duplicateValues" dxfId="1853" priority="268517"/>
  </conditionalFormatting>
  <conditionalFormatting sqref="H81">
    <cfRule type="duplicateValues" dxfId="1852" priority="4673"/>
    <cfRule type="duplicateValues" dxfId="1851" priority="4674"/>
    <cfRule type="duplicateValues" dxfId="1850" priority="4675"/>
  </conditionalFormatting>
  <conditionalFormatting sqref="H83">
    <cfRule type="duplicateValues" dxfId="1849" priority="4667"/>
    <cfRule type="duplicateValues" dxfId="1848" priority="4668"/>
    <cfRule type="duplicateValues" dxfId="1847" priority="4669"/>
  </conditionalFormatting>
  <conditionalFormatting sqref="H84">
    <cfRule type="duplicateValues" dxfId="1846" priority="4655"/>
    <cfRule type="duplicateValues" dxfId="1845" priority="5015"/>
    <cfRule type="duplicateValues" dxfId="1844" priority="5016"/>
    <cfRule type="duplicateValues" dxfId="1843" priority="5017"/>
  </conditionalFormatting>
  <conditionalFormatting sqref="H86">
    <cfRule type="duplicateValues" dxfId="1842" priority="6340"/>
    <cfRule type="duplicateValues" dxfId="1841" priority="6341"/>
    <cfRule type="duplicateValues" dxfId="1840" priority="6342"/>
  </conditionalFormatting>
  <conditionalFormatting sqref="H88">
    <cfRule type="duplicateValues" dxfId="1839" priority="4679"/>
  </conditionalFormatting>
  <conditionalFormatting sqref="H94">
    <cfRule type="duplicateValues" dxfId="1838" priority="4684"/>
  </conditionalFormatting>
  <conditionalFormatting sqref="H96">
    <cfRule type="duplicateValues" dxfId="1837" priority="4656"/>
    <cfRule type="duplicateValues" dxfId="1836" priority="4657"/>
    <cfRule type="duplicateValues" dxfId="1835" priority="4658"/>
    <cfRule type="duplicateValues" dxfId="1834" priority="5032"/>
    <cfRule type="duplicateValues" dxfId="1833" priority="5034"/>
    <cfRule type="duplicateValues" dxfId="1832" priority="5035"/>
  </conditionalFormatting>
  <conditionalFormatting sqref="H97">
    <cfRule type="duplicateValues" dxfId="1831" priority="8070"/>
    <cfRule type="duplicateValues" dxfId="1830" priority="8071"/>
  </conditionalFormatting>
  <conditionalFormatting sqref="H110">
    <cfRule type="duplicateValues" dxfId="1829" priority="5031"/>
  </conditionalFormatting>
  <conditionalFormatting sqref="H146">
    <cfRule type="duplicateValues" dxfId="1828" priority="2482"/>
    <cfRule type="duplicateValues" dxfId="1827" priority="2483"/>
  </conditionalFormatting>
  <conditionalFormatting sqref="H147">
    <cfRule type="duplicateValues" dxfId="1826" priority="4598"/>
    <cfRule type="duplicateValues" dxfId="1825" priority="4599"/>
    <cfRule type="duplicateValues" dxfId="1824" priority="4600"/>
    <cfRule type="duplicateValues" dxfId="1823" priority="4680"/>
  </conditionalFormatting>
  <conditionalFormatting sqref="H137 H54 H49">
    <cfRule type="duplicateValues" dxfId="1822" priority="2716"/>
    <cfRule type="duplicateValues" dxfId="1821" priority="2717"/>
    <cfRule type="duplicateValues" dxfId="1820" priority="2718"/>
    <cfRule type="duplicateValues" dxfId="1819" priority="2719"/>
  </conditionalFormatting>
  <conditionalFormatting sqref="H205">
    <cfRule type="duplicateValues" dxfId="1818" priority="39"/>
  </conditionalFormatting>
  <conditionalFormatting sqref="H208 H203 H199 H197">
    <cfRule type="duplicateValues" dxfId="1817" priority="38"/>
  </conditionalFormatting>
  <conditionalFormatting sqref="H268:H269 H271:H273">
    <cfRule type="duplicateValues" dxfId="1816" priority="37"/>
  </conditionalFormatting>
  <conditionalFormatting sqref="H373:H409">
    <cfRule type="duplicateValues" dxfId="1815" priority="271594"/>
    <cfRule type="duplicateValues" dxfId="1814" priority="271595"/>
    <cfRule type="duplicateValues" dxfId="1813" priority="271596"/>
  </conditionalFormatting>
  <conditionalFormatting sqref="I35:I84 K35:K84 I7:I28 K7:K28 I4 K4 I396:I409 K396:K409">
    <cfRule type="containsText" dxfId="1812" priority="5909" operator="containsText" text="TBA">
      <formula>NOT(ISERROR(SEARCH("TBA",I4)))</formula>
    </cfRule>
  </conditionalFormatting>
  <conditionalFormatting sqref="I8">
    <cfRule type="duplicateValues" dxfId="1811" priority="4587"/>
    <cfRule type="duplicateValues" dxfId="1810" priority="4588"/>
    <cfRule type="duplicateValues" dxfId="1809" priority="4589"/>
    <cfRule type="duplicateValues" dxfId="1808" priority="4590"/>
    <cfRule type="duplicateValues" dxfId="1807" priority="4591"/>
    <cfRule type="duplicateValues" dxfId="1806" priority="4592"/>
  </conditionalFormatting>
  <conditionalFormatting sqref="I20">
    <cfRule type="duplicateValues" dxfId="1805" priority="5930"/>
  </conditionalFormatting>
  <conditionalFormatting sqref="I22">
    <cfRule type="duplicateValues" dxfId="1804" priority="5913"/>
    <cfRule type="duplicateValues" dxfId="1803" priority="5914"/>
    <cfRule type="duplicateValues" dxfId="1802" priority="5915"/>
    <cfRule type="duplicateValues" dxfId="1801" priority="5916"/>
    <cfRule type="duplicateValues" dxfId="1800" priority="5917"/>
    <cfRule type="duplicateValues" dxfId="1799" priority="5918"/>
  </conditionalFormatting>
  <conditionalFormatting sqref="I29">
    <cfRule type="duplicateValues" dxfId="1798" priority="7952"/>
    <cfRule type="duplicateValues" dxfId="1797" priority="7953"/>
    <cfRule type="duplicateValues" dxfId="1796" priority="7954"/>
    <cfRule type="duplicateValues" dxfId="1795" priority="7955"/>
    <cfRule type="duplicateValues" dxfId="1794" priority="7956"/>
  </conditionalFormatting>
  <conditionalFormatting sqref="I33">
    <cfRule type="duplicateValues" dxfId="1793" priority="7948"/>
    <cfRule type="duplicateValues" dxfId="1792" priority="7949"/>
    <cfRule type="duplicateValues" dxfId="1791" priority="7950"/>
    <cfRule type="duplicateValues" dxfId="1790" priority="7951"/>
  </conditionalFormatting>
  <conditionalFormatting sqref="I38">
    <cfRule type="duplicateValues" dxfId="1789" priority="2466"/>
  </conditionalFormatting>
  <conditionalFormatting sqref="I55">
    <cfRule type="duplicateValues" dxfId="1788" priority="7958"/>
    <cfRule type="duplicateValues" dxfId="1787" priority="7959"/>
    <cfRule type="duplicateValues" dxfId="1786" priority="7960"/>
    <cfRule type="duplicateValues" dxfId="1785" priority="7961"/>
    <cfRule type="duplicateValues" dxfId="1784" priority="7962"/>
    <cfRule type="duplicateValues" dxfId="1783" priority="7963"/>
    <cfRule type="duplicateValues" dxfId="1782" priority="7964"/>
    <cfRule type="duplicateValues" dxfId="1781" priority="7965"/>
    <cfRule type="duplicateValues" dxfId="1780" priority="7966"/>
  </conditionalFormatting>
  <conditionalFormatting sqref="I57">
    <cfRule type="duplicateValues" dxfId="1779" priority="5910"/>
    <cfRule type="duplicateValues" dxfId="1778" priority="5911"/>
    <cfRule type="duplicateValues" dxfId="1777" priority="5912"/>
  </conditionalFormatting>
  <conditionalFormatting sqref="I68">
    <cfRule type="duplicateValues" dxfId="1776" priority="2392"/>
  </conditionalFormatting>
  <conditionalFormatting sqref="I69:I70 I50 I33 I55 I29">
    <cfRule type="duplicateValues" dxfId="1775" priority="267176"/>
  </conditionalFormatting>
  <conditionalFormatting sqref="I69:I70 I50 I55 I29 I32:I33">
    <cfRule type="duplicateValues" dxfId="1774" priority="268753"/>
  </conditionalFormatting>
  <conditionalFormatting sqref="I72">
    <cfRule type="duplicateValues" dxfId="1773" priority="5925"/>
  </conditionalFormatting>
  <conditionalFormatting sqref="I78">
    <cfRule type="duplicateValues" dxfId="1772" priority="4584"/>
  </conditionalFormatting>
  <conditionalFormatting sqref="I81">
    <cfRule type="duplicateValues" dxfId="1771" priority="4594"/>
  </conditionalFormatting>
  <conditionalFormatting sqref="I82">
    <cfRule type="duplicateValues" dxfId="1770" priority="4596"/>
  </conditionalFormatting>
  <conditionalFormatting sqref="I83">
    <cfRule type="duplicateValues" dxfId="1769" priority="4595"/>
  </conditionalFormatting>
  <conditionalFormatting sqref="I90">
    <cfRule type="duplicateValues" dxfId="1768" priority="2446"/>
  </conditionalFormatting>
  <conditionalFormatting sqref="I96">
    <cfRule type="duplicateValues" dxfId="1767" priority="4585"/>
    <cfRule type="duplicateValues" dxfId="1766" priority="4586"/>
  </conditionalFormatting>
  <conditionalFormatting sqref="I99">
    <cfRule type="duplicateValues" dxfId="1765" priority="2117"/>
  </conditionalFormatting>
  <conditionalFormatting sqref="I100">
    <cfRule type="duplicateValues" dxfId="1764" priority="2118"/>
    <cfRule type="duplicateValues" dxfId="1763" priority="2119"/>
    <cfRule type="duplicateValues" dxfId="1762" priority="2120"/>
  </conditionalFormatting>
  <conditionalFormatting sqref="I110 I41 I87 I80 I74:I75 I77:I78 I15 I96 I89 I61">
    <cfRule type="duplicateValues" dxfId="1761" priority="265789"/>
  </conditionalFormatting>
  <conditionalFormatting sqref="I140">
    <cfRule type="duplicateValues" dxfId="1760" priority="2116"/>
  </conditionalFormatting>
  <conditionalFormatting sqref="I137 I40 I66">
    <cfRule type="duplicateValues" dxfId="1759" priority="2481"/>
  </conditionalFormatting>
  <conditionalFormatting sqref="I133">
    <cfRule type="duplicateValues" dxfId="1758" priority="1866"/>
    <cfRule type="duplicateValues" dxfId="1757" priority="1867"/>
  </conditionalFormatting>
  <conditionalFormatting sqref="I162">
    <cfRule type="duplicateValues" dxfId="1756" priority="1868"/>
    <cfRule type="duplicateValues" dxfId="1755" priority="1869"/>
    <cfRule type="duplicateValues" dxfId="1754" priority="1870"/>
    <cfRule type="duplicateValues" dxfId="1753" priority="1871"/>
    <cfRule type="duplicateValues" dxfId="1752" priority="1872"/>
    <cfRule type="duplicateValues" dxfId="1751" priority="1873"/>
    <cfRule type="duplicateValues" dxfId="1750" priority="1874"/>
    <cfRule type="duplicateValues" dxfId="1749" priority="1875"/>
    <cfRule type="duplicateValues" dxfId="1748" priority="1876"/>
    <cfRule type="duplicateValues" dxfId="1747" priority="1877"/>
  </conditionalFormatting>
  <conditionalFormatting sqref="K22">
    <cfRule type="duplicateValues" dxfId="1746" priority="5904"/>
    <cfRule type="duplicateValues" dxfId="1745" priority="5905"/>
    <cfRule type="duplicateValues" dxfId="1744" priority="5906"/>
    <cfRule type="duplicateValues" dxfId="1743" priority="5907"/>
    <cfRule type="duplicateValues" dxfId="1742" priority="5908"/>
  </conditionalFormatting>
  <conditionalFormatting sqref="K29">
    <cfRule type="duplicateValues" dxfId="1741" priority="7937"/>
    <cfRule type="duplicateValues" dxfId="1740" priority="7938"/>
    <cfRule type="duplicateValues" dxfId="1739" priority="7939"/>
  </conditionalFormatting>
  <conditionalFormatting sqref="K30">
    <cfRule type="duplicateValues" dxfId="1738" priority="7944"/>
    <cfRule type="duplicateValues" dxfId="1737" priority="7945"/>
    <cfRule type="duplicateValues" dxfId="1736" priority="7946"/>
    <cfRule type="duplicateValues" dxfId="1735" priority="7947"/>
  </conditionalFormatting>
  <conditionalFormatting sqref="K31">
    <cfRule type="duplicateValues" dxfId="1734" priority="7925"/>
    <cfRule type="containsText" dxfId="1733" priority="7926" operator="containsText" text="TBA">
      <formula>NOT(ISERROR(SEARCH("TBA",K31)))</formula>
    </cfRule>
  </conditionalFormatting>
  <conditionalFormatting sqref="K33">
    <cfRule type="duplicateValues" dxfId="1732" priority="7940"/>
    <cfRule type="duplicateValues" dxfId="1731" priority="7941"/>
    <cfRule type="duplicateValues" dxfId="1730" priority="7942"/>
  </conditionalFormatting>
  <conditionalFormatting sqref="K41">
    <cfRule type="duplicateValues" dxfId="1729" priority="4583"/>
  </conditionalFormatting>
  <conditionalFormatting sqref="K44">
    <cfRule type="duplicateValues" dxfId="1728" priority="2424"/>
    <cfRule type="duplicateValues" dxfId="1727" priority="2426"/>
    <cfRule type="duplicateValues" dxfId="1726" priority="2427"/>
    <cfRule type="duplicateValues" dxfId="1725" priority="2428"/>
  </conditionalFormatting>
  <conditionalFormatting sqref="K55">
    <cfRule type="duplicateValues" dxfId="1724" priority="7927"/>
    <cfRule type="duplicateValues" dxfId="1723" priority="7928"/>
    <cfRule type="duplicateValues" dxfId="1722" priority="7929"/>
    <cfRule type="duplicateValues" dxfId="1721" priority="7930"/>
    <cfRule type="duplicateValues" dxfId="1720" priority="7931"/>
    <cfRule type="duplicateValues" dxfId="1719" priority="7932"/>
    <cfRule type="duplicateValues" dxfId="1718" priority="7933"/>
    <cfRule type="duplicateValues" dxfId="1717" priority="7934"/>
    <cfRule type="duplicateValues" dxfId="1716" priority="7935"/>
    <cfRule type="duplicateValues" dxfId="1715" priority="7936"/>
  </conditionalFormatting>
  <conditionalFormatting sqref="K60">
    <cfRule type="duplicateValues" dxfId="1714" priority="2425"/>
    <cfRule type="duplicateValues" dxfId="1713" priority="2430"/>
  </conditionalFormatting>
  <conditionalFormatting sqref="K69">
    <cfRule type="duplicateValues" dxfId="1712" priority="7943"/>
  </conditionalFormatting>
  <conditionalFormatting sqref="K92">
    <cfRule type="duplicateValues" dxfId="1711" priority="268636"/>
    <cfRule type="duplicateValues" dxfId="1710" priority="268637"/>
    <cfRule type="duplicateValues" dxfId="1709" priority="268638"/>
    <cfRule type="duplicateValues" dxfId="1708" priority="268639"/>
    <cfRule type="duplicateValues" dxfId="1707" priority="268640"/>
  </conditionalFormatting>
  <conditionalFormatting sqref="K96">
    <cfRule type="duplicateValues" dxfId="1706" priority="4582"/>
  </conditionalFormatting>
  <conditionalFormatting sqref="K98">
    <cfRule type="duplicateValues" dxfId="1705" priority="2115"/>
  </conditionalFormatting>
  <conditionalFormatting sqref="K133">
    <cfRule type="duplicateValues" dxfId="1704" priority="1858"/>
    <cfRule type="duplicateValues" dxfId="1703" priority="1859"/>
    <cfRule type="containsText" dxfId="1702" priority="1865" operator="containsText" text="TBA">
      <formula>NOT(ISERROR(SEARCH("TBA",K133)))</formula>
    </cfRule>
  </conditionalFormatting>
  <conditionalFormatting sqref="K154">
    <cfRule type="containsText" dxfId="1701" priority="1855" operator="containsText" text="TBA">
      <formula>NOT(ISERROR(SEARCH("TBA",K154)))</formula>
    </cfRule>
    <cfRule type="duplicateValues" dxfId="1700" priority="1856"/>
    <cfRule type="duplicateValues" dxfId="1699" priority="1857"/>
  </conditionalFormatting>
  <conditionalFormatting sqref="K162">
    <cfRule type="duplicateValues" dxfId="1698" priority="1860"/>
    <cfRule type="duplicateValues" dxfId="1697" priority="1861"/>
    <cfRule type="duplicateValues" dxfId="1696" priority="1862"/>
    <cfRule type="duplicateValues" dxfId="1695" priority="1863"/>
    <cfRule type="duplicateValues" dxfId="1694" priority="1864"/>
  </conditionalFormatting>
  <conditionalFormatting sqref="K216">
    <cfRule type="duplicateValues" dxfId="1693" priority="29"/>
    <cfRule type="duplicateValues" dxfId="1692" priority="30"/>
    <cfRule type="duplicateValues" dxfId="1691" priority="31"/>
    <cfRule type="duplicateValues" dxfId="1690" priority="32"/>
    <cfRule type="duplicateValues" dxfId="1689" priority="33"/>
  </conditionalFormatting>
  <conditionalFormatting sqref="G407:H408">
    <cfRule type="duplicateValues" dxfId="1688" priority="4"/>
    <cfRule type="duplicateValues" dxfId="1687" priority="5"/>
    <cfRule type="duplicateValues" dxfId="1686" priority="6"/>
  </conditionalFormatting>
  <conditionalFormatting sqref="G409:H409">
    <cfRule type="duplicateValues" dxfId="1685" priority="1"/>
    <cfRule type="duplicateValues" dxfId="1684" priority="2"/>
    <cfRule type="duplicateValues" dxfId="1683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16C2-25F7-4AA9-A9DA-965D07966AB8}">
  <dimension ref="A1:AF45"/>
  <sheetViews>
    <sheetView zoomScale="87" zoomScaleNormal="87" workbookViewId="0">
      <selection activeCell="I10" sqref="I10"/>
    </sheetView>
  </sheetViews>
  <sheetFormatPr defaultColWidth="9.140625" defaultRowHeight="16.5" customHeight="1"/>
  <cols>
    <col min="1" max="1" width="4.5703125" style="17" customWidth="1"/>
    <col min="2" max="2" width="6.7109375" style="17" customWidth="1"/>
    <col min="3" max="3" width="11.85546875" style="17" customWidth="1"/>
    <col min="4" max="4" width="12.5703125" style="17" customWidth="1"/>
    <col min="5" max="5" width="13.140625" style="17" customWidth="1"/>
    <col min="6" max="6" width="10.140625" style="17" customWidth="1"/>
    <col min="7" max="7" width="11.140625" style="17" customWidth="1"/>
    <col min="8" max="8" width="12.140625" style="17" customWidth="1"/>
    <col min="9" max="9" width="13.5703125" style="17" customWidth="1"/>
    <col min="10" max="10" width="21.85546875" style="17" customWidth="1"/>
    <col min="11" max="11" width="11.85546875" style="17" customWidth="1"/>
    <col min="12" max="12" width="10" style="17" customWidth="1"/>
    <col min="13" max="13" width="10.42578125" style="17" customWidth="1"/>
    <col min="14" max="14" width="15.28515625" style="17" customWidth="1"/>
    <col min="15" max="15" width="20.42578125" style="17" customWidth="1"/>
    <col min="16" max="16" width="12.28515625" style="17" customWidth="1"/>
    <col min="17" max="17" width="11.42578125" style="17" customWidth="1"/>
    <col min="18" max="18" width="10.140625" style="17" customWidth="1"/>
    <col min="19" max="19" width="10.42578125" style="17" customWidth="1"/>
    <col min="20" max="20" width="14.5703125" style="17" customWidth="1"/>
    <col min="21" max="23" width="10.140625" style="17" customWidth="1"/>
    <col min="24" max="24" width="12" style="17" customWidth="1"/>
    <col min="25" max="26" width="10.85546875" style="17" customWidth="1"/>
    <col min="27" max="27" width="11" style="17" customWidth="1"/>
    <col min="28" max="28" width="10.85546875" style="17" customWidth="1"/>
    <col min="29" max="29" width="10.85546875" style="17" bestFit="1" customWidth="1"/>
    <col min="30" max="30" width="13.85546875" style="17" customWidth="1"/>
    <col min="31" max="31" width="12.5703125" style="17" customWidth="1"/>
    <col min="32" max="32" width="9.5703125" style="17" bestFit="1" customWidth="1"/>
    <col min="33" max="16384" width="9.140625" style="17"/>
  </cols>
  <sheetData>
    <row r="1" spans="1:32" s="159" customFormat="1" ht="16.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00">
        <f>SUM(L17:L17)</f>
        <v>36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ht="16.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3" t="s">
        <v>1502</v>
      </c>
      <c r="N2" s="291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ht="17.2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3"/>
      <c r="N3" s="291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ht="16.5" customHeight="1">
      <c r="A4" s="53">
        <f t="shared" ref="A4:A17" si="0">ROW()-3</f>
        <v>1</v>
      </c>
      <c r="B4" s="66" t="s">
        <v>141</v>
      </c>
      <c r="C4" s="66" t="s">
        <v>2682</v>
      </c>
      <c r="D4" s="66" t="s">
        <v>558</v>
      </c>
      <c r="E4" s="138" t="s">
        <v>2943</v>
      </c>
      <c r="F4" s="202" t="s">
        <v>155</v>
      </c>
      <c r="G4" s="66" t="s">
        <v>155</v>
      </c>
      <c r="H4" s="66" t="s">
        <v>156</v>
      </c>
      <c r="I4" s="66" t="s">
        <v>1379</v>
      </c>
      <c r="J4" s="66" t="s">
        <v>1299</v>
      </c>
      <c r="K4" s="66" t="s">
        <v>1442</v>
      </c>
      <c r="L4" s="66">
        <v>37</v>
      </c>
      <c r="M4" s="66" t="s">
        <v>1565</v>
      </c>
      <c r="N4" s="66" t="s">
        <v>2682</v>
      </c>
      <c r="O4" s="66" t="s">
        <v>384</v>
      </c>
      <c r="P4" s="167" t="s">
        <v>142</v>
      </c>
      <c r="Q4" s="194">
        <v>45953</v>
      </c>
      <c r="R4" s="194">
        <v>45960</v>
      </c>
      <c r="S4" s="194">
        <v>45967</v>
      </c>
      <c r="T4" s="195">
        <f>S4-Q4</f>
        <v>14</v>
      </c>
      <c r="U4" s="194">
        <v>45971</v>
      </c>
      <c r="V4" s="194">
        <v>45971</v>
      </c>
      <c r="W4" s="194">
        <v>45971</v>
      </c>
      <c r="X4" s="194">
        <v>45974</v>
      </c>
      <c r="Y4" s="194">
        <v>45982</v>
      </c>
      <c r="Z4" s="194">
        <v>45983</v>
      </c>
      <c r="AA4" s="194">
        <v>45983</v>
      </c>
      <c r="AB4" s="194">
        <v>45986</v>
      </c>
      <c r="AC4" s="194">
        <v>45989</v>
      </c>
      <c r="AD4" s="194">
        <v>45989</v>
      </c>
      <c r="AE4" s="150">
        <f t="shared" ref="AE4:AE9" si="1">AD4-AC4</f>
        <v>0</v>
      </c>
      <c r="AF4" s="175">
        <f t="shared" ref="AF4:AF9" si="2">T4+AE4</f>
        <v>14</v>
      </c>
    </row>
    <row r="5" spans="1:32" ht="16.5" customHeight="1">
      <c r="A5" s="53">
        <f t="shared" si="0"/>
        <v>2</v>
      </c>
      <c r="B5" s="66" t="s">
        <v>141</v>
      </c>
      <c r="C5" s="66" t="s">
        <v>2682</v>
      </c>
      <c r="D5" s="66" t="s">
        <v>558</v>
      </c>
      <c r="E5" s="138" t="s">
        <v>2949</v>
      </c>
      <c r="F5" s="202" t="s">
        <v>107</v>
      </c>
      <c r="G5" s="66" t="s">
        <v>107</v>
      </c>
      <c r="H5" s="66" t="s">
        <v>452</v>
      </c>
      <c r="I5" s="66" t="s">
        <v>2671</v>
      </c>
      <c r="J5" s="66" t="s">
        <v>2672</v>
      </c>
      <c r="K5" s="66" t="s">
        <v>1673</v>
      </c>
      <c r="L5" s="66">
        <v>37</v>
      </c>
      <c r="M5" s="66" t="s">
        <v>1565</v>
      </c>
      <c r="N5" s="66" t="s">
        <v>2682</v>
      </c>
      <c r="O5" s="66" t="s">
        <v>384</v>
      </c>
      <c r="P5" s="167" t="s">
        <v>142</v>
      </c>
      <c r="Q5" s="174">
        <v>45955</v>
      </c>
      <c r="R5" s="174">
        <v>45961</v>
      </c>
      <c r="S5" s="174">
        <v>45972</v>
      </c>
      <c r="T5" s="195">
        <f t="shared" ref="T5:T17" si="3">S5-Q5</f>
        <v>17</v>
      </c>
      <c r="U5" s="174">
        <v>45973</v>
      </c>
      <c r="V5" s="174">
        <v>45977</v>
      </c>
      <c r="W5" s="174">
        <v>45977</v>
      </c>
      <c r="X5" s="174">
        <v>45978</v>
      </c>
      <c r="Y5" s="174">
        <v>45981</v>
      </c>
      <c r="Z5" s="174">
        <v>45982</v>
      </c>
      <c r="AA5" s="174">
        <v>45982</v>
      </c>
      <c r="AB5" s="174">
        <v>45985</v>
      </c>
      <c r="AC5" s="174">
        <v>45987</v>
      </c>
      <c r="AD5" s="174">
        <v>45987</v>
      </c>
      <c r="AE5" s="150">
        <f t="shared" si="1"/>
        <v>0</v>
      </c>
      <c r="AF5" s="175">
        <f t="shared" si="2"/>
        <v>17</v>
      </c>
    </row>
    <row r="6" spans="1:32" ht="16.5" customHeight="1">
      <c r="A6" s="53">
        <f t="shared" si="0"/>
        <v>3</v>
      </c>
      <c r="B6" s="66" t="s">
        <v>141</v>
      </c>
      <c r="C6" s="66" t="s">
        <v>2682</v>
      </c>
      <c r="D6" s="66" t="s">
        <v>558</v>
      </c>
      <c r="E6" s="138" t="s">
        <v>2942</v>
      </c>
      <c r="F6" s="202" t="s">
        <v>112</v>
      </c>
      <c r="G6" s="66" t="s">
        <v>188</v>
      </c>
      <c r="H6" s="66" t="s">
        <v>856</v>
      </c>
      <c r="I6" s="66" t="s">
        <v>622</v>
      </c>
      <c r="J6" s="66" t="s">
        <v>1521</v>
      </c>
      <c r="K6" s="66" t="s">
        <v>2680</v>
      </c>
      <c r="L6" s="66">
        <v>35</v>
      </c>
      <c r="M6" s="66" t="s">
        <v>1565</v>
      </c>
      <c r="N6" s="66" t="s">
        <v>2682</v>
      </c>
      <c r="O6" s="66" t="s">
        <v>384</v>
      </c>
      <c r="P6" s="167" t="s">
        <v>142</v>
      </c>
      <c r="Q6" s="174">
        <v>45953</v>
      </c>
      <c r="R6" s="174">
        <v>45960</v>
      </c>
      <c r="S6" s="174">
        <v>45967</v>
      </c>
      <c r="T6" s="195">
        <f t="shared" si="3"/>
        <v>14</v>
      </c>
      <c r="U6" s="174">
        <v>45969</v>
      </c>
      <c r="V6" s="174">
        <v>45974</v>
      </c>
      <c r="W6" s="174">
        <v>45974</v>
      </c>
      <c r="X6" s="174">
        <v>45976</v>
      </c>
      <c r="Y6" s="174">
        <v>45980</v>
      </c>
      <c r="Z6" s="174">
        <v>45982</v>
      </c>
      <c r="AA6" s="174">
        <v>45982</v>
      </c>
      <c r="AB6" s="174">
        <v>45983</v>
      </c>
      <c r="AC6" s="174">
        <v>45986</v>
      </c>
      <c r="AD6" s="174">
        <v>45987</v>
      </c>
      <c r="AE6" s="150">
        <f t="shared" si="1"/>
        <v>1</v>
      </c>
      <c r="AF6" s="175">
        <f t="shared" si="2"/>
        <v>15</v>
      </c>
    </row>
    <row r="7" spans="1:32" ht="16.5" customHeight="1">
      <c r="A7" s="53">
        <f t="shared" si="0"/>
        <v>4</v>
      </c>
      <c r="B7" s="66" t="s">
        <v>141</v>
      </c>
      <c r="C7" s="66" t="s">
        <v>2682</v>
      </c>
      <c r="D7" s="66" t="s">
        <v>558</v>
      </c>
      <c r="E7" s="138" t="s">
        <v>2948</v>
      </c>
      <c r="F7" s="202" t="s">
        <v>287</v>
      </c>
      <c r="G7" s="66" t="s">
        <v>287</v>
      </c>
      <c r="H7" s="66" t="s">
        <v>288</v>
      </c>
      <c r="I7" s="66" t="s">
        <v>1046</v>
      </c>
      <c r="J7" s="66" t="s">
        <v>1047</v>
      </c>
      <c r="K7" s="66" t="s">
        <v>1048</v>
      </c>
      <c r="L7" s="66">
        <v>37</v>
      </c>
      <c r="M7" s="66" t="s">
        <v>1565</v>
      </c>
      <c r="N7" s="66" t="s">
        <v>2682</v>
      </c>
      <c r="O7" s="66" t="s">
        <v>384</v>
      </c>
      <c r="P7" s="167" t="s">
        <v>142</v>
      </c>
      <c r="Q7" s="174">
        <v>45957</v>
      </c>
      <c r="R7" s="174">
        <v>45962</v>
      </c>
      <c r="S7" s="174">
        <v>45972</v>
      </c>
      <c r="T7" s="195">
        <f t="shared" si="3"/>
        <v>15</v>
      </c>
      <c r="U7" s="174">
        <v>45973</v>
      </c>
      <c r="V7" s="174">
        <v>45977</v>
      </c>
      <c r="W7" s="174">
        <v>45977</v>
      </c>
      <c r="X7" s="174">
        <v>45978</v>
      </c>
      <c r="Y7" s="174">
        <v>45981</v>
      </c>
      <c r="Z7" s="174">
        <v>45981</v>
      </c>
      <c r="AA7" s="174">
        <v>45981</v>
      </c>
      <c r="AB7" s="174">
        <v>45983</v>
      </c>
      <c r="AC7" s="174">
        <v>45986</v>
      </c>
      <c r="AD7" s="174">
        <v>45987</v>
      </c>
      <c r="AE7" s="150">
        <f t="shared" si="1"/>
        <v>1</v>
      </c>
      <c r="AF7" s="175">
        <f t="shared" si="2"/>
        <v>16</v>
      </c>
    </row>
    <row r="8" spans="1:32" ht="15.75" customHeight="1">
      <c r="A8" s="53">
        <f t="shared" si="0"/>
        <v>5</v>
      </c>
      <c r="B8" s="66" t="s">
        <v>141</v>
      </c>
      <c r="C8" s="66" t="s">
        <v>2682</v>
      </c>
      <c r="D8" s="66" t="s">
        <v>558</v>
      </c>
      <c r="E8" s="138" t="s">
        <v>2950</v>
      </c>
      <c r="F8" s="202" t="s">
        <v>1073</v>
      </c>
      <c r="G8" s="66" t="s">
        <v>1073</v>
      </c>
      <c r="H8" s="66" t="s">
        <v>1074</v>
      </c>
      <c r="I8" s="66" t="s">
        <v>117</v>
      </c>
      <c r="J8" s="66" t="s">
        <v>1075</v>
      </c>
      <c r="K8" s="66" t="s">
        <v>1076</v>
      </c>
      <c r="L8" s="66">
        <v>37</v>
      </c>
      <c r="M8" s="66" t="s">
        <v>1565</v>
      </c>
      <c r="N8" s="66" t="s">
        <v>2682</v>
      </c>
      <c r="O8" s="66" t="s">
        <v>384</v>
      </c>
      <c r="P8" s="167" t="s">
        <v>142</v>
      </c>
      <c r="Q8" s="174">
        <v>45959</v>
      </c>
      <c r="R8" s="174">
        <v>45966</v>
      </c>
      <c r="S8" s="174">
        <v>45973</v>
      </c>
      <c r="T8" s="195">
        <f t="shared" si="3"/>
        <v>14</v>
      </c>
      <c r="U8" s="174">
        <v>45975</v>
      </c>
      <c r="V8" s="174">
        <v>45977</v>
      </c>
      <c r="W8" s="174">
        <v>45977</v>
      </c>
      <c r="X8" s="174">
        <v>45978</v>
      </c>
      <c r="Y8" s="174">
        <v>45980</v>
      </c>
      <c r="Z8" s="174">
        <v>45981</v>
      </c>
      <c r="AA8" s="174">
        <v>45981</v>
      </c>
      <c r="AB8" s="174">
        <v>45983</v>
      </c>
      <c r="AC8" s="174">
        <v>45986</v>
      </c>
      <c r="AD8" s="174">
        <v>45987</v>
      </c>
      <c r="AE8" s="150">
        <f t="shared" si="1"/>
        <v>1</v>
      </c>
      <c r="AF8" s="175">
        <f t="shared" si="2"/>
        <v>15</v>
      </c>
    </row>
    <row r="9" spans="1:32" ht="15.75" customHeight="1">
      <c r="A9" s="53">
        <f t="shared" si="0"/>
        <v>6</v>
      </c>
      <c r="B9" s="66" t="s">
        <v>141</v>
      </c>
      <c r="C9" s="66" t="s">
        <v>2682</v>
      </c>
      <c r="D9" s="66" t="s">
        <v>558</v>
      </c>
      <c r="E9" s="138" t="s">
        <v>2947</v>
      </c>
      <c r="F9" s="202" t="s">
        <v>1680</v>
      </c>
      <c r="G9" s="66" t="s">
        <v>1681</v>
      </c>
      <c r="H9" s="66" t="s">
        <v>1682</v>
      </c>
      <c r="I9" s="66" t="s">
        <v>2734</v>
      </c>
      <c r="J9" s="66" t="s">
        <v>2735</v>
      </c>
      <c r="K9" s="66" t="s">
        <v>1693</v>
      </c>
      <c r="L9" s="66">
        <v>34</v>
      </c>
      <c r="M9" s="66" t="s">
        <v>1565</v>
      </c>
      <c r="N9" s="66" t="s">
        <v>2682</v>
      </c>
      <c r="O9" s="66" t="s">
        <v>384</v>
      </c>
      <c r="P9" s="167" t="s">
        <v>142</v>
      </c>
      <c r="Q9" s="174">
        <v>45956</v>
      </c>
      <c r="R9" s="174">
        <v>45962</v>
      </c>
      <c r="S9" s="174">
        <v>45972</v>
      </c>
      <c r="T9" s="195">
        <f t="shared" si="3"/>
        <v>16</v>
      </c>
      <c r="U9" s="174">
        <v>45973</v>
      </c>
      <c r="V9" s="174">
        <v>45977</v>
      </c>
      <c r="W9" s="174">
        <v>45977</v>
      </c>
      <c r="X9" s="174">
        <v>45978</v>
      </c>
      <c r="Y9" s="174">
        <v>45981</v>
      </c>
      <c r="Z9" s="174">
        <v>45981</v>
      </c>
      <c r="AA9" s="174">
        <v>45981</v>
      </c>
      <c r="AB9" s="174">
        <v>45983</v>
      </c>
      <c r="AC9" s="174">
        <v>45986</v>
      </c>
      <c r="AD9" s="174">
        <v>45986</v>
      </c>
      <c r="AE9" s="150">
        <f t="shared" si="1"/>
        <v>0</v>
      </c>
      <c r="AF9" s="175">
        <f t="shared" si="2"/>
        <v>16</v>
      </c>
    </row>
    <row r="10" spans="1:32" ht="15.75" customHeight="1">
      <c r="A10" s="53">
        <f t="shared" si="0"/>
        <v>7</v>
      </c>
      <c r="B10" s="66" t="s">
        <v>141</v>
      </c>
      <c r="C10" s="66" t="s">
        <v>2682</v>
      </c>
      <c r="D10" s="66" t="s">
        <v>558</v>
      </c>
      <c r="E10" s="138" t="s">
        <v>2944</v>
      </c>
      <c r="F10" s="202" t="s">
        <v>406</v>
      </c>
      <c r="G10" s="66" t="s">
        <v>1287</v>
      </c>
      <c r="H10" s="66" t="s">
        <v>1288</v>
      </c>
      <c r="I10" s="66" t="s">
        <v>117</v>
      </c>
      <c r="J10" s="66" t="s">
        <v>2669</v>
      </c>
      <c r="K10" s="66" t="s">
        <v>1479</v>
      </c>
      <c r="L10" s="66">
        <v>35</v>
      </c>
      <c r="M10" s="66" t="s">
        <v>1565</v>
      </c>
      <c r="N10" s="66" t="s">
        <v>2682</v>
      </c>
      <c r="O10" s="66" t="s">
        <v>384</v>
      </c>
      <c r="P10" s="167" t="s">
        <v>142</v>
      </c>
      <c r="Q10" s="174">
        <v>45956</v>
      </c>
      <c r="R10" s="174">
        <v>45960</v>
      </c>
      <c r="S10" s="174">
        <v>45967</v>
      </c>
      <c r="T10" s="195">
        <f t="shared" si="3"/>
        <v>11</v>
      </c>
      <c r="U10" s="174">
        <v>45969</v>
      </c>
      <c r="V10" s="174">
        <v>45972</v>
      </c>
      <c r="W10" s="174">
        <v>45972</v>
      </c>
      <c r="X10" s="174">
        <v>45974</v>
      </c>
      <c r="Y10" s="174">
        <v>45977</v>
      </c>
      <c r="Z10" s="174">
        <v>45979</v>
      </c>
      <c r="AA10" s="174">
        <v>45979</v>
      </c>
      <c r="AB10" s="174">
        <v>45980</v>
      </c>
      <c r="AC10" s="174">
        <v>45984</v>
      </c>
      <c r="AD10" s="174">
        <v>45985</v>
      </c>
      <c r="AE10" s="150">
        <f t="shared" ref="AE10:AE15" si="4">AD10-AC10</f>
        <v>1</v>
      </c>
      <c r="AF10" s="175">
        <f t="shared" ref="AF10:AF15" si="5">T10+AE10</f>
        <v>12</v>
      </c>
    </row>
    <row r="11" spans="1:32" ht="16.5" customHeight="1">
      <c r="A11" s="53">
        <f t="shared" si="0"/>
        <v>8</v>
      </c>
      <c r="B11" s="66" t="s">
        <v>141</v>
      </c>
      <c r="C11" s="66" t="s">
        <v>2682</v>
      </c>
      <c r="D11" s="66" t="s">
        <v>558</v>
      </c>
      <c r="E11" s="138" t="s">
        <v>2945</v>
      </c>
      <c r="F11" s="202" t="s">
        <v>2663</v>
      </c>
      <c r="G11" s="66" t="s">
        <v>2663</v>
      </c>
      <c r="H11" s="66" t="s">
        <v>2664</v>
      </c>
      <c r="I11" s="66" t="s">
        <v>747</v>
      </c>
      <c r="J11" s="66" t="s">
        <v>2670</v>
      </c>
      <c r="K11" s="66" t="s">
        <v>2677</v>
      </c>
      <c r="L11" s="66">
        <v>37</v>
      </c>
      <c r="M11" s="66" t="s">
        <v>1565</v>
      </c>
      <c r="N11" s="66" t="s">
        <v>2682</v>
      </c>
      <c r="O11" s="66" t="s">
        <v>384</v>
      </c>
      <c r="P11" s="167" t="s">
        <v>142</v>
      </c>
      <c r="Q11" s="174">
        <v>45956</v>
      </c>
      <c r="R11" s="174">
        <v>45961</v>
      </c>
      <c r="S11" s="174">
        <v>45967</v>
      </c>
      <c r="T11" s="195">
        <f t="shared" si="3"/>
        <v>11</v>
      </c>
      <c r="U11" s="174">
        <v>45969</v>
      </c>
      <c r="V11" s="174">
        <v>45974</v>
      </c>
      <c r="W11" s="174">
        <v>45974</v>
      </c>
      <c r="X11" s="174">
        <v>45976</v>
      </c>
      <c r="Y11" s="174">
        <v>45977</v>
      </c>
      <c r="Z11" s="174">
        <v>45978</v>
      </c>
      <c r="AA11" s="174">
        <v>45978</v>
      </c>
      <c r="AB11" s="174">
        <v>45980</v>
      </c>
      <c r="AC11" s="174">
        <v>45983</v>
      </c>
      <c r="AD11" s="174">
        <v>45983</v>
      </c>
      <c r="AE11" s="150">
        <f t="shared" si="4"/>
        <v>0</v>
      </c>
      <c r="AF11" s="175">
        <f t="shared" si="5"/>
        <v>11</v>
      </c>
    </row>
    <row r="12" spans="1:32" ht="16.5" customHeight="1">
      <c r="A12" s="53">
        <f t="shared" si="0"/>
        <v>9</v>
      </c>
      <c r="B12" s="66" t="s">
        <v>141</v>
      </c>
      <c r="C12" s="66" t="s">
        <v>2682</v>
      </c>
      <c r="D12" s="66" t="s">
        <v>558</v>
      </c>
      <c r="E12" s="138" t="s">
        <v>2946</v>
      </c>
      <c r="F12" s="66" t="s">
        <v>990</v>
      </c>
      <c r="G12" s="66" t="s">
        <v>991</v>
      </c>
      <c r="H12" s="66" t="s">
        <v>992</v>
      </c>
      <c r="I12" s="66" t="s">
        <v>2675</v>
      </c>
      <c r="J12" s="66" t="s">
        <v>2676</v>
      </c>
      <c r="K12" s="66" t="s">
        <v>2681</v>
      </c>
      <c r="L12" s="66">
        <v>35</v>
      </c>
      <c r="M12" s="66" t="s">
        <v>1565</v>
      </c>
      <c r="N12" s="66" t="s">
        <v>2682</v>
      </c>
      <c r="O12" s="66" t="s">
        <v>384</v>
      </c>
      <c r="P12" s="167" t="s">
        <v>142</v>
      </c>
      <c r="Q12" s="174">
        <v>45955</v>
      </c>
      <c r="R12" s="174">
        <v>45960</v>
      </c>
      <c r="S12" s="174">
        <v>45967</v>
      </c>
      <c r="T12" s="195">
        <f t="shared" si="3"/>
        <v>12</v>
      </c>
      <c r="U12" s="174">
        <v>45969</v>
      </c>
      <c r="V12" s="174">
        <v>45974</v>
      </c>
      <c r="W12" s="174">
        <v>45974</v>
      </c>
      <c r="X12" s="174">
        <v>45976</v>
      </c>
      <c r="Y12" s="174">
        <v>45977</v>
      </c>
      <c r="Z12" s="174">
        <v>45978</v>
      </c>
      <c r="AA12" s="174">
        <v>45978</v>
      </c>
      <c r="AB12" s="174">
        <v>45979</v>
      </c>
      <c r="AC12" s="174">
        <v>45983</v>
      </c>
      <c r="AD12" s="174">
        <v>45983</v>
      </c>
      <c r="AE12" s="150">
        <f t="shared" si="4"/>
        <v>0</v>
      </c>
      <c r="AF12" s="175">
        <f t="shared" si="5"/>
        <v>12</v>
      </c>
    </row>
    <row r="13" spans="1:32" ht="16.5" customHeight="1">
      <c r="A13" s="53">
        <f t="shared" si="0"/>
        <v>10</v>
      </c>
      <c r="B13" s="66" t="s">
        <v>141</v>
      </c>
      <c r="C13" s="66" t="s">
        <v>2682</v>
      </c>
      <c r="D13" s="66" t="s">
        <v>558</v>
      </c>
      <c r="E13" s="138" t="s">
        <v>2955</v>
      </c>
      <c r="F13" s="66" t="s">
        <v>469</v>
      </c>
      <c r="G13" s="66" t="s">
        <v>470</v>
      </c>
      <c r="H13" s="66" t="s">
        <v>471</v>
      </c>
      <c r="I13" s="66" t="s">
        <v>1689</v>
      </c>
      <c r="J13" s="66" t="s">
        <v>1690</v>
      </c>
      <c r="K13" s="66" t="s">
        <v>1297</v>
      </c>
      <c r="L13" s="66">
        <v>35</v>
      </c>
      <c r="M13" s="66" t="s">
        <v>1565</v>
      </c>
      <c r="N13" s="66" t="s">
        <v>2682</v>
      </c>
      <c r="O13" s="66" t="s">
        <v>384</v>
      </c>
      <c r="P13" s="167" t="s">
        <v>142</v>
      </c>
      <c r="Q13" s="174">
        <v>45953</v>
      </c>
      <c r="R13" s="174">
        <v>45958</v>
      </c>
      <c r="S13" s="174">
        <v>45966</v>
      </c>
      <c r="T13" s="195">
        <f t="shared" si="3"/>
        <v>13</v>
      </c>
      <c r="U13" s="174">
        <v>45967</v>
      </c>
      <c r="V13" s="174">
        <v>45968</v>
      </c>
      <c r="W13" s="174">
        <v>45968</v>
      </c>
      <c r="X13" s="174">
        <v>45970</v>
      </c>
      <c r="Y13" s="174">
        <v>45975</v>
      </c>
      <c r="Z13" s="174">
        <v>45976</v>
      </c>
      <c r="AA13" s="174">
        <v>45977</v>
      </c>
      <c r="AB13" s="174">
        <v>45979</v>
      </c>
      <c r="AC13" s="174">
        <v>45982</v>
      </c>
      <c r="AD13" s="174">
        <v>45982</v>
      </c>
      <c r="AE13" s="150">
        <f t="shared" si="4"/>
        <v>0</v>
      </c>
      <c r="AF13" s="175">
        <f t="shared" si="5"/>
        <v>13</v>
      </c>
    </row>
    <row r="14" spans="1:32" ht="16.5" customHeight="1">
      <c r="A14" s="53">
        <f t="shared" si="0"/>
        <v>11</v>
      </c>
      <c r="B14" s="66" t="s">
        <v>141</v>
      </c>
      <c r="C14" s="66" t="s">
        <v>2682</v>
      </c>
      <c r="D14" s="66" t="s">
        <v>558</v>
      </c>
      <c r="E14" s="138" t="s">
        <v>2954</v>
      </c>
      <c r="F14" s="66" t="s">
        <v>2665</v>
      </c>
      <c r="G14" s="66" t="s">
        <v>2666</v>
      </c>
      <c r="H14" s="66" t="s">
        <v>2667</v>
      </c>
      <c r="I14" s="66" t="s">
        <v>2673</v>
      </c>
      <c r="J14" s="66" t="s">
        <v>2674</v>
      </c>
      <c r="K14" s="66" t="s">
        <v>2678</v>
      </c>
      <c r="L14" s="66">
        <v>35</v>
      </c>
      <c r="M14" s="66" t="s">
        <v>1565</v>
      </c>
      <c r="N14" s="66" t="s">
        <v>2682</v>
      </c>
      <c r="O14" s="66" t="s">
        <v>384</v>
      </c>
      <c r="P14" s="167" t="s">
        <v>142</v>
      </c>
      <c r="Q14" s="174">
        <v>45950</v>
      </c>
      <c r="R14" s="174">
        <v>45954</v>
      </c>
      <c r="S14" s="174">
        <v>45960</v>
      </c>
      <c r="T14" s="195">
        <f t="shared" si="3"/>
        <v>10</v>
      </c>
      <c r="U14" s="174">
        <v>45962</v>
      </c>
      <c r="V14" s="174">
        <v>45965</v>
      </c>
      <c r="W14" s="174">
        <v>45965</v>
      </c>
      <c r="X14" s="174">
        <v>45969</v>
      </c>
      <c r="Y14" s="174">
        <v>45973</v>
      </c>
      <c r="Z14" s="174">
        <v>45975</v>
      </c>
      <c r="AA14" s="174">
        <v>45975</v>
      </c>
      <c r="AB14" s="174">
        <v>45978</v>
      </c>
      <c r="AC14" s="174">
        <v>45980</v>
      </c>
      <c r="AD14" s="174">
        <v>45980</v>
      </c>
      <c r="AE14" s="150">
        <f t="shared" si="4"/>
        <v>0</v>
      </c>
      <c r="AF14" s="175">
        <f t="shared" si="5"/>
        <v>10</v>
      </c>
    </row>
    <row r="15" spans="1:32" ht="18" customHeight="1">
      <c r="A15" s="53">
        <f t="shared" si="0"/>
        <v>12</v>
      </c>
      <c r="B15" s="66" t="s">
        <v>141</v>
      </c>
      <c r="C15" s="66" t="s">
        <v>2682</v>
      </c>
      <c r="D15" s="66" t="s">
        <v>558</v>
      </c>
      <c r="E15" s="138" t="s">
        <v>2953</v>
      </c>
      <c r="F15" s="66" t="s">
        <v>588</v>
      </c>
      <c r="G15" s="66" t="s">
        <v>601</v>
      </c>
      <c r="H15" s="66" t="s">
        <v>2668</v>
      </c>
      <c r="I15" s="66" t="s">
        <v>567</v>
      </c>
      <c r="J15" s="66" t="s">
        <v>617</v>
      </c>
      <c r="K15" s="66" t="s">
        <v>2679</v>
      </c>
      <c r="L15" s="66">
        <v>35</v>
      </c>
      <c r="M15" s="66" t="s">
        <v>1565</v>
      </c>
      <c r="N15" s="66" t="s">
        <v>2682</v>
      </c>
      <c r="O15" s="66" t="s">
        <v>384</v>
      </c>
      <c r="P15" s="167" t="s">
        <v>142</v>
      </c>
      <c r="Q15" s="174">
        <v>45950</v>
      </c>
      <c r="R15" s="174">
        <v>45954</v>
      </c>
      <c r="S15" s="174">
        <v>45960</v>
      </c>
      <c r="T15" s="195">
        <f t="shared" si="3"/>
        <v>10</v>
      </c>
      <c r="U15" s="174">
        <v>45962</v>
      </c>
      <c r="V15" s="174">
        <v>45965</v>
      </c>
      <c r="W15" s="174">
        <v>45965</v>
      </c>
      <c r="X15" s="174">
        <v>45969</v>
      </c>
      <c r="Y15" s="174">
        <v>45973</v>
      </c>
      <c r="Z15" s="174">
        <v>45975</v>
      </c>
      <c r="AA15" s="174">
        <v>45975</v>
      </c>
      <c r="AB15" s="174">
        <v>45978</v>
      </c>
      <c r="AC15" s="174">
        <v>45980</v>
      </c>
      <c r="AD15" s="174">
        <v>45980</v>
      </c>
      <c r="AE15" s="150">
        <f t="shared" si="4"/>
        <v>0</v>
      </c>
      <c r="AF15" s="175">
        <f t="shared" si="5"/>
        <v>10</v>
      </c>
    </row>
    <row r="16" spans="1:32" ht="16.5" customHeight="1">
      <c r="A16" s="53">
        <f t="shared" si="0"/>
        <v>13</v>
      </c>
      <c r="B16" s="66" t="s">
        <v>141</v>
      </c>
      <c r="C16" s="66" t="s">
        <v>2682</v>
      </c>
      <c r="D16" s="66" t="s">
        <v>558</v>
      </c>
      <c r="E16" s="138" t="s">
        <v>2952</v>
      </c>
      <c r="F16" s="66" t="s">
        <v>412</v>
      </c>
      <c r="G16" s="66" t="s">
        <v>413</v>
      </c>
      <c r="H16" s="66" t="s">
        <v>414</v>
      </c>
      <c r="I16" s="66" t="s">
        <v>637</v>
      </c>
      <c r="J16" s="66" t="s">
        <v>638</v>
      </c>
      <c r="K16" s="66" t="s">
        <v>645</v>
      </c>
      <c r="L16" s="66">
        <v>35</v>
      </c>
      <c r="M16" s="66" t="s">
        <v>1565</v>
      </c>
      <c r="N16" s="66" t="s">
        <v>2682</v>
      </c>
      <c r="O16" s="66" t="s">
        <v>384</v>
      </c>
      <c r="P16" s="167" t="s">
        <v>142</v>
      </c>
      <c r="Q16" s="174">
        <v>45966</v>
      </c>
      <c r="R16" s="174">
        <v>45968</v>
      </c>
      <c r="S16" s="174">
        <v>45976</v>
      </c>
      <c r="T16" s="195">
        <f t="shared" si="3"/>
        <v>10</v>
      </c>
      <c r="U16" s="174">
        <v>45978</v>
      </c>
      <c r="V16" s="174">
        <v>45981</v>
      </c>
      <c r="W16" s="174">
        <v>45981</v>
      </c>
      <c r="X16" s="174">
        <v>45984</v>
      </c>
      <c r="Y16" s="174">
        <v>45986</v>
      </c>
      <c r="Z16" s="174">
        <v>45987</v>
      </c>
      <c r="AA16" s="174">
        <v>45987</v>
      </c>
      <c r="AB16" s="174">
        <v>45988</v>
      </c>
      <c r="AC16" s="174">
        <v>45990</v>
      </c>
      <c r="AD16" s="174">
        <v>45992</v>
      </c>
      <c r="AE16" s="150">
        <f>AD16-AC16</f>
        <v>2</v>
      </c>
      <c r="AF16" s="211">
        <f>T16+AE16</f>
        <v>12</v>
      </c>
    </row>
    <row r="17" spans="1:32" ht="15.75" customHeight="1">
      <c r="A17" s="53">
        <f t="shared" si="0"/>
        <v>14</v>
      </c>
      <c r="B17" s="66" t="s">
        <v>141</v>
      </c>
      <c r="C17" s="66" t="s">
        <v>2682</v>
      </c>
      <c r="D17" s="66" t="s">
        <v>558</v>
      </c>
      <c r="E17" s="138" t="s">
        <v>2951</v>
      </c>
      <c r="F17" s="66" t="s">
        <v>2249</v>
      </c>
      <c r="G17" s="66" t="s">
        <v>2251</v>
      </c>
      <c r="H17" s="66" t="s">
        <v>2252</v>
      </c>
      <c r="I17" s="66" t="s">
        <v>2255</v>
      </c>
      <c r="J17" s="66" t="s">
        <v>2256</v>
      </c>
      <c r="K17" s="66" t="s">
        <v>2261</v>
      </c>
      <c r="L17" s="66">
        <v>36</v>
      </c>
      <c r="M17" s="66" t="s">
        <v>1565</v>
      </c>
      <c r="N17" s="66" t="s">
        <v>2682</v>
      </c>
      <c r="O17" s="66" t="s">
        <v>384</v>
      </c>
      <c r="P17" s="167" t="s">
        <v>142</v>
      </c>
      <c r="Q17" s="174">
        <v>45966</v>
      </c>
      <c r="R17" s="174">
        <v>45969</v>
      </c>
      <c r="S17" s="174">
        <v>45976</v>
      </c>
      <c r="T17" s="195">
        <f t="shared" si="3"/>
        <v>10</v>
      </c>
      <c r="U17" s="174">
        <v>45978</v>
      </c>
      <c r="V17" s="174">
        <v>45981</v>
      </c>
      <c r="W17" s="174">
        <v>45981</v>
      </c>
      <c r="X17" s="174">
        <v>45984</v>
      </c>
      <c r="Y17" s="174">
        <v>45987</v>
      </c>
      <c r="Z17" s="174">
        <v>45987</v>
      </c>
      <c r="AA17" s="174">
        <v>45987</v>
      </c>
      <c r="AB17" s="174">
        <v>45991</v>
      </c>
      <c r="AC17" s="174">
        <v>45993</v>
      </c>
      <c r="AD17" s="174">
        <v>45994</v>
      </c>
      <c r="AE17" s="150">
        <f>AD17-AC17</f>
        <v>1</v>
      </c>
      <c r="AF17" s="211">
        <f>T17+AE17</f>
        <v>11</v>
      </c>
    </row>
    <row r="45" spans="31:31" ht="16.5" customHeight="1">
      <c r="AE45" s="150">
        <f t="shared" ref="AE45" si="6">AD45-AC45</f>
        <v>0</v>
      </c>
    </row>
  </sheetData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A2:AB2"/>
    <mergeCell ref="AC2:AE2"/>
    <mergeCell ref="N2:N3"/>
    <mergeCell ref="O2:O3"/>
    <mergeCell ref="Q2:T2"/>
    <mergeCell ref="U2:V2"/>
    <mergeCell ref="W2:X2"/>
    <mergeCell ref="Y2:Z2"/>
  </mergeCells>
  <conditionalFormatting sqref="F1:F1048576">
    <cfRule type="duplicateValues" dxfId="1682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FAAD-1F56-47AD-AADD-2F76B6C92F13}">
  <dimension ref="A1:AF25"/>
  <sheetViews>
    <sheetView workbookViewId="0">
      <selection activeCell="E11" sqref="E11"/>
    </sheetView>
  </sheetViews>
  <sheetFormatPr defaultRowHeight="15.75" customHeight="1"/>
  <cols>
    <col min="1" max="1" width="6.5703125" customWidth="1"/>
    <col min="3" max="3" width="11.5703125" customWidth="1"/>
    <col min="4" max="4" width="11.28515625" bestFit="1" customWidth="1"/>
    <col min="5" max="5" width="13" customWidth="1"/>
    <col min="7" max="7" width="12.7109375" customWidth="1"/>
    <col min="8" max="8" width="8.85546875" bestFit="1" customWidth="1"/>
    <col min="9" max="9" width="12.140625" customWidth="1"/>
    <col min="10" max="10" width="21.5703125" bestFit="1" customWidth="1"/>
    <col min="11" max="11" width="15.85546875" customWidth="1"/>
    <col min="12" max="12" width="10.28515625" customWidth="1"/>
    <col min="14" max="14" width="16" customWidth="1"/>
    <col min="15" max="15" width="18.42578125" customWidth="1"/>
    <col min="17" max="17" width="13.42578125" customWidth="1"/>
    <col min="18" max="18" width="9.42578125" bestFit="1" customWidth="1"/>
    <col min="19" max="19" width="10.85546875" customWidth="1"/>
    <col min="21" max="23" width="10" bestFit="1" customWidth="1"/>
    <col min="24" max="24" width="14" customWidth="1"/>
    <col min="25" max="26" width="10" bestFit="1" customWidth="1"/>
    <col min="27" max="27" width="10.140625" customWidth="1"/>
    <col min="28" max="28" width="10" bestFit="1" customWidth="1"/>
    <col min="29" max="29" width="11.28515625" customWidth="1"/>
    <col min="30" max="30" width="10" bestFit="1" customWidth="1"/>
    <col min="32" max="32" width="10.28515625" customWidth="1"/>
  </cols>
  <sheetData>
    <row r="1" spans="1:32" s="159" customFormat="1" ht="15.7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>
        <f>SUM(L4:L19)</f>
        <v>568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s="17" customFormat="1" ht="15.7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4" t="s">
        <v>1502</v>
      </c>
      <c r="N2" s="299" t="s">
        <v>378</v>
      </c>
      <c r="O2" s="299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s="17" customFormat="1" ht="1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5"/>
      <c r="N3" s="290"/>
      <c r="O3" s="290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s="17" customFormat="1" ht="15.75" customHeight="1">
      <c r="A4" s="53">
        <v>1</v>
      </c>
      <c r="B4" s="28" t="s">
        <v>2743</v>
      </c>
      <c r="C4" s="28" t="s">
        <v>201</v>
      </c>
      <c r="D4" s="28" t="s">
        <v>558</v>
      </c>
      <c r="E4" s="197">
        <v>20250794</v>
      </c>
      <c r="F4" s="28" t="s">
        <v>284</v>
      </c>
      <c r="G4" s="28" t="s">
        <v>285</v>
      </c>
      <c r="H4" s="28" t="s">
        <v>1259</v>
      </c>
      <c r="I4" s="28" t="s">
        <v>1500</v>
      </c>
      <c r="J4" s="28" t="s">
        <v>2548</v>
      </c>
      <c r="K4" s="28" t="s">
        <v>2549</v>
      </c>
      <c r="L4" s="16">
        <v>35</v>
      </c>
      <c r="M4" s="28" t="s">
        <v>1565</v>
      </c>
      <c r="N4" s="81" t="s">
        <v>201</v>
      </c>
      <c r="O4" s="81" t="s">
        <v>384</v>
      </c>
      <c r="P4" s="160" t="s">
        <v>142</v>
      </c>
      <c r="Q4" s="161">
        <v>45944</v>
      </c>
      <c r="R4" s="161">
        <v>45945</v>
      </c>
      <c r="S4" s="169">
        <v>45960</v>
      </c>
      <c r="T4" s="8">
        <f>S4-Q4</f>
        <v>16</v>
      </c>
      <c r="U4" s="161">
        <v>45981</v>
      </c>
      <c r="V4" s="161">
        <v>45983</v>
      </c>
      <c r="W4" s="161">
        <v>45983</v>
      </c>
      <c r="X4" s="161">
        <v>45984</v>
      </c>
      <c r="Y4" s="161">
        <v>45987</v>
      </c>
      <c r="Z4" s="161">
        <v>45988</v>
      </c>
      <c r="AA4" s="161">
        <v>45988</v>
      </c>
      <c r="AB4" s="161">
        <v>45990</v>
      </c>
      <c r="AC4" s="161">
        <v>45999</v>
      </c>
      <c r="AD4" s="161">
        <v>46004</v>
      </c>
      <c r="AE4" s="163">
        <f t="shared" ref="AE4:AE5" si="0">AD4-AC4</f>
        <v>5</v>
      </c>
      <c r="AF4" s="164">
        <f t="shared" ref="AF4:AF5" si="1">T4+AE4</f>
        <v>21</v>
      </c>
    </row>
    <row r="5" spans="1:32" s="17" customFormat="1" ht="15" customHeight="1">
      <c r="A5" s="53">
        <v>2</v>
      </c>
      <c r="B5" s="28" t="s">
        <v>2743</v>
      </c>
      <c r="C5" s="28" t="s">
        <v>201</v>
      </c>
      <c r="D5" s="28" t="s">
        <v>558</v>
      </c>
      <c r="E5" s="197">
        <v>20250795</v>
      </c>
      <c r="F5" s="28" t="s">
        <v>2598</v>
      </c>
      <c r="G5" s="28" t="s">
        <v>2599</v>
      </c>
      <c r="H5" s="28" t="s">
        <v>2600</v>
      </c>
      <c r="I5" s="28" t="s">
        <v>2615</v>
      </c>
      <c r="J5" s="28" t="s">
        <v>2621</v>
      </c>
      <c r="K5" s="28" t="s">
        <v>2629</v>
      </c>
      <c r="L5" s="184">
        <v>35</v>
      </c>
      <c r="M5" s="28" t="s">
        <v>1565</v>
      </c>
      <c r="N5" s="81" t="s">
        <v>201</v>
      </c>
      <c r="O5" s="81" t="s">
        <v>384</v>
      </c>
      <c r="P5" s="160" t="s">
        <v>142</v>
      </c>
      <c r="Q5" s="161">
        <v>45944</v>
      </c>
      <c r="R5" s="161">
        <v>45945</v>
      </c>
      <c r="S5" s="169">
        <v>45964</v>
      </c>
      <c r="T5" s="8">
        <f>S5-Q5</f>
        <v>20</v>
      </c>
      <c r="U5" s="161">
        <v>45966</v>
      </c>
      <c r="V5" s="161">
        <v>45967</v>
      </c>
      <c r="W5" s="161">
        <v>45967</v>
      </c>
      <c r="X5" s="161">
        <v>45970</v>
      </c>
      <c r="Y5" s="161">
        <v>45974</v>
      </c>
      <c r="Z5" s="161">
        <v>45978</v>
      </c>
      <c r="AA5" s="161">
        <v>45978</v>
      </c>
      <c r="AB5" s="161">
        <v>45984</v>
      </c>
      <c r="AC5" s="161">
        <v>45986</v>
      </c>
      <c r="AD5" s="161">
        <v>45988</v>
      </c>
      <c r="AE5" s="163">
        <f t="shared" si="0"/>
        <v>2</v>
      </c>
      <c r="AF5" s="164">
        <f t="shared" si="1"/>
        <v>22</v>
      </c>
    </row>
    <row r="6" spans="1:32" s="17" customFormat="1" ht="15.75" customHeight="1">
      <c r="A6" s="53">
        <v>3</v>
      </c>
      <c r="B6" s="28" t="s">
        <v>2743</v>
      </c>
      <c r="C6" s="28" t="s">
        <v>201</v>
      </c>
      <c r="D6" s="28" t="s">
        <v>558</v>
      </c>
      <c r="E6" s="197">
        <v>20250922</v>
      </c>
      <c r="F6" s="28" t="s">
        <v>2601</v>
      </c>
      <c r="G6" s="28" t="s">
        <v>2601</v>
      </c>
      <c r="H6" s="28" t="s">
        <v>2602</v>
      </c>
      <c r="I6" s="28" t="s">
        <v>2616</v>
      </c>
      <c r="J6" s="28" t="s">
        <v>2623</v>
      </c>
      <c r="K6" s="28" t="s">
        <v>2632</v>
      </c>
      <c r="L6" s="184">
        <v>37</v>
      </c>
      <c r="M6" s="28" t="s">
        <v>1565</v>
      </c>
      <c r="N6" s="81" t="s">
        <v>201</v>
      </c>
      <c r="O6" s="81" t="s">
        <v>384</v>
      </c>
      <c r="P6" s="160" t="s">
        <v>142</v>
      </c>
      <c r="Q6" s="161">
        <v>45944</v>
      </c>
      <c r="R6" s="161">
        <v>45945</v>
      </c>
      <c r="S6" s="169">
        <v>45960</v>
      </c>
      <c r="T6" s="8">
        <f>S6-Q6</f>
        <v>16</v>
      </c>
      <c r="U6" s="161">
        <v>45963</v>
      </c>
      <c r="V6" s="161">
        <v>45963</v>
      </c>
      <c r="W6" s="161">
        <v>45963</v>
      </c>
      <c r="X6" s="161">
        <v>45972</v>
      </c>
      <c r="Y6" s="161">
        <v>45976</v>
      </c>
      <c r="Z6" s="161">
        <v>45978</v>
      </c>
      <c r="AA6" s="161">
        <v>45978</v>
      </c>
      <c r="AB6" s="161">
        <v>45982</v>
      </c>
      <c r="AC6" s="161">
        <v>45983</v>
      </c>
      <c r="AD6" s="161">
        <v>45985</v>
      </c>
      <c r="AE6" s="163">
        <f t="shared" ref="AE6:AE11" si="2">AD6-AC6</f>
        <v>2</v>
      </c>
      <c r="AF6" s="164">
        <f t="shared" ref="AF6:AF11" si="3">T6+AE6</f>
        <v>18</v>
      </c>
    </row>
    <row r="7" spans="1:32" s="17" customFormat="1" ht="15" customHeight="1">
      <c r="A7" s="53">
        <v>4</v>
      </c>
      <c r="B7" s="28" t="s">
        <v>2743</v>
      </c>
      <c r="C7" s="28" t="s">
        <v>201</v>
      </c>
      <c r="D7" s="28" t="s">
        <v>558</v>
      </c>
      <c r="E7" s="197">
        <v>20250925</v>
      </c>
      <c r="F7" s="28" t="s">
        <v>95</v>
      </c>
      <c r="G7" s="28" t="s">
        <v>1410</v>
      </c>
      <c r="H7" s="28" t="s">
        <v>96</v>
      </c>
      <c r="I7" s="28" t="s">
        <v>1435</v>
      </c>
      <c r="J7" s="28" t="s">
        <v>1436</v>
      </c>
      <c r="K7" s="28" t="s">
        <v>2633</v>
      </c>
      <c r="L7" s="184">
        <v>35</v>
      </c>
      <c r="M7" s="28" t="s">
        <v>1565</v>
      </c>
      <c r="N7" s="81" t="s">
        <v>201</v>
      </c>
      <c r="O7" s="81" t="s">
        <v>384</v>
      </c>
      <c r="P7" s="160" t="s">
        <v>142</v>
      </c>
      <c r="Q7" s="161">
        <v>45945</v>
      </c>
      <c r="R7" s="161">
        <v>45946</v>
      </c>
      <c r="S7" s="169">
        <v>45964</v>
      </c>
      <c r="T7" s="8">
        <f>S7-Q7</f>
        <v>19</v>
      </c>
      <c r="U7" s="161">
        <v>45966</v>
      </c>
      <c r="V7" s="161">
        <v>45967</v>
      </c>
      <c r="W7" s="161">
        <v>45967</v>
      </c>
      <c r="X7" s="161">
        <v>45970</v>
      </c>
      <c r="Y7" s="161">
        <v>45975</v>
      </c>
      <c r="Z7" s="161">
        <v>45977</v>
      </c>
      <c r="AA7" s="161">
        <v>45977</v>
      </c>
      <c r="AB7" s="161">
        <v>45982</v>
      </c>
      <c r="AC7" s="161">
        <v>45983</v>
      </c>
      <c r="AD7" s="161">
        <v>45984</v>
      </c>
      <c r="AE7" s="163">
        <f t="shared" si="2"/>
        <v>1</v>
      </c>
      <c r="AF7" s="164">
        <f t="shared" si="3"/>
        <v>20</v>
      </c>
    </row>
    <row r="8" spans="1:32" s="17" customFormat="1" ht="15" customHeight="1">
      <c r="A8" s="53">
        <v>5</v>
      </c>
      <c r="B8" s="28" t="s">
        <v>2743</v>
      </c>
      <c r="C8" s="28" t="s">
        <v>201</v>
      </c>
      <c r="D8" s="28" t="s">
        <v>558</v>
      </c>
      <c r="E8" s="197">
        <v>20250927</v>
      </c>
      <c r="F8" s="28" t="s">
        <v>2612</v>
      </c>
      <c r="G8" s="28" t="s">
        <v>2613</v>
      </c>
      <c r="H8" s="28" t="s">
        <v>2614</v>
      </c>
      <c r="I8" s="28" t="s">
        <v>2620</v>
      </c>
      <c r="J8" s="28" t="s">
        <v>2628</v>
      </c>
      <c r="K8" s="28" t="s">
        <v>2640</v>
      </c>
      <c r="L8" s="184">
        <v>35</v>
      </c>
      <c r="M8" s="28" t="s">
        <v>1565</v>
      </c>
      <c r="N8" s="81" t="s">
        <v>201</v>
      </c>
      <c r="O8" s="81" t="s">
        <v>384</v>
      </c>
      <c r="P8" s="160" t="s">
        <v>142</v>
      </c>
      <c r="Q8" s="161">
        <v>45945</v>
      </c>
      <c r="R8" s="161">
        <v>45946</v>
      </c>
      <c r="S8" s="169">
        <v>45964</v>
      </c>
      <c r="T8" s="8">
        <f t="shared" ref="T8:T13" si="4">S8-Q8</f>
        <v>19</v>
      </c>
      <c r="U8" s="161">
        <v>45966</v>
      </c>
      <c r="V8" s="161">
        <v>45967</v>
      </c>
      <c r="W8" s="161">
        <v>45967</v>
      </c>
      <c r="X8" s="161">
        <v>45970</v>
      </c>
      <c r="Y8" s="161">
        <v>45973</v>
      </c>
      <c r="Z8" s="161">
        <v>45974</v>
      </c>
      <c r="AA8" s="161">
        <v>45974</v>
      </c>
      <c r="AB8" s="161">
        <v>45979</v>
      </c>
      <c r="AC8" s="161">
        <v>45981</v>
      </c>
      <c r="AD8" s="161">
        <v>45982</v>
      </c>
      <c r="AE8" s="163">
        <f t="shared" si="2"/>
        <v>1</v>
      </c>
      <c r="AF8" s="164">
        <f t="shared" si="3"/>
        <v>20</v>
      </c>
    </row>
    <row r="9" spans="1:32" s="17" customFormat="1" ht="15">
      <c r="A9" s="53">
        <v>6</v>
      </c>
      <c r="B9" s="28" t="s">
        <v>2743</v>
      </c>
      <c r="C9" s="28" t="s">
        <v>201</v>
      </c>
      <c r="D9" s="28" t="s">
        <v>558</v>
      </c>
      <c r="E9" s="197">
        <v>20250918</v>
      </c>
      <c r="F9" s="28" t="s">
        <v>438</v>
      </c>
      <c r="G9" s="28" t="s">
        <v>445</v>
      </c>
      <c r="H9" s="28" t="s">
        <v>446</v>
      </c>
      <c r="I9" s="28" t="s">
        <v>587</v>
      </c>
      <c r="J9" s="28" t="s">
        <v>788</v>
      </c>
      <c r="K9" s="28" t="s">
        <v>2630</v>
      </c>
      <c r="L9" s="184">
        <v>36</v>
      </c>
      <c r="M9" s="28" t="s">
        <v>1565</v>
      </c>
      <c r="N9" s="81" t="s">
        <v>201</v>
      </c>
      <c r="O9" s="81" t="s">
        <v>384</v>
      </c>
      <c r="P9" s="160" t="s">
        <v>142</v>
      </c>
      <c r="Q9" s="161">
        <v>45944</v>
      </c>
      <c r="R9" s="161">
        <v>45945</v>
      </c>
      <c r="S9" s="169">
        <v>45960</v>
      </c>
      <c r="T9" s="8">
        <f t="shared" si="4"/>
        <v>16</v>
      </c>
      <c r="U9" s="161">
        <v>45963</v>
      </c>
      <c r="V9" s="161">
        <v>45963</v>
      </c>
      <c r="W9" s="161">
        <v>45963</v>
      </c>
      <c r="X9" s="161">
        <v>45966</v>
      </c>
      <c r="Y9" s="161">
        <v>45970</v>
      </c>
      <c r="Z9" s="161">
        <v>45975</v>
      </c>
      <c r="AA9" s="161">
        <v>45975</v>
      </c>
      <c r="AB9" s="161">
        <v>45978</v>
      </c>
      <c r="AC9" s="161">
        <v>45980</v>
      </c>
      <c r="AD9" s="161">
        <v>45981</v>
      </c>
      <c r="AE9" s="163">
        <f t="shared" si="2"/>
        <v>1</v>
      </c>
      <c r="AF9" s="164">
        <f t="shared" si="3"/>
        <v>17</v>
      </c>
    </row>
    <row r="10" spans="1:32" s="17" customFormat="1" ht="14.25" customHeight="1">
      <c r="A10" s="53">
        <v>7</v>
      </c>
      <c r="B10" s="28" t="s">
        <v>2743</v>
      </c>
      <c r="C10" s="28" t="s">
        <v>201</v>
      </c>
      <c r="D10" s="28" t="s">
        <v>558</v>
      </c>
      <c r="E10" s="197">
        <v>20250917</v>
      </c>
      <c r="F10" s="28" t="s">
        <v>309</v>
      </c>
      <c r="G10" s="28" t="s">
        <v>310</v>
      </c>
      <c r="H10" s="28" t="s">
        <v>1518</v>
      </c>
      <c r="I10" s="28" t="s">
        <v>1114</v>
      </c>
      <c r="J10" s="28" t="s">
        <v>1522</v>
      </c>
      <c r="K10" s="28" t="s">
        <v>2636</v>
      </c>
      <c r="L10" s="184">
        <v>35</v>
      </c>
      <c r="M10" s="28" t="s">
        <v>1565</v>
      </c>
      <c r="N10" s="81" t="s">
        <v>201</v>
      </c>
      <c r="O10" s="81" t="s">
        <v>384</v>
      </c>
      <c r="P10" s="160" t="s">
        <v>142</v>
      </c>
      <c r="Q10" s="161">
        <v>45944</v>
      </c>
      <c r="R10" s="161">
        <v>45945</v>
      </c>
      <c r="S10" s="169">
        <v>45960</v>
      </c>
      <c r="T10" s="8">
        <f t="shared" si="4"/>
        <v>16</v>
      </c>
      <c r="U10" s="161">
        <v>45963</v>
      </c>
      <c r="V10" s="161">
        <v>45963</v>
      </c>
      <c r="W10" s="161">
        <v>45963</v>
      </c>
      <c r="X10" s="161">
        <v>45967</v>
      </c>
      <c r="Y10" s="161">
        <v>45971</v>
      </c>
      <c r="Z10" s="161">
        <v>45972</v>
      </c>
      <c r="AA10" s="161">
        <v>45972</v>
      </c>
      <c r="AB10" s="161">
        <v>45975</v>
      </c>
      <c r="AC10" s="161">
        <v>45979</v>
      </c>
      <c r="AD10" s="161">
        <v>45980</v>
      </c>
      <c r="AE10" s="163">
        <f t="shared" si="2"/>
        <v>1</v>
      </c>
      <c r="AF10" s="164">
        <f t="shared" si="3"/>
        <v>17</v>
      </c>
    </row>
    <row r="11" spans="1:32" s="17" customFormat="1" ht="17.25" customHeight="1">
      <c r="A11" s="53">
        <v>8</v>
      </c>
      <c r="B11" s="28" t="s">
        <v>2743</v>
      </c>
      <c r="C11" s="28" t="s">
        <v>201</v>
      </c>
      <c r="D11" s="28" t="s">
        <v>558</v>
      </c>
      <c r="E11" s="197">
        <v>20250926</v>
      </c>
      <c r="F11" s="28" t="s">
        <v>594</v>
      </c>
      <c r="G11" s="28" t="s">
        <v>518</v>
      </c>
      <c r="H11" s="28" t="s">
        <v>519</v>
      </c>
      <c r="I11" s="28" t="s">
        <v>628</v>
      </c>
      <c r="J11" s="28" t="s">
        <v>629</v>
      </c>
      <c r="K11" s="28" t="s">
        <v>644</v>
      </c>
      <c r="L11" s="184">
        <v>35</v>
      </c>
      <c r="M11" s="28" t="s">
        <v>1565</v>
      </c>
      <c r="N11" s="81" t="s">
        <v>201</v>
      </c>
      <c r="O11" s="81" t="s">
        <v>384</v>
      </c>
      <c r="P11" s="160" t="s">
        <v>142</v>
      </c>
      <c r="Q11" s="161">
        <v>45945</v>
      </c>
      <c r="R11" s="161">
        <v>45946</v>
      </c>
      <c r="S11" s="169">
        <v>45964</v>
      </c>
      <c r="T11" s="8">
        <f t="shared" si="4"/>
        <v>19</v>
      </c>
      <c r="U11" s="161">
        <v>45966</v>
      </c>
      <c r="V11" s="161">
        <v>45967</v>
      </c>
      <c r="W11" s="161">
        <v>45967</v>
      </c>
      <c r="X11" s="161">
        <v>45970</v>
      </c>
      <c r="Y11" s="161">
        <v>45973</v>
      </c>
      <c r="Z11" s="161">
        <v>45974</v>
      </c>
      <c r="AA11" s="161">
        <v>45974</v>
      </c>
      <c r="AB11" s="161">
        <v>45975</v>
      </c>
      <c r="AC11" s="161">
        <v>45980</v>
      </c>
      <c r="AD11" s="161">
        <v>45980</v>
      </c>
      <c r="AE11" s="163">
        <f t="shared" si="2"/>
        <v>0</v>
      </c>
      <c r="AF11" s="164">
        <f t="shared" si="3"/>
        <v>19</v>
      </c>
    </row>
    <row r="12" spans="1:32" s="17" customFormat="1" ht="15.75" customHeight="1">
      <c r="A12" s="53">
        <v>9</v>
      </c>
      <c r="B12" s="28" t="s">
        <v>2743</v>
      </c>
      <c r="C12" s="28" t="s">
        <v>201</v>
      </c>
      <c r="D12" s="28" t="s">
        <v>558</v>
      </c>
      <c r="E12" s="197">
        <v>20250917</v>
      </c>
      <c r="F12" s="28" t="s">
        <v>15</v>
      </c>
      <c r="G12" s="28" t="s">
        <v>823</v>
      </c>
      <c r="H12" s="28" t="s">
        <v>826</v>
      </c>
      <c r="I12" s="28" t="s">
        <v>526</v>
      </c>
      <c r="J12" s="28" t="s">
        <v>1327</v>
      </c>
      <c r="K12" s="28" t="s">
        <v>2631</v>
      </c>
      <c r="L12" s="184">
        <v>35</v>
      </c>
      <c r="M12" s="28" t="s">
        <v>1565</v>
      </c>
      <c r="N12" s="81" t="s">
        <v>201</v>
      </c>
      <c r="O12" s="81" t="s">
        <v>384</v>
      </c>
      <c r="P12" s="160" t="s">
        <v>142</v>
      </c>
      <c r="Q12" s="161">
        <v>45944</v>
      </c>
      <c r="R12" s="161">
        <v>45945</v>
      </c>
      <c r="S12" s="169">
        <v>45960</v>
      </c>
      <c r="T12" s="8">
        <f t="shared" si="4"/>
        <v>16</v>
      </c>
      <c r="U12" s="161">
        <v>45963</v>
      </c>
      <c r="V12" s="161">
        <v>45963</v>
      </c>
      <c r="W12" s="161">
        <v>45963</v>
      </c>
      <c r="X12" s="161">
        <v>45967</v>
      </c>
      <c r="Y12" s="161">
        <v>45970</v>
      </c>
      <c r="Z12" s="161">
        <v>45972</v>
      </c>
      <c r="AA12" s="161">
        <v>45972</v>
      </c>
      <c r="AB12" s="161">
        <v>45974</v>
      </c>
      <c r="AC12" s="161">
        <v>45978</v>
      </c>
      <c r="AD12" s="161">
        <v>45979</v>
      </c>
      <c r="AE12" s="163">
        <f t="shared" ref="AE12:AE19" si="5">AD12-AC12</f>
        <v>1</v>
      </c>
      <c r="AF12" s="164">
        <f t="shared" ref="AF12:AF19" si="6">T12+AE12</f>
        <v>17</v>
      </c>
    </row>
    <row r="13" spans="1:32" s="17" customFormat="1" ht="15.75" customHeight="1">
      <c r="A13" s="53">
        <v>10</v>
      </c>
      <c r="B13" s="28" t="s">
        <v>2743</v>
      </c>
      <c r="C13" s="28" t="s">
        <v>201</v>
      </c>
      <c r="D13" s="28" t="s">
        <v>558</v>
      </c>
      <c r="E13" s="197">
        <v>20250919</v>
      </c>
      <c r="F13" s="28" t="s">
        <v>2479</v>
      </c>
      <c r="G13" s="28" t="s">
        <v>2480</v>
      </c>
      <c r="H13" s="28" t="s">
        <v>2481</v>
      </c>
      <c r="I13" s="28" t="s">
        <v>118</v>
      </c>
      <c r="J13" s="28" t="s">
        <v>2504</v>
      </c>
      <c r="K13" s="28" t="s">
        <v>2505</v>
      </c>
      <c r="L13" s="16">
        <v>36</v>
      </c>
      <c r="M13" s="28" t="s">
        <v>1565</v>
      </c>
      <c r="N13" s="81" t="s">
        <v>201</v>
      </c>
      <c r="O13" s="81" t="s">
        <v>384</v>
      </c>
      <c r="P13" s="160" t="s">
        <v>142</v>
      </c>
      <c r="Q13" s="161">
        <v>45944</v>
      </c>
      <c r="R13" s="161">
        <v>45945</v>
      </c>
      <c r="S13" s="169">
        <v>45960</v>
      </c>
      <c r="T13" s="8">
        <f t="shared" si="4"/>
        <v>16</v>
      </c>
      <c r="U13" s="161">
        <v>45963</v>
      </c>
      <c r="V13" s="161">
        <v>45963</v>
      </c>
      <c r="W13" s="161">
        <v>45963</v>
      </c>
      <c r="X13" s="161">
        <v>45966</v>
      </c>
      <c r="Y13" s="161">
        <v>45970</v>
      </c>
      <c r="Z13" s="161">
        <v>45972</v>
      </c>
      <c r="AA13" s="161">
        <v>45972</v>
      </c>
      <c r="AB13" s="161">
        <v>45975</v>
      </c>
      <c r="AC13" s="161">
        <v>45978</v>
      </c>
      <c r="AD13" s="161">
        <v>45979</v>
      </c>
      <c r="AE13" s="163">
        <f t="shared" si="5"/>
        <v>1</v>
      </c>
      <c r="AF13" s="164">
        <f t="shared" si="6"/>
        <v>17</v>
      </c>
    </row>
    <row r="14" spans="1:32" s="17" customFormat="1" ht="15.75" customHeight="1">
      <c r="A14" s="53">
        <v>11</v>
      </c>
      <c r="B14" s="28" t="s">
        <v>2743</v>
      </c>
      <c r="C14" s="28" t="s">
        <v>201</v>
      </c>
      <c r="D14" s="28" t="s">
        <v>558</v>
      </c>
      <c r="E14" s="197">
        <v>20250796</v>
      </c>
      <c r="F14" s="28" t="s">
        <v>2609</v>
      </c>
      <c r="G14" s="28" t="s">
        <v>2610</v>
      </c>
      <c r="H14" s="28" t="s">
        <v>2611</v>
      </c>
      <c r="I14" s="28" t="s">
        <v>2619</v>
      </c>
      <c r="J14" s="28" t="s">
        <v>2627</v>
      </c>
      <c r="K14" s="28" t="s">
        <v>2639</v>
      </c>
      <c r="L14" s="184">
        <v>35</v>
      </c>
      <c r="M14" s="28" t="s">
        <v>1565</v>
      </c>
      <c r="N14" s="81" t="s">
        <v>201</v>
      </c>
      <c r="O14" s="81" t="s">
        <v>384</v>
      </c>
      <c r="P14" s="160" t="s">
        <v>142</v>
      </c>
      <c r="Q14" s="161">
        <v>45944</v>
      </c>
      <c r="R14" s="161">
        <v>45945</v>
      </c>
      <c r="S14" s="169">
        <v>45960</v>
      </c>
      <c r="T14" s="8">
        <f t="shared" ref="T14:T19" si="7">S14-Q14</f>
        <v>16</v>
      </c>
      <c r="U14" s="161">
        <v>45963</v>
      </c>
      <c r="V14" s="161">
        <v>45963</v>
      </c>
      <c r="W14" s="161">
        <v>45963</v>
      </c>
      <c r="X14" s="161">
        <v>45966</v>
      </c>
      <c r="Y14" s="161">
        <v>45972</v>
      </c>
      <c r="Z14" s="161">
        <v>45972</v>
      </c>
      <c r="AA14" s="161">
        <v>45972</v>
      </c>
      <c r="AB14" s="161">
        <v>45974</v>
      </c>
      <c r="AC14" s="161">
        <v>45976</v>
      </c>
      <c r="AD14" s="161">
        <v>45978</v>
      </c>
      <c r="AE14" s="163">
        <f t="shared" si="5"/>
        <v>2</v>
      </c>
      <c r="AF14" s="164">
        <f t="shared" si="6"/>
        <v>18</v>
      </c>
    </row>
    <row r="15" spans="1:32" s="17" customFormat="1" ht="16.5" customHeight="1">
      <c r="A15" s="53">
        <v>12</v>
      </c>
      <c r="B15" s="28" t="s">
        <v>2743</v>
      </c>
      <c r="C15" s="28" t="s">
        <v>201</v>
      </c>
      <c r="D15" s="28" t="s">
        <v>558</v>
      </c>
      <c r="E15" s="197">
        <v>20250924</v>
      </c>
      <c r="F15" s="28" t="s">
        <v>424</v>
      </c>
      <c r="G15" s="28" t="s">
        <v>424</v>
      </c>
      <c r="H15" s="28" t="s">
        <v>425</v>
      </c>
      <c r="I15" s="28" t="s">
        <v>65</v>
      </c>
      <c r="J15" s="28" t="s">
        <v>695</v>
      </c>
      <c r="K15" s="28" t="s">
        <v>426</v>
      </c>
      <c r="L15" s="184">
        <v>37</v>
      </c>
      <c r="M15" s="28" t="s">
        <v>1565</v>
      </c>
      <c r="N15" s="81" t="s">
        <v>201</v>
      </c>
      <c r="O15" s="81" t="s">
        <v>384</v>
      </c>
      <c r="P15" s="160" t="s">
        <v>142</v>
      </c>
      <c r="Q15" s="161">
        <v>45944</v>
      </c>
      <c r="R15" s="161">
        <v>45945</v>
      </c>
      <c r="S15" s="169">
        <v>45961</v>
      </c>
      <c r="T15" s="8">
        <f t="shared" si="7"/>
        <v>17</v>
      </c>
      <c r="U15" s="161">
        <v>45963</v>
      </c>
      <c r="V15" s="161">
        <v>45963</v>
      </c>
      <c r="W15" s="161">
        <v>45963</v>
      </c>
      <c r="X15" s="161">
        <v>45967</v>
      </c>
      <c r="Y15" s="161">
        <v>45972</v>
      </c>
      <c r="Z15" s="161">
        <v>45972</v>
      </c>
      <c r="AA15" s="161">
        <v>45972</v>
      </c>
      <c r="AB15" s="161">
        <v>45973</v>
      </c>
      <c r="AC15" s="161">
        <v>45975</v>
      </c>
      <c r="AD15" s="161">
        <v>45978</v>
      </c>
      <c r="AE15" s="163">
        <f t="shared" si="5"/>
        <v>3</v>
      </c>
      <c r="AF15" s="164">
        <f t="shared" si="6"/>
        <v>20</v>
      </c>
    </row>
    <row r="16" spans="1:32" s="17" customFormat="1" ht="15.75" customHeight="1">
      <c r="A16" s="53">
        <v>13</v>
      </c>
      <c r="B16" s="28" t="s">
        <v>2743</v>
      </c>
      <c r="C16" s="28" t="s">
        <v>201</v>
      </c>
      <c r="D16" s="28" t="s">
        <v>558</v>
      </c>
      <c r="E16" s="197">
        <v>20250920</v>
      </c>
      <c r="F16" s="28" t="s">
        <v>503</v>
      </c>
      <c r="G16" s="28" t="s">
        <v>504</v>
      </c>
      <c r="H16" s="28" t="s">
        <v>505</v>
      </c>
      <c r="I16" s="28" t="s">
        <v>67</v>
      </c>
      <c r="J16" s="28" t="s">
        <v>578</v>
      </c>
      <c r="K16" s="28" t="s">
        <v>579</v>
      </c>
      <c r="L16" s="184">
        <v>36</v>
      </c>
      <c r="M16" s="28" t="s">
        <v>1565</v>
      </c>
      <c r="N16" s="81" t="s">
        <v>201</v>
      </c>
      <c r="O16" s="81" t="s">
        <v>384</v>
      </c>
      <c r="P16" s="160" t="s">
        <v>142</v>
      </c>
      <c r="Q16" s="161">
        <v>45944</v>
      </c>
      <c r="R16" s="161">
        <v>45945</v>
      </c>
      <c r="S16" s="169">
        <v>45960</v>
      </c>
      <c r="T16" s="8">
        <f t="shared" si="7"/>
        <v>16</v>
      </c>
      <c r="U16" s="161">
        <v>45963</v>
      </c>
      <c r="V16" s="161">
        <v>45963</v>
      </c>
      <c r="W16" s="161">
        <v>45963</v>
      </c>
      <c r="X16" s="161">
        <v>45966</v>
      </c>
      <c r="Y16" s="161">
        <v>45970</v>
      </c>
      <c r="Z16" s="161">
        <v>45972</v>
      </c>
      <c r="AA16" s="161">
        <v>45972</v>
      </c>
      <c r="AB16" s="161">
        <v>45974</v>
      </c>
      <c r="AC16" s="161">
        <v>45977</v>
      </c>
      <c r="AD16" s="161">
        <v>45978</v>
      </c>
      <c r="AE16" s="163">
        <f t="shared" si="5"/>
        <v>1</v>
      </c>
      <c r="AF16" s="164">
        <f t="shared" si="6"/>
        <v>17</v>
      </c>
    </row>
    <row r="17" spans="1:32" s="17" customFormat="1" ht="15.75" customHeight="1">
      <c r="A17" s="53">
        <v>14</v>
      </c>
      <c r="B17" s="28" t="s">
        <v>2743</v>
      </c>
      <c r="C17" s="28" t="s">
        <v>201</v>
      </c>
      <c r="D17" s="28" t="s">
        <v>558</v>
      </c>
      <c r="E17" s="197">
        <v>20250915</v>
      </c>
      <c r="F17" s="28" t="s">
        <v>903</v>
      </c>
      <c r="G17" s="28" t="s">
        <v>904</v>
      </c>
      <c r="H17" s="28" t="s">
        <v>2597</v>
      </c>
      <c r="I17" s="28" t="s">
        <v>905</v>
      </c>
      <c r="J17" s="28" t="s">
        <v>906</v>
      </c>
      <c r="K17" s="28" t="s">
        <v>940</v>
      </c>
      <c r="L17" s="184">
        <v>35</v>
      </c>
      <c r="M17" s="28" t="s">
        <v>1565</v>
      </c>
      <c r="N17" s="81" t="s">
        <v>201</v>
      </c>
      <c r="O17" s="81" t="s">
        <v>384</v>
      </c>
      <c r="P17" s="160" t="s">
        <v>142</v>
      </c>
      <c r="Q17" s="161">
        <v>45944</v>
      </c>
      <c r="R17" s="161">
        <v>45945</v>
      </c>
      <c r="S17" s="169">
        <v>45961</v>
      </c>
      <c r="T17" s="8">
        <f t="shared" si="7"/>
        <v>17</v>
      </c>
      <c r="U17" s="161">
        <v>45963</v>
      </c>
      <c r="V17" s="161">
        <v>45963</v>
      </c>
      <c r="W17" s="161">
        <v>45963</v>
      </c>
      <c r="X17" s="161">
        <v>45967</v>
      </c>
      <c r="Y17" s="161">
        <v>45971</v>
      </c>
      <c r="Z17" s="161">
        <v>45972</v>
      </c>
      <c r="AA17" s="161">
        <v>45972</v>
      </c>
      <c r="AB17" s="161">
        <v>45974</v>
      </c>
      <c r="AC17" s="161">
        <v>45977</v>
      </c>
      <c r="AD17" s="161">
        <v>45977</v>
      </c>
      <c r="AE17" s="163">
        <f t="shared" si="5"/>
        <v>0</v>
      </c>
      <c r="AF17" s="164">
        <f t="shared" si="6"/>
        <v>17</v>
      </c>
    </row>
    <row r="18" spans="1:32" s="17" customFormat="1" ht="15.75" customHeight="1">
      <c r="A18" s="53">
        <v>15</v>
      </c>
      <c r="B18" s="28" t="s">
        <v>2743</v>
      </c>
      <c r="C18" s="28" t="s">
        <v>201</v>
      </c>
      <c r="D18" s="28" t="s">
        <v>558</v>
      </c>
      <c r="E18" s="197">
        <v>20250923</v>
      </c>
      <c r="F18" s="28" t="s">
        <v>937</v>
      </c>
      <c r="G18" s="28" t="s">
        <v>937</v>
      </c>
      <c r="H18" s="28" t="s">
        <v>1409</v>
      </c>
      <c r="I18" s="28" t="s">
        <v>1038</v>
      </c>
      <c r="J18" s="28" t="s">
        <v>1433</v>
      </c>
      <c r="K18" s="28" t="s">
        <v>1434</v>
      </c>
      <c r="L18" s="184">
        <v>37</v>
      </c>
      <c r="M18" s="28" t="s">
        <v>1565</v>
      </c>
      <c r="N18" s="81" t="s">
        <v>201</v>
      </c>
      <c r="O18" s="81" t="s">
        <v>384</v>
      </c>
      <c r="P18" s="160" t="s">
        <v>142</v>
      </c>
      <c r="Q18" s="161">
        <v>45944</v>
      </c>
      <c r="R18" s="161">
        <v>45945</v>
      </c>
      <c r="S18" s="169">
        <v>45960</v>
      </c>
      <c r="T18" s="8">
        <f t="shared" si="7"/>
        <v>16</v>
      </c>
      <c r="U18" s="161">
        <v>45963</v>
      </c>
      <c r="V18" s="161">
        <v>45963</v>
      </c>
      <c r="W18" s="161">
        <v>45963</v>
      </c>
      <c r="X18" s="161">
        <v>45966</v>
      </c>
      <c r="Y18" s="161">
        <v>45970</v>
      </c>
      <c r="Z18" s="161">
        <v>45970</v>
      </c>
      <c r="AA18" s="161">
        <v>45970</v>
      </c>
      <c r="AB18" s="161">
        <v>45972</v>
      </c>
      <c r="AC18" s="161">
        <v>45974</v>
      </c>
      <c r="AD18" s="161">
        <v>45975</v>
      </c>
      <c r="AE18" s="163">
        <f t="shared" si="5"/>
        <v>1</v>
      </c>
      <c r="AF18" s="164">
        <f t="shared" si="6"/>
        <v>17</v>
      </c>
    </row>
    <row r="19" spans="1:32" s="17" customFormat="1" ht="14.25" customHeight="1">
      <c r="A19" s="53">
        <v>16</v>
      </c>
      <c r="B19" s="28" t="s">
        <v>2743</v>
      </c>
      <c r="C19" s="28" t="s">
        <v>201</v>
      </c>
      <c r="D19" s="28" t="s">
        <v>558</v>
      </c>
      <c r="E19" s="197">
        <v>20250793</v>
      </c>
      <c r="F19" s="28" t="s">
        <v>219</v>
      </c>
      <c r="G19" s="28" t="s">
        <v>220</v>
      </c>
      <c r="H19" s="28" t="s">
        <v>221</v>
      </c>
      <c r="I19" s="28" t="s">
        <v>68</v>
      </c>
      <c r="J19" s="28" t="s">
        <v>768</v>
      </c>
      <c r="K19" s="28" t="s">
        <v>770</v>
      </c>
      <c r="L19" s="184">
        <v>34</v>
      </c>
      <c r="M19" s="28" t="s">
        <v>1565</v>
      </c>
      <c r="N19" s="81" t="s">
        <v>201</v>
      </c>
      <c r="O19" s="81" t="s">
        <v>384</v>
      </c>
      <c r="P19" s="160" t="s">
        <v>142</v>
      </c>
      <c r="Q19" s="161">
        <v>45944</v>
      </c>
      <c r="R19" s="161">
        <v>45945</v>
      </c>
      <c r="S19" s="169">
        <v>45960</v>
      </c>
      <c r="T19" s="8">
        <f t="shared" si="7"/>
        <v>16</v>
      </c>
      <c r="U19" s="161">
        <v>45963</v>
      </c>
      <c r="V19" s="161">
        <v>45963</v>
      </c>
      <c r="W19" s="161">
        <v>45963</v>
      </c>
      <c r="X19" s="161">
        <v>45966</v>
      </c>
      <c r="Y19" s="161">
        <v>45970</v>
      </c>
      <c r="Z19" s="161">
        <v>45971</v>
      </c>
      <c r="AA19" s="161">
        <v>45971</v>
      </c>
      <c r="AB19" s="161">
        <v>45973</v>
      </c>
      <c r="AC19" s="161">
        <v>45975</v>
      </c>
      <c r="AD19" s="161">
        <v>45975</v>
      </c>
      <c r="AE19" s="163">
        <f t="shared" si="5"/>
        <v>0</v>
      </c>
      <c r="AF19" s="164">
        <f t="shared" si="6"/>
        <v>16</v>
      </c>
    </row>
    <row r="20" spans="1:32" s="17" customFormat="1" ht="15.75" customHeight="1">
      <c r="A20" s="53">
        <v>17</v>
      </c>
      <c r="B20" s="28" t="s">
        <v>2743</v>
      </c>
      <c r="C20" s="28" t="s">
        <v>201</v>
      </c>
      <c r="D20" s="28" t="s">
        <v>558</v>
      </c>
      <c r="E20" s="197">
        <v>20250921</v>
      </c>
      <c r="F20" s="28" t="s">
        <v>2603</v>
      </c>
      <c r="G20" s="28" t="s">
        <v>2604</v>
      </c>
      <c r="H20" s="28"/>
      <c r="I20" s="28" t="s">
        <v>583</v>
      </c>
      <c r="J20" s="28" t="s">
        <v>2624</v>
      </c>
      <c r="K20" s="28" t="s">
        <v>2634</v>
      </c>
      <c r="L20" s="184">
        <v>37</v>
      </c>
      <c r="M20" s="28" t="s">
        <v>1565</v>
      </c>
      <c r="N20" s="81" t="s">
        <v>201</v>
      </c>
      <c r="O20" s="81" t="s">
        <v>384</v>
      </c>
      <c r="P20" s="160" t="s">
        <v>142</v>
      </c>
      <c r="Q20" s="161">
        <v>45944</v>
      </c>
      <c r="R20" s="161">
        <v>45945</v>
      </c>
      <c r="S20" s="169">
        <v>45960</v>
      </c>
      <c r="T20" s="8">
        <f t="shared" ref="T20" si="8">S20-Q20</f>
        <v>16</v>
      </c>
      <c r="U20" s="161">
        <v>45963</v>
      </c>
      <c r="V20" s="161">
        <v>45963</v>
      </c>
      <c r="W20" s="161">
        <v>45963</v>
      </c>
      <c r="X20" s="161">
        <v>45967</v>
      </c>
      <c r="Y20" s="161">
        <v>45977</v>
      </c>
      <c r="Z20" s="161">
        <v>45980</v>
      </c>
      <c r="AA20" s="161">
        <v>45980</v>
      </c>
      <c r="AB20" s="161">
        <v>45987</v>
      </c>
      <c r="AC20" s="161">
        <v>45998</v>
      </c>
      <c r="AD20" s="161">
        <v>46000</v>
      </c>
      <c r="AE20" s="163">
        <f t="shared" ref="AE20" si="9">AD20-AC20</f>
        <v>2</v>
      </c>
      <c r="AF20" s="164">
        <f t="shared" ref="AF20" si="10">T20+AE20</f>
        <v>18</v>
      </c>
    </row>
    <row r="23" spans="1:32" ht="15.75" customHeight="1">
      <c r="G23" s="7"/>
    </row>
    <row r="24" spans="1:32" ht="15.75" customHeight="1">
      <c r="G24" s="7"/>
    </row>
    <row r="25" spans="1:32" ht="15.75" customHeight="1">
      <c r="G25" s="7"/>
    </row>
  </sheetData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A2:AB2"/>
    <mergeCell ref="AC2:AE2"/>
    <mergeCell ref="N2:N3"/>
    <mergeCell ref="O2:O3"/>
    <mergeCell ref="Q2:T2"/>
    <mergeCell ref="U2:V2"/>
    <mergeCell ref="W2:X2"/>
    <mergeCell ref="Y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6B3D-E180-439C-B156-1D3B6E0B3353}">
  <dimension ref="A1:AF97"/>
  <sheetViews>
    <sheetView workbookViewId="0">
      <selection activeCell="H8" sqref="G8:H11"/>
    </sheetView>
  </sheetViews>
  <sheetFormatPr defaultRowHeight="15"/>
  <cols>
    <col min="1" max="1" width="3.7109375" customWidth="1"/>
    <col min="2" max="2" width="9.140625" customWidth="1"/>
    <col min="3" max="3" width="12.28515625" customWidth="1"/>
    <col min="4" max="4" width="11.28515625" customWidth="1"/>
    <col min="5" max="5" width="11.5703125" customWidth="1"/>
    <col min="6" max="6" width="11.85546875" customWidth="1"/>
    <col min="7" max="8" width="9.140625" customWidth="1"/>
    <col min="9" max="9" width="12.28515625" customWidth="1"/>
    <col min="10" max="10" width="23" customWidth="1"/>
    <col min="11" max="11" width="11.42578125" customWidth="1"/>
    <col min="12" max="13" width="9.140625" customWidth="1"/>
    <col min="14" max="14" width="13.85546875" customWidth="1"/>
    <col min="15" max="15" width="16" customWidth="1"/>
    <col min="16" max="18" width="9.140625" customWidth="1"/>
    <col min="19" max="19" width="11.28515625" customWidth="1"/>
    <col min="20" max="20" width="9.140625" customWidth="1"/>
    <col min="29" max="30" width="9.7109375" bestFit="1" customWidth="1"/>
  </cols>
  <sheetData>
    <row r="1" spans="1:32" s="31" customFormat="1">
      <c r="A1" s="36" t="s">
        <v>750</v>
      </c>
      <c r="B1" s="37"/>
      <c r="C1" s="37"/>
      <c r="D1" s="37"/>
      <c r="E1" s="37"/>
      <c r="F1" s="38"/>
      <c r="G1" s="37"/>
      <c r="H1" s="37"/>
      <c r="I1" s="37"/>
      <c r="J1" s="37"/>
      <c r="K1" s="37"/>
      <c r="L1" s="39">
        <f>SUM(L4:L12)</f>
        <v>310</v>
      </c>
      <c r="M1" s="40"/>
      <c r="N1" s="37"/>
      <c r="O1" s="37"/>
      <c r="P1" s="37"/>
      <c r="Q1" s="37"/>
      <c r="R1" s="37"/>
      <c r="S1" s="37"/>
      <c r="T1" s="37"/>
      <c r="U1" s="185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32" ht="1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1" t="s">
        <v>1</v>
      </c>
      <c r="M2" s="291" t="s">
        <v>1464</v>
      </c>
      <c r="N2" s="289" t="s">
        <v>378</v>
      </c>
      <c r="O2" s="291" t="s">
        <v>522</v>
      </c>
      <c r="P2" s="32" t="s">
        <v>2</v>
      </c>
      <c r="Q2" s="120" t="s">
        <v>3</v>
      </c>
      <c r="R2" s="120"/>
      <c r="S2" s="120"/>
      <c r="T2" s="120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ht="30.7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1"/>
      <c r="M3" s="291"/>
      <c r="N3" s="290"/>
      <c r="O3" s="291"/>
      <c r="P3" s="32" t="s">
        <v>1032</v>
      </c>
      <c r="Q3" s="43" t="s">
        <v>379</v>
      </c>
      <c r="R3" s="43" t="s">
        <v>380</v>
      </c>
      <c r="S3" s="43" t="s">
        <v>381</v>
      </c>
      <c r="T3" s="43" t="s">
        <v>382</v>
      </c>
      <c r="U3" s="162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>
      <c r="A4" s="19">
        <f>ROW()-3</f>
        <v>1</v>
      </c>
      <c r="B4" s="66" t="s">
        <v>1527</v>
      </c>
      <c r="C4" s="66" t="s">
        <v>201</v>
      </c>
      <c r="D4" s="66" t="s">
        <v>558</v>
      </c>
      <c r="E4" s="66" t="s">
        <v>1706</v>
      </c>
      <c r="F4" s="66" t="s">
        <v>1078</v>
      </c>
      <c r="G4" s="66" t="s">
        <v>1079</v>
      </c>
      <c r="H4" s="66" t="s">
        <v>1080</v>
      </c>
      <c r="I4" s="66" t="s">
        <v>1089</v>
      </c>
      <c r="J4" s="66" t="s">
        <v>1090</v>
      </c>
      <c r="K4" s="66" t="s">
        <v>1097</v>
      </c>
      <c r="L4" s="94">
        <v>34</v>
      </c>
      <c r="M4" s="66" t="s">
        <v>385</v>
      </c>
      <c r="N4" s="66" t="s">
        <v>201</v>
      </c>
      <c r="O4" s="60" t="s">
        <v>9</v>
      </c>
      <c r="P4" s="68" t="s">
        <v>142</v>
      </c>
      <c r="Q4" s="71">
        <v>45716</v>
      </c>
      <c r="R4" s="71">
        <v>45717</v>
      </c>
      <c r="S4" s="71">
        <v>45735</v>
      </c>
      <c r="T4" s="70">
        <f t="shared" ref="T4:T14" si="0">S4-Q4</f>
        <v>19</v>
      </c>
      <c r="U4" s="55">
        <v>45738</v>
      </c>
      <c r="V4" s="71">
        <v>45740</v>
      </c>
      <c r="W4" s="71">
        <v>45740</v>
      </c>
      <c r="X4" s="71">
        <v>45745</v>
      </c>
      <c r="Y4" s="71">
        <v>45748</v>
      </c>
      <c r="Z4" s="71">
        <v>45752</v>
      </c>
      <c r="AA4" s="71">
        <v>45752</v>
      </c>
      <c r="AB4" s="71">
        <v>45754</v>
      </c>
      <c r="AC4" s="71">
        <v>45756</v>
      </c>
      <c r="AD4" s="71">
        <v>45757</v>
      </c>
      <c r="AE4" s="64">
        <f t="shared" ref="AE4:AE67" si="1">MAX(0,AD4-AC4)</f>
        <v>1</v>
      </c>
      <c r="AF4" s="64">
        <f t="shared" ref="AF4:AF67" si="2">AE4+T4</f>
        <v>20</v>
      </c>
    </row>
    <row r="5" spans="1:32" ht="14.25" customHeight="1">
      <c r="A5" s="19">
        <f t="shared" ref="A5:A68" si="3">ROW()-3</f>
        <v>2</v>
      </c>
      <c r="B5" s="66" t="s">
        <v>1527</v>
      </c>
      <c r="C5" s="66" t="s">
        <v>201</v>
      </c>
      <c r="D5" s="66" t="s">
        <v>558</v>
      </c>
      <c r="E5" s="66" t="s">
        <v>1711</v>
      </c>
      <c r="F5" s="66" t="s">
        <v>422</v>
      </c>
      <c r="G5" s="66" t="s">
        <v>422</v>
      </c>
      <c r="H5" s="66" t="s">
        <v>423</v>
      </c>
      <c r="I5" s="66" t="s">
        <v>620</v>
      </c>
      <c r="J5" s="66" t="s">
        <v>692</v>
      </c>
      <c r="K5" s="66" t="s">
        <v>71</v>
      </c>
      <c r="L5" s="94">
        <v>37</v>
      </c>
      <c r="M5" s="66" t="s">
        <v>385</v>
      </c>
      <c r="N5" s="66" t="s">
        <v>201</v>
      </c>
      <c r="O5" s="60" t="s">
        <v>9</v>
      </c>
      <c r="P5" s="68" t="s">
        <v>142</v>
      </c>
      <c r="Q5" s="71">
        <v>45714</v>
      </c>
      <c r="R5" s="71">
        <v>45715</v>
      </c>
      <c r="S5" s="71">
        <v>45736</v>
      </c>
      <c r="T5" s="70">
        <f t="shared" si="0"/>
        <v>22</v>
      </c>
      <c r="U5" s="55">
        <v>45738</v>
      </c>
      <c r="V5" s="71">
        <v>45740</v>
      </c>
      <c r="W5" s="71">
        <v>45740</v>
      </c>
      <c r="X5" s="71">
        <v>45745</v>
      </c>
      <c r="Y5" s="71">
        <v>45748</v>
      </c>
      <c r="Z5" s="71">
        <v>45752</v>
      </c>
      <c r="AA5" s="71">
        <v>45752</v>
      </c>
      <c r="AB5" s="71">
        <v>45755</v>
      </c>
      <c r="AC5" s="71">
        <v>45757</v>
      </c>
      <c r="AD5" s="71">
        <v>45758</v>
      </c>
      <c r="AE5" s="64">
        <f t="shared" si="1"/>
        <v>1</v>
      </c>
      <c r="AF5" s="64">
        <f t="shared" si="2"/>
        <v>23</v>
      </c>
    </row>
    <row r="6" spans="1:32" ht="16.5" customHeight="1">
      <c r="A6" s="19">
        <f t="shared" si="3"/>
        <v>3</v>
      </c>
      <c r="B6" s="66" t="s">
        <v>1527</v>
      </c>
      <c r="C6" s="66" t="s">
        <v>201</v>
      </c>
      <c r="D6" s="66" t="s">
        <v>558</v>
      </c>
      <c r="E6" s="66" t="s">
        <v>1710</v>
      </c>
      <c r="F6" s="66" t="s">
        <v>309</v>
      </c>
      <c r="G6" s="66" t="s">
        <v>310</v>
      </c>
      <c r="H6" s="66" t="s">
        <v>1518</v>
      </c>
      <c r="I6" s="66" t="s">
        <v>1114</v>
      </c>
      <c r="J6" s="66" t="s">
        <v>1522</v>
      </c>
      <c r="K6" s="66" t="s">
        <v>1526</v>
      </c>
      <c r="L6" s="94">
        <v>35</v>
      </c>
      <c r="M6" s="66" t="s">
        <v>385</v>
      </c>
      <c r="N6" s="66" t="s">
        <v>201</v>
      </c>
      <c r="O6" s="60" t="s">
        <v>9</v>
      </c>
      <c r="P6" s="68" t="s">
        <v>142</v>
      </c>
      <c r="Q6" s="71">
        <v>45716</v>
      </c>
      <c r="R6" s="71">
        <v>45720</v>
      </c>
      <c r="S6" s="71">
        <v>45741</v>
      </c>
      <c r="T6" s="70">
        <f t="shared" si="0"/>
        <v>25</v>
      </c>
      <c r="U6" s="55">
        <v>45743</v>
      </c>
      <c r="V6" s="71">
        <v>45744</v>
      </c>
      <c r="W6" s="71">
        <v>45744</v>
      </c>
      <c r="X6" s="71">
        <v>45750</v>
      </c>
      <c r="Y6" s="71">
        <v>45753</v>
      </c>
      <c r="Z6" s="71">
        <v>45755</v>
      </c>
      <c r="AA6" s="71">
        <v>45755</v>
      </c>
      <c r="AB6" s="71">
        <v>45756</v>
      </c>
      <c r="AC6" s="71">
        <v>45759</v>
      </c>
      <c r="AD6" s="71">
        <v>45761</v>
      </c>
      <c r="AE6" s="64">
        <f t="shared" si="1"/>
        <v>2</v>
      </c>
      <c r="AF6" s="64">
        <f t="shared" si="2"/>
        <v>27</v>
      </c>
    </row>
    <row r="7" spans="1:32">
      <c r="A7" s="19">
        <f t="shared" si="3"/>
        <v>4</v>
      </c>
      <c r="B7" s="66" t="s">
        <v>1527</v>
      </c>
      <c r="C7" s="66" t="s">
        <v>201</v>
      </c>
      <c r="D7" s="66" t="s">
        <v>558</v>
      </c>
      <c r="E7" s="66" t="s">
        <v>1702</v>
      </c>
      <c r="F7" s="66" t="s">
        <v>657</v>
      </c>
      <c r="G7" s="66" t="s">
        <v>923</v>
      </c>
      <c r="H7" s="66" t="s">
        <v>669</v>
      </c>
      <c r="I7" s="66" t="s">
        <v>683</v>
      </c>
      <c r="J7" s="66" t="s">
        <v>684</v>
      </c>
      <c r="K7" s="66" t="s">
        <v>71</v>
      </c>
      <c r="L7" s="94">
        <v>36</v>
      </c>
      <c r="M7" s="66" t="s">
        <v>385</v>
      </c>
      <c r="N7" s="66" t="s">
        <v>201</v>
      </c>
      <c r="O7" s="60" t="s">
        <v>9</v>
      </c>
      <c r="P7" s="68" t="s">
        <v>142</v>
      </c>
      <c r="Q7" s="71">
        <v>45715</v>
      </c>
      <c r="R7" s="71">
        <v>45717</v>
      </c>
      <c r="S7" s="71">
        <v>45735</v>
      </c>
      <c r="T7" s="70">
        <f t="shared" si="0"/>
        <v>20</v>
      </c>
      <c r="U7" s="55">
        <v>45738</v>
      </c>
      <c r="V7" s="71">
        <v>45740</v>
      </c>
      <c r="W7" s="71">
        <v>45742</v>
      </c>
      <c r="X7" s="71">
        <v>45746</v>
      </c>
      <c r="Y7" s="71">
        <v>45749</v>
      </c>
      <c r="Z7" s="71">
        <v>45752</v>
      </c>
      <c r="AA7" s="71">
        <v>45752</v>
      </c>
      <c r="AB7" s="71">
        <v>45755</v>
      </c>
      <c r="AC7" s="71">
        <v>45760</v>
      </c>
      <c r="AD7" s="71">
        <v>45761</v>
      </c>
      <c r="AE7" s="64">
        <f t="shared" si="1"/>
        <v>1</v>
      </c>
      <c r="AF7" s="64">
        <f t="shared" si="2"/>
        <v>21</v>
      </c>
    </row>
    <row r="8" spans="1:32" ht="13.5" customHeight="1">
      <c r="A8" s="19">
        <f t="shared" si="3"/>
        <v>5</v>
      </c>
      <c r="B8" s="66" t="s">
        <v>1527</v>
      </c>
      <c r="C8" s="66" t="s">
        <v>201</v>
      </c>
      <c r="D8" s="66" t="s">
        <v>558</v>
      </c>
      <c r="E8" s="66" t="s">
        <v>1709</v>
      </c>
      <c r="F8" s="66" t="s">
        <v>424</v>
      </c>
      <c r="G8" s="66" t="s">
        <v>424</v>
      </c>
      <c r="H8" s="66" t="s">
        <v>425</v>
      </c>
      <c r="I8" s="66" t="s">
        <v>65</v>
      </c>
      <c r="J8" s="66" t="s">
        <v>695</v>
      </c>
      <c r="K8" s="66" t="s">
        <v>1523</v>
      </c>
      <c r="L8" s="94">
        <v>37</v>
      </c>
      <c r="M8" s="66" t="s">
        <v>385</v>
      </c>
      <c r="N8" s="66" t="s">
        <v>201</v>
      </c>
      <c r="O8" s="60" t="s">
        <v>9</v>
      </c>
      <c r="P8" s="68" t="s">
        <v>142</v>
      </c>
      <c r="Q8" s="71">
        <v>45717</v>
      </c>
      <c r="R8" s="71">
        <v>45720</v>
      </c>
      <c r="S8" s="71">
        <v>45741</v>
      </c>
      <c r="T8" s="70">
        <f t="shared" si="0"/>
        <v>24</v>
      </c>
      <c r="U8" s="55">
        <v>45743</v>
      </c>
      <c r="V8" s="71">
        <v>45744</v>
      </c>
      <c r="W8" s="71">
        <v>45744</v>
      </c>
      <c r="X8" s="71">
        <v>45750</v>
      </c>
      <c r="Y8" s="71">
        <v>45753</v>
      </c>
      <c r="Z8" s="71">
        <v>45755</v>
      </c>
      <c r="AA8" s="71">
        <v>45755</v>
      </c>
      <c r="AB8" s="71">
        <v>45756</v>
      </c>
      <c r="AC8" s="71">
        <v>45758</v>
      </c>
      <c r="AD8" s="71">
        <v>45761</v>
      </c>
      <c r="AE8" s="64">
        <f t="shared" si="1"/>
        <v>3</v>
      </c>
      <c r="AF8" s="64">
        <f t="shared" si="2"/>
        <v>27</v>
      </c>
    </row>
    <row r="9" spans="1:32">
      <c r="A9" s="19">
        <f t="shared" si="3"/>
        <v>6</v>
      </c>
      <c r="B9" s="66" t="s">
        <v>1527</v>
      </c>
      <c r="C9" s="66" t="s">
        <v>201</v>
      </c>
      <c r="D9" s="66" t="s">
        <v>558</v>
      </c>
      <c r="E9" s="66" t="s">
        <v>1701</v>
      </c>
      <c r="F9" s="66" t="s">
        <v>334</v>
      </c>
      <c r="G9" s="66" t="s">
        <v>335</v>
      </c>
      <c r="H9" s="66"/>
      <c r="I9" s="66" t="s">
        <v>811</v>
      </c>
      <c r="J9" s="66" t="s">
        <v>1519</v>
      </c>
      <c r="K9" s="66" t="s">
        <v>71</v>
      </c>
      <c r="L9" s="94">
        <v>30</v>
      </c>
      <c r="M9" s="66" t="s">
        <v>385</v>
      </c>
      <c r="N9" s="66" t="s">
        <v>201</v>
      </c>
      <c r="O9" s="60" t="s">
        <v>9</v>
      </c>
      <c r="P9" s="68" t="s">
        <v>142</v>
      </c>
      <c r="Q9" s="71">
        <v>45717</v>
      </c>
      <c r="R9" s="71">
        <v>45720</v>
      </c>
      <c r="S9" s="71">
        <v>45741</v>
      </c>
      <c r="T9" s="70">
        <f t="shared" si="0"/>
        <v>24</v>
      </c>
      <c r="U9" s="55">
        <v>45743</v>
      </c>
      <c r="V9" s="71">
        <v>45744</v>
      </c>
      <c r="W9" s="71">
        <v>45744</v>
      </c>
      <c r="X9" s="71">
        <v>45750</v>
      </c>
      <c r="Y9" s="71">
        <v>45753</v>
      </c>
      <c r="Z9" s="71">
        <v>45756</v>
      </c>
      <c r="AA9" s="71">
        <v>45756</v>
      </c>
      <c r="AB9" s="71">
        <v>45756</v>
      </c>
      <c r="AC9" s="71">
        <v>45761</v>
      </c>
      <c r="AD9" s="71">
        <v>45761</v>
      </c>
      <c r="AE9" s="64">
        <f t="shared" si="1"/>
        <v>0</v>
      </c>
      <c r="AF9" s="64">
        <f t="shared" si="2"/>
        <v>24</v>
      </c>
    </row>
    <row r="10" spans="1:32" ht="14.25" customHeight="1">
      <c r="A10" s="19">
        <f t="shared" si="3"/>
        <v>7</v>
      </c>
      <c r="B10" s="66" t="s">
        <v>1527</v>
      </c>
      <c r="C10" s="66" t="s">
        <v>201</v>
      </c>
      <c r="D10" s="66" t="s">
        <v>558</v>
      </c>
      <c r="E10" s="66" t="s">
        <v>1705</v>
      </c>
      <c r="F10" s="66" t="s">
        <v>60</v>
      </c>
      <c r="G10" s="66" t="s">
        <v>61</v>
      </c>
      <c r="H10" s="66"/>
      <c r="I10" s="66" t="s">
        <v>1239</v>
      </c>
      <c r="J10" s="66" t="s">
        <v>1240</v>
      </c>
      <c r="K10" s="66" t="s">
        <v>1525</v>
      </c>
      <c r="L10" s="94">
        <v>30</v>
      </c>
      <c r="M10" s="66" t="s">
        <v>385</v>
      </c>
      <c r="N10" s="62" t="s">
        <v>201</v>
      </c>
      <c r="O10" s="60" t="s">
        <v>9</v>
      </c>
      <c r="P10" s="68" t="s">
        <v>142</v>
      </c>
      <c r="Q10" s="71">
        <v>45716</v>
      </c>
      <c r="R10" s="71">
        <v>45720</v>
      </c>
      <c r="S10" s="71">
        <v>45741</v>
      </c>
      <c r="T10" s="70">
        <f t="shared" si="0"/>
        <v>25</v>
      </c>
      <c r="U10" s="55">
        <v>45743</v>
      </c>
      <c r="V10" s="71">
        <v>45744</v>
      </c>
      <c r="W10" s="71">
        <v>45744</v>
      </c>
      <c r="X10" s="71">
        <v>45750</v>
      </c>
      <c r="Y10" s="71">
        <v>45753</v>
      </c>
      <c r="Z10" s="71">
        <v>45755</v>
      </c>
      <c r="AA10" s="71">
        <v>45755</v>
      </c>
      <c r="AB10" s="71">
        <v>45756</v>
      </c>
      <c r="AC10" s="71">
        <v>45761</v>
      </c>
      <c r="AD10" s="71">
        <v>45761</v>
      </c>
      <c r="AE10" s="64">
        <f t="shared" si="1"/>
        <v>0</v>
      </c>
      <c r="AF10" s="64">
        <f t="shared" si="2"/>
        <v>25</v>
      </c>
    </row>
    <row r="11" spans="1:32" ht="16.5" customHeight="1">
      <c r="A11" s="19">
        <f t="shared" si="3"/>
        <v>8</v>
      </c>
      <c r="B11" s="66" t="s">
        <v>1527</v>
      </c>
      <c r="C11" s="66" t="s">
        <v>201</v>
      </c>
      <c r="D11" s="66" t="s">
        <v>558</v>
      </c>
      <c r="E11" s="66" t="s">
        <v>1707</v>
      </c>
      <c r="F11" s="66" t="s">
        <v>112</v>
      </c>
      <c r="G11" s="66" t="s">
        <v>188</v>
      </c>
      <c r="H11" s="66" t="s">
        <v>856</v>
      </c>
      <c r="I11" s="66" t="s">
        <v>1347</v>
      </c>
      <c r="J11" s="66" t="s">
        <v>1521</v>
      </c>
      <c r="K11" s="66" t="s">
        <v>71</v>
      </c>
      <c r="L11" s="94">
        <v>35</v>
      </c>
      <c r="M11" s="66" t="s">
        <v>385</v>
      </c>
      <c r="N11" s="62" t="s">
        <v>201</v>
      </c>
      <c r="O11" s="60" t="s">
        <v>9</v>
      </c>
      <c r="P11" s="68" t="s">
        <v>142</v>
      </c>
      <c r="Q11" s="71">
        <v>45716</v>
      </c>
      <c r="R11" s="71">
        <v>45720</v>
      </c>
      <c r="S11" s="71">
        <v>45741</v>
      </c>
      <c r="T11" s="70">
        <f t="shared" si="0"/>
        <v>25</v>
      </c>
      <c r="U11" s="55">
        <v>45743</v>
      </c>
      <c r="V11" s="71">
        <v>45744</v>
      </c>
      <c r="W11" s="71">
        <v>45744</v>
      </c>
      <c r="X11" s="71">
        <v>45753</v>
      </c>
      <c r="Y11" s="71">
        <v>45756</v>
      </c>
      <c r="Z11" s="71">
        <v>45758</v>
      </c>
      <c r="AA11" s="71">
        <v>45758</v>
      </c>
      <c r="AB11" s="71">
        <v>45759</v>
      </c>
      <c r="AC11" s="71">
        <v>45763</v>
      </c>
      <c r="AD11" s="71">
        <v>45763</v>
      </c>
      <c r="AE11" s="64">
        <f t="shared" si="1"/>
        <v>0</v>
      </c>
      <c r="AF11" s="64">
        <f t="shared" si="2"/>
        <v>25</v>
      </c>
    </row>
    <row r="12" spans="1:32" ht="15.75" customHeight="1">
      <c r="A12" s="19">
        <f t="shared" si="3"/>
        <v>9</v>
      </c>
      <c r="B12" s="66" t="s">
        <v>1527</v>
      </c>
      <c r="C12" s="66" t="s">
        <v>201</v>
      </c>
      <c r="D12" s="66" t="s">
        <v>558</v>
      </c>
      <c r="E12" s="66" t="s">
        <v>1708</v>
      </c>
      <c r="F12" s="66" t="s">
        <v>457</v>
      </c>
      <c r="G12" s="66" t="s">
        <v>458</v>
      </c>
      <c r="H12" s="66" t="s">
        <v>459</v>
      </c>
      <c r="I12" s="66" t="s">
        <v>537</v>
      </c>
      <c r="J12" s="66" t="s">
        <v>1067</v>
      </c>
      <c r="K12" s="66" t="s">
        <v>1068</v>
      </c>
      <c r="L12" s="94">
        <v>36</v>
      </c>
      <c r="M12" s="66" t="s">
        <v>385</v>
      </c>
      <c r="N12" s="66" t="s">
        <v>201</v>
      </c>
      <c r="O12" s="60" t="s">
        <v>9</v>
      </c>
      <c r="P12" s="68" t="s">
        <v>142</v>
      </c>
      <c r="Q12" s="71">
        <v>45722</v>
      </c>
      <c r="R12" s="71">
        <v>45724</v>
      </c>
      <c r="S12" s="71">
        <v>45745</v>
      </c>
      <c r="T12" s="70">
        <f t="shared" si="0"/>
        <v>23</v>
      </c>
      <c r="U12" s="55">
        <v>45746</v>
      </c>
      <c r="V12" s="71">
        <v>45749</v>
      </c>
      <c r="W12" s="71">
        <v>45749</v>
      </c>
      <c r="X12" s="71">
        <v>45755</v>
      </c>
      <c r="Y12" s="71">
        <v>45758</v>
      </c>
      <c r="Z12" s="71">
        <v>45760</v>
      </c>
      <c r="AA12" s="71">
        <v>45760</v>
      </c>
      <c r="AB12" s="71">
        <v>45761</v>
      </c>
      <c r="AC12" s="71">
        <v>45764</v>
      </c>
      <c r="AD12" s="71">
        <v>45764</v>
      </c>
      <c r="AE12" s="64">
        <f t="shared" si="1"/>
        <v>0</v>
      </c>
      <c r="AF12" s="64">
        <f t="shared" si="2"/>
        <v>23</v>
      </c>
    </row>
    <row r="13" spans="1:32">
      <c r="A13" s="19">
        <f t="shared" si="3"/>
        <v>10</v>
      </c>
      <c r="B13" s="66" t="s">
        <v>1527</v>
      </c>
      <c r="C13" s="66" t="s">
        <v>201</v>
      </c>
      <c r="D13" s="66" t="s">
        <v>558</v>
      </c>
      <c r="E13" s="66" t="s">
        <v>1703</v>
      </c>
      <c r="F13" s="66" t="s">
        <v>1253</v>
      </c>
      <c r="G13" s="66" t="s">
        <v>1254</v>
      </c>
      <c r="H13" s="66"/>
      <c r="I13" s="66" t="s">
        <v>365</v>
      </c>
      <c r="J13" s="66" t="s">
        <v>1264</v>
      </c>
      <c r="K13" s="66" t="s">
        <v>1270</v>
      </c>
      <c r="L13" s="94">
        <v>30</v>
      </c>
      <c r="M13" s="66" t="s">
        <v>385</v>
      </c>
      <c r="N13" s="66" t="s">
        <v>201</v>
      </c>
      <c r="O13" s="60" t="s">
        <v>9</v>
      </c>
      <c r="P13" s="68" t="s">
        <v>142</v>
      </c>
      <c r="Q13" s="71">
        <v>45715</v>
      </c>
      <c r="R13" s="71">
        <v>45717</v>
      </c>
      <c r="S13" s="71">
        <v>45735</v>
      </c>
      <c r="T13" s="70">
        <f t="shared" si="0"/>
        <v>20</v>
      </c>
      <c r="U13" s="55">
        <v>45738</v>
      </c>
      <c r="V13" s="71">
        <v>45742</v>
      </c>
      <c r="W13" s="71">
        <v>45740</v>
      </c>
      <c r="X13" s="71">
        <v>45749</v>
      </c>
      <c r="Y13" s="71">
        <v>45752</v>
      </c>
      <c r="Z13" s="71">
        <v>45755</v>
      </c>
      <c r="AA13" s="71">
        <v>45755</v>
      </c>
      <c r="AB13" s="71">
        <v>45759</v>
      </c>
      <c r="AC13" s="71">
        <v>45764</v>
      </c>
      <c r="AD13" s="71">
        <v>45768</v>
      </c>
      <c r="AE13" s="64">
        <f t="shared" si="1"/>
        <v>4</v>
      </c>
      <c r="AF13" s="64">
        <f t="shared" si="2"/>
        <v>24</v>
      </c>
    </row>
    <row r="14" spans="1:32">
      <c r="A14" s="19">
        <f t="shared" si="3"/>
        <v>11</v>
      </c>
      <c r="B14" s="66" t="s">
        <v>1527</v>
      </c>
      <c r="C14" s="66" t="s">
        <v>201</v>
      </c>
      <c r="D14" s="66" t="s">
        <v>558</v>
      </c>
      <c r="E14" s="66" t="s">
        <v>1704</v>
      </c>
      <c r="F14" s="66" t="s">
        <v>1516</v>
      </c>
      <c r="G14" s="66" t="s">
        <v>1517</v>
      </c>
      <c r="H14" s="66"/>
      <c r="I14" s="66" t="s">
        <v>537</v>
      </c>
      <c r="J14" s="66" t="s">
        <v>1520</v>
      </c>
      <c r="K14" s="66" t="s">
        <v>1524</v>
      </c>
      <c r="L14" s="94">
        <v>30</v>
      </c>
      <c r="M14" s="66" t="s">
        <v>385</v>
      </c>
      <c r="N14" s="66" t="s">
        <v>201</v>
      </c>
      <c r="O14" s="60" t="s">
        <v>9</v>
      </c>
      <c r="P14" s="68" t="s">
        <v>142</v>
      </c>
      <c r="Q14" s="71">
        <v>45716</v>
      </c>
      <c r="R14" s="71">
        <v>45720</v>
      </c>
      <c r="S14" s="71">
        <v>45742</v>
      </c>
      <c r="T14" s="70">
        <f t="shared" si="0"/>
        <v>26</v>
      </c>
      <c r="U14" s="55">
        <v>45743</v>
      </c>
      <c r="V14" s="71">
        <v>45746</v>
      </c>
      <c r="W14" s="71">
        <v>45746</v>
      </c>
      <c r="X14" s="71">
        <v>45754</v>
      </c>
      <c r="Y14" s="71">
        <v>45763</v>
      </c>
      <c r="Z14" s="71">
        <v>45769</v>
      </c>
      <c r="AA14" s="71">
        <v>45769</v>
      </c>
      <c r="AB14" s="71">
        <v>45770</v>
      </c>
      <c r="AC14" s="99">
        <v>45773</v>
      </c>
      <c r="AD14" s="71">
        <v>45775</v>
      </c>
      <c r="AE14" s="64">
        <f t="shared" si="1"/>
        <v>2</v>
      </c>
      <c r="AF14" s="64">
        <f t="shared" si="2"/>
        <v>28</v>
      </c>
    </row>
    <row r="15" spans="1:32">
      <c r="A15" s="19">
        <f t="shared" si="3"/>
        <v>12</v>
      </c>
      <c r="B15" s="66" t="s">
        <v>1527</v>
      </c>
      <c r="C15" s="66" t="s">
        <v>201</v>
      </c>
      <c r="D15" s="66" t="s">
        <v>558</v>
      </c>
      <c r="E15" s="66" t="s">
        <v>1747</v>
      </c>
      <c r="F15" s="66" t="s">
        <v>1602</v>
      </c>
      <c r="G15" s="66" t="s">
        <v>234</v>
      </c>
      <c r="H15" s="66" t="s">
        <v>235</v>
      </c>
      <c r="I15" s="66" t="s">
        <v>1609</v>
      </c>
      <c r="J15" s="66" t="s">
        <v>1610</v>
      </c>
      <c r="K15" s="66" t="s">
        <v>1620</v>
      </c>
      <c r="L15" s="94">
        <v>36</v>
      </c>
      <c r="M15" s="66" t="s">
        <v>385</v>
      </c>
      <c r="N15" s="62" t="s">
        <v>201</v>
      </c>
      <c r="O15" s="60" t="s">
        <v>9</v>
      </c>
      <c r="P15" s="68" t="s">
        <v>142</v>
      </c>
      <c r="Q15" s="71">
        <v>45750</v>
      </c>
      <c r="R15" s="71">
        <v>45754</v>
      </c>
      <c r="S15" s="71">
        <v>45772</v>
      </c>
      <c r="T15" s="70">
        <f>MAX(0,S15-Q15)</f>
        <v>22</v>
      </c>
      <c r="U15" s="55">
        <v>45772</v>
      </c>
      <c r="V15" s="71">
        <v>45777</v>
      </c>
      <c r="W15" s="71">
        <v>45777</v>
      </c>
      <c r="X15" s="71">
        <v>45778</v>
      </c>
      <c r="Y15" s="71">
        <v>45781</v>
      </c>
      <c r="Z15" s="71">
        <v>45781</v>
      </c>
      <c r="AA15" s="71">
        <v>45781</v>
      </c>
      <c r="AB15" s="71">
        <v>45783</v>
      </c>
      <c r="AC15" s="71">
        <v>45785</v>
      </c>
      <c r="AD15" s="71">
        <v>45785</v>
      </c>
      <c r="AE15" s="64">
        <f t="shared" si="1"/>
        <v>0</v>
      </c>
      <c r="AF15" s="64">
        <f t="shared" si="2"/>
        <v>22</v>
      </c>
    </row>
    <row r="16" spans="1:32">
      <c r="A16" s="19">
        <f t="shared" si="3"/>
        <v>13</v>
      </c>
      <c r="B16" s="66" t="s">
        <v>1527</v>
      </c>
      <c r="C16" s="66" t="s">
        <v>201</v>
      </c>
      <c r="D16" s="66" t="s">
        <v>558</v>
      </c>
      <c r="E16" s="66" t="s">
        <v>1744</v>
      </c>
      <c r="F16" s="66" t="s">
        <v>861</v>
      </c>
      <c r="G16" s="66" t="s">
        <v>861</v>
      </c>
      <c r="H16" s="66" t="s">
        <v>173</v>
      </c>
      <c r="I16" s="66" t="s">
        <v>1376</v>
      </c>
      <c r="J16" s="66" t="s">
        <v>862</v>
      </c>
      <c r="K16" s="66" t="s">
        <v>863</v>
      </c>
      <c r="L16" s="94">
        <v>37</v>
      </c>
      <c r="M16" s="66" t="s">
        <v>385</v>
      </c>
      <c r="N16" s="66" t="s">
        <v>201</v>
      </c>
      <c r="O16" s="60" t="s">
        <v>9</v>
      </c>
      <c r="P16" s="68" t="s">
        <v>142</v>
      </c>
      <c r="Q16" s="71">
        <v>45749</v>
      </c>
      <c r="R16" s="71">
        <v>45750</v>
      </c>
      <c r="S16" s="71">
        <v>45769</v>
      </c>
      <c r="T16" s="70">
        <f t="shared" ref="T16:T21" si="4">MAX(0,S16-Q16)</f>
        <v>20</v>
      </c>
      <c r="U16" s="55">
        <v>45770</v>
      </c>
      <c r="V16" s="71">
        <v>45774</v>
      </c>
      <c r="W16" s="71">
        <v>45774</v>
      </c>
      <c r="X16" s="71">
        <v>45777</v>
      </c>
      <c r="Y16" s="71">
        <v>45779</v>
      </c>
      <c r="Z16" s="71">
        <v>45780</v>
      </c>
      <c r="AA16" s="71">
        <v>45780</v>
      </c>
      <c r="AB16" s="71">
        <v>45782</v>
      </c>
      <c r="AC16" s="71">
        <v>45783</v>
      </c>
      <c r="AD16" s="71">
        <v>45787</v>
      </c>
      <c r="AE16" s="64">
        <f t="shared" si="1"/>
        <v>4</v>
      </c>
      <c r="AF16" s="64">
        <f t="shared" si="2"/>
        <v>24</v>
      </c>
    </row>
    <row r="17" spans="1:32" ht="14.25" customHeight="1">
      <c r="A17" s="19">
        <f t="shared" si="3"/>
        <v>14</v>
      </c>
      <c r="B17" s="66" t="s">
        <v>1527</v>
      </c>
      <c r="C17" s="66" t="s">
        <v>201</v>
      </c>
      <c r="D17" s="66" t="s">
        <v>558</v>
      </c>
      <c r="E17" s="66" t="s">
        <v>1757</v>
      </c>
      <c r="F17" s="66" t="s">
        <v>937</v>
      </c>
      <c r="G17" s="66" t="s">
        <v>937</v>
      </c>
      <c r="H17" s="66" t="s">
        <v>1409</v>
      </c>
      <c r="I17" s="66" t="s">
        <v>1038</v>
      </c>
      <c r="J17" s="66" t="s">
        <v>1433</v>
      </c>
      <c r="K17" s="66" t="s">
        <v>1434</v>
      </c>
      <c r="L17" s="94">
        <v>37</v>
      </c>
      <c r="M17" s="66" t="s">
        <v>385</v>
      </c>
      <c r="N17" s="66" t="s">
        <v>201</v>
      </c>
      <c r="O17" s="60" t="s">
        <v>9</v>
      </c>
      <c r="P17" s="68" t="s">
        <v>142</v>
      </c>
      <c r="Q17" s="71">
        <v>45749</v>
      </c>
      <c r="R17" s="71">
        <v>45750</v>
      </c>
      <c r="S17" s="71">
        <v>45770</v>
      </c>
      <c r="T17" s="70">
        <f t="shared" si="4"/>
        <v>21</v>
      </c>
      <c r="U17" s="55">
        <v>45771</v>
      </c>
      <c r="V17" s="71">
        <v>45775</v>
      </c>
      <c r="W17" s="71">
        <v>45775</v>
      </c>
      <c r="X17" s="71">
        <v>45777</v>
      </c>
      <c r="Y17" s="71">
        <v>45779</v>
      </c>
      <c r="Z17" s="71">
        <v>45781</v>
      </c>
      <c r="AA17" s="71">
        <v>45781</v>
      </c>
      <c r="AB17" s="71">
        <v>45782</v>
      </c>
      <c r="AC17" s="71">
        <v>45784</v>
      </c>
      <c r="AD17" s="71">
        <v>45787</v>
      </c>
      <c r="AE17" s="64">
        <f t="shared" si="1"/>
        <v>3</v>
      </c>
      <c r="AF17" s="64">
        <f t="shared" si="2"/>
        <v>24</v>
      </c>
    </row>
    <row r="18" spans="1:32" ht="15.6" customHeight="1">
      <c r="A18" s="19">
        <f t="shared" si="3"/>
        <v>15</v>
      </c>
      <c r="B18" s="66" t="s">
        <v>1527</v>
      </c>
      <c r="C18" s="66" t="s">
        <v>201</v>
      </c>
      <c r="D18" s="66" t="s">
        <v>558</v>
      </c>
      <c r="E18" s="66" t="s">
        <v>1756</v>
      </c>
      <c r="F18" s="66" t="s">
        <v>1107</v>
      </c>
      <c r="G18" s="66" t="s">
        <v>1108</v>
      </c>
      <c r="H18" s="66"/>
      <c r="I18" s="66" t="s">
        <v>1607</v>
      </c>
      <c r="J18" s="66" t="s">
        <v>1608</v>
      </c>
      <c r="K18" s="66" t="s">
        <v>1619</v>
      </c>
      <c r="L18" s="94">
        <v>30</v>
      </c>
      <c r="M18" s="66" t="s">
        <v>385</v>
      </c>
      <c r="N18" s="66" t="s">
        <v>201</v>
      </c>
      <c r="O18" s="60" t="s">
        <v>9</v>
      </c>
      <c r="P18" s="68" t="s">
        <v>142</v>
      </c>
      <c r="Q18" s="71">
        <v>45749</v>
      </c>
      <c r="R18" s="71">
        <v>45750</v>
      </c>
      <c r="S18" s="71">
        <v>45769</v>
      </c>
      <c r="T18" s="70">
        <f t="shared" si="4"/>
        <v>20</v>
      </c>
      <c r="U18" s="55">
        <v>45770</v>
      </c>
      <c r="V18" s="71">
        <v>45775</v>
      </c>
      <c r="W18" s="71">
        <v>45775</v>
      </c>
      <c r="X18" s="71">
        <v>45777</v>
      </c>
      <c r="Y18" s="71">
        <v>45779</v>
      </c>
      <c r="Z18" s="71">
        <v>45780</v>
      </c>
      <c r="AA18" s="71">
        <v>45780</v>
      </c>
      <c r="AB18" s="71">
        <v>45784</v>
      </c>
      <c r="AC18" s="71">
        <v>45786</v>
      </c>
      <c r="AD18" s="71">
        <v>45787</v>
      </c>
      <c r="AE18" s="64">
        <f t="shared" si="1"/>
        <v>1</v>
      </c>
      <c r="AF18" s="64">
        <f t="shared" si="2"/>
        <v>21</v>
      </c>
    </row>
    <row r="19" spans="1:32">
      <c r="A19" s="19">
        <f t="shared" si="3"/>
        <v>16</v>
      </c>
      <c r="B19" s="66" t="s">
        <v>1527</v>
      </c>
      <c r="C19" s="66" t="s">
        <v>201</v>
      </c>
      <c r="D19" s="66" t="s">
        <v>558</v>
      </c>
      <c r="E19" s="66" t="s">
        <v>1745</v>
      </c>
      <c r="F19" s="66" t="s">
        <v>455</v>
      </c>
      <c r="G19" s="66" t="s">
        <v>1601</v>
      </c>
      <c r="H19" s="66"/>
      <c r="I19" s="66" t="s">
        <v>689</v>
      </c>
      <c r="J19" s="66" t="s">
        <v>1606</v>
      </c>
      <c r="K19" s="66" t="s">
        <v>1618</v>
      </c>
      <c r="L19" s="94">
        <v>32</v>
      </c>
      <c r="M19" s="66" t="s">
        <v>385</v>
      </c>
      <c r="N19" s="66" t="s">
        <v>201</v>
      </c>
      <c r="O19" s="60" t="s">
        <v>9</v>
      </c>
      <c r="P19" s="68" t="s">
        <v>142</v>
      </c>
      <c r="Q19" s="71">
        <v>45750</v>
      </c>
      <c r="R19" s="71">
        <v>45754</v>
      </c>
      <c r="S19" s="71">
        <v>45770</v>
      </c>
      <c r="T19" s="70">
        <f t="shared" si="4"/>
        <v>20</v>
      </c>
      <c r="U19" s="55">
        <v>45771</v>
      </c>
      <c r="V19" s="71">
        <v>45777</v>
      </c>
      <c r="W19" s="71">
        <v>45777</v>
      </c>
      <c r="X19" s="71">
        <v>45778</v>
      </c>
      <c r="Y19" s="71">
        <v>45781</v>
      </c>
      <c r="Z19" s="71">
        <v>45783</v>
      </c>
      <c r="AA19" s="71">
        <v>45783</v>
      </c>
      <c r="AB19" s="71">
        <v>45784</v>
      </c>
      <c r="AC19" s="99">
        <v>45787</v>
      </c>
      <c r="AD19" s="71">
        <v>45787</v>
      </c>
      <c r="AE19" s="64">
        <f t="shared" si="1"/>
        <v>0</v>
      </c>
      <c r="AF19" s="64">
        <f t="shared" si="2"/>
        <v>20</v>
      </c>
    </row>
    <row r="20" spans="1:32" ht="15.75" customHeight="1">
      <c r="A20" s="19">
        <f t="shared" si="3"/>
        <v>17</v>
      </c>
      <c r="B20" s="66" t="s">
        <v>1527</v>
      </c>
      <c r="C20" s="66" t="s">
        <v>201</v>
      </c>
      <c r="D20" s="66" t="s">
        <v>558</v>
      </c>
      <c r="E20" s="66" t="s">
        <v>1746</v>
      </c>
      <c r="F20" s="66" t="s">
        <v>1603</v>
      </c>
      <c r="G20" s="66" t="s">
        <v>1604</v>
      </c>
      <c r="H20" s="66"/>
      <c r="I20" s="66" t="s">
        <v>1611</v>
      </c>
      <c r="J20" s="66" t="s">
        <v>1612</v>
      </c>
      <c r="K20" s="66" t="s">
        <v>1621</v>
      </c>
      <c r="L20" s="94">
        <v>32</v>
      </c>
      <c r="M20" s="66" t="s">
        <v>385</v>
      </c>
      <c r="N20" s="66" t="s">
        <v>201</v>
      </c>
      <c r="O20" s="60" t="s">
        <v>9</v>
      </c>
      <c r="P20" s="68" t="s">
        <v>142</v>
      </c>
      <c r="Q20" s="71">
        <v>45750</v>
      </c>
      <c r="R20" s="71">
        <v>45754</v>
      </c>
      <c r="S20" s="71">
        <v>45770</v>
      </c>
      <c r="T20" s="70">
        <f t="shared" si="4"/>
        <v>20</v>
      </c>
      <c r="U20" s="55">
        <v>45771</v>
      </c>
      <c r="V20" s="71">
        <v>45777</v>
      </c>
      <c r="W20" s="71">
        <v>45777</v>
      </c>
      <c r="X20" s="71">
        <v>45778</v>
      </c>
      <c r="Y20" s="71">
        <v>45781</v>
      </c>
      <c r="Z20" s="71">
        <v>45783</v>
      </c>
      <c r="AA20" s="71">
        <v>45783</v>
      </c>
      <c r="AB20" s="71">
        <v>45784</v>
      </c>
      <c r="AC20" s="99">
        <v>45787</v>
      </c>
      <c r="AD20" s="71">
        <v>45787</v>
      </c>
      <c r="AE20" s="64">
        <f t="shared" si="1"/>
        <v>0</v>
      </c>
      <c r="AF20" s="64">
        <f t="shared" si="2"/>
        <v>20</v>
      </c>
    </row>
    <row r="21" spans="1:32" ht="15.75" customHeight="1">
      <c r="A21" s="19">
        <f t="shared" si="3"/>
        <v>18</v>
      </c>
      <c r="B21" s="66" t="s">
        <v>1527</v>
      </c>
      <c r="C21" s="66" t="s">
        <v>201</v>
      </c>
      <c r="D21" s="66" t="s">
        <v>558</v>
      </c>
      <c r="E21" s="66" t="s">
        <v>1748</v>
      </c>
      <c r="F21" s="66" t="s">
        <v>1073</v>
      </c>
      <c r="G21" s="66" t="s">
        <v>1073</v>
      </c>
      <c r="H21" s="66" t="s">
        <v>1074</v>
      </c>
      <c r="I21" s="66" t="s">
        <v>117</v>
      </c>
      <c r="J21" s="66" t="s">
        <v>1075</v>
      </c>
      <c r="K21" s="66" t="s">
        <v>1076</v>
      </c>
      <c r="L21" s="94">
        <v>37</v>
      </c>
      <c r="M21" s="66" t="s">
        <v>385</v>
      </c>
      <c r="N21" s="66" t="s">
        <v>201</v>
      </c>
      <c r="O21" s="60" t="s">
        <v>9</v>
      </c>
      <c r="P21" s="68" t="s">
        <v>142</v>
      </c>
      <c r="Q21" s="71">
        <v>45750</v>
      </c>
      <c r="R21" s="71">
        <v>45754</v>
      </c>
      <c r="S21" s="71">
        <v>45772</v>
      </c>
      <c r="T21" s="70">
        <f t="shared" si="4"/>
        <v>22</v>
      </c>
      <c r="U21" s="55">
        <v>45772</v>
      </c>
      <c r="V21" s="71">
        <v>45777</v>
      </c>
      <c r="W21" s="71">
        <v>45777</v>
      </c>
      <c r="X21" s="71">
        <v>45778</v>
      </c>
      <c r="Y21" s="71">
        <v>45781</v>
      </c>
      <c r="Z21" s="71">
        <v>45781</v>
      </c>
      <c r="AA21" s="71">
        <v>45781</v>
      </c>
      <c r="AB21" s="71">
        <v>45783</v>
      </c>
      <c r="AC21" s="99">
        <v>45787</v>
      </c>
      <c r="AD21" s="71">
        <v>45787</v>
      </c>
      <c r="AE21" s="64">
        <f t="shared" si="1"/>
        <v>0</v>
      </c>
      <c r="AF21" s="64">
        <f t="shared" si="2"/>
        <v>22</v>
      </c>
    </row>
    <row r="22" spans="1:32" ht="15" customHeight="1">
      <c r="A22" s="19">
        <f t="shared" si="3"/>
        <v>19</v>
      </c>
      <c r="B22" s="66" t="s">
        <v>1527</v>
      </c>
      <c r="C22" s="66" t="s">
        <v>201</v>
      </c>
      <c r="D22" s="66" t="s">
        <v>558</v>
      </c>
      <c r="E22" s="66" t="s">
        <v>1743</v>
      </c>
      <c r="F22" s="66" t="s">
        <v>1050</v>
      </c>
      <c r="G22" s="66" t="s">
        <v>1050</v>
      </c>
      <c r="H22" s="66" t="s">
        <v>1051</v>
      </c>
      <c r="I22" s="66" t="s">
        <v>586</v>
      </c>
      <c r="J22" s="66" t="s">
        <v>1052</v>
      </c>
      <c r="K22" s="66" t="s">
        <v>1053</v>
      </c>
      <c r="L22" s="94">
        <v>37</v>
      </c>
      <c r="M22" s="66" t="s">
        <v>385</v>
      </c>
      <c r="N22" s="66" t="s">
        <v>201</v>
      </c>
      <c r="O22" s="60" t="s">
        <v>9</v>
      </c>
      <c r="P22" s="68" t="s">
        <v>142</v>
      </c>
      <c r="Q22" s="71">
        <v>45749</v>
      </c>
      <c r="R22" s="71">
        <v>45750</v>
      </c>
      <c r="S22" s="71">
        <v>45769</v>
      </c>
      <c r="T22" s="70">
        <f t="shared" ref="T22:T27" si="5">MAX(0,S22-Q22)</f>
        <v>20</v>
      </c>
      <c r="U22" s="55">
        <v>45770</v>
      </c>
      <c r="V22" s="71">
        <v>45775</v>
      </c>
      <c r="W22" s="71">
        <v>45775</v>
      </c>
      <c r="X22" s="71">
        <v>45777</v>
      </c>
      <c r="Y22" s="71">
        <v>45779</v>
      </c>
      <c r="Z22" s="71">
        <v>45780</v>
      </c>
      <c r="AA22" s="71">
        <v>45780</v>
      </c>
      <c r="AB22" s="71">
        <v>45784</v>
      </c>
      <c r="AC22" s="71">
        <v>45787</v>
      </c>
      <c r="AD22" s="71">
        <v>45792</v>
      </c>
      <c r="AE22" s="64">
        <f t="shared" si="1"/>
        <v>5</v>
      </c>
      <c r="AF22" s="64">
        <f t="shared" si="2"/>
        <v>25</v>
      </c>
    </row>
    <row r="23" spans="1:32" ht="13.5" customHeight="1">
      <c r="A23" s="19">
        <f t="shared" si="3"/>
        <v>20</v>
      </c>
      <c r="B23" s="66" t="s">
        <v>1527</v>
      </c>
      <c r="C23" s="66" t="s">
        <v>201</v>
      </c>
      <c r="D23" s="66" t="s">
        <v>558</v>
      </c>
      <c r="E23" s="66" t="s">
        <v>1758</v>
      </c>
      <c r="F23" s="66" t="s">
        <v>22</v>
      </c>
      <c r="G23" s="66" t="s">
        <v>23</v>
      </c>
      <c r="H23" s="66" t="s">
        <v>24</v>
      </c>
      <c r="I23" s="66" t="s">
        <v>735</v>
      </c>
      <c r="J23" s="66" t="s">
        <v>736</v>
      </c>
      <c r="K23" s="66" t="s">
        <v>938</v>
      </c>
      <c r="L23" s="94">
        <v>35</v>
      </c>
      <c r="M23" s="66" t="s">
        <v>385</v>
      </c>
      <c r="N23" s="66" t="s">
        <v>201</v>
      </c>
      <c r="O23" s="60" t="s">
        <v>9</v>
      </c>
      <c r="P23" s="68" t="s">
        <v>142</v>
      </c>
      <c r="Q23" s="71">
        <v>45755</v>
      </c>
      <c r="R23" s="71">
        <v>45761</v>
      </c>
      <c r="S23" s="71">
        <v>45777</v>
      </c>
      <c r="T23" s="70">
        <f t="shared" si="5"/>
        <v>22</v>
      </c>
      <c r="U23" s="55">
        <v>45779</v>
      </c>
      <c r="V23" s="71">
        <v>45783</v>
      </c>
      <c r="W23" s="71">
        <v>45783</v>
      </c>
      <c r="X23" s="71">
        <v>45785</v>
      </c>
      <c r="Y23" s="71">
        <v>45787</v>
      </c>
      <c r="Z23" s="71">
        <v>45788</v>
      </c>
      <c r="AA23" s="71">
        <v>45788</v>
      </c>
      <c r="AB23" s="71">
        <v>45790</v>
      </c>
      <c r="AC23" s="71">
        <v>45791</v>
      </c>
      <c r="AD23" s="71">
        <v>45794</v>
      </c>
      <c r="AE23" s="64">
        <f t="shared" si="1"/>
        <v>3</v>
      </c>
      <c r="AF23" s="64">
        <f t="shared" si="2"/>
        <v>25</v>
      </c>
    </row>
    <row r="24" spans="1:32" ht="15" customHeight="1">
      <c r="A24" s="19">
        <f t="shared" si="3"/>
        <v>21</v>
      </c>
      <c r="B24" s="66" t="s">
        <v>1527</v>
      </c>
      <c r="C24" s="66" t="s">
        <v>201</v>
      </c>
      <c r="D24" s="66" t="s">
        <v>558</v>
      </c>
      <c r="E24" s="66" t="s">
        <v>1752</v>
      </c>
      <c r="F24" s="66" t="s">
        <v>401</v>
      </c>
      <c r="G24" s="66" t="s">
        <v>402</v>
      </c>
      <c r="H24" s="66"/>
      <c r="I24" s="66" t="s">
        <v>1615</v>
      </c>
      <c r="J24" s="66" t="s">
        <v>901</v>
      </c>
      <c r="K24" s="66" t="s">
        <v>434</v>
      </c>
      <c r="L24" s="94">
        <v>35</v>
      </c>
      <c r="M24" s="66" t="s">
        <v>385</v>
      </c>
      <c r="N24" s="66" t="s">
        <v>201</v>
      </c>
      <c r="O24" s="60" t="s">
        <v>9</v>
      </c>
      <c r="P24" s="68" t="s">
        <v>142</v>
      </c>
      <c r="Q24" s="71">
        <v>45755</v>
      </c>
      <c r="R24" s="71">
        <v>45761</v>
      </c>
      <c r="S24" s="71">
        <v>45777</v>
      </c>
      <c r="T24" s="70">
        <f t="shared" si="5"/>
        <v>22</v>
      </c>
      <c r="U24" s="55">
        <v>45779</v>
      </c>
      <c r="V24" s="71">
        <v>45783</v>
      </c>
      <c r="W24" s="71">
        <v>45783</v>
      </c>
      <c r="X24" s="71">
        <v>45785</v>
      </c>
      <c r="Y24" s="71">
        <v>45787</v>
      </c>
      <c r="Z24" s="71">
        <v>45788</v>
      </c>
      <c r="AA24" s="71">
        <v>45788</v>
      </c>
      <c r="AB24" s="71">
        <v>45790</v>
      </c>
      <c r="AC24" s="71">
        <v>45793</v>
      </c>
      <c r="AD24" s="71">
        <v>45796</v>
      </c>
      <c r="AE24" s="64">
        <f t="shared" si="1"/>
        <v>3</v>
      </c>
      <c r="AF24" s="64">
        <f t="shared" si="2"/>
        <v>25</v>
      </c>
    </row>
    <row r="25" spans="1:32">
      <c r="A25" s="19">
        <f t="shared" si="3"/>
        <v>22</v>
      </c>
      <c r="B25" s="66" t="s">
        <v>1527</v>
      </c>
      <c r="C25" s="66" t="s">
        <v>201</v>
      </c>
      <c r="D25" s="66" t="s">
        <v>558</v>
      </c>
      <c r="E25" s="66" t="s">
        <v>1749</v>
      </c>
      <c r="F25" s="66" t="s">
        <v>300</v>
      </c>
      <c r="G25" s="66" t="s">
        <v>1025</v>
      </c>
      <c r="H25" s="66"/>
      <c r="I25" s="66" t="s">
        <v>1026</v>
      </c>
      <c r="J25" s="66" t="s">
        <v>1027</v>
      </c>
      <c r="K25" s="66" t="s">
        <v>1617</v>
      </c>
      <c r="L25" s="94">
        <v>30</v>
      </c>
      <c r="M25" s="66" t="s">
        <v>385</v>
      </c>
      <c r="N25" s="66" t="s">
        <v>201</v>
      </c>
      <c r="O25" s="60" t="s">
        <v>9</v>
      </c>
      <c r="P25" s="68" t="s">
        <v>142</v>
      </c>
      <c r="Q25" s="71">
        <v>45755</v>
      </c>
      <c r="R25" s="71">
        <v>45761</v>
      </c>
      <c r="S25" s="71">
        <v>45777</v>
      </c>
      <c r="T25" s="70">
        <f t="shared" si="5"/>
        <v>22</v>
      </c>
      <c r="U25" s="55">
        <v>45779</v>
      </c>
      <c r="V25" s="71">
        <v>45783</v>
      </c>
      <c r="W25" s="71">
        <v>45783</v>
      </c>
      <c r="X25" s="71">
        <v>45785</v>
      </c>
      <c r="Y25" s="71">
        <v>45787</v>
      </c>
      <c r="Z25" s="71">
        <v>45789</v>
      </c>
      <c r="AA25" s="71">
        <v>45789</v>
      </c>
      <c r="AB25" s="71">
        <v>45790</v>
      </c>
      <c r="AC25" s="71">
        <v>45795</v>
      </c>
      <c r="AD25" s="71">
        <v>45797</v>
      </c>
      <c r="AE25" s="64">
        <f t="shared" si="1"/>
        <v>2</v>
      </c>
      <c r="AF25" s="64">
        <f t="shared" si="2"/>
        <v>24</v>
      </c>
    </row>
    <row r="26" spans="1:32" ht="15.75" customHeight="1">
      <c r="A26" s="19">
        <f t="shared" si="3"/>
        <v>23</v>
      </c>
      <c r="B26" s="66" t="s">
        <v>1527</v>
      </c>
      <c r="C26" s="66" t="s">
        <v>201</v>
      </c>
      <c r="D26" s="62" t="s">
        <v>558</v>
      </c>
      <c r="E26" s="66" t="s">
        <v>1753</v>
      </c>
      <c r="F26" s="115" t="s">
        <v>799</v>
      </c>
      <c r="G26" s="115" t="s">
        <v>809</v>
      </c>
      <c r="H26" s="115"/>
      <c r="I26" s="115" t="s">
        <v>812</v>
      </c>
      <c r="J26" s="115" t="s">
        <v>815</v>
      </c>
      <c r="K26" s="115" t="s">
        <v>818</v>
      </c>
      <c r="L26" s="94">
        <v>30</v>
      </c>
      <c r="M26" s="66" t="s">
        <v>385</v>
      </c>
      <c r="N26" s="66" t="s">
        <v>201</v>
      </c>
      <c r="O26" s="60" t="s">
        <v>9</v>
      </c>
      <c r="P26" s="68" t="s">
        <v>142</v>
      </c>
      <c r="Q26" s="71">
        <v>45756</v>
      </c>
      <c r="R26" s="71">
        <v>45762</v>
      </c>
      <c r="S26" s="71">
        <v>45777</v>
      </c>
      <c r="T26" s="70">
        <f t="shared" si="5"/>
        <v>21</v>
      </c>
      <c r="U26" s="55">
        <v>45779</v>
      </c>
      <c r="V26" s="71">
        <v>45783</v>
      </c>
      <c r="W26" s="71">
        <v>45783</v>
      </c>
      <c r="X26" s="71">
        <v>45785</v>
      </c>
      <c r="Y26" s="71">
        <v>45790</v>
      </c>
      <c r="Z26" s="71">
        <v>45791</v>
      </c>
      <c r="AA26" s="71">
        <v>45791</v>
      </c>
      <c r="AB26" s="71">
        <v>45794</v>
      </c>
      <c r="AC26" s="71">
        <v>45795</v>
      </c>
      <c r="AD26" s="71">
        <v>45797</v>
      </c>
      <c r="AE26" s="64">
        <f t="shared" si="1"/>
        <v>2</v>
      </c>
      <c r="AF26" s="64">
        <f t="shared" si="2"/>
        <v>23</v>
      </c>
    </row>
    <row r="27" spans="1:32" ht="13.5" customHeight="1">
      <c r="A27" s="19">
        <f t="shared" si="3"/>
        <v>24</v>
      </c>
      <c r="B27" s="66" t="s">
        <v>1527</v>
      </c>
      <c r="C27" s="66" t="s">
        <v>201</v>
      </c>
      <c r="D27" s="66" t="s">
        <v>558</v>
      </c>
      <c r="E27" s="66" t="s">
        <v>1750</v>
      </c>
      <c r="F27" s="66" t="s">
        <v>1210</v>
      </c>
      <c r="G27" s="66" t="s">
        <v>1211</v>
      </c>
      <c r="H27" s="66"/>
      <c r="I27" s="66" t="s">
        <v>620</v>
      </c>
      <c r="J27" s="66" t="s">
        <v>1605</v>
      </c>
      <c r="K27" s="66" t="s">
        <v>1223</v>
      </c>
      <c r="L27" s="94">
        <v>30</v>
      </c>
      <c r="M27" s="66" t="s">
        <v>385</v>
      </c>
      <c r="N27" s="66" t="s">
        <v>201</v>
      </c>
      <c r="O27" s="60" t="s">
        <v>9</v>
      </c>
      <c r="P27" s="68" t="s">
        <v>142</v>
      </c>
      <c r="Q27" s="71">
        <v>45755</v>
      </c>
      <c r="R27" s="71">
        <v>45761</v>
      </c>
      <c r="S27" s="71">
        <v>45777</v>
      </c>
      <c r="T27" s="70">
        <f t="shared" si="5"/>
        <v>22</v>
      </c>
      <c r="U27" s="55">
        <v>45779</v>
      </c>
      <c r="V27" s="71">
        <v>45783</v>
      </c>
      <c r="W27" s="71">
        <v>45783</v>
      </c>
      <c r="X27" s="71">
        <v>45785</v>
      </c>
      <c r="Y27" s="71">
        <v>45787</v>
      </c>
      <c r="Z27" s="71">
        <v>45789</v>
      </c>
      <c r="AA27" s="71">
        <v>45789</v>
      </c>
      <c r="AB27" s="71">
        <v>45790</v>
      </c>
      <c r="AC27" s="71">
        <v>45791</v>
      </c>
      <c r="AD27" s="71">
        <v>45797</v>
      </c>
      <c r="AE27" s="64">
        <f t="shared" si="1"/>
        <v>6</v>
      </c>
      <c r="AF27" s="64">
        <f t="shared" si="2"/>
        <v>28</v>
      </c>
    </row>
    <row r="28" spans="1:32" ht="14.25" customHeight="1">
      <c r="A28" s="19">
        <f t="shared" si="3"/>
        <v>25</v>
      </c>
      <c r="B28" s="66" t="s">
        <v>1527</v>
      </c>
      <c r="C28" s="66" t="s">
        <v>201</v>
      </c>
      <c r="D28" s="66" t="s">
        <v>558</v>
      </c>
      <c r="E28" s="66" t="s">
        <v>1751</v>
      </c>
      <c r="F28" s="66" t="s">
        <v>1028</v>
      </c>
      <c r="G28" s="66" t="s">
        <v>1029</v>
      </c>
      <c r="H28" s="66"/>
      <c r="I28" s="66" t="s">
        <v>848</v>
      </c>
      <c r="J28" s="66" t="s">
        <v>1118</v>
      </c>
      <c r="K28" s="66" t="s">
        <v>1622</v>
      </c>
      <c r="L28" s="94">
        <v>30</v>
      </c>
      <c r="M28" s="66" t="s">
        <v>385</v>
      </c>
      <c r="N28" s="66" t="s">
        <v>201</v>
      </c>
      <c r="O28" s="60" t="s">
        <v>9</v>
      </c>
      <c r="P28" s="68" t="s">
        <v>142</v>
      </c>
      <c r="Q28" s="71">
        <v>45755</v>
      </c>
      <c r="R28" s="71">
        <v>45761</v>
      </c>
      <c r="S28" s="71">
        <v>45777</v>
      </c>
      <c r="T28" s="70">
        <f t="shared" ref="T28:T33" si="6">MAX(0,S28-Q28)</f>
        <v>22</v>
      </c>
      <c r="U28" s="55">
        <v>45779</v>
      </c>
      <c r="V28" s="71">
        <v>45783</v>
      </c>
      <c r="W28" s="71">
        <v>45783</v>
      </c>
      <c r="X28" s="71">
        <v>45785</v>
      </c>
      <c r="Y28" s="71">
        <v>45787</v>
      </c>
      <c r="Z28" s="71">
        <v>45789</v>
      </c>
      <c r="AA28" s="71">
        <v>45789</v>
      </c>
      <c r="AB28" s="71">
        <v>45794</v>
      </c>
      <c r="AC28" s="71">
        <v>45797</v>
      </c>
      <c r="AD28" s="71">
        <v>45798</v>
      </c>
      <c r="AE28" s="64">
        <f t="shared" si="1"/>
        <v>1</v>
      </c>
      <c r="AF28" s="64">
        <f t="shared" si="2"/>
        <v>23</v>
      </c>
    </row>
    <row r="29" spans="1:32">
      <c r="A29" s="19">
        <f t="shared" si="3"/>
        <v>26</v>
      </c>
      <c r="B29" s="66" t="s">
        <v>1527</v>
      </c>
      <c r="C29" s="66" t="s">
        <v>201</v>
      </c>
      <c r="D29" s="66" t="s">
        <v>558</v>
      </c>
      <c r="E29" s="66" t="s">
        <v>1827</v>
      </c>
      <c r="F29" s="66" t="s">
        <v>85</v>
      </c>
      <c r="G29" s="66" t="s">
        <v>86</v>
      </c>
      <c r="H29" s="66"/>
      <c r="I29" s="66" t="s">
        <v>193</v>
      </c>
      <c r="J29" s="66" t="s">
        <v>1616</v>
      </c>
      <c r="K29" s="66" t="s">
        <v>120</v>
      </c>
      <c r="L29" s="94">
        <v>35</v>
      </c>
      <c r="M29" s="66" t="s">
        <v>385</v>
      </c>
      <c r="N29" s="66" t="s">
        <v>201</v>
      </c>
      <c r="O29" s="60" t="s">
        <v>9</v>
      </c>
      <c r="P29" s="68" t="s">
        <v>142</v>
      </c>
      <c r="Q29" s="126">
        <v>45764</v>
      </c>
      <c r="R29" s="71">
        <v>45772</v>
      </c>
      <c r="S29" s="71">
        <v>45790</v>
      </c>
      <c r="T29" s="70">
        <f t="shared" si="6"/>
        <v>26</v>
      </c>
      <c r="U29" s="55">
        <v>45791</v>
      </c>
      <c r="V29" s="71">
        <v>45792</v>
      </c>
      <c r="W29" s="71">
        <v>45792</v>
      </c>
      <c r="X29" s="71">
        <v>45794</v>
      </c>
      <c r="Y29" s="71">
        <v>45796</v>
      </c>
      <c r="Z29" s="71">
        <v>45797</v>
      </c>
      <c r="AA29" s="71">
        <v>45797</v>
      </c>
      <c r="AB29" s="71">
        <v>45798</v>
      </c>
      <c r="AC29" s="71">
        <v>45800</v>
      </c>
      <c r="AD29" s="71">
        <v>45803</v>
      </c>
      <c r="AE29" s="64">
        <f t="shared" si="1"/>
        <v>3</v>
      </c>
      <c r="AF29" s="64">
        <f t="shared" si="2"/>
        <v>29</v>
      </c>
    </row>
    <row r="30" spans="1:32">
      <c r="A30" s="19">
        <f t="shared" si="3"/>
        <v>27</v>
      </c>
      <c r="B30" s="66" t="s">
        <v>1527</v>
      </c>
      <c r="C30" s="66" t="s">
        <v>201</v>
      </c>
      <c r="D30" s="66" t="s">
        <v>558</v>
      </c>
      <c r="E30" s="66" t="s">
        <v>1829</v>
      </c>
      <c r="F30" s="66" t="s">
        <v>184</v>
      </c>
      <c r="G30" s="66" t="s">
        <v>557</v>
      </c>
      <c r="H30" s="66" t="s">
        <v>185</v>
      </c>
      <c r="I30" s="66" t="s">
        <v>630</v>
      </c>
      <c r="J30" s="66" t="s">
        <v>909</v>
      </c>
      <c r="K30" s="66" t="s">
        <v>1694</v>
      </c>
      <c r="L30" s="66">
        <v>36</v>
      </c>
      <c r="M30" s="66" t="s">
        <v>385</v>
      </c>
      <c r="N30" s="66" t="s">
        <v>201</v>
      </c>
      <c r="O30" s="60" t="s">
        <v>9</v>
      </c>
      <c r="P30" s="68" t="s">
        <v>142</v>
      </c>
      <c r="Q30" s="126">
        <v>45765</v>
      </c>
      <c r="R30" s="71">
        <v>45775</v>
      </c>
      <c r="S30" s="71">
        <v>45790</v>
      </c>
      <c r="T30" s="70">
        <f t="shared" si="6"/>
        <v>25</v>
      </c>
      <c r="U30" s="55">
        <v>45791</v>
      </c>
      <c r="V30" s="71">
        <v>45792</v>
      </c>
      <c r="W30" s="71">
        <v>45792</v>
      </c>
      <c r="X30" s="71">
        <v>45794</v>
      </c>
      <c r="Y30" s="71">
        <v>45796</v>
      </c>
      <c r="Z30" s="71">
        <v>45797</v>
      </c>
      <c r="AA30" s="71">
        <v>45797</v>
      </c>
      <c r="AB30" s="71">
        <v>45798</v>
      </c>
      <c r="AC30" s="71">
        <v>45803</v>
      </c>
      <c r="AD30" s="71">
        <v>45806</v>
      </c>
      <c r="AE30" s="64">
        <f t="shared" si="1"/>
        <v>3</v>
      </c>
      <c r="AF30" s="64">
        <f t="shared" si="2"/>
        <v>28</v>
      </c>
    </row>
    <row r="31" spans="1:32" ht="13.5" customHeight="1">
      <c r="A31" s="19">
        <f t="shared" si="3"/>
        <v>28</v>
      </c>
      <c r="B31" s="66" t="s">
        <v>1527</v>
      </c>
      <c r="C31" s="66" t="s">
        <v>201</v>
      </c>
      <c r="D31" s="66" t="s">
        <v>558</v>
      </c>
      <c r="E31" s="66" t="s">
        <v>1754</v>
      </c>
      <c r="F31" s="66" t="s">
        <v>301</v>
      </c>
      <c r="G31" s="66" t="s">
        <v>302</v>
      </c>
      <c r="H31" s="66"/>
      <c r="I31" s="66" t="s">
        <v>1161</v>
      </c>
      <c r="J31" s="66" t="s">
        <v>1162</v>
      </c>
      <c r="K31" s="66" t="s">
        <v>1171</v>
      </c>
      <c r="L31" s="94">
        <v>35</v>
      </c>
      <c r="M31" s="66" t="s">
        <v>385</v>
      </c>
      <c r="N31" s="66" t="s">
        <v>201</v>
      </c>
      <c r="O31" s="60" t="s">
        <v>9</v>
      </c>
      <c r="P31" s="68" t="s">
        <v>142</v>
      </c>
      <c r="Q31" s="126">
        <v>45762</v>
      </c>
      <c r="R31" s="71">
        <v>45770</v>
      </c>
      <c r="S31" s="71">
        <v>45790</v>
      </c>
      <c r="T31" s="70">
        <f t="shared" si="6"/>
        <v>28</v>
      </c>
      <c r="U31" s="55">
        <v>45791</v>
      </c>
      <c r="V31" s="71">
        <v>45792</v>
      </c>
      <c r="W31" s="71">
        <v>45792</v>
      </c>
      <c r="X31" s="71">
        <v>45794</v>
      </c>
      <c r="Y31" s="71">
        <v>45798</v>
      </c>
      <c r="Z31" s="71">
        <v>45801</v>
      </c>
      <c r="AA31" s="71">
        <v>45801</v>
      </c>
      <c r="AB31" s="71">
        <v>45802</v>
      </c>
      <c r="AC31" s="71">
        <v>45805</v>
      </c>
      <c r="AD31" s="71">
        <v>45807</v>
      </c>
      <c r="AE31" s="64">
        <f t="shared" si="1"/>
        <v>2</v>
      </c>
      <c r="AF31" s="64">
        <f t="shared" si="2"/>
        <v>30</v>
      </c>
    </row>
    <row r="32" spans="1:32">
      <c r="A32" s="19">
        <f t="shared" si="3"/>
        <v>29</v>
      </c>
      <c r="B32" s="66" t="s">
        <v>1527</v>
      </c>
      <c r="C32" s="66" t="s">
        <v>201</v>
      </c>
      <c r="D32" s="66" t="s">
        <v>558</v>
      </c>
      <c r="E32" s="66" t="s">
        <v>1755</v>
      </c>
      <c r="F32" s="66" t="s">
        <v>176</v>
      </c>
      <c r="G32" s="66" t="s">
        <v>1367</v>
      </c>
      <c r="H32" s="66"/>
      <c r="I32" s="66" t="s">
        <v>336</v>
      </c>
      <c r="J32" s="66" t="s">
        <v>437</v>
      </c>
      <c r="K32" s="66" t="s">
        <v>1406</v>
      </c>
      <c r="L32" s="94">
        <v>31</v>
      </c>
      <c r="M32" s="66" t="s">
        <v>385</v>
      </c>
      <c r="N32" s="66" t="s">
        <v>201</v>
      </c>
      <c r="O32" s="60" t="s">
        <v>9</v>
      </c>
      <c r="P32" s="68" t="s">
        <v>142</v>
      </c>
      <c r="Q32" s="126">
        <v>45764</v>
      </c>
      <c r="R32" s="71">
        <v>45771</v>
      </c>
      <c r="S32" s="71">
        <v>45790</v>
      </c>
      <c r="T32" s="70">
        <f t="shared" si="6"/>
        <v>26</v>
      </c>
      <c r="U32" s="55">
        <v>45791</v>
      </c>
      <c r="V32" s="71">
        <v>45792</v>
      </c>
      <c r="W32" s="71">
        <v>45792</v>
      </c>
      <c r="X32" s="71">
        <v>45794</v>
      </c>
      <c r="Y32" s="71">
        <v>45796</v>
      </c>
      <c r="Z32" s="71">
        <v>45797</v>
      </c>
      <c r="AA32" s="71">
        <v>45797</v>
      </c>
      <c r="AB32" s="71">
        <v>45799</v>
      </c>
      <c r="AC32" s="71">
        <v>45803</v>
      </c>
      <c r="AD32" s="71">
        <v>45808</v>
      </c>
      <c r="AE32" s="64">
        <f t="shared" si="1"/>
        <v>5</v>
      </c>
      <c r="AF32" s="64">
        <f t="shared" si="2"/>
        <v>31</v>
      </c>
    </row>
    <row r="33" spans="1:32">
      <c r="A33" s="19">
        <f t="shared" si="3"/>
        <v>30</v>
      </c>
      <c r="B33" s="66" t="s">
        <v>1527</v>
      </c>
      <c r="C33" s="66" t="s">
        <v>201</v>
      </c>
      <c r="D33" s="66" t="s">
        <v>558</v>
      </c>
      <c r="E33" s="66" t="s">
        <v>1830</v>
      </c>
      <c r="F33" s="66" t="s">
        <v>1675</v>
      </c>
      <c r="G33" s="66" t="s">
        <v>1676</v>
      </c>
      <c r="H33" s="66"/>
      <c r="I33" s="66" t="s">
        <v>699</v>
      </c>
      <c r="J33" s="66" t="s">
        <v>1686</v>
      </c>
      <c r="K33" s="66" t="s">
        <v>71</v>
      </c>
      <c r="L33" s="66">
        <v>32</v>
      </c>
      <c r="M33" s="66" t="s">
        <v>385</v>
      </c>
      <c r="N33" s="66" t="s">
        <v>201</v>
      </c>
      <c r="O33" s="60" t="s">
        <v>9</v>
      </c>
      <c r="P33" s="68" t="s">
        <v>142</v>
      </c>
      <c r="Q33" s="126">
        <v>45765</v>
      </c>
      <c r="R33" s="71">
        <v>45775</v>
      </c>
      <c r="S33" s="71">
        <v>45790</v>
      </c>
      <c r="T33" s="70">
        <f t="shared" si="6"/>
        <v>25</v>
      </c>
      <c r="U33" s="55">
        <v>45791</v>
      </c>
      <c r="V33" s="71">
        <v>45792</v>
      </c>
      <c r="W33" s="71">
        <v>45792</v>
      </c>
      <c r="X33" s="71">
        <v>45794</v>
      </c>
      <c r="Y33" s="71">
        <v>45796</v>
      </c>
      <c r="Z33" s="71">
        <v>45798</v>
      </c>
      <c r="AA33" s="71">
        <v>45798</v>
      </c>
      <c r="AB33" s="71">
        <v>45800</v>
      </c>
      <c r="AC33" s="71">
        <v>45802</v>
      </c>
      <c r="AD33" s="71">
        <v>45808</v>
      </c>
      <c r="AE33" s="64">
        <f t="shared" si="1"/>
        <v>6</v>
      </c>
      <c r="AF33" s="64">
        <f t="shared" si="2"/>
        <v>31</v>
      </c>
    </row>
    <row r="34" spans="1:32" ht="14.25" customHeight="1">
      <c r="A34" s="19">
        <f t="shared" si="3"/>
        <v>31</v>
      </c>
      <c r="B34" s="66" t="s">
        <v>1527</v>
      </c>
      <c r="C34" s="66" t="s">
        <v>201</v>
      </c>
      <c r="D34" s="66" t="s">
        <v>558</v>
      </c>
      <c r="E34" s="66" t="s">
        <v>1828</v>
      </c>
      <c r="F34" s="66" t="s">
        <v>17</v>
      </c>
      <c r="G34" s="66" t="s">
        <v>18</v>
      </c>
      <c r="H34" s="66"/>
      <c r="I34" s="66" t="s">
        <v>1065</v>
      </c>
      <c r="J34" s="66" t="s">
        <v>1613</v>
      </c>
      <c r="K34" s="66" t="s">
        <v>1623</v>
      </c>
      <c r="L34" s="94">
        <v>30</v>
      </c>
      <c r="M34" s="66" t="s">
        <v>385</v>
      </c>
      <c r="N34" s="66" t="s">
        <v>201</v>
      </c>
      <c r="O34" s="60" t="s">
        <v>9</v>
      </c>
      <c r="P34" s="68" t="s">
        <v>142</v>
      </c>
      <c r="Q34" s="126">
        <v>45764</v>
      </c>
      <c r="R34" s="71">
        <v>45772</v>
      </c>
      <c r="S34" s="71">
        <v>45790</v>
      </c>
      <c r="T34" s="70">
        <f t="shared" ref="T34:T39" si="7">MAX(0,S34-Q34)</f>
        <v>26</v>
      </c>
      <c r="U34" s="55">
        <v>45791</v>
      </c>
      <c r="V34" s="71">
        <v>45792</v>
      </c>
      <c r="W34" s="71">
        <v>45792</v>
      </c>
      <c r="X34" s="71">
        <v>45794</v>
      </c>
      <c r="Y34" s="71">
        <v>45799</v>
      </c>
      <c r="Z34" s="71">
        <v>45799</v>
      </c>
      <c r="AA34" s="71">
        <v>45799</v>
      </c>
      <c r="AB34" s="71">
        <v>45801</v>
      </c>
      <c r="AC34" s="71">
        <v>45810</v>
      </c>
      <c r="AD34" s="71">
        <v>45812</v>
      </c>
      <c r="AE34" s="64">
        <f t="shared" si="1"/>
        <v>2</v>
      </c>
      <c r="AF34" s="64">
        <f t="shared" si="2"/>
        <v>28</v>
      </c>
    </row>
    <row r="35" spans="1:32">
      <c r="A35" s="19">
        <f t="shared" si="3"/>
        <v>32</v>
      </c>
      <c r="B35" s="66" t="s">
        <v>1527</v>
      </c>
      <c r="C35" s="66" t="s">
        <v>201</v>
      </c>
      <c r="D35" s="66" t="s">
        <v>558</v>
      </c>
      <c r="E35" s="66" t="s">
        <v>1816</v>
      </c>
      <c r="F35" s="133" t="s">
        <v>1680</v>
      </c>
      <c r="G35" s="66" t="s">
        <v>1681</v>
      </c>
      <c r="H35" s="66" t="s">
        <v>1682</v>
      </c>
      <c r="I35" s="66" t="s">
        <v>1325</v>
      </c>
      <c r="J35" s="66" t="s">
        <v>1691</v>
      </c>
      <c r="K35" s="66" t="s">
        <v>1693</v>
      </c>
      <c r="L35" s="66">
        <v>34</v>
      </c>
      <c r="M35" s="66" t="s">
        <v>385</v>
      </c>
      <c r="N35" s="66" t="s">
        <v>201</v>
      </c>
      <c r="O35" s="60" t="s">
        <v>9</v>
      </c>
      <c r="P35" s="68" t="s">
        <v>142</v>
      </c>
      <c r="Q35" s="126">
        <v>45769</v>
      </c>
      <c r="R35" s="71">
        <v>45776</v>
      </c>
      <c r="S35" s="71">
        <v>45804</v>
      </c>
      <c r="T35" s="70">
        <f t="shared" si="7"/>
        <v>35</v>
      </c>
      <c r="U35" s="55">
        <v>45806</v>
      </c>
      <c r="V35" s="71">
        <v>45807</v>
      </c>
      <c r="W35" s="71">
        <v>45807</v>
      </c>
      <c r="X35" s="71">
        <v>45809</v>
      </c>
      <c r="Y35" s="71">
        <v>45812</v>
      </c>
      <c r="Z35" s="71">
        <v>45813</v>
      </c>
      <c r="AA35" s="71">
        <v>45813</v>
      </c>
      <c r="AB35" s="71">
        <v>45814</v>
      </c>
      <c r="AC35" s="71">
        <v>45815</v>
      </c>
      <c r="AD35" s="71">
        <v>45817</v>
      </c>
      <c r="AE35" s="64">
        <f t="shared" si="1"/>
        <v>2</v>
      </c>
      <c r="AF35" s="64">
        <f t="shared" si="2"/>
        <v>37</v>
      </c>
    </row>
    <row r="36" spans="1:32" ht="15.75" customHeight="1">
      <c r="A36" s="19">
        <f t="shared" si="3"/>
        <v>33</v>
      </c>
      <c r="B36" s="66" t="s">
        <v>1527</v>
      </c>
      <c r="C36" s="66" t="s">
        <v>201</v>
      </c>
      <c r="D36" s="66" t="s">
        <v>558</v>
      </c>
      <c r="E36" s="66" t="s">
        <v>1822</v>
      </c>
      <c r="F36" s="66" t="s">
        <v>910</v>
      </c>
      <c r="G36" s="66" t="s">
        <v>278</v>
      </c>
      <c r="H36" s="66" t="s">
        <v>911</v>
      </c>
      <c r="I36" s="66" t="s">
        <v>912</v>
      </c>
      <c r="J36" s="66" t="s">
        <v>913</v>
      </c>
      <c r="K36" s="66" t="s">
        <v>941</v>
      </c>
      <c r="L36" s="66">
        <v>35</v>
      </c>
      <c r="M36" s="66" t="s">
        <v>385</v>
      </c>
      <c r="N36" s="66" t="s">
        <v>201</v>
      </c>
      <c r="O36" s="60" t="s">
        <v>9</v>
      </c>
      <c r="P36" s="68" t="s">
        <v>142</v>
      </c>
      <c r="Q36" s="126">
        <v>45765</v>
      </c>
      <c r="R36" s="71">
        <v>45775</v>
      </c>
      <c r="S36" s="71">
        <v>45804</v>
      </c>
      <c r="T36" s="70">
        <f t="shared" si="7"/>
        <v>39</v>
      </c>
      <c r="U36" s="55">
        <v>45805</v>
      </c>
      <c r="V36" s="71">
        <v>45807</v>
      </c>
      <c r="W36" s="71">
        <v>45807</v>
      </c>
      <c r="X36" s="71">
        <v>45808</v>
      </c>
      <c r="Y36" s="71">
        <v>45810</v>
      </c>
      <c r="Z36" s="71">
        <v>45812</v>
      </c>
      <c r="AA36" s="71">
        <v>45812</v>
      </c>
      <c r="AB36" s="71">
        <v>45814</v>
      </c>
      <c r="AC36" s="71">
        <v>45816</v>
      </c>
      <c r="AD36" s="71">
        <v>45818</v>
      </c>
      <c r="AE36" s="64">
        <f t="shared" si="1"/>
        <v>2</v>
      </c>
      <c r="AF36" s="64">
        <f t="shared" si="2"/>
        <v>41</v>
      </c>
    </row>
    <row r="37" spans="1:32" ht="15.75" customHeight="1">
      <c r="A37" s="19">
        <f t="shared" si="3"/>
        <v>34</v>
      </c>
      <c r="B37" s="66" t="s">
        <v>1527</v>
      </c>
      <c r="C37" s="66" t="s">
        <v>201</v>
      </c>
      <c r="D37" s="66" t="s">
        <v>558</v>
      </c>
      <c r="E37" s="66" t="s">
        <v>1815</v>
      </c>
      <c r="F37" s="66" t="s">
        <v>1679</v>
      </c>
      <c r="G37" s="66" t="s">
        <v>889</v>
      </c>
      <c r="H37" s="66" t="s">
        <v>890</v>
      </c>
      <c r="I37" s="66" t="s">
        <v>1114</v>
      </c>
      <c r="J37" s="66" t="s">
        <v>1688</v>
      </c>
      <c r="K37" s="66" t="s">
        <v>1692</v>
      </c>
      <c r="L37" s="66">
        <v>35</v>
      </c>
      <c r="M37" s="66" t="s">
        <v>385</v>
      </c>
      <c r="N37" s="66" t="s">
        <v>201</v>
      </c>
      <c r="O37" s="60" t="s">
        <v>9</v>
      </c>
      <c r="P37" s="68" t="s">
        <v>142</v>
      </c>
      <c r="Q37" s="126">
        <v>45773</v>
      </c>
      <c r="R37" s="71">
        <v>45777</v>
      </c>
      <c r="S37" s="71">
        <v>45803</v>
      </c>
      <c r="T37" s="70">
        <f t="shared" si="7"/>
        <v>30</v>
      </c>
      <c r="U37" s="55">
        <v>45804</v>
      </c>
      <c r="V37" s="71">
        <v>45806</v>
      </c>
      <c r="W37" s="71">
        <v>45806</v>
      </c>
      <c r="X37" s="71">
        <v>45807</v>
      </c>
      <c r="Y37" s="71">
        <v>45810</v>
      </c>
      <c r="Z37" s="71">
        <v>45811</v>
      </c>
      <c r="AA37" s="71">
        <v>45811</v>
      </c>
      <c r="AB37" s="71">
        <v>45812</v>
      </c>
      <c r="AC37" s="71">
        <v>45816</v>
      </c>
      <c r="AD37" s="71">
        <v>45820</v>
      </c>
      <c r="AE37" s="64">
        <f t="shared" si="1"/>
        <v>4</v>
      </c>
      <c r="AF37" s="64">
        <f t="shared" si="2"/>
        <v>34</v>
      </c>
    </row>
    <row r="38" spans="1:32" ht="15" customHeight="1">
      <c r="A38" s="19">
        <f t="shared" si="3"/>
        <v>35</v>
      </c>
      <c r="B38" s="66" t="s">
        <v>1527</v>
      </c>
      <c r="C38" s="66" t="s">
        <v>201</v>
      </c>
      <c r="D38" s="66" t="s">
        <v>558</v>
      </c>
      <c r="E38" s="66" t="s">
        <v>1833</v>
      </c>
      <c r="F38" s="133" t="s">
        <v>1286</v>
      </c>
      <c r="G38" s="66" t="s">
        <v>1287</v>
      </c>
      <c r="H38" s="66" t="s">
        <v>1288</v>
      </c>
      <c r="I38" s="66" t="s">
        <v>1289</v>
      </c>
      <c r="J38" s="66" t="s">
        <v>1290</v>
      </c>
      <c r="K38" s="66" t="s">
        <v>1294</v>
      </c>
      <c r="L38" s="66">
        <v>35</v>
      </c>
      <c r="M38" s="66" t="s">
        <v>385</v>
      </c>
      <c r="N38" s="66" t="s">
        <v>201</v>
      </c>
      <c r="O38" s="60" t="s">
        <v>9</v>
      </c>
      <c r="P38" s="68" t="s">
        <v>142</v>
      </c>
      <c r="Q38" s="126">
        <v>45779</v>
      </c>
      <c r="R38" s="126">
        <v>45782</v>
      </c>
      <c r="S38" s="71">
        <v>45804</v>
      </c>
      <c r="T38" s="70">
        <f t="shared" si="7"/>
        <v>25</v>
      </c>
      <c r="U38" s="55">
        <v>45805</v>
      </c>
      <c r="V38" s="71">
        <v>45807</v>
      </c>
      <c r="W38" s="71">
        <v>45807</v>
      </c>
      <c r="X38" s="71">
        <v>45808</v>
      </c>
      <c r="Y38" s="71">
        <v>45810</v>
      </c>
      <c r="Z38" s="71">
        <v>45812</v>
      </c>
      <c r="AA38" s="71">
        <v>45812</v>
      </c>
      <c r="AB38" s="71">
        <v>45814</v>
      </c>
      <c r="AC38" s="71">
        <v>45816</v>
      </c>
      <c r="AD38" s="71">
        <v>45820</v>
      </c>
      <c r="AE38" s="64">
        <f t="shared" si="1"/>
        <v>4</v>
      </c>
      <c r="AF38" s="64">
        <f t="shared" si="2"/>
        <v>29</v>
      </c>
    </row>
    <row r="39" spans="1:32">
      <c r="A39" s="19">
        <f t="shared" si="3"/>
        <v>36</v>
      </c>
      <c r="B39" s="66" t="s">
        <v>1527</v>
      </c>
      <c r="C39" s="66" t="s">
        <v>201</v>
      </c>
      <c r="D39" s="66" t="s">
        <v>558</v>
      </c>
      <c r="E39" s="66" t="s">
        <v>1826</v>
      </c>
      <c r="F39" s="66" t="s">
        <v>914</v>
      </c>
      <c r="G39" s="66" t="s">
        <v>1683</v>
      </c>
      <c r="H39" s="66" t="s">
        <v>521</v>
      </c>
      <c r="I39" s="66" t="s">
        <v>336</v>
      </c>
      <c r="J39" s="66" t="s">
        <v>915</v>
      </c>
      <c r="K39" s="66" t="s">
        <v>942</v>
      </c>
      <c r="L39" s="66">
        <v>36</v>
      </c>
      <c r="M39" s="66" t="s">
        <v>385</v>
      </c>
      <c r="N39" s="66" t="s">
        <v>201</v>
      </c>
      <c r="O39" s="60" t="s">
        <v>9</v>
      </c>
      <c r="P39" s="68" t="s">
        <v>142</v>
      </c>
      <c r="Q39" s="126">
        <v>45767</v>
      </c>
      <c r="R39" s="71">
        <v>45775</v>
      </c>
      <c r="S39" s="71">
        <v>45804</v>
      </c>
      <c r="T39" s="70">
        <f t="shared" si="7"/>
        <v>37</v>
      </c>
      <c r="U39" s="55">
        <v>45805</v>
      </c>
      <c r="V39" s="71">
        <v>45807</v>
      </c>
      <c r="W39" s="71">
        <v>45807</v>
      </c>
      <c r="X39" s="71">
        <v>45808</v>
      </c>
      <c r="Y39" s="71">
        <v>45810</v>
      </c>
      <c r="Z39" s="71">
        <v>45812</v>
      </c>
      <c r="AA39" s="71">
        <v>45812</v>
      </c>
      <c r="AB39" s="71">
        <v>45814</v>
      </c>
      <c r="AC39" s="71">
        <v>45816</v>
      </c>
      <c r="AD39" s="71">
        <v>45820</v>
      </c>
      <c r="AE39" s="64">
        <f t="shared" si="1"/>
        <v>4</v>
      </c>
      <c r="AF39" s="64">
        <f t="shared" si="2"/>
        <v>41</v>
      </c>
    </row>
    <row r="40" spans="1:32">
      <c r="A40" s="19">
        <f t="shared" si="3"/>
        <v>37</v>
      </c>
      <c r="B40" s="66" t="s">
        <v>1527</v>
      </c>
      <c r="C40" s="66" t="s">
        <v>201</v>
      </c>
      <c r="D40" s="66" t="s">
        <v>558</v>
      </c>
      <c r="E40" s="66" t="s">
        <v>1831</v>
      </c>
      <c r="F40" s="66" t="s">
        <v>82</v>
      </c>
      <c r="G40" s="66" t="s">
        <v>83</v>
      </c>
      <c r="H40" s="66" t="s">
        <v>84</v>
      </c>
      <c r="I40" s="66" t="s">
        <v>1274</v>
      </c>
      <c r="J40" s="66" t="s">
        <v>1275</v>
      </c>
      <c r="K40" s="66" t="s">
        <v>1276</v>
      </c>
      <c r="L40" s="66">
        <v>35</v>
      </c>
      <c r="M40" s="66" t="s">
        <v>385</v>
      </c>
      <c r="N40" s="66" t="s">
        <v>201</v>
      </c>
      <c r="O40" s="60" t="s">
        <v>9</v>
      </c>
      <c r="P40" s="68" t="s">
        <v>142</v>
      </c>
      <c r="Q40" s="126">
        <v>45769</v>
      </c>
      <c r="R40" s="71">
        <v>45776</v>
      </c>
      <c r="S40" s="71">
        <v>45804</v>
      </c>
      <c r="T40" s="70">
        <f>MAX(0,S40-Q40)</f>
        <v>35</v>
      </c>
      <c r="U40" s="55">
        <v>45805</v>
      </c>
      <c r="V40" s="71">
        <v>45807</v>
      </c>
      <c r="W40" s="71">
        <v>45807</v>
      </c>
      <c r="X40" s="71">
        <v>45808</v>
      </c>
      <c r="Y40" s="71">
        <v>45810</v>
      </c>
      <c r="Z40" s="71">
        <v>45812</v>
      </c>
      <c r="AA40" s="71">
        <v>45812</v>
      </c>
      <c r="AB40" s="71">
        <v>45813</v>
      </c>
      <c r="AC40" s="71">
        <v>45815</v>
      </c>
      <c r="AD40" s="71">
        <v>45820</v>
      </c>
      <c r="AE40" s="64">
        <f t="shared" si="1"/>
        <v>5</v>
      </c>
      <c r="AF40" s="64">
        <f t="shared" si="2"/>
        <v>40</v>
      </c>
    </row>
    <row r="41" spans="1:32" ht="13.5" customHeight="1">
      <c r="A41" s="19">
        <f t="shared" si="3"/>
        <v>38</v>
      </c>
      <c r="B41" s="66" t="s">
        <v>1527</v>
      </c>
      <c r="C41" s="66" t="s">
        <v>201</v>
      </c>
      <c r="D41" s="66" t="s">
        <v>558</v>
      </c>
      <c r="E41" s="66" t="s">
        <v>1823</v>
      </c>
      <c r="F41" s="66" t="s">
        <v>123</v>
      </c>
      <c r="G41" s="66" t="s">
        <v>123</v>
      </c>
      <c r="H41" s="66" t="s">
        <v>124</v>
      </c>
      <c r="I41" s="66" t="s">
        <v>1349</v>
      </c>
      <c r="J41" s="66" t="s">
        <v>1350</v>
      </c>
      <c r="K41" s="66" t="s">
        <v>1351</v>
      </c>
      <c r="L41" s="66">
        <v>37</v>
      </c>
      <c r="M41" s="66" t="s">
        <v>385</v>
      </c>
      <c r="N41" s="66" t="s">
        <v>201</v>
      </c>
      <c r="O41" s="60" t="s">
        <v>9</v>
      </c>
      <c r="P41" s="68" t="s">
        <v>142</v>
      </c>
      <c r="Q41" s="126">
        <v>45765</v>
      </c>
      <c r="R41" s="71">
        <v>45775</v>
      </c>
      <c r="S41" s="71">
        <v>45804</v>
      </c>
      <c r="T41" s="70">
        <f>MAX(0,S41-Q41)</f>
        <v>39</v>
      </c>
      <c r="U41" s="55">
        <v>45805</v>
      </c>
      <c r="V41" s="71">
        <v>45807</v>
      </c>
      <c r="W41" s="71">
        <v>45807</v>
      </c>
      <c r="X41" s="71">
        <v>45808</v>
      </c>
      <c r="Y41" s="71">
        <v>45810</v>
      </c>
      <c r="Z41" s="71">
        <v>45812</v>
      </c>
      <c r="AA41" s="71">
        <v>45812</v>
      </c>
      <c r="AB41" s="71">
        <v>45814</v>
      </c>
      <c r="AC41" s="71">
        <v>45816</v>
      </c>
      <c r="AD41" s="71">
        <v>45820</v>
      </c>
      <c r="AE41" s="64">
        <f t="shared" si="1"/>
        <v>4</v>
      </c>
      <c r="AF41" s="64">
        <f t="shared" si="2"/>
        <v>43</v>
      </c>
    </row>
    <row r="42" spans="1:32" ht="17.25" customHeight="1">
      <c r="A42" s="19">
        <f t="shared" si="3"/>
        <v>39</v>
      </c>
      <c r="B42" s="66" t="s">
        <v>1527</v>
      </c>
      <c r="C42" s="66" t="s">
        <v>201</v>
      </c>
      <c r="D42" s="66" t="s">
        <v>558</v>
      </c>
      <c r="E42" s="66" t="s">
        <v>1824</v>
      </c>
      <c r="F42" s="133" t="s">
        <v>496</v>
      </c>
      <c r="G42" s="66" t="s">
        <v>501</v>
      </c>
      <c r="H42" s="66" t="s">
        <v>502</v>
      </c>
      <c r="I42" s="66" t="s">
        <v>1262</v>
      </c>
      <c r="J42" s="66" t="s">
        <v>1263</v>
      </c>
      <c r="K42" s="66" t="s">
        <v>1269</v>
      </c>
      <c r="L42" s="66">
        <v>36</v>
      </c>
      <c r="M42" s="66" t="s">
        <v>385</v>
      </c>
      <c r="N42" s="66" t="s">
        <v>201</v>
      </c>
      <c r="O42" s="60" t="s">
        <v>9</v>
      </c>
      <c r="P42" s="68" t="s">
        <v>142</v>
      </c>
      <c r="Q42" s="126">
        <v>45765</v>
      </c>
      <c r="R42" s="71">
        <v>45775</v>
      </c>
      <c r="S42" s="71">
        <v>45804</v>
      </c>
      <c r="T42" s="70">
        <f>MAX(0,S42-Q42)</f>
        <v>39</v>
      </c>
      <c r="U42" s="55">
        <v>45806</v>
      </c>
      <c r="V42" s="71">
        <v>45807</v>
      </c>
      <c r="W42" s="71">
        <v>45807</v>
      </c>
      <c r="X42" s="71">
        <v>45810</v>
      </c>
      <c r="Y42" s="71">
        <v>45812</v>
      </c>
      <c r="Z42" s="71">
        <v>45817</v>
      </c>
      <c r="AA42" s="71">
        <v>45817</v>
      </c>
      <c r="AB42" s="71">
        <v>45814</v>
      </c>
      <c r="AC42" s="71">
        <v>45819</v>
      </c>
      <c r="AD42" s="71">
        <v>45820</v>
      </c>
      <c r="AE42" s="64">
        <f t="shared" si="1"/>
        <v>1</v>
      </c>
      <c r="AF42" s="64">
        <f t="shared" si="2"/>
        <v>40</v>
      </c>
    </row>
    <row r="43" spans="1:32">
      <c r="A43" s="19">
        <f t="shared" si="3"/>
        <v>40</v>
      </c>
      <c r="B43" s="66" t="s">
        <v>1527</v>
      </c>
      <c r="C43" s="66" t="s">
        <v>201</v>
      </c>
      <c r="D43" s="66" t="s">
        <v>558</v>
      </c>
      <c r="E43" s="66" t="s">
        <v>1818</v>
      </c>
      <c r="F43" s="66" t="s">
        <v>274</v>
      </c>
      <c r="G43" s="66" t="s">
        <v>275</v>
      </c>
      <c r="H43" s="66" t="s">
        <v>276</v>
      </c>
      <c r="I43" s="66" t="s">
        <v>1148</v>
      </c>
      <c r="J43" s="66" t="s">
        <v>742</v>
      </c>
      <c r="K43" s="66" t="s">
        <v>1145</v>
      </c>
      <c r="L43" s="66">
        <v>35</v>
      </c>
      <c r="M43" s="66" t="s">
        <v>385</v>
      </c>
      <c r="N43" s="66" t="s">
        <v>201</v>
      </c>
      <c r="O43" s="60" t="s">
        <v>9</v>
      </c>
      <c r="P43" s="68" t="s">
        <v>142</v>
      </c>
      <c r="Q43" s="126">
        <v>45769</v>
      </c>
      <c r="R43" s="71">
        <v>45776</v>
      </c>
      <c r="S43" s="71">
        <v>45804</v>
      </c>
      <c r="T43" s="70">
        <f t="shared" ref="T43" si="8">MAX(0,S43-Q43)</f>
        <v>35</v>
      </c>
      <c r="U43" s="55">
        <v>45805</v>
      </c>
      <c r="V43" s="71">
        <v>45807</v>
      </c>
      <c r="W43" s="71">
        <v>45807</v>
      </c>
      <c r="X43" s="71">
        <v>45808</v>
      </c>
      <c r="Y43" s="71">
        <v>45810</v>
      </c>
      <c r="Z43" s="71">
        <v>45812</v>
      </c>
      <c r="AA43" s="71">
        <v>45812</v>
      </c>
      <c r="AB43" s="71">
        <v>45814</v>
      </c>
      <c r="AC43" s="71">
        <v>45816</v>
      </c>
      <c r="AD43" s="71">
        <v>45821</v>
      </c>
      <c r="AE43" s="64">
        <f t="shared" si="1"/>
        <v>5</v>
      </c>
      <c r="AF43" s="64">
        <f t="shared" si="2"/>
        <v>40</v>
      </c>
    </row>
    <row r="44" spans="1:32" ht="16.5" customHeight="1">
      <c r="A44" s="19">
        <f t="shared" si="3"/>
        <v>41</v>
      </c>
      <c r="B44" s="66" t="s">
        <v>1527</v>
      </c>
      <c r="C44" s="66" t="s">
        <v>201</v>
      </c>
      <c r="D44" s="66" t="s">
        <v>558</v>
      </c>
      <c r="E44" s="66" t="s">
        <v>1817</v>
      </c>
      <c r="F44" s="133" t="s">
        <v>469</v>
      </c>
      <c r="G44" s="66" t="s">
        <v>470</v>
      </c>
      <c r="H44" s="66" t="s">
        <v>471</v>
      </c>
      <c r="I44" s="66" t="s">
        <v>1689</v>
      </c>
      <c r="J44" s="66" t="s">
        <v>1690</v>
      </c>
      <c r="K44" s="66" t="s">
        <v>1297</v>
      </c>
      <c r="L44" s="66">
        <v>35</v>
      </c>
      <c r="M44" s="66" t="s">
        <v>385</v>
      </c>
      <c r="N44" s="66" t="s">
        <v>201</v>
      </c>
      <c r="O44" s="60" t="s">
        <v>9</v>
      </c>
      <c r="P44" s="68" t="s">
        <v>142</v>
      </c>
      <c r="Q44" s="126">
        <v>45769</v>
      </c>
      <c r="R44" s="71">
        <v>45776</v>
      </c>
      <c r="S44" s="71">
        <v>45804</v>
      </c>
      <c r="T44" s="70">
        <f t="shared" ref="T44:T49" si="9">MAX(0,S44-Q44)</f>
        <v>35</v>
      </c>
      <c r="U44" s="55">
        <v>45806</v>
      </c>
      <c r="V44" s="71">
        <v>45807</v>
      </c>
      <c r="W44" s="71">
        <v>45807</v>
      </c>
      <c r="X44" s="71">
        <v>45809</v>
      </c>
      <c r="Y44" s="71">
        <v>45812</v>
      </c>
      <c r="Z44" s="71">
        <v>45813</v>
      </c>
      <c r="AA44" s="71">
        <v>45813</v>
      </c>
      <c r="AB44" s="71">
        <v>45814</v>
      </c>
      <c r="AC44" s="71">
        <v>45819</v>
      </c>
      <c r="AD44" s="71">
        <v>45821</v>
      </c>
      <c r="AE44" s="64">
        <f t="shared" si="1"/>
        <v>2</v>
      </c>
      <c r="AF44" s="64">
        <f t="shared" si="2"/>
        <v>37</v>
      </c>
    </row>
    <row r="45" spans="1:32" ht="15" customHeight="1">
      <c r="A45" s="19">
        <f t="shared" si="3"/>
        <v>42</v>
      </c>
      <c r="B45" s="66" t="s">
        <v>1527</v>
      </c>
      <c r="C45" s="66" t="s">
        <v>201</v>
      </c>
      <c r="D45" s="66" t="s">
        <v>558</v>
      </c>
      <c r="E45" s="66" t="s">
        <v>1820</v>
      </c>
      <c r="F45" s="66" t="s">
        <v>1357</v>
      </c>
      <c r="G45" s="66" t="s">
        <v>421</v>
      </c>
      <c r="H45" s="66"/>
      <c r="I45" s="66" t="s">
        <v>703</v>
      </c>
      <c r="J45" s="66" t="s">
        <v>1614</v>
      </c>
      <c r="K45" s="66" t="s">
        <v>1624</v>
      </c>
      <c r="L45" s="94">
        <v>30</v>
      </c>
      <c r="M45" s="66" t="s">
        <v>385</v>
      </c>
      <c r="N45" s="66" t="s">
        <v>201</v>
      </c>
      <c r="O45" s="60" t="s">
        <v>9</v>
      </c>
      <c r="P45" s="68" t="s">
        <v>142</v>
      </c>
      <c r="Q45" s="126">
        <v>45764</v>
      </c>
      <c r="R45" s="71">
        <v>45775</v>
      </c>
      <c r="S45" s="71">
        <v>45804</v>
      </c>
      <c r="T45" s="70">
        <f t="shared" si="9"/>
        <v>40</v>
      </c>
      <c r="U45" s="55">
        <v>45805</v>
      </c>
      <c r="V45" s="71">
        <v>45807</v>
      </c>
      <c r="W45" s="71">
        <v>45807</v>
      </c>
      <c r="X45" s="71">
        <v>45808</v>
      </c>
      <c r="Y45" s="71">
        <v>45811</v>
      </c>
      <c r="Z45" s="71">
        <v>45813</v>
      </c>
      <c r="AA45" s="71">
        <v>45813</v>
      </c>
      <c r="AB45" s="71">
        <v>45813</v>
      </c>
      <c r="AC45" s="71">
        <v>45820</v>
      </c>
      <c r="AD45" s="71">
        <v>45821</v>
      </c>
      <c r="AE45" s="64">
        <f t="shared" si="1"/>
        <v>1</v>
      </c>
      <c r="AF45" s="64">
        <f t="shared" si="2"/>
        <v>41</v>
      </c>
    </row>
    <row r="46" spans="1:32" ht="14.25" customHeight="1">
      <c r="A46" s="19">
        <f t="shared" si="3"/>
        <v>43</v>
      </c>
      <c r="B46" s="66" t="s">
        <v>1527</v>
      </c>
      <c r="C46" s="66" t="s">
        <v>201</v>
      </c>
      <c r="D46" s="66" t="s">
        <v>558</v>
      </c>
      <c r="E46" s="66" t="s">
        <v>1819</v>
      </c>
      <c r="F46" s="66" t="s">
        <v>277</v>
      </c>
      <c r="G46" s="66" t="s">
        <v>1257</v>
      </c>
      <c r="H46" s="66" t="s">
        <v>1258</v>
      </c>
      <c r="I46" s="66" t="s">
        <v>1684</v>
      </c>
      <c r="J46" s="66" t="s">
        <v>1685</v>
      </c>
      <c r="K46" s="66" t="s">
        <v>71</v>
      </c>
      <c r="L46" s="66">
        <v>35</v>
      </c>
      <c r="M46" s="66" t="s">
        <v>385</v>
      </c>
      <c r="N46" s="66" t="s">
        <v>201</v>
      </c>
      <c r="O46" s="60" t="s">
        <v>9</v>
      </c>
      <c r="P46" s="68" t="s">
        <v>142</v>
      </c>
      <c r="Q46" s="126">
        <v>45769</v>
      </c>
      <c r="R46" s="71">
        <v>45776</v>
      </c>
      <c r="S46" s="71">
        <v>45804</v>
      </c>
      <c r="T46" s="70">
        <f t="shared" si="9"/>
        <v>35</v>
      </c>
      <c r="U46" s="55">
        <v>45805</v>
      </c>
      <c r="V46" s="71">
        <v>45807</v>
      </c>
      <c r="W46" s="71">
        <v>45807</v>
      </c>
      <c r="X46" s="71">
        <v>45808</v>
      </c>
      <c r="Y46" s="71">
        <v>45812</v>
      </c>
      <c r="Z46" s="71">
        <v>45814</v>
      </c>
      <c r="AA46" s="71">
        <v>45814</v>
      </c>
      <c r="AB46" s="71">
        <v>45815</v>
      </c>
      <c r="AC46" s="71">
        <v>45820</v>
      </c>
      <c r="AD46" s="71">
        <v>45821</v>
      </c>
      <c r="AE46" s="64">
        <f t="shared" si="1"/>
        <v>1</v>
      </c>
      <c r="AF46" s="64">
        <f t="shared" si="2"/>
        <v>36</v>
      </c>
    </row>
    <row r="47" spans="1:32" ht="14.25" customHeight="1">
      <c r="A47" s="19">
        <f t="shared" si="3"/>
        <v>44</v>
      </c>
      <c r="B47" s="66" t="s">
        <v>1527</v>
      </c>
      <c r="C47" s="66" t="s">
        <v>201</v>
      </c>
      <c r="D47" s="66" t="s">
        <v>558</v>
      </c>
      <c r="E47" s="66" t="s">
        <v>1825</v>
      </c>
      <c r="F47" s="66" t="s">
        <v>1677</v>
      </c>
      <c r="G47" s="66" t="s">
        <v>1677</v>
      </c>
      <c r="H47" s="66" t="s">
        <v>1678</v>
      </c>
      <c r="I47" s="66" t="s">
        <v>333</v>
      </c>
      <c r="J47" s="66" t="s">
        <v>1687</v>
      </c>
      <c r="K47" s="66" t="s">
        <v>1222</v>
      </c>
      <c r="L47" s="66">
        <v>37</v>
      </c>
      <c r="M47" s="66" t="s">
        <v>385</v>
      </c>
      <c r="N47" s="66" t="s">
        <v>201</v>
      </c>
      <c r="O47" s="60" t="s">
        <v>9</v>
      </c>
      <c r="P47" s="68" t="s">
        <v>142</v>
      </c>
      <c r="Q47" s="126">
        <v>45765</v>
      </c>
      <c r="R47" s="71">
        <v>45775</v>
      </c>
      <c r="S47" s="71">
        <v>45806</v>
      </c>
      <c r="T47" s="70">
        <f t="shared" si="9"/>
        <v>41</v>
      </c>
      <c r="U47" s="55">
        <v>45809</v>
      </c>
      <c r="V47" s="71">
        <v>45810</v>
      </c>
      <c r="W47" s="71">
        <v>45810</v>
      </c>
      <c r="X47" s="71">
        <v>45813</v>
      </c>
      <c r="Y47" s="71">
        <v>45815</v>
      </c>
      <c r="Z47" s="71">
        <v>45817</v>
      </c>
      <c r="AA47" s="71">
        <v>45817</v>
      </c>
      <c r="AB47" s="71">
        <v>45819</v>
      </c>
      <c r="AC47" s="71">
        <v>45822</v>
      </c>
      <c r="AD47" s="71">
        <v>45824</v>
      </c>
      <c r="AE47" s="64">
        <f t="shared" si="1"/>
        <v>2</v>
      </c>
      <c r="AF47" s="64">
        <f t="shared" si="2"/>
        <v>43</v>
      </c>
    </row>
    <row r="48" spans="1:32" ht="15" customHeight="1">
      <c r="A48" s="19">
        <f t="shared" si="3"/>
        <v>45</v>
      </c>
      <c r="B48" s="66" t="s">
        <v>1527</v>
      </c>
      <c r="C48" s="66" t="s">
        <v>201</v>
      </c>
      <c r="D48" s="66" t="s">
        <v>558</v>
      </c>
      <c r="E48" s="66" t="s">
        <v>1834</v>
      </c>
      <c r="F48" s="66" t="s">
        <v>728</v>
      </c>
      <c r="G48" s="66" t="s">
        <v>729</v>
      </c>
      <c r="H48" s="66" t="s">
        <v>730</v>
      </c>
      <c r="I48" s="66" t="s">
        <v>1115</v>
      </c>
      <c r="J48" s="66" t="s">
        <v>740</v>
      </c>
      <c r="K48" s="66" t="s">
        <v>1122</v>
      </c>
      <c r="L48" s="66">
        <v>35</v>
      </c>
      <c r="M48" s="66" t="s">
        <v>385</v>
      </c>
      <c r="N48" s="66" t="s">
        <v>201</v>
      </c>
      <c r="O48" s="60" t="s">
        <v>9</v>
      </c>
      <c r="P48" s="68" t="s">
        <v>142</v>
      </c>
      <c r="Q48" s="126">
        <v>45786</v>
      </c>
      <c r="R48" s="126">
        <v>45789</v>
      </c>
      <c r="S48" s="71">
        <v>45811</v>
      </c>
      <c r="T48" s="70">
        <f t="shared" si="9"/>
        <v>25</v>
      </c>
      <c r="U48" s="55">
        <v>45812</v>
      </c>
      <c r="V48" s="71">
        <v>45813</v>
      </c>
      <c r="W48" s="71">
        <v>45813</v>
      </c>
      <c r="X48" s="71">
        <v>45816</v>
      </c>
      <c r="Y48" s="71">
        <v>45820</v>
      </c>
      <c r="Z48" s="71">
        <v>45821</v>
      </c>
      <c r="AA48" s="71">
        <v>45821</v>
      </c>
      <c r="AB48" s="71">
        <v>45823</v>
      </c>
      <c r="AC48" s="71">
        <v>45826</v>
      </c>
      <c r="AD48" s="71">
        <v>45828</v>
      </c>
      <c r="AE48" s="64">
        <f t="shared" si="1"/>
        <v>2</v>
      </c>
      <c r="AF48" s="64">
        <f t="shared" si="2"/>
        <v>27</v>
      </c>
    </row>
    <row r="49" spans="1:32" ht="16.5" customHeight="1">
      <c r="A49" s="19">
        <f t="shared" si="3"/>
        <v>46</v>
      </c>
      <c r="B49" s="66" t="s">
        <v>1527</v>
      </c>
      <c r="C49" s="66" t="s">
        <v>201</v>
      </c>
      <c r="D49" s="66" t="s">
        <v>558</v>
      </c>
      <c r="E49" s="66" t="s">
        <v>1821</v>
      </c>
      <c r="F49" s="66" t="s">
        <v>225</v>
      </c>
      <c r="G49" s="66" t="s">
        <v>145</v>
      </c>
      <c r="H49" s="66"/>
      <c r="I49" s="66" t="s">
        <v>1787</v>
      </c>
      <c r="J49" s="66" t="s">
        <v>1788</v>
      </c>
      <c r="K49" s="66" t="s">
        <v>1789</v>
      </c>
      <c r="L49" s="66">
        <v>31</v>
      </c>
      <c r="M49" s="66" t="s">
        <v>385</v>
      </c>
      <c r="N49" s="66" t="s">
        <v>201</v>
      </c>
      <c r="O49" s="60" t="s">
        <v>9</v>
      </c>
      <c r="P49" s="68" t="s">
        <v>142</v>
      </c>
      <c r="Q49" s="126">
        <v>45779</v>
      </c>
      <c r="R49" s="126">
        <v>45782</v>
      </c>
      <c r="S49" s="71">
        <v>45804</v>
      </c>
      <c r="T49" s="70">
        <f t="shared" si="9"/>
        <v>25</v>
      </c>
      <c r="U49" s="55">
        <v>45805</v>
      </c>
      <c r="V49" s="71">
        <v>45806</v>
      </c>
      <c r="W49" s="71">
        <v>45806</v>
      </c>
      <c r="X49" s="71">
        <v>45811</v>
      </c>
      <c r="Y49" s="71">
        <v>45816</v>
      </c>
      <c r="Z49" s="71">
        <v>45819</v>
      </c>
      <c r="AA49" s="71">
        <v>45819</v>
      </c>
      <c r="AB49" s="71">
        <v>45820</v>
      </c>
      <c r="AC49" s="71">
        <v>45826</v>
      </c>
      <c r="AD49" s="71">
        <v>45831</v>
      </c>
      <c r="AE49" s="64">
        <f t="shared" si="1"/>
        <v>5</v>
      </c>
      <c r="AF49" s="64">
        <f t="shared" si="2"/>
        <v>30</v>
      </c>
    </row>
    <row r="50" spans="1:32">
      <c r="A50" s="19">
        <f t="shared" si="3"/>
        <v>47</v>
      </c>
      <c r="B50" s="66" t="s">
        <v>1527</v>
      </c>
      <c r="C50" s="66" t="s">
        <v>201</v>
      </c>
      <c r="D50" s="66" t="s">
        <v>558</v>
      </c>
      <c r="E50" s="66" t="s">
        <v>1814</v>
      </c>
      <c r="F50" s="66" t="s">
        <v>1131</v>
      </c>
      <c r="G50" s="66" t="s">
        <v>1132</v>
      </c>
      <c r="H50" s="66" t="s">
        <v>1133</v>
      </c>
      <c r="I50" s="66" t="s">
        <v>733</v>
      </c>
      <c r="J50" s="66" t="s">
        <v>734</v>
      </c>
      <c r="K50" s="66" t="s">
        <v>1178</v>
      </c>
      <c r="L50" s="66">
        <v>35</v>
      </c>
      <c r="M50" s="66" t="s">
        <v>385</v>
      </c>
      <c r="N50" s="66" t="s">
        <v>201</v>
      </c>
      <c r="O50" s="60" t="s">
        <v>9</v>
      </c>
      <c r="P50" s="68" t="s">
        <v>142</v>
      </c>
      <c r="Q50" s="126">
        <v>45786</v>
      </c>
      <c r="R50" s="126">
        <v>45789</v>
      </c>
      <c r="S50" s="71">
        <v>45811</v>
      </c>
      <c r="T50" s="70">
        <f t="shared" ref="T50:T55" si="10">MAX(0,S50-Q50)</f>
        <v>25</v>
      </c>
      <c r="U50" s="55">
        <v>45812</v>
      </c>
      <c r="V50" s="71">
        <v>45815</v>
      </c>
      <c r="W50" s="71">
        <v>45815</v>
      </c>
      <c r="X50" s="71">
        <v>45817</v>
      </c>
      <c r="Y50" s="71">
        <v>45820</v>
      </c>
      <c r="Z50" s="71">
        <v>45823</v>
      </c>
      <c r="AA50" s="71">
        <v>45823</v>
      </c>
      <c r="AB50" s="71">
        <v>45825</v>
      </c>
      <c r="AC50" s="71">
        <v>45829</v>
      </c>
      <c r="AD50" s="71">
        <v>45833</v>
      </c>
      <c r="AE50" s="64">
        <f t="shared" si="1"/>
        <v>4</v>
      </c>
      <c r="AF50" s="64">
        <f t="shared" si="2"/>
        <v>29</v>
      </c>
    </row>
    <row r="51" spans="1:32" ht="14.25" customHeight="1">
      <c r="A51" s="19">
        <f t="shared" si="3"/>
        <v>48</v>
      </c>
      <c r="B51" s="66" t="s">
        <v>1527</v>
      </c>
      <c r="C51" s="66" t="s">
        <v>201</v>
      </c>
      <c r="D51" s="66" t="s">
        <v>558</v>
      </c>
      <c r="E51" s="66" t="s">
        <v>1832</v>
      </c>
      <c r="F51" s="66" t="s">
        <v>1135</v>
      </c>
      <c r="G51" s="66" t="s">
        <v>1136</v>
      </c>
      <c r="H51" s="66" t="s">
        <v>1137</v>
      </c>
      <c r="I51" s="66" t="s">
        <v>193</v>
      </c>
      <c r="J51" s="66" t="s">
        <v>1160</v>
      </c>
      <c r="K51" s="66" t="s">
        <v>1168</v>
      </c>
      <c r="L51" s="66">
        <v>35</v>
      </c>
      <c r="M51" s="66" t="s">
        <v>385</v>
      </c>
      <c r="N51" s="66" t="s">
        <v>201</v>
      </c>
      <c r="O51" s="60" t="s">
        <v>9</v>
      </c>
      <c r="P51" s="68" t="s">
        <v>142</v>
      </c>
      <c r="Q51" s="126">
        <v>45786</v>
      </c>
      <c r="R51" s="126">
        <v>45789</v>
      </c>
      <c r="S51" s="71">
        <v>45811</v>
      </c>
      <c r="T51" s="70">
        <f t="shared" si="10"/>
        <v>25</v>
      </c>
      <c r="U51" s="55">
        <v>45812</v>
      </c>
      <c r="V51" s="71">
        <v>45815</v>
      </c>
      <c r="W51" s="71">
        <v>45815</v>
      </c>
      <c r="X51" s="71">
        <v>45817</v>
      </c>
      <c r="Y51" s="71">
        <v>45820</v>
      </c>
      <c r="Z51" s="71">
        <v>45823</v>
      </c>
      <c r="AA51" s="71">
        <v>45823</v>
      </c>
      <c r="AB51" s="71">
        <v>45825</v>
      </c>
      <c r="AC51" s="71">
        <v>45827</v>
      </c>
      <c r="AD51" s="71">
        <v>45834</v>
      </c>
      <c r="AE51" s="64">
        <f t="shared" si="1"/>
        <v>7</v>
      </c>
      <c r="AF51" s="64">
        <f t="shared" si="2"/>
        <v>32</v>
      </c>
    </row>
    <row r="52" spans="1:32">
      <c r="A52" s="19">
        <f t="shared" si="3"/>
        <v>49</v>
      </c>
      <c r="B52" s="66" t="s">
        <v>1527</v>
      </c>
      <c r="C52" s="66" t="s">
        <v>201</v>
      </c>
      <c r="D52" s="66" t="s">
        <v>558</v>
      </c>
      <c r="E52" s="66" t="s">
        <v>2043</v>
      </c>
      <c r="F52" s="66" t="s">
        <v>415</v>
      </c>
      <c r="G52" s="66" t="s">
        <v>416</v>
      </c>
      <c r="H52" s="66"/>
      <c r="I52" s="66" t="s">
        <v>537</v>
      </c>
      <c r="J52" s="66" t="s">
        <v>1538</v>
      </c>
      <c r="K52" s="66" t="s">
        <v>1550</v>
      </c>
      <c r="L52" s="66">
        <v>30</v>
      </c>
      <c r="M52" s="66" t="s">
        <v>385</v>
      </c>
      <c r="N52" s="66" t="s">
        <v>201</v>
      </c>
      <c r="O52" s="60" t="s">
        <v>9</v>
      </c>
      <c r="P52" s="68" t="s">
        <v>142</v>
      </c>
      <c r="Q52" s="71">
        <v>45814</v>
      </c>
      <c r="R52" s="71">
        <v>45817</v>
      </c>
      <c r="S52" s="71">
        <v>45829</v>
      </c>
      <c r="T52" s="70">
        <f t="shared" si="10"/>
        <v>15</v>
      </c>
      <c r="U52" s="55">
        <v>45831</v>
      </c>
      <c r="V52" s="71">
        <v>45835</v>
      </c>
      <c r="W52" s="71">
        <v>45835</v>
      </c>
      <c r="X52" s="71">
        <v>45838</v>
      </c>
      <c r="Y52" s="71">
        <v>45840</v>
      </c>
      <c r="Z52" s="71">
        <v>45842</v>
      </c>
      <c r="AA52" s="71">
        <v>45842</v>
      </c>
      <c r="AB52" s="71">
        <v>45844</v>
      </c>
      <c r="AC52" s="71">
        <v>45846</v>
      </c>
      <c r="AD52" s="71">
        <v>45848</v>
      </c>
      <c r="AE52" s="64">
        <f t="shared" si="1"/>
        <v>2</v>
      </c>
      <c r="AF52" s="64">
        <f t="shared" si="2"/>
        <v>17</v>
      </c>
    </row>
    <row r="53" spans="1:32">
      <c r="A53" s="19">
        <f t="shared" si="3"/>
        <v>50</v>
      </c>
      <c r="B53" s="66" t="s">
        <v>1527</v>
      </c>
      <c r="C53" s="66" t="s">
        <v>201</v>
      </c>
      <c r="D53" s="66" t="s">
        <v>558</v>
      </c>
      <c r="E53" s="66" t="s">
        <v>2050</v>
      </c>
      <c r="F53" s="66" t="s">
        <v>903</v>
      </c>
      <c r="G53" s="66" t="s">
        <v>904</v>
      </c>
      <c r="H53" s="66"/>
      <c r="I53" s="66" t="s">
        <v>905</v>
      </c>
      <c r="J53" s="66" t="s">
        <v>906</v>
      </c>
      <c r="K53" s="66" t="s">
        <v>1528</v>
      </c>
      <c r="L53" s="66">
        <v>30</v>
      </c>
      <c r="M53" s="66" t="s">
        <v>385</v>
      </c>
      <c r="N53" s="66" t="s">
        <v>201</v>
      </c>
      <c r="O53" s="60" t="s">
        <v>9</v>
      </c>
      <c r="P53" s="68" t="s">
        <v>142</v>
      </c>
      <c r="Q53" s="71">
        <v>45814</v>
      </c>
      <c r="R53" s="71">
        <v>45817</v>
      </c>
      <c r="S53" s="71">
        <v>45829</v>
      </c>
      <c r="T53" s="70">
        <f t="shared" si="10"/>
        <v>15</v>
      </c>
      <c r="U53" s="55">
        <v>45831</v>
      </c>
      <c r="V53" s="71">
        <v>45835</v>
      </c>
      <c r="W53" s="71">
        <v>45835</v>
      </c>
      <c r="X53" s="71">
        <v>45838</v>
      </c>
      <c r="Y53" s="71">
        <v>45840</v>
      </c>
      <c r="Z53" s="71">
        <v>45842</v>
      </c>
      <c r="AA53" s="71">
        <v>45842</v>
      </c>
      <c r="AB53" s="71">
        <v>45847</v>
      </c>
      <c r="AC53" s="71">
        <v>45848</v>
      </c>
      <c r="AD53" s="71">
        <v>45852</v>
      </c>
      <c r="AE53" s="64">
        <f t="shared" si="1"/>
        <v>4</v>
      </c>
      <c r="AF53" s="64">
        <f t="shared" si="2"/>
        <v>19</v>
      </c>
    </row>
    <row r="54" spans="1:32" ht="14.25" customHeight="1">
      <c r="A54" s="19">
        <f t="shared" si="3"/>
        <v>51</v>
      </c>
      <c r="B54" s="66" t="s">
        <v>1527</v>
      </c>
      <c r="C54" s="66" t="s">
        <v>201</v>
      </c>
      <c r="D54" s="66" t="s">
        <v>558</v>
      </c>
      <c r="E54" s="66" t="s">
        <v>2042</v>
      </c>
      <c r="F54" s="66" t="s">
        <v>1313</v>
      </c>
      <c r="G54" s="66" t="s">
        <v>672</v>
      </c>
      <c r="H54" s="66"/>
      <c r="I54" s="66" t="s">
        <v>526</v>
      </c>
      <c r="J54" s="66" t="s">
        <v>549</v>
      </c>
      <c r="K54" s="66" t="s">
        <v>71</v>
      </c>
      <c r="L54" s="66">
        <v>30</v>
      </c>
      <c r="M54" s="66" t="s">
        <v>385</v>
      </c>
      <c r="N54" s="66" t="s">
        <v>201</v>
      </c>
      <c r="O54" s="60" t="s">
        <v>9</v>
      </c>
      <c r="P54" s="68" t="s">
        <v>142</v>
      </c>
      <c r="Q54" s="71">
        <v>45814</v>
      </c>
      <c r="R54" s="71">
        <v>45814</v>
      </c>
      <c r="S54" s="71">
        <v>45829</v>
      </c>
      <c r="T54" s="70">
        <f t="shared" si="10"/>
        <v>15</v>
      </c>
      <c r="U54" s="55">
        <v>45831</v>
      </c>
      <c r="V54" s="71">
        <v>45835</v>
      </c>
      <c r="W54" s="71">
        <v>45835</v>
      </c>
      <c r="X54" s="71">
        <v>45838</v>
      </c>
      <c r="Y54" s="71">
        <v>45840</v>
      </c>
      <c r="Z54" s="71">
        <v>45842</v>
      </c>
      <c r="AA54" s="71">
        <v>45842</v>
      </c>
      <c r="AB54" s="71">
        <v>45846</v>
      </c>
      <c r="AC54" s="71">
        <v>45848</v>
      </c>
      <c r="AD54" s="71">
        <v>45853</v>
      </c>
      <c r="AE54" s="64">
        <f t="shared" si="1"/>
        <v>5</v>
      </c>
      <c r="AF54" s="64">
        <f t="shared" si="2"/>
        <v>20</v>
      </c>
    </row>
    <row r="55" spans="1:32" ht="14.25" customHeight="1">
      <c r="A55" s="19">
        <f t="shared" si="3"/>
        <v>52</v>
      </c>
      <c r="B55" s="66" t="s">
        <v>1527</v>
      </c>
      <c r="C55" s="66" t="s">
        <v>201</v>
      </c>
      <c r="D55" s="66" t="s">
        <v>558</v>
      </c>
      <c r="E55" s="66" t="s">
        <v>2046</v>
      </c>
      <c r="F55" s="66" t="s">
        <v>1553</v>
      </c>
      <c r="G55" s="66" t="s">
        <v>1554</v>
      </c>
      <c r="H55" s="66"/>
      <c r="I55" s="66" t="s">
        <v>1566</v>
      </c>
      <c r="J55" s="66" t="s">
        <v>1567</v>
      </c>
      <c r="K55" s="66" t="s">
        <v>71</v>
      </c>
      <c r="L55" s="66">
        <v>30</v>
      </c>
      <c r="M55" s="66" t="s">
        <v>385</v>
      </c>
      <c r="N55" s="66" t="s">
        <v>201</v>
      </c>
      <c r="O55" s="60" t="s">
        <v>9</v>
      </c>
      <c r="P55" s="68" t="s">
        <v>142</v>
      </c>
      <c r="Q55" s="71">
        <v>45814</v>
      </c>
      <c r="R55" s="71">
        <v>45817</v>
      </c>
      <c r="S55" s="71">
        <v>45829</v>
      </c>
      <c r="T55" s="70">
        <f t="shared" si="10"/>
        <v>15</v>
      </c>
      <c r="U55" s="55">
        <v>45831</v>
      </c>
      <c r="V55" s="71">
        <v>45835</v>
      </c>
      <c r="W55" s="71">
        <v>45835</v>
      </c>
      <c r="X55" s="71">
        <v>45837</v>
      </c>
      <c r="Y55" s="71">
        <v>45844</v>
      </c>
      <c r="Z55" s="71">
        <v>45848</v>
      </c>
      <c r="AA55" s="71">
        <v>45848</v>
      </c>
      <c r="AB55" s="71">
        <v>45850</v>
      </c>
      <c r="AC55" s="71">
        <v>45854</v>
      </c>
      <c r="AD55" s="71">
        <v>45855</v>
      </c>
      <c r="AE55" s="64">
        <f t="shared" si="1"/>
        <v>1</v>
      </c>
      <c r="AF55" s="64">
        <f t="shared" si="2"/>
        <v>16</v>
      </c>
    </row>
    <row r="56" spans="1:32" ht="13.5" customHeight="1">
      <c r="A56" s="19">
        <f t="shared" si="3"/>
        <v>53</v>
      </c>
      <c r="B56" s="66" t="s">
        <v>1527</v>
      </c>
      <c r="C56" s="66" t="s">
        <v>201</v>
      </c>
      <c r="D56" s="66" t="s">
        <v>558</v>
      </c>
      <c r="E56" s="66" t="s">
        <v>2055</v>
      </c>
      <c r="F56" s="66" t="s">
        <v>1230</v>
      </c>
      <c r="G56" s="66" t="s">
        <v>1231</v>
      </c>
      <c r="H56" s="66"/>
      <c r="I56" s="66" t="s">
        <v>583</v>
      </c>
      <c r="J56" s="66" t="s">
        <v>1238</v>
      </c>
      <c r="K56" s="66" t="s">
        <v>1842</v>
      </c>
      <c r="L56" s="66">
        <v>32</v>
      </c>
      <c r="M56" s="66" t="s">
        <v>385</v>
      </c>
      <c r="N56" s="66" t="s">
        <v>201</v>
      </c>
      <c r="O56" s="60" t="s">
        <v>9</v>
      </c>
      <c r="P56" s="68" t="s">
        <v>142</v>
      </c>
      <c r="Q56" s="71">
        <v>45820</v>
      </c>
      <c r="R56" s="71">
        <v>45824</v>
      </c>
      <c r="S56" s="71">
        <v>45840</v>
      </c>
      <c r="T56" s="70">
        <f>MAX(0,S56-Q56)</f>
        <v>20</v>
      </c>
      <c r="U56" s="55">
        <v>45841</v>
      </c>
      <c r="V56" s="71">
        <v>45843</v>
      </c>
      <c r="W56" s="71">
        <v>45843</v>
      </c>
      <c r="X56" s="71">
        <v>45846</v>
      </c>
      <c r="Y56" s="71">
        <v>45849</v>
      </c>
      <c r="Z56" s="71">
        <v>45852</v>
      </c>
      <c r="AA56" s="71">
        <v>45852</v>
      </c>
      <c r="AB56" s="71">
        <v>45855</v>
      </c>
      <c r="AC56" s="99">
        <v>45860</v>
      </c>
      <c r="AD56" s="71">
        <v>45861</v>
      </c>
      <c r="AE56" s="64">
        <f t="shared" si="1"/>
        <v>1</v>
      </c>
      <c r="AF56" s="64">
        <f t="shared" si="2"/>
        <v>21</v>
      </c>
    </row>
    <row r="57" spans="1:32">
      <c r="A57" s="19">
        <f t="shared" si="3"/>
        <v>54</v>
      </c>
      <c r="B57" s="66" t="s">
        <v>1527</v>
      </c>
      <c r="C57" s="66" t="s">
        <v>201</v>
      </c>
      <c r="D57" s="66" t="s">
        <v>558</v>
      </c>
      <c r="E57" s="66" t="s">
        <v>2045</v>
      </c>
      <c r="F57" s="66" t="s">
        <v>1228</v>
      </c>
      <c r="G57" s="66" t="s">
        <v>1229</v>
      </c>
      <c r="H57" s="66"/>
      <c r="I57" s="66" t="s">
        <v>192</v>
      </c>
      <c r="J57" s="66" t="s">
        <v>1237</v>
      </c>
      <c r="K57" s="66" t="s">
        <v>1246</v>
      </c>
      <c r="L57" s="66">
        <v>32</v>
      </c>
      <c r="M57" s="66" t="s">
        <v>385</v>
      </c>
      <c r="N57" s="66" t="s">
        <v>201</v>
      </c>
      <c r="O57" s="60" t="s">
        <v>9</v>
      </c>
      <c r="P57" s="68" t="s">
        <v>142</v>
      </c>
      <c r="Q57" s="71">
        <v>45820</v>
      </c>
      <c r="R57" s="71">
        <v>45824</v>
      </c>
      <c r="S57" s="71">
        <v>45840</v>
      </c>
      <c r="T57" s="70">
        <f>MAX(0,S57-Q57)</f>
        <v>20</v>
      </c>
      <c r="U57" s="55">
        <v>45841</v>
      </c>
      <c r="V57" s="71">
        <v>45843</v>
      </c>
      <c r="W57" s="71">
        <v>45843</v>
      </c>
      <c r="X57" s="71">
        <v>45846</v>
      </c>
      <c r="Y57" s="71">
        <v>45849</v>
      </c>
      <c r="Z57" s="71">
        <v>45852</v>
      </c>
      <c r="AA57" s="71">
        <v>45852</v>
      </c>
      <c r="AB57" s="71">
        <v>45853</v>
      </c>
      <c r="AC57" s="99">
        <v>45860</v>
      </c>
      <c r="AD57" s="71">
        <v>45861</v>
      </c>
      <c r="AE57" s="64">
        <f t="shared" si="1"/>
        <v>1</v>
      </c>
      <c r="AF57" s="64">
        <f t="shared" si="2"/>
        <v>21</v>
      </c>
    </row>
    <row r="58" spans="1:32">
      <c r="A58" s="19">
        <f t="shared" si="3"/>
        <v>55</v>
      </c>
      <c r="B58" s="66" t="s">
        <v>1527</v>
      </c>
      <c r="C58" s="66" t="s">
        <v>201</v>
      </c>
      <c r="D58" s="66" t="s">
        <v>558</v>
      </c>
      <c r="E58" s="66" t="s">
        <v>2048</v>
      </c>
      <c r="F58" s="66" t="s">
        <v>951</v>
      </c>
      <c r="G58" s="66" t="s">
        <v>952</v>
      </c>
      <c r="H58" s="66"/>
      <c r="I58" s="66" t="s">
        <v>529</v>
      </c>
      <c r="J58" s="66" t="s">
        <v>953</v>
      </c>
      <c r="K58" s="66" t="s">
        <v>1835</v>
      </c>
      <c r="L58" s="66">
        <v>32</v>
      </c>
      <c r="M58" s="66" t="s">
        <v>385</v>
      </c>
      <c r="N58" s="66" t="s">
        <v>201</v>
      </c>
      <c r="O58" s="60" t="s">
        <v>9</v>
      </c>
      <c r="P58" s="68" t="s">
        <v>142</v>
      </c>
      <c r="Q58" s="71">
        <v>45824</v>
      </c>
      <c r="R58" s="71">
        <v>45828</v>
      </c>
      <c r="S58" s="71">
        <v>45840</v>
      </c>
      <c r="T58" s="70">
        <f>MAX(0,S58-Q58)</f>
        <v>16</v>
      </c>
      <c r="U58" s="55">
        <v>45841</v>
      </c>
      <c r="V58" s="71">
        <v>45843</v>
      </c>
      <c r="W58" s="71">
        <v>45843</v>
      </c>
      <c r="X58" s="71">
        <v>45846</v>
      </c>
      <c r="Y58" s="71">
        <v>45849</v>
      </c>
      <c r="Z58" s="71">
        <v>45853</v>
      </c>
      <c r="AA58" s="71">
        <v>45853</v>
      </c>
      <c r="AB58" s="71">
        <v>45853</v>
      </c>
      <c r="AC58" s="99">
        <v>45860</v>
      </c>
      <c r="AD58" s="71">
        <v>45861</v>
      </c>
      <c r="AE58" s="64">
        <f t="shared" si="1"/>
        <v>1</v>
      </c>
      <c r="AF58" s="64">
        <f t="shared" si="2"/>
        <v>17</v>
      </c>
    </row>
    <row r="59" spans="1:32">
      <c r="A59" s="19">
        <f t="shared" si="3"/>
        <v>56</v>
      </c>
      <c r="B59" s="66" t="s">
        <v>1527</v>
      </c>
      <c r="C59" s="66" t="s">
        <v>201</v>
      </c>
      <c r="D59" s="66" t="s">
        <v>558</v>
      </c>
      <c r="E59" s="66" t="s">
        <v>2159</v>
      </c>
      <c r="F59" s="66" t="s">
        <v>347</v>
      </c>
      <c r="G59" s="66" t="s">
        <v>652</v>
      </c>
      <c r="H59" s="66" t="s">
        <v>348</v>
      </c>
      <c r="I59" s="66" t="s">
        <v>935</v>
      </c>
      <c r="J59" s="66" t="s">
        <v>936</v>
      </c>
      <c r="K59" s="66" t="s">
        <v>950</v>
      </c>
      <c r="L59" s="66">
        <v>37</v>
      </c>
      <c r="M59" s="66" t="s">
        <v>385</v>
      </c>
      <c r="N59" s="66" t="s">
        <v>201</v>
      </c>
      <c r="O59" s="60" t="s">
        <v>9</v>
      </c>
      <c r="P59" s="68" t="s">
        <v>142</v>
      </c>
      <c r="Q59" s="71">
        <v>45824</v>
      </c>
      <c r="R59" s="71">
        <v>45829</v>
      </c>
      <c r="S59" s="71">
        <v>45846</v>
      </c>
      <c r="T59" s="70">
        <f>MAX(0,S59-Q59)</f>
        <v>22</v>
      </c>
      <c r="U59" s="55">
        <v>45847</v>
      </c>
      <c r="V59" s="71">
        <v>45849</v>
      </c>
      <c r="W59" s="71">
        <v>45849</v>
      </c>
      <c r="X59" s="71">
        <v>45851</v>
      </c>
      <c r="Y59" s="71">
        <v>45855</v>
      </c>
      <c r="Z59" s="71">
        <v>45856</v>
      </c>
      <c r="AA59" s="71">
        <v>45856</v>
      </c>
      <c r="AB59" s="99">
        <v>45858</v>
      </c>
      <c r="AC59" s="99">
        <v>45860</v>
      </c>
      <c r="AD59" s="71">
        <v>45861</v>
      </c>
      <c r="AE59" s="64">
        <f t="shared" si="1"/>
        <v>1</v>
      </c>
      <c r="AF59" s="64">
        <f t="shared" si="2"/>
        <v>23</v>
      </c>
    </row>
    <row r="60" spans="1:32">
      <c r="A60" s="19">
        <f t="shared" si="3"/>
        <v>57</v>
      </c>
      <c r="B60" s="66" t="s">
        <v>1527</v>
      </c>
      <c r="C60" s="66" t="s">
        <v>201</v>
      </c>
      <c r="D60" s="66" t="s">
        <v>558</v>
      </c>
      <c r="E60" s="66" t="s">
        <v>2057</v>
      </c>
      <c r="F60" s="66" t="s">
        <v>1837</v>
      </c>
      <c r="G60" s="66" t="s">
        <v>1838</v>
      </c>
      <c r="H60" s="66"/>
      <c r="I60" s="66" t="s">
        <v>1333</v>
      </c>
      <c r="J60" s="66" t="s">
        <v>1839</v>
      </c>
      <c r="K60" s="66" t="s">
        <v>1840</v>
      </c>
      <c r="L60" s="66">
        <v>31</v>
      </c>
      <c r="M60" s="66" t="s">
        <v>385</v>
      </c>
      <c r="N60" s="66" t="s">
        <v>201</v>
      </c>
      <c r="O60" s="60" t="s">
        <v>9</v>
      </c>
      <c r="P60" s="68" t="s">
        <v>142</v>
      </c>
      <c r="Q60" s="71">
        <v>45820</v>
      </c>
      <c r="R60" s="71">
        <v>45824</v>
      </c>
      <c r="S60" s="71">
        <v>45840</v>
      </c>
      <c r="T60" s="70">
        <f>MAX(0,S60-Q60)</f>
        <v>20</v>
      </c>
      <c r="U60" s="55">
        <v>45841</v>
      </c>
      <c r="V60" s="71">
        <v>45843</v>
      </c>
      <c r="W60" s="71">
        <v>45843</v>
      </c>
      <c r="X60" s="71">
        <v>45846</v>
      </c>
      <c r="Y60" s="71">
        <v>45849</v>
      </c>
      <c r="Z60" s="71">
        <v>45852</v>
      </c>
      <c r="AA60" s="71">
        <v>45852</v>
      </c>
      <c r="AB60" s="71">
        <v>45855</v>
      </c>
      <c r="AC60" s="99">
        <v>45860</v>
      </c>
      <c r="AD60" s="71">
        <v>45862</v>
      </c>
      <c r="AE60" s="64">
        <f t="shared" si="1"/>
        <v>2</v>
      </c>
      <c r="AF60" s="64">
        <f t="shared" si="2"/>
        <v>22</v>
      </c>
    </row>
    <row r="61" spans="1:32">
      <c r="A61" s="19">
        <f t="shared" si="3"/>
        <v>58</v>
      </c>
      <c r="B61" s="66" t="s">
        <v>1527</v>
      </c>
      <c r="C61" s="66" t="s">
        <v>201</v>
      </c>
      <c r="D61" s="66" t="s">
        <v>558</v>
      </c>
      <c r="E61" s="66" t="s">
        <v>2049</v>
      </c>
      <c r="F61" s="66" t="s">
        <v>497</v>
      </c>
      <c r="G61" s="66" t="s">
        <v>497</v>
      </c>
      <c r="H61" s="66" t="s">
        <v>500</v>
      </c>
      <c r="I61" s="66" t="s">
        <v>569</v>
      </c>
      <c r="J61" s="66" t="s">
        <v>570</v>
      </c>
      <c r="K61" s="66" t="s">
        <v>1055</v>
      </c>
      <c r="L61" s="66">
        <v>37</v>
      </c>
      <c r="M61" s="66" t="s">
        <v>385</v>
      </c>
      <c r="N61" s="66" t="s">
        <v>201</v>
      </c>
      <c r="O61" s="60" t="s">
        <v>9</v>
      </c>
      <c r="P61" s="68" t="s">
        <v>142</v>
      </c>
      <c r="Q61" s="71">
        <v>45814</v>
      </c>
      <c r="R61" s="71">
        <v>45814</v>
      </c>
      <c r="S61" s="71">
        <v>45832</v>
      </c>
      <c r="T61" s="70">
        <f t="shared" ref="T61" si="11">MAX(0,S61-Q61)</f>
        <v>18</v>
      </c>
      <c r="U61" s="55">
        <v>45833</v>
      </c>
      <c r="V61" s="71">
        <v>45835</v>
      </c>
      <c r="W61" s="71">
        <v>45835</v>
      </c>
      <c r="X61" s="71">
        <v>45838</v>
      </c>
      <c r="Y61" s="71">
        <v>45840</v>
      </c>
      <c r="Z61" s="71">
        <v>45842</v>
      </c>
      <c r="AA61" s="71">
        <v>45842</v>
      </c>
      <c r="AB61" s="71">
        <v>45852</v>
      </c>
      <c r="AC61" s="71">
        <v>45854</v>
      </c>
      <c r="AD61" s="71">
        <v>45863</v>
      </c>
      <c r="AE61" s="64">
        <f t="shared" si="1"/>
        <v>9</v>
      </c>
      <c r="AF61" s="64">
        <f t="shared" si="2"/>
        <v>27</v>
      </c>
    </row>
    <row r="62" spans="1:32" ht="14.25" customHeight="1">
      <c r="A62" s="19">
        <f t="shared" si="3"/>
        <v>59</v>
      </c>
      <c r="B62" s="66" t="s">
        <v>1527</v>
      </c>
      <c r="C62" s="66" t="s">
        <v>201</v>
      </c>
      <c r="D62" s="66" t="s">
        <v>558</v>
      </c>
      <c r="E62" s="66" t="s">
        <v>2056</v>
      </c>
      <c r="F62" s="66" t="s">
        <v>954</v>
      </c>
      <c r="G62" s="66" t="s">
        <v>955</v>
      </c>
      <c r="H62" s="66"/>
      <c r="I62" s="66" t="s">
        <v>956</v>
      </c>
      <c r="J62" s="66" t="s">
        <v>2282</v>
      </c>
      <c r="K62" s="66" t="s">
        <v>1841</v>
      </c>
      <c r="L62" s="66">
        <v>32</v>
      </c>
      <c r="M62" s="66" t="s">
        <v>385</v>
      </c>
      <c r="N62" s="66" t="s">
        <v>201</v>
      </c>
      <c r="O62" s="60" t="s">
        <v>9</v>
      </c>
      <c r="P62" s="68" t="s">
        <v>142</v>
      </c>
      <c r="Q62" s="71">
        <v>45820</v>
      </c>
      <c r="R62" s="71">
        <v>45824</v>
      </c>
      <c r="S62" s="71">
        <v>45840</v>
      </c>
      <c r="T62" s="70">
        <f>MAX(0,S62-Q62)</f>
        <v>20</v>
      </c>
      <c r="U62" s="55">
        <v>45841</v>
      </c>
      <c r="V62" s="71">
        <v>45843</v>
      </c>
      <c r="W62" s="71">
        <v>45843</v>
      </c>
      <c r="X62" s="71">
        <v>45846</v>
      </c>
      <c r="Y62" s="71">
        <v>45849</v>
      </c>
      <c r="Z62" s="71">
        <v>45853</v>
      </c>
      <c r="AA62" s="71">
        <v>45853</v>
      </c>
      <c r="AB62" s="71">
        <v>45855</v>
      </c>
      <c r="AC62" s="71">
        <v>45862</v>
      </c>
      <c r="AD62" s="71">
        <v>45863</v>
      </c>
      <c r="AE62" s="64">
        <f t="shared" si="1"/>
        <v>1</v>
      </c>
      <c r="AF62" s="64">
        <f t="shared" si="2"/>
        <v>21</v>
      </c>
    </row>
    <row r="63" spans="1:32" ht="14.25" customHeight="1">
      <c r="A63" s="19">
        <f t="shared" si="3"/>
        <v>60</v>
      </c>
      <c r="B63" s="66" t="s">
        <v>1527</v>
      </c>
      <c r="C63" s="66" t="s">
        <v>201</v>
      </c>
      <c r="D63" s="66" t="s">
        <v>558</v>
      </c>
      <c r="E63" s="66" t="s">
        <v>2158</v>
      </c>
      <c r="F63" s="66" t="s">
        <v>2281</v>
      </c>
      <c r="G63" s="66" t="s">
        <v>1419</v>
      </c>
      <c r="H63" s="66"/>
      <c r="I63" s="66" t="s">
        <v>1849</v>
      </c>
      <c r="J63" s="66" t="s">
        <v>1850</v>
      </c>
      <c r="K63" s="66" t="s">
        <v>71</v>
      </c>
      <c r="L63" s="66">
        <v>30</v>
      </c>
      <c r="M63" s="66" t="s">
        <v>385</v>
      </c>
      <c r="N63" s="66" t="s">
        <v>201</v>
      </c>
      <c r="O63" s="60" t="s">
        <v>9</v>
      </c>
      <c r="P63" s="68" t="s">
        <v>142</v>
      </c>
      <c r="Q63" s="71">
        <v>45824</v>
      </c>
      <c r="R63" s="71">
        <v>45829</v>
      </c>
      <c r="S63" s="71">
        <v>45845</v>
      </c>
      <c r="T63" s="70">
        <f>MAX(0,S63-Q63)</f>
        <v>21</v>
      </c>
      <c r="U63" s="55">
        <v>45847</v>
      </c>
      <c r="V63" s="71">
        <v>45849</v>
      </c>
      <c r="W63" s="71">
        <v>45849</v>
      </c>
      <c r="X63" s="71">
        <v>45851</v>
      </c>
      <c r="Y63" s="71">
        <v>45855</v>
      </c>
      <c r="Z63" s="71">
        <v>45855</v>
      </c>
      <c r="AA63" s="71">
        <v>45855</v>
      </c>
      <c r="AB63" s="99">
        <v>45858</v>
      </c>
      <c r="AC63" s="99">
        <v>45869</v>
      </c>
      <c r="AD63" s="71">
        <v>45871</v>
      </c>
      <c r="AE63" s="64">
        <f t="shared" si="1"/>
        <v>2</v>
      </c>
      <c r="AF63" s="64">
        <f t="shared" si="2"/>
        <v>23</v>
      </c>
    </row>
    <row r="64" spans="1:32" ht="16.5" customHeight="1">
      <c r="A64" s="19">
        <f t="shared" si="3"/>
        <v>61</v>
      </c>
      <c r="B64" s="66" t="s">
        <v>1527</v>
      </c>
      <c r="C64" s="66" t="s">
        <v>201</v>
      </c>
      <c r="D64" s="66" t="s">
        <v>558</v>
      </c>
      <c r="E64" s="66" t="s">
        <v>2047</v>
      </c>
      <c r="F64" s="66" t="s">
        <v>1226</v>
      </c>
      <c r="G64" s="66" t="s">
        <v>1227</v>
      </c>
      <c r="H64" s="66"/>
      <c r="I64" s="66" t="s">
        <v>1235</v>
      </c>
      <c r="J64" s="66" t="s">
        <v>1236</v>
      </c>
      <c r="K64" s="66" t="s">
        <v>1836</v>
      </c>
      <c r="L64" s="66">
        <v>31</v>
      </c>
      <c r="M64" s="66" t="s">
        <v>385</v>
      </c>
      <c r="N64" s="66" t="s">
        <v>201</v>
      </c>
      <c r="O64" s="60" t="s">
        <v>9</v>
      </c>
      <c r="P64" s="68" t="s">
        <v>142</v>
      </c>
      <c r="Q64" s="71">
        <v>45820</v>
      </c>
      <c r="R64" s="71">
        <v>45824</v>
      </c>
      <c r="S64" s="71">
        <v>45840</v>
      </c>
      <c r="T64" s="70">
        <f>MAX(0,S64-Q64)</f>
        <v>20</v>
      </c>
      <c r="U64" s="55">
        <v>45841</v>
      </c>
      <c r="V64" s="71">
        <v>45843</v>
      </c>
      <c r="W64" s="71">
        <v>45843</v>
      </c>
      <c r="X64" s="71">
        <v>45846</v>
      </c>
      <c r="Y64" s="71">
        <v>45849</v>
      </c>
      <c r="Z64" s="71">
        <v>45852</v>
      </c>
      <c r="AA64" s="71">
        <v>45852</v>
      </c>
      <c r="AB64" s="99">
        <v>45861</v>
      </c>
      <c r="AC64" s="99">
        <v>45866</v>
      </c>
      <c r="AD64" s="71">
        <v>45871</v>
      </c>
      <c r="AE64" s="64">
        <f t="shared" si="1"/>
        <v>5</v>
      </c>
      <c r="AF64" s="64">
        <f t="shared" si="2"/>
        <v>25</v>
      </c>
    </row>
    <row r="65" spans="1:32" ht="16.5" customHeight="1">
      <c r="A65" s="19">
        <f t="shared" si="3"/>
        <v>62</v>
      </c>
      <c r="B65" s="66" t="s">
        <v>1527</v>
      </c>
      <c r="C65" s="66" t="s">
        <v>201</v>
      </c>
      <c r="D65" s="66" t="s">
        <v>558</v>
      </c>
      <c r="E65" s="66" t="s">
        <v>2044</v>
      </c>
      <c r="F65" s="66" t="s">
        <v>1844</v>
      </c>
      <c r="G65" s="66" t="s">
        <v>1845</v>
      </c>
      <c r="H65" s="66"/>
      <c r="I65" s="66" t="s">
        <v>1846</v>
      </c>
      <c r="J65" s="66" t="s">
        <v>1847</v>
      </c>
      <c r="K65" s="66" t="s">
        <v>71</v>
      </c>
      <c r="L65" s="66">
        <v>30</v>
      </c>
      <c r="M65" s="66" t="s">
        <v>385</v>
      </c>
      <c r="N65" s="66" t="s">
        <v>201</v>
      </c>
      <c r="O65" s="60" t="s">
        <v>9</v>
      </c>
      <c r="P65" s="68" t="s">
        <v>142</v>
      </c>
      <c r="Q65" s="71">
        <v>45814</v>
      </c>
      <c r="R65" s="71">
        <v>45817</v>
      </c>
      <c r="S65" s="71">
        <v>45829</v>
      </c>
      <c r="T65" s="70">
        <f>MAX(0,S65-Q65)</f>
        <v>15</v>
      </c>
      <c r="U65" s="55">
        <v>45831</v>
      </c>
      <c r="V65" s="71">
        <v>45835</v>
      </c>
      <c r="W65" s="71">
        <v>45835</v>
      </c>
      <c r="X65" s="71">
        <v>45839</v>
      </c>
      <c r="Y65" s="71">
        <v>45844</v>
      </c>
      <c r="Z65" s="71">
        <v>45853</v>
      </c>
      <c r="AA65" s="71">
        <v>45853</v>
      </c>
      <c r="AB65" s="71">
        <v>45858</v>
      </c>
      <c r="AC65" s="99">
        <v>45867</v>
      </c>
      <c r="AD65" s="71">
        <v>45873</v>
      </c>
      <c r="AE65" s="64">
        <f t="shared" si="1"/>
        <v>6</v>
      </c>
      <c r="AF65" s="64">
        <f t="shared" si="2"/>
        <v>21</v>
      </c>
    </row>
    <row r="66" spans="1:32">
      <c r="A66" s="19">
        <f t="shared" si="3"/>
        <v>63</v>
      </c>
      <c r="B66" s="66" t="s">
        <v>1527</v>
      </c>
      <c r="C66" s="66" t="s">
        <v>201</v>
      </c>
      <c r="D66" s="66" t="s">
        <v>558</v>
      </c>
      <c r="E66" s="66" t="s">
        <v>71</v>
      </c>
      <c r="F66" s="66" t="s">
        <v>652</v>
      </c>
      <c r="G66" s="66" t="s">
        <v>1848</v>
      </c>
      <c r="H66" s="66"/>
      <c r="I66" s="66" t="s">
        <v>526</v>
      </c>
      <c r="J66" s="66" t="s">
        <v>2156</v>
      </c>
      <c r="K66" s="66" t="s">
        <v>2157</v>
      </c>
      <c r="L66" s="66">
        <v>30</v>
      </c>
      <c r="M66" s="66" t="s">
        <v>385</v>
      </c>
      <c r="N66" s="66" t="s">
        <v>201</v>
      </c>
      <c r="O66" s="60" t="s">
        <v>9</v>
      </c>
      <c r="P66" s="68" t="s">
        <v>142</v>
      </c>
      <c r="Q66" s="71">
        <v>45852</v>
      </c>
      <c r="R66" s="71">
        <v>45859</v>
      </c>
      <c r="S66" s="71">
        <v>45871</v>
      </c>
      <c r="T66" s="70">
        <f t="shared" ref="T66" si="12">MAX(0,S66-Q66)</f>
        <v>19</v>
      </c>
      <c r="U66" s="55">
        <v>45873</v>
      </c>
      <c r="V66" s="71">
        <v>45889</v>
      </c>
      <c r="W66" s="71">
        <v>45889</v>
      </c>
      <c r="X66" s="71">
        <v>45890</v>
      </c>
      <c r="Y66" s="71">
        <v>45893</v>
      </c>
      <c r="Z66" s="71">
        <v>45894</v>
      </c>
      <c r="AA66" s="71">
        <v>45894</v>
      </c>
      <c r="AB66" s="71">
        <v>45896</v>
      </c>
      <c r="AC66" s="71">
        <v>45898</v>
      </c>
      <c r="AD66" s="71">
        <v>45901</v>
      </c>
      <c r="AE66" s="64">
        <f t="shared" si="1"/>
        <v>3</v>
      </c>
      <c r="AF66" s="64">
        <f t="shared" si="2"/>
        <v>22</v>
      </c>
    </row>
    <row r="67" spans="1:32">
      <c r="A67" s="19">
        <f t="shared" si="3"/>
        <v>64</v>
      </c>
      <c r="B67" s="66" t="s">
        <v>1527</v>
      </c>
      <c r="C67" s="66" t="s">
        <v>201</v>
      </c>
      <c r="D67" s="66" t="s">
        <v>558</v>
      </c>
      <c r="E67" s="66" t="s">
        <v>2587</v>
      </c>
      <c r="F67" s="66" t="s">
        <v>53</v>
      </c>
      <c r="G67" s="66" t="s">
        <v>54</v>
      </c>
      <c r="H67" s="66"/>
      <c r="I67" s="66" t="s">
        <v>119</v>
      </c>
      <c r="J67" s="66" t="s">
        <v>2295</v>
      </c>
      <c r="K67" s="66" t="s">
        <v>2296</v>
      </c>
      <c r="L67" s="66">
        <v>31</v>
      </c>
      <c r="M67" s="66" t="s">
        <v>385</v>
      </c>
      <c r="N67" s="66" t="s">
        <v>201</v>
      </c>
      <c r="O67" s="60" t="s">
        <v>9</v>
      </c>
      <c r="P67" s="68" t="s">
        <v>142</v>
      </c>
      <c r="Q67" s="71">
        <v>45873</v>
      </c>
      <c r="R67" s="71">
        <v>45889</v>
      </c>
      <c r="S67" s="71">
        <v>45910</v>
      </c>
      <c r="T67" s="70">
        <f t="shared" ref="T67:T75" si="13">MAX(0,S67-Q67)</f>
        <v>37</v>
      </c>
      <c r="U67" s="55">
        <v>45912</v>
      </c>
      <c r="V67" s="71">
        <v>45915</v>
      </c>
      <c r="W67" s="71">
        <v>45915</v>
      </c>
      <c r="X67" s="71">
        <v>45918</v>
      </c>
      <c r="Y67" s="71">
        <v>45920</v>
      </c>
      <c r="Z67" s="71">
        <v>45921</v>
      </c>
      <c r="AA67" s="71">
        <v>45921</v>
      </c>
      <c r="AB67" s="71">
        <v>45923</v>
      </c>
      <c r="AC67" s="71">
        <v>45925</v>
      </c>
      <c r="AD67" s="71">
        <v>45927</v>
      </c>
      <c r="AE67" s="64">
        <f t="shared" si="1"/>
        <v>2</v>
      </c>
      <c r="AF67" s="64">
        <f t="shared" si="2"/>
        <v>39</v>
      </c>
    </row>
    <row r="68" spans="1:32" ht="15.75" customHeight="1">
      <c r="A68" s="19">
        <f t="shared" si="3"/>
        <v>65</v>
      </c>
      <c r="B68" s="66" t="s">
        <v>1527</v>
      </c>
      <c r="C68" s="66" t="s">
        <v>201</v>
      </c>
      <c r="D68" s="66" t="s">
        <v>558</v>
      </c>
      <c r="E68" s="66" t="s">
        <v>2585</v>
      </c>
      <c r="F68" s="66" t="s">
        <v>287</v>
      </c>
      <c r="G68" s="66" t="s">
        <v>287</v>
      </c>
      <c r="H68" s="66" t="s">
        <v>288</v>
      </c>
      <c r="I68" s="66" t="s">
        <v>1046</v>
      </c>
      <c r="J68" s="66" t="s">
        <v>1047</v>
      </c>
      <c r="K68" s="66" t="s">
        <v>1048</v>
      </c>
      <c r="L68" s="66">
        <v>37</v>
      </c>
      <c r="M68" s="66" t="s">
        <v>385</v>
      </c>
      <c r="N68" s="66" t="s">
        <v>201</v>
      </c>
      <c r="O68" s="60" t="s">
        <v>9</v>
      </c>
      <c r="P68" s="68" t="s">
        <v>142</v>
      </c>
      <c r="Q68" s="71">
        <v>45873</v>
      </c>
      <c r="R68" s="71">
        <v>45889</v>
      </c>
      <c r="S68" s="71">
        <v>45911</v>
      </c>
      <c r="T68" s="70">
        <f t="shared" si="13"/>
        <v>38</v>
      </c>
      <c r="U68" s="55">
        <v>45912</v>
      </c>
      <c r="V68" s="71">
        <v>45915</v>
      </c>
      <c r="W68" s="71">
        <v>45915</v>
      </c>
      <c r="X68" s="71">
        <v>45918</v>
      </c>
      <c r="Y68" s="71">
        <v>45920</v>
      </c>
      <c r="Z68" s="71">
        <v>45921</v>
      </c>
      <c r="AA68" s="71">
        <v>45921</v>
      </c>
      <c r="AB68" s="71">
        <v>45923</v>
      </c>
      <c r="AC68" s="71">
        <v>45925</v>
      </c>
      <c r="AD68" s="71">
        <v>45927</v>
      </c>
      <c r="AE68" s="64">
        <f t="shared" ref="AE68:AE94" si="14">MAX(0,AD68-AC68)</f>
        <v>2</v>
      </c>
      <c r="AF68" s="64">
        <f t="shared" ref="AF68:AF97" si="15">AE68+T68</f>
        <v>40</v>
      </c>
    </row>
    <row r="69" spans="1:32" ht="14.25" customHeight="1">
      <c r="A69" s="19">
        <f t="shared" ref="A69:A95" si="16">ROW()-3</f>
        <v>66</v>
      </c>
      <c r="B69" s="66" t="s">
        <v>1527</v>
      </c>
      <c r="C69" s="66" t="s">
        <v>201</v>
      </c>
      <c r="D69" s="66" t="s">
        <v>558</v>
      </c>
      <c r="E69" s="66" t="s">
        <v>2573</v>
      </c>
      <c r="F69" s="66" t="s">
        <v>1273</v>
      </c>
      <c r="G69" s="66" t="s">
        <v>726</v>
      </c>
      <c r="H69" s="66" t="s">
        <v>727</v>
      </c>
      <c r="I69" s="66" t="s">
        <v>810</v>
      </c>
      <c r="J69" s="66" t="s">
        <v>814</v>
      </c>
      <c r="K69" s="66" t="s">
        <v>817</v>
      </c>
      <c r="L69" s="66">
        <v>35</v>
      </c>
      <c r="M69" s="66" t="s">
        <v>385</v>
      </c>
      <c r="N69" s="66" t="s">
        <v>201</v>
      </c>
      <c r="O69" s="60" t="s">
        <v>9</v>
      </c>
      <c r="P69" s="68" t="s">
        <v>142</v>
      </c>
      <c r="Q69" s="179">
        <v>45880</v>
      </c>
      <c r="R69" s="179">
        <v>45894</v>
      </c>
      <c r="S69" s="179">
        <v>45917</v>
      </c>
      <c r="T69" s="70">
        <f t="shared" si="13"/>
        <v>37</v>
      </c>
      <c r="U69" s="186">
        <v>45918</v>
      </c>
      <c r="V69" s="179">
        <v>45920</v>
      </c>
      <c r="W69" s="179">
        <v>45920</v>
      </c>
      <c r="X69" s="179">
        <v>45923</v>
      </c>
      <c r="Y69" s="179">
        <v>45925</v>
      </c>
      <c r="Z69" s="179">
        <v>45926</v>
      </c>
      <c r="AA69" s="179">
        <v>45926</v>
      </c>
      <c r="AB69" s="179">
        <v>45927</v>
      </c>
      <c r="AC69" s="179">
        <v>45928</v>
      </c>
      <c r="AD69" s="179">
        <v>45930</v>
      </c>
      <c r="AE69" s="64">
        <f t="shared" si="14"/>
        <v>2</v>
      </c>
      <c r="AF69" s="64">
        <f t="shared" si="15"/>
        <v>39</v>
      </c>
    </row>
    <row r="70" spans="1:32" ht="15.75" customHeight="1">
      <c r="A70" s="19">
        <f t="shared" si="16"/>
        <v>67</v>
      </c>
      <c r="B70" s="66" t="s">
        <v>1527</v>
      </c>
      <c r="C70" s="66" t="s">
        <v>201</v>
      </c>
      <c r="D70" s="66" t="s">
        <v>558</v>
      </c>
      <c r="E70" s="66" t="s">
        <v>2575</v>
      </c>
      <c r="F70" s="66" t="s">
        <v>764</v>
      </c>
      <c r="G70" s="66" t="s">
        <v>765</v>
      </c>
      <c r="H70" s="66" t="s">
        <v>766</v>
      </c>
      <c r="I70" s="66" t="s">
        <v>1658</v>
      </c>
      <c r="J70" s="66" t="s">
        <v>767</v>
      </c>
      <c r="K70" s="66" t="s">
        <v>769</v>
      </c>
      <c r="L70" s="66">
        <v>35</v>
      </c>
      <c r="M70" s="66" t="s">
        <v>385</v>
      </c>
      <c r="N70" s="66" t="s">
        <v>201</v>
      </c>
      <c r="O70" s="60" t="s">
        <v>9</v>
      </c>
      <c r="P70" s="68" t="s">
        <v>142</v>
      </c>
      <c r="Q70" s="71">
        <v>45882</v>
      </c>
      <c r="R70" s="71">
        <v>45894</v>
      </c>
      <c r="S70" s="71">
        <v>45918</v>
      </c>
      <c r="T70" s="70">
        <f t="shared" si="13"/>
        <v>36</v>
      </c>
      <c r="U70" s="55">
        <v>45919</v>
      </c>
      <c r="V70" s="71">
        <v>45922</v>
      </c>
      <c r="W70" s="71">
        <v>45922</v>
      </c>
      <c r="X70" s="71">
        <v>45923</v>
      </c>
      <c r="Y70" s="71">
        <v>45925</v>
      </c>
      <c r="Z70" s="71">
        <v>45926</v>
      </c>
      <c r="AA70" s="71">
        <v>45926</v>
      </c>
      <c r="AB70" s="71">
        <v>45927</v>
      </c>
      <c r="AC70" s="71">
        <v>45929</v>
      </c>
      <c r="AD70" s="179">
        <v>45930</v>
      </c>
      <c r="AE70" s="64">
        <f t="shared" si="14"/>
        <v>1</v>
      </c>
      <c r="AF70" s="64">
        <f t="shared" si="15"/>
        <v>37</v>
      </c>
    </row>
    <row r="71" spans="1:32">
      <c r="A71" s="19">
        <f t="shared" si="16"/>
        <v>68</v>
      </c>
      <c r="B71" s="51" t="s">
        <v>1527</v>
      </c>
      <c r="C71" s="51" t="s">
        <v>201</v>
      </c>
      <c r="D71" s="51" t="s">
        <v>558</v>
      </c>
      <c r="E71" s="51" t="s">
        <v>2574</v>
      </c>
      <c r="F71" s="51" t="s">
        <v>1125</v>
      </c>
      <c r="G71" s="51" t="s">
        <v>1126</v>
      </c>
      <c r="H71" s="51" t="s">
        <v>1127</v>
      </c>
      <c r="I71" s="51" t="s">
        <v>67</v>
      </c>
      <c r="J71" s="51" t="s">
        <v>1149</v>
      </c>
      <c r="K71" s="51" t="s">
        <v>1147</v>
      </c>
      <c r="L71" s="51">
        <v>35</v>
      </c>
      <c r="M71" s="51" t="s">
        <v>385</v>
      </c>
      <c r="N71" s="51" t="s">
        <v>201</v>
      </c>
      <c r="O71" s="180" t="s">
        <v>9</v>
      </c>
      <c r="P71" s="181" t="s">
        <v>142</v>
      </c>
      <c r="Q71" s="182">
        <v>45882</v>
      </c>
      <c r="R71" s="182">
        <v>45894</v>
      </c>
      <c r="S71" s="182">
        <v>45918</v>
      </c>
      <c r="T71" s="183">
        <f t="shared" si="13"/>
        <v>36</v>
      </c>
      <c r="U71" s="55">
        <v>45919</v>
      </c>
      <c r="V71" s="182">
        <v>45922</v>
      </c>
      <c r="W71" s="182">
        <v>45922</v>
      </c>
      <c r="X71" s="182">
        <v>45924</v>
      </c>
      <c r="Y71" s="182">
        <v>45925</v>
      </c>
      <c r="Z71" s="182">
        <v>45926</v>
      </c>
      <c r="AA71" s="182">
        <v>45926</v>
      </c>
      <c r="AB71" s="182">
        <v>45927</v>
      </c>
      <c r="AC71" s="182">
        <v>45929</v>
      </c>
      <c r="AD71" s="71">
        <v>45931</v>
      </c>
      <c r="AE71" s="64">
        <f t="shared" si="14"/>
        <v>2</v>
      </c>
      <c r="AF71" s="64">
        <f t="shared" si="15"/>
        <v>38</v>
      </c>
    </row>
    <row r="72" spans="1:32" ht="15.75" customHeight="1">
      <c r="A72" s="19">
        <f t="shared" si="16"/>
        <v>69</v>
      </c>
      <c r="B72" s="66" t="s">
        <v>1527</v>
      </c>
      <c r="C72" s="66" t="s">
        <v>201</v>
      </c>
      <c r="D72" s="66" t="s">
        <v>558</v>
      </c>
      <c r="E72" s="66" t="s">
        <v>2577</v>
      </c>
      <c r="F72" s="66" t="s">
        <v>924</v>
      </c>
      <c r="G72" s="66" t="s">
        <v>925</v>
      </c>
      <c r="H72" s="66" t="s">
        <v>926</v>
      </c>
      <c r="I72" s="66" t="s">
        <v>927</v>
      </c>
      <c r="J72" s="66" t="s">
        <v>928</v>
      </c>
      <c r="K72" s="66" t="s">
        <v>948</v>
      </c>
      <c r="L72" s="66">
        <v>36</v>
      </c>
      <c r="M72" s="66" t="s">
        <v>385</v>
      </c>
      <c r="N72" s="66" t="s">
        <v>201</v>
      </c>
      <c r="O72" s="60" t="s">
        <v>9</v>
      </c>
      <c r="P72" s="68" t="s">
        <v>142</v>
      </c>
      <c r="Q72" s="71">
        <v>45882</v>
      </c>
      <c r="R72" s="71">
        <v>45894</v>
      </c>
      <c r="S72" s="71">
        <v>45918</v>
      </c>
      <c r="T72" s="70">
        <f t="shared" si="13"/>
        <v>36</v>
      </c>
      <c r="U72" s="55">
        <v>45919</v>
      </c>
      <c r="V72" s="71">
        <v>45922</v>
      </c>
      <c r="W72" s="71">
        <v>45922</v>
      </c>
      <c r="X72" s="71">
        <v>45923</v>
      </c>
      <c r="Y72" s="71">
        <v>45925</v>
      </c>
      <c r="Z72" s="71">
        <v>45926</v>
      </c>
      <c r="AA72" s="71">
        <v>45926</v>
      </c>
      <c r="AB72" s="71">
        <v>45927</v>
      </c>
      <c r="AC72" s="71">
        <v>45930</v>
      </c>
      <c r="AD72" s="71">
        <v>45931</v>
      </c>
      <c r="AE72" s="64">
        <f t="shared" si="14"/>
        <v>1</v>
      </c>
      <c r="AF72" s="64">
        <f t="shared" si="15"/>
        <v>37</v>
      </c>
    </row>
    <row r="73" spans="1:32" ht="15.75" customHeight="1">
      <c r="A73" s="19">
        <f t="shared" si="16"/>
        <v>70</v>
      </c>
      <c r="B73" s="66" t="s">
        <v>1527</v>
      </c>
      <c r="C73" s="66" t="s">
        <v>201</v>
      </c>
      <c r="D73" s="66" t="s">
        <v>558</v>
      </c>
      <c r="E73" s="66" t="s">
        <v>2576</v>
      </c>
      <c r="F73" s="66" t="s">
        <v>11</v>
      </c>
      <c r="G73" s="66" t="s">
        <v>12</v>
      </c>
      <c r="H73" s="66" t="s">
        <v>2287</v>
      </c>
      <c r="I73" s="66" t="s">
        <v>1038</v>
      </c>
      <c r="J73" s="66" t="s">
        <v>969</v>
      </c>
      <c r="K73" s="66" t="s">
        <v>970</v>
      </c>
      <c r="L73" s="66">
        <v>30</v>
      </c>
      <c r="M73" s="66" t="s">
        <v>385</v>
      </c>
      <c r="N73" s="66" t="s">
        <v>201</v>
      </c>
      <c r="O73" s="60" t="s">
        <v>9</v>
      </c>
      <c r="P73" s="68" t="s">
        <v>142</v>
      </c>
      <c r="Q73" s="71">
        <v>45882</v>
      </c>
      <c r="R73" s="71">
        <v>45894</v>
      </c>
      <c r="S73" s="71">
        <v>45918</v>
      </c>
      <c r="T73" s="70">
        <f t="shared" si="13"/>
        <v>36</v>
      </c>
      <c r="U73" s="55">
        <v>45919</v>
      </c>
      <c r="V73" s="71">
        <v>45922</v>
      </c>
      <c r="W73" s="71">
        <v>45922</v>
      </c>
      <c r="X73" s="71">
        <v>45923</v>
      </c>
      <c r="Y73" s="71">
        <v>45925</v>
      </c>
      <c r="Z73" s="71">
        <v>45926</v>
      </c>
      <c r="AA73" s="71">
        <v>45926</v>
      </c>
      <c r="AB73" s="71">
        <v>45927</v>
      </c>
      <c r="AC73" s="71">
        <v>45930</v>
      </c>
      <c r="AD73" s="71">
        <v>45931</v>
      </c>
      <c r="AE73" s="64">
        <f t="shared" si="14"/>
        <v>1</v>
      </c>
      <c r="AF73" s="64">
        <f t="shared" si="15"/>
        <v>37</v>
      </c>
    </row>
    <row r="74" spans="1:32" ht="15.75" customHeight="1">
      <c r="A74" s="19">
        <f t="shared" si="16"/>
        <v>71</v>
      </c>
      <c r="B74" s="66" t="s">
        <v>1527</v>
      </c>
      <c r="C74" s="66" t="s">
        <v>201</v>
      </c>
      <c r="D74" s="66" t="s">
        <v>558</v>
      </c>
      <c r="E74" s="66" t="s">
        <v>2581</v>
      </c>
      <c r="F74" s="66" t="s">
        <v>1431</v>
      </c>
      <c r="G74" s="66" t="s">
        <v>1432</v>
      </c>
      <c r="H74" s="66"/>
      <c r="I74" s="66" t="s">
        <v>618</v>
      </c>
      <c r="J74" s="66" t="s">
        <v>2297</v>
      </c>
      <c r="K74" s="66" t="s">
        <v>651</v>
      </c>
      <c r="L74" s="66">
        <v>31</v>
      </c>
      <c r="M74" s="66" t="s">
        <v>385</v>
      </c>
      <c r="N74" s="66" t="s">
        <v>201</v>
      </c>
      <c r="O74" s="60" t="s">
        <v>9</v>
      </c>
      <c r="P74" s="68" t="s">
        <v>142</v>
      </c>
      <c r="Q74" s="71">
        <v>45873</v>
      </c>
      <c r="R74" s="71">
        <v>45892</v>
      </c>
      <c r="S74" s="71">
        <v>45917</v>
      </c>
      <c r="T74" s="70">
        <f t="shared" si="13"/>
        <v>44</v>
      </c>
      <c r="U74" s="55">
        <v>45918</v>
      </c>
      <c r="V74" s="71">
        <v>45920</v>
      </c>
      <c r="W74" s="71">
        <v>45920</v>
      </c>
      <c r="X74" s="71">
        <v>45923</v>
      </c>
      <c r="Y74" s="71">
        <v>45926</v>
      </c>
      <c r="Z74" s="71">
        <v>45927</v>
      </c>
      <c r="AA74" s="71">
        <v>45927</v>
      </c>
      <c r="AB74" s="71">
        <v>45928</v>
      </c>
      <c r="AC74" s="71">
        <v>45930</v>
      </c>
      <c r="AD74" s="71">
        <v>45931</v>
      </c>
      <c r="AE74" s="64">
        <f t="shared" si="14"/>
        <v>1</v>
      </c>
      <c r="AF74" s="64">
        <f t="shared" si="15"/>
        <v>45</v>
      </c>
    </row>
    <row r="75" spans="1:32" ht="15.75" customHeight="1">
      <c r="A75" s="19">
        <f t="shared" si="16"/>
        <v>72</v>
      </c>
      <c r="B75" s="66" t="s">
        <v>1527</v>
      </c>
      <c r="C75" s="66" t="s">
        <v>201</v>
      </c>
      <c r="D75" s="66" t="s">
        <v>558</v>
      </c>
      <c r="E75" s="66" t="s">
        <v>2582</v>
      </c>
      <c r="F75" s="66" t="s">
        <v>136</v>
      </c>
      <c r="G75" s="66" t="s">
        <v>137</v>
      </c>
      <c r="H75" s="66"/>
      <c r="I75" s="66" t="s">
        <v>193</v>
      </c>
      <c r="J75" s="66" t="s">
        <v>2298</v>
      </c>
      <c r="K75" s="66" t="s">
        <v>2299</v>
      </c>
      <c r="L75" s="66">
        <v>31</v>
      </c>
      <c r="M75" s="66" t="s">
        <v>385</v>
      </c>
      <c r="N75" s="66" t="s">
        <v>201</v>
      </c>
      <c r="O75" s="60" t="s">
        <v>9</v>
      </c>
      <c r="P75" s="68" t="s">
        <v>142</v>
      </c>
      <c r="Q75" s="71">
        <v>45873</v>
      </c>
      <c r="R75" s="71">
        <v>45892</v>
      </c>
      <c r="S75" s="71">
        <v>45917</v>
      </c>
      <c r="T75" s="70">
        <f t="shared" si="13"/>
        <v>44</v>
      </c>
      <c r="U75" s="55">
        <v>45918</v>
      </c>
      <c r="V75" s="71">
        <v>45920</v>
      </c>
      <c r="W75" s="71">
        <v>45920</v>
      </c>
      <c r="X75" s="71">
        <v>45923</v>
      </c>
      <c r="Y75" s="71">
        <v>45926</v>
      </c>
      <c r="Z75" s="71">
        <v>45927</v>
      </c>
      <c r="AA75" s="71">
        <v>45927</v>
      </c>
      <c r="AB75" s="71">
        <v>45928</v>
      </c>
      <c r="AC75" s="71">
        <v>45930</v>
      </c>
      <c r="AD75" s="71">
        <v>45931</v>
      </c>
      <c r="AE75" s="64">
        <f t="shared" si="14"/>
        <v>1</v>
      </c>
      <c r="AF75" s="64">
        <f t="shared" si="15"/>
        <v>45</v>
      </c>
    </row>
    <row r="76" spans="1:32" ht="14.25" customHeight="1">
      <c r="A76" s="19">
        <f t="shared" si="16"/>
        <v>73</v>
      </c>
      <c r="B76" s="81" t="s">
        <v>1527</v>
      </c>
      <c r="C76" s="81" t="s">
        <v>201</v>
      </c>
      <c r="D76" s="81" t="s">
        <v>558</v>
      </c>
      <c r="E76" s="81" t="s">
        <v>2578</v>
      </c>
      <c r="F76" s="81" t="s">
        <v>2285</v>
      </c>
      <c r="G76" s="81" t="s">
        <v>1374</v>
      </c>
      <c r="H76" s="81" t="s">
        <v>2286</v>
      </c>
      <c r="I76" s="81" t="s">
        <v>336</v>
      </c>
      <c r="J76" s="81" t="s">
        <v>2327</v>
      </c>
      <c r="K76" s="81" t="s">
        <v>2328</v>
      </c>
      <c r="L76" s="81">
        <v>35</v>
      </c>
      <c r="M76" s="81" t="s">
        <v>385</v>
      </c>
      <c r="N76" s="81" t="s">
        <v>201</v>
      </c>
      <c r="O76" s="103" t="s">
        <v>9</v>
      </c>
      <c r="P76" s="82" t="s">
        <v>142</v>
      </c>
      <c r="Q76" s="104">
        <v>45882</v>
      </c>
      <c r="R76" s="104">
        <v>45894</v>
      </c>
      <c r="S76" s="104">
        <v>45918</v>
      </c>
      <c r="T76" s="187">
        <f>MAX(0,S76-Q76)</f>
        <v>36</v>
      </c>
      <c r="U76" s="55">
        <v>45919</v>
      </c>
      <c r="V76" s="104">
        <v>45922</v>
      </c>
      <c r="W76" s="104">
        <v>45922</v>
      </c>
      <c r="X76" s="104">
        <v>45923</v>
      </c>
      <c r="Y76" s="104">
        <v>45926</v>
      </c>
      <c r="Z76" s="104">
        <v>45926</v>
      </c>
      <c r="AA76" s="104">
        <v>45926</v>
      </c>
      <c r="AB76" s="104">
        <v>45927</v>
      </c>
      <c r="AC76" s="104">
        <v>45930</v>
      </c>
      <c r="AD76" s="104">
        <v>45932</v>
      </c>
      <c r="AE76" s="79">
        <f t="shared" si="14"/>
        <v>2</v>
      </c>
      <c r="AF76" s="79">
        <f t="shared" si="15"/>
        <v>38</v>
      </c>
    </row>
    <row r="77" spans="1:32" ht="15.75" customHeight="1">
      <c r="A77" s="19">
        <f t="shared" si="16"/>
        <v>74</v>
      </c>
      <c r="B77" s="81" t="s">
        <v>1527</v>
      </c>
      <c r="C77" s="81" t="s">
        <v>201</v>
      </c>
      <c r="D77" s="81" t="s">
        <v>558</v>
      </c>
      <c r="E77" s="81" t="s">
        <v>2583</v>
      </c>
      <c r="F77" s="81" t="s">
        <v>369</v>
      </c>
      <c r="G77" s="81" t="s">
        <v>370</v>
      </c>
      <c r="H77" s="81" t="s">
        <v>371</v>
      </c>
      <c r="I77" s="81" t="s">
        <v>1331</v>
      </c>
      <c r="J77" s="81" t="s">
        <v>1332</v>
      </c>
      <c r="K77" s="81" t="s">
        <v>1340</v>
      </c>
      <c r="L77" s="81">
        <v>36</v>
      </c>
      <c r="M77" s="81" t="s">
        <v>385</v>
      </c>
      <c r="N77" s="81" t="s">
        <v>201</v>
      </c>
      <c r="O77" s="103" t="s">
        <v>9</v>
      </c>
      <c r="P77" s="82" t="s">
        <v>142</v>
      </c>
      <c r="Q77" s="104">
        <v>45873</v>
      </c>
      <c r="R77" s="104">
        <v>45892</v>
      </c>
      <c r="S77" s="104">
        <v>45917</v>
      </c>
      <c r="T77" s="187">
        <f t="shared" ref="T77" si="17">MAX(0,S77-Q77)</f>
        <v>44</v>
      </c>
      <c r="U77" s="55">
        <v>45918</v>
      </c>
      <c r="V77" s="104">
        <v>45920</v>
      </c>
      <c r="W77" s="104">
        <v>45920</v>
      </c>
      <c r="X77" s="104">
        <v>45923</v>
      </c>
      <c r="Y77" s="104">
        <v>45926</v>
      </c>
      <c r="Z77" s="104">
        <v>45927</v>
      </c>
      <c r="AA77" s="104">
        <v>45927</v>
      </c>
      <c r="AB77" s="104">
        <v>45928</v>
      </c>
      <c r="AC77" s="104">
        <v>45930</v>
      </c>
      <c r="AD77" s="104">
        <v>45932</v>
      </c>
      <c r="AE77" s="79">
        <f t="shared" si="14"/>
        <v>2</v>
      </c>
      <c r="AF77" s="79">
        <f t="shared" si="15"/>
        <v>46</v>
      </c>
    </row>
    <row r="78" spans="1:32" ht="14.25" customHeight="1">
      <c r="A78" s="19">
        <f t="shared" si="16"/>
        <v>75</v>
      </c>
      <c r="B78" s="81" t="s">
        <v>1527</v>
      </c>
      <c r="C78" s="81" t="s">
        <v>201</v>
      </c>
      <c r="D78" s="81" t="s">
        <v>558</v>
      </c>
      <c r="E78" s="81" t="s">
        <v>2584</v>
      </c>
      <c r="F78" s="81" t="s">
        <v>48</v>
      </c>
      <c r="G78" s="81" t="s">
        <v>49</v>
      </c>
      <c r="H78" s="81"/>
      <c r="I78" s="81" t="s">
        <v>2292</v>
      </c>
      <c r="J78" s="81" t="s">
        <v>2293</v>
      </c>
      <c r="K78" s="81" t="s">
        <v>2294</v>
      </c>
      <c r="L78" s="81">
        <v>31</v>
      </c>
      <c r="M78" s="81" t="s">
        <v>385</v>
      </c>
      <c r="N78" s="81" t="s">
        <v>201</v>
      </c>
      <c r="O78" s="103" t="s">
        <v>9</v>
      </c>
      <c r="P78" s="81" t="s">
        <v>142</v>
      </c>
      <c r="Q78" s="81">
        <v>45875</v>
      </c>
      <c r="R78" s="81">
        <v>45892</v>
      </c>
      <c r="S78" s="81">
        <v>45917</v>
      </c>
      <c r="T78" s="81">
        <f>MAX(0,S78-Q78)</f>
        <v>42</v>
      </c>
      <c r="U78" s="55">
        <v>45919</v>
      </c>
      <c r="V78" s="81">
        <v>45920</v>
      </c>
      <c r="W78" s="81">
        <v>45920</v>
      </c>
      <c r="X78" s="81">
        <v>45923</v>
      </c>
      <c r="Y78" s="81">
        <v>45926</v>
      </c>
      <c r="Z78" s="81">
        <v>45927</v>
      </c>
      <c r="AA78" s="81">
        <v>45927</v>
      </c>
      <c r="AB78" s="81">
        <v>45929</v>
      </c>
      <c r="AC78" s="81">
        <v>45931</v>
      </c>
      <c r="AD78" s="104">
        <v>45933</v>
      </c>
      <c r="AE78" s="79">
        <f t="shared" si="14"/>
        <v>2</v>
      </c>
      <c r="AF78" s="79">
        <f t="shared" si="15"/>
        <v>44</v>
      </c>
    </row>
    <row r="79" spans="1:32" ht="14.25" customHeight="1">
      <c r="A79" s="19">
        <f t="shared" si="16"/>
        <v>76</v>
      </c>
      <c r="B79" s="66" t="s">
        <v>1527</v>
      </c>
      <c r="C79" s="66" t="s">
        <v>201</v>
      </c>
      <c r="D79" s="66" t="s">
        <v>558</v>
      </c>
      <c r="E79" s="66" t="s">
        <v>2579</v>
      </c>
      <c r="F79" s="66" t="s">
        <v>77</v>
      </c>
      <c r="G79" s="66" t="s">
        <v>77</v>
      </c>
      <c r="H79" s="66" t="s">
        <v>78</v>
      </c>
      <c r="I79" s="66" t="s">
        <v>2330</v>
      </c>
      <c r="J79" s="66" t="s">
        <v>1043</v>
      </c>
      <c r="K79" s="66" t="s">
        <v>1044</v>
      </c>
      <c r="L79" s="66">
        <v>37</v>
      </c>
      <c r="M79" s="66" t="s">
        <v>385</v>
      </c>
      <c r="N79" s="66" t="s">
        <v>201</v>
      </c>
      <c r="O79" s="60" t="s">
        <v>9</v>
      </c>
      <c r="P79" s="68" t="s">
        <v>142</v>
      </c>
      <c r="Q79" s="71">
        <v>45882</v>
      </c>
      <c r="R79" s="71">
        <v>45894</v>
      </c>
      <c r="S79" s="71">
        <v>45918</v>
      </c>
      <c r="T79" s="70">
        <f>MAX(0,S79-Q79)</f>
        <v>36</v>
      </c>
      <c r="U79" s="55">
        <v>45919</v>
      </c>
      <c r="V79" s="71">
        <v>45922</v>
      </c>
      <c r="W79" s="71">
        <v>45922</v>
      </c>
      <c r="X79" s="71">
        <v>45923</v>
      </c>
      <c r="Y79" s="71">
        <v>45925</v>
      </c>
      <c r="Z79" s="71">
        <v>45926</v>
      </c>
      <c r="AA79" s="71">
        <v>45926</v>
      </c>
      <c r="AB79" s="71">
        <v>45929</v>
      </c>
      <c r="AC79" s="71">
        <v>45933</v>
      </c>
      <c r="AD79" s="71">
        <v>45934</v>
      </c>
      <c r="AE79" s="64">
        <f t="shared" si="14"/>
        <v>1</v>
      </c>
      <c r="AF79" s="64">
        <f t="shared" si="15"/>
        <v>37</v>
      </c>
    </row>
    <row r="80" spans="1:32">
      <c r="A80" s="19">
        <f t="shared" si="16"/>
        <v>77</v>
      </c>
      <c r="B80" s="66" t="s">
        <v>1527</v>
      </c>
      <c r="C80" s="66" t="s">
        <v>201</v>
      </c>
      <c r="D80" s="66" t="s">
        <v>558</v>
      </c>
      <c r="E80" s="66" t="s">
        <v>2580</v>
      </c>
      <c r="F80" s="66" t="s">
        <v>153</v>
      </c>
      <c r="G80" s="66" t="s">
        <v>153</v>
      </c>
      <c r="H80" s="66" t="s">
        <v>154</v>
      </c>
      <c r="I80" s="66" t="s">
        <v>554</v>
      </c>
      <c r="J80" s="66" t="s">
        <v>555</v>
      </c>
      <c r="K80" s="66" t="s">
        <v>556</v>
      </c>
      <c r="L80" s="66">
        <v>37</v>
      </c>
      <c r="M80" s="66" t="s">
        <v>385</v>
      </c>
      <c r="N80" s="66" t="s">
        <v>201</v>
      </c>
      <c r="O80" s="60" t="s">
        <v>9</v>
      </c>
      <c r="P80" s="68" t="s">
        <v>142</v>
      </c>
      <c r="Q80" s="71">
        <v>45873</v>
      </c>
      <c r="R80" s="71">
        <v>45892</v>
      </c>
      <c r="S80" s="71">
        <v>45917</v>
      </c>
      <c r="T80" s="70">
        <f>MAX(0,S80-Q80)</f>
        <v>44</v>
      </c>
      <c r="U80" s="55">
        <v>45918</v>
      </c>
      <c r="V80" s="71">
        <v>45920</v>
      </c>
      <c r="W80" s="71">
        <v>45920</v>
      </c>
      <c r="X80" s="71">
        <v>45923</v>
      </c>
      <c r="Y80" s="71">
        <v>45926</v>
      </c>
      <c r="Z80" s="71">
        <v>45927</v>
      </c>
      <c r="AA80" s="71">
        <v>45927</v>
      </c>
      <c r="AB80" s="71">
        <v>45930</v>
      </c>
      <c r="AC80" s="71">
        <v>45931</v>
      </c>
      <c r="AD80" s="71">
        <v>45936</v>
      </c>
      <c r="AE80" s="64">
        <f t="shared" si="14"/>
        <v>5</v>
      </c>
      <c r="AF80" s="64">
        <f t="shared" si="15"/>
        <v>49</v>
      </c>
    </row>
    <row r="81" spans="1:32" ht="14.25" customHeight="1">
      <c r="A81" s="19">
        <f t="shared" si="16"/>
        <v>78</v>
      </c>
      <c r="B81" s="66" t="s">
        <v>1527</v>
      </c>
      <c r="C81" s="66" t="s">
        <v>201</v>
      </c>
      <c r="D81" s="66" t="s">
        <v>558</v>
      </c>
      <c r="E81" s="66" t="s">
        <v>2586</v>
      </c>
      <c r="F81" s="66" t="s">
        <v>13</v>
      </c>
      <c r="G81" s="66" t="s">
        <v>14</v>
      </c>
      <c r="H81" s="66" t="s">
        <v>731</v>
      </c>
      <c r="I81" s="66" t="s">
        <v>2288</v>
      </c>
      <c r="J81" s="66" t="s">
        <v>744</v>
      </c>
      <c r="K81" s="66" t="s">
        <v>2289</v>
      </c>
      <c r="L81" s="66">
        <v>35</v>
      </c>
      <c r="M81" s="66" t="s">
        <v>385</v>
      </c>
      <c r="N81" s="66" t="s">
        <v>201</v>
      </c>
      <c r="O81" s="60" t="s">
        <v>9</v>
      </c>
      <c r="P81" s="68" t="s">
        <v>142</v>
      </c>
      <c r="Q81" s="71">
        <v>45873</v>
      </c>
      <c r="R81" s="71">
        <v>45889</v>
      </c>
      <c r="S81" s="71">
        <v>45911</v>
      </c>
      <c r="T81" s="70">
        <f>MAX(0,S81-Q81)</f>
        <v>38</v>
      </c>
      <c r="U81" s="55">
        <v>45912</v>
      </c>
      <c r="V81" s="71">
        <v>45915</v>
      </c>
      <c r="W81" s="71">
        <v>45915</v>
      </c>
      <c r="X81" s="71">
        <v>45918</v>
      </c>
      <c r="Y81" s="71">
        <v>45920</v>
      </c>
      <c r="Z81" s="71">
        <v>45922</v>
      </c>
      <c r="AA81" s="71">
        <v>45922</v>
      </c>
      <c r="AB81" s="71">
        <v>45923</v>
      </c>
      <c r="AC81" s="71">
        <v>45932</v>
      </c>
      <c r="AD81" s="71">
        <v>45936</v>
      </c>
      <c r="AE81" s="64">
        <f t="shared" si="14"/>
        <v>4</v>
      </c>
      <c r="AF81" s="64">
        <f t="shared" si="15"/>
        <v>42</v>
      </c>
    </row>
    <row r="82" spans="1:32" ht="15.75" customHeight="1">
      <c r="A82" s="19">
        <f t="shared" si="16"/>
        <v>79</v>
      </c>
      <c r="B82" s="66" t="s">
        <v>1527</v>
      </c>
      <c r="C82" s="66" t="s">
        <v>201</v>
      </c>
      <c r="D82" s="66" t="s">
        <v>558</v>
      </c>
      <c r="E82" s="66" t="s">
        <v>2572</v>
      </c>
      <c r="F82" s="66" t="s">
        <v>97</v>
      </c>
      <c r="G82" s="66" t="s">
        <v>31</v>
      </c>
      <c r="H82" s="66" t="s">
        <v>32</v>
      </c>
      <c r="I82" s="66" t="s">
        <v>193</v>
      </c>
      <c r="J82" s="66" t="s">
        <v>2329</v>
      </c>
      <c r="K82" s="66" t="s">
        <v>841</v>
      </c>
      <c r="L82" s="66">
        <v>36</v>
      </c>
      <c r="M82" s="66" t="s">
        <v>385</v>
      </c>
      <c r="N82" s="66" t="s">
        <v>201</v>
      </c>
      <c r="O82" s="60" t="s">
        <v>9</v>
      </c>
      <c r="P82" s="68" t="s">
        <v>142</v>
      </c>
      <c r="Q82" s="71">
        <v>45880</v>
      </c>
      <c r="R82" s="71">
        <v>45894</v>
      </c>
      <c r="S82" s="71">
        <v>45917</v>
      </c>
      <c r="T82" s="70">
        <f>MAX(0,S82-Q82)</f>
        <v>37</v>
      </c>
      <c r="U82" s="55">
        <v>45918</v>
      </c>
      <c r="V82" s="71">
        <v>45920</v>
      </c>
      <c r="W82" s="71">
        <v>45920</v>
      </c>
      <c r="X82" s="71">
        <v>45923</v>
      </c>
      <c r="Y82" s="71">
        <v>45925</v>
      </c>
      <c r="Z82" s="71">
        <v>45926</v>
      </c>
      <c r="AA82" s="71">
        <v>45926</v>
      </c>
      <c r="AB82" s="71">
        <v>45928</v>
      </c>
      <c r="AC82" s="71">
        <v>45933</v>
      </c>
      <c r="AD82" s="71">
        <v>45936</v>
      </c>
      <c r="AE82" s="64">
        <f t="shared" si="14"/>
        <v>3</v>
      </c>
      <c r="AF82" s="64">
        <f t="shared" si="15"/>
        <v>40</v>
      </c>
    </row>
    <row r="83" spans="1:32">
      <c r="A83" s="19">
        <f t="shared" si="16"/>
        <v>80</v>
      </c>
      <c r="B83" s="66" t="s">
        <v>1527</v>
      </c>
      <c r="C83" s="66" t="s">
        <v>201</v>
      </c>
      <c r="D83" s="66" t="s">
        <v>558</v>
      </c>
      <c r="E83" s="66" t="s">
        <v>2596</v>
      </c>
      <c r="F83" s="66" t="s">
        <v>272</v>
      </c>
      <c r="G83" s="66" t="s">
        <v>614</v>
      </c>
      <c r="H83" s="66" t="s">
        <v>615</v>
      </c>
      <c r="I83" s="66" t="s">
        <v>585</v>
      </c>
      <c r="J83" s="66" t="s">
        <v>642</v>
      </c>
      <c r="K83" s="66" t="s">
        <v>858</v>
      </c>
      <c r="L83" s="66">
        <v>35</v>
      </c>
      <c r="M83" s="66" t="s">
        <v>385</v>
      </c>
      <c r="N83" s="66" t="s">
        <v>201</v>
      </c>
      <c r="O83" s="60" t="s">
        <v>9</v>
      </c>
      <c r="P83" s="68" t="s">
        <v>142</v>
      </c>
      <c r="Q83" s="71">
        <v>45897</v>
      </c>
      <c r="R83" s="71">
        <v>45902</v>
      </c>
      <c r="S83" s="71">
        <v>45927</v>
      </c>
      <c r="T83" s="70">
        <f t="shared" ref="T83" si="18">MAX(0,S83-Q83)</f>
        <v>30</v>
      </c>
      <c r="U83" s="55">
        <v>45929</v>
      </c>
      <c r="V83" s="71">
        <v>45931</v>
      </c>
      <c r="W83" s="71">
        <v>45931</v>
      </c>
      <c r="X83" s="71">
        <v>45932</v>
      </c>
      <c r="Y83" s="71">
        <v>45934</v>
      </c>
      <c r="Z83" s="71">
        <v>45934</v>
      </c>
      <c r="AA83" s="71">
        <v>45934</v>
      </c>
      <c r="AB83" s="71">
        <v>45936</v>
      </c>
      <c r="AC83" s="71">
        <v>45939</v>
      </c>
      <c r="AD83" s="71">
        <v>45939</v>
      </c>
      <c r="AE83" s="64">
        <f t="shared" si="14"/>
        <v>0</v>
      </c>
      <c r="AF83" s="64">
        <f t="shared" si="15"/>
        <v>30</v>
      </c>
    </row>
    <row r="84" spans="1:32" ht="14.25" customHeight="1">
      <c r="A84" s="19">
        <f t="shared" si="16"/>
        <v>81</v>
      </c>
      <c r="B84" s="66" t="s">
        <v>1527</v>
      </c>
      <c r="C84" s="66" t="s">
        <v>201</v>
      </c>
      <c r="D84" s="66" t="s">
        <v>558</v>
      </c>
      <c r="E84" s="66" t="s">
        <v>2570</v>
      </c>
      <c r="F84" s="66" t="s">
        <v>306</v>
      </c>
      <c r="G84" s="66" t="s">
        <v>307</v>
      </c>
      <c r="H84" s="66" t="s">
        <v>308</v>
      </c>
      <c r="I84" s="66" t="s">
        <v>1065</v>
      </c>
      <c r="J84" s="66" t="s">
        <v>1066</v>
      </c>
      <c r="K84" s="66" t="s">
        <v>1929</v>
      </c>
      <c r="L84" s="66">
        <v>36</v>
      </c>
      <c r="M84" s="66" t="s">
        <v>385</v>
      </c>
      <c r="N84" s="66" t="s">
        <v>201</v>
      </c>
      <c r="O84" s="60" t="s">
        <v>9</v>
      </c>
      <c r="P84" s="68" t="s">
        <v>142</v>
      </c>
      <c r="Q84" s="71">
        <v>45880</v>
      </c>
      <c r="R84" s="71">
        <v>45896</v>
      </c>
      <c r="S84" s="71">
        <v>45919</v>
      </c>
      <c r="T84" s="70">
        <f t="shared" ref="T84:T94" si="19">MAX(0,S84-Q84)</f>
        <v>39</v>
      </c>
      <c r="U84" s="55">
        <v>45920</v>
      </c>
      <c r="V84" s="71">
        <v>45930</v>
      </c>
      <c r="W84" s="71">
        <v>45930</v>
      </c>
      <c r="X84" s="71">
        <v>45931</v>
      </c>
      <c r="Y84" s="71">
        <v>45934</v>
      </c>
      <c r="Z84" s="71">
        <v>45934</v>
      </c>
      <c r="AA84" s="71">
        <v>45934</v>
      </c>
      <c r="AB84" s="71">
        <v>45936</v>
      </c>
      <c r="AC84" s="71">
        <v>45939</v>
      </c>
      <c r="AD84" s="71">
        <v>45940</v>
      </c>
      <c r="AE84" s="64">
        <f t="shared" si="14"/>
        <v>1</v>
      </c>
      <c r="AF84" s="64">
        <f t="shared" si="15"/>
        <v>40</v>
      </c>
    </row>
    <row r="85" spans="1:32">
      <c r="A85" s="19">
        <f t="shared" si="16"/>
        <v>82</v>
      </c>
      <c r="B85" s="66" t="s">
        <v>1527</v>
      </c>
      <c r="C85" s="66" t="s">
        <v>201</v>
      </c>
      <c r="D85" s="66" t="s">
        <v>558</v>
      </c>
      <c r="E85" s="66" t="s">
        <v>2569</v>
      </c>
      <c r="F85" s="66" t="s">
        <v>589</v>
      </c>
      <c r="G85" s="66" t="s">
        <v>2283</v>
      </c>
      <c r="H85" s="66" t="s">
        <v>2284</v>
      </c>
      <c r="I85" s="66" t="s">
        <v>195</v>
      </c>
      <c r="J85" s="66" t="s">
        <v>2325</v>
      </c>
      <c r="K85" s="66" t="s">
        <v>2326</v>
      </c>
      <c r="L85" s="66">
        <v>35</v>
      </c>
      <c r="M85" s="66" t="s">
        <v>385</v>
      </c>
      <c r="N85" s="66" t="s">
        <v>201</v>
      </c>
      <c r="O85" s="60" t="s">
        <v>9</v>
      </c>
      <c r="P85" s="68" t="s">
        <v>142</v>
      </c>
      <c r="Q85" s="71">
        <v>45882</v>
      </c>
      <c r="R85" s="71">
        <v>45896</v>
      </c>
      <c r="S85" s="71">
        <v>45919</v>
      </c>
      <c r="T85" s="70">
        <f t="shared" si="19"/>
        <v>37</v>
      </c>
      <c r="U85" s="55">
        <v>45920</v>
      </c>
      <c r="V85" s="71">
        <v>45930</v>
      </c>
      <c r="W85" s="71">
        <v>45930</v>
      </c>
      <c r="X85" s="71">
        <v>45931</v>
      </c>
      <c r="Y85" s="71">
        <v>45934</v>
      </c>
      <c r="Z85" s="71">
        <v>45934</v>
      </c>
      <c r="AA85" s="71">
        <v>45934</v>
      </c>
      <c r="AB85" s="71">
        <v>45936</v>
      </c>
      <c r="AC85" s="71">
        <v>45939</v>
      </c>
      <c r="AD85" s="71">
        <v>45940</v>
      </c>
      <c r="AE85" s="64">
        <f t="shared" si="14"/>
        <v>1</v>
      </c>
      <c r="AF85" s="64">
        <f t="shared" si="15"/>
        <v>38</v>
      </c>
    </row>
    <row r="86" spans="1:32">
      <c r="A86" s="19">
        <f t="shared" si="16"/>
        <v>83</v>
      </c>
      <c r="B86" s="66" t="s">
        <v>1527</v>
      </c>
      <c r="C86" s="66" t="s">
        <v>201</v>
      </c>
      <c r="D86" s="66" t="s">
        <v>558</v>
      </c>
      <c r="E86" s="66" t="s">
        <v>2567</v>
      </c>
      <c r="F86" s="66" t="s">
        <v>792</v>
      </c>
      <c r="G86" s="66" t="s">
        <v>802</v>
      </c>
      <c r="H86" s="66"/>
      <c r="I86" s="66" t="s">
        <v>2300</v>
      </c>
      <c r="J86" s="66" t="s">
        <v>2301</v>
      </c>
      <c r="K86" s="66" t="s">
        <v>2302</v>
      </c>
      <c r="L86" s="66">
        <v>32</v>
      </c>
      <c r="M86" s="66" t="s">
        <v>385</v>
      </c>
      <c r="N86" s="66" t="s">
        <v>201</v>
      </c>
      <c r="O86" s="60" t="s">
        <v>9</v>
      </c>
      <c r="P86" s="68" t="s">
        <v>142</v>
      </c>
      <c r="Q86" s="71">
        <v>45882</v>
      </c>
      <c r="R86" s="71">
        <v>45896</v>
      </c>
      <c r="S86" s="71">
        <v>45919</v>
      </c>
      <c r="T86" s="70">
        <f t="shared" si="19"/>
        <v>37</v>
      </c>
      <c r="U86" s="55">
        <v>45921</v>
      </c>
      <c r="V86" s="71">
        <v>45930</v>
      </c>
      <c r="W86" s="71">
        <v>45930</v>
      </c>
      <c r="X86" s="71">
        <v>45934</v>
      </c>
      <c r="Y86" s="71">
        <v>45936</v>
      </c>
      <c r="Z86" s="71">
        <v>45940</v>
      </c>
      <c r="AA86" s="71">
        <v>45940</v>
      </c>
      <c r="AB86" s="71">
        <v>45942</v>
      </c>
      <c r="AC86" s="71">
        <v>45944</v>
      </c>
      <c r="AD86" s="71">
        <v>45945</v>
      </c>
      <c r="AE86" s="64">
        <f t="shared" si="14"/>
        <v>1</v>
      </c>
      <c r="AF86" s="64">
        <f t="shared" si="15"/>
        <v>38</v>
      </c>
    </row>
    <row r="87" spans="1:32">
      <c r="A87" s="19">
        <f t="shared" si="16"/>
        <v>84</v>
      </c>
      <c r="B87" s="66" t="s">
        <v>1527</v>
      </c>
      <c r="C87" s="66" t="s">
        <v>201</v>
      </c>
      <c r="D87" s="66" t="s">
        <v>558</v>
      </c>
      <c r="E87" s="66" t="s">
        <v>2561</v>
      </c>
      <c r="F87" s="66" t="s">
        <v>790</v>
      </c>
      <c r="G87" s="66" t="s">
        <v>800</v>
      </c>
      <c r="H87" s="66"/>
      <c r="I87" s="66" t="s">
        <v>2303</v>
      </c>
      <c r="J87" s="66" t="s">
        <v>2304</v>
      </c>
      <c r="K87" s="66" t="s">
        <v>2305</v>
      </c>
      <c r="L87" s="66">
        <v>32</v>
      </c>
      <c r="M87" s="66" t="s">
        <v>385</v>
      </c>
      <c r="N87" s="66" t="s">
        <v>201</v>
      </c>
      <c r="O87" s="60" t="s">
        <v>9</v>
      </c>
      <c r="P87" s="68" t="s">
        <v>142</v>
      </c>
      <c r="Q87" s="71">
        <v>45882</v>
      </c>
      <c r="R87" s="71">
        <v>45896</v>
      </c>
      <c r="S87" s="71">
        <v>45919</v>
      </c>
      <c r="T87" s="70">
        <f t="shared" si="19"/>
        <v>37</v>
      </c>
      <c r="U87" s="55">
        <v>45921</v>
      </c>
      <c r="V87" s="71">
        <v>45930</v>
      </c>
      <c r="W87" s="71">
        <v>45930</v>
      </c>
      <c r="X87" s="71">
        <v>45934</v>
      </c>
      <c r="Y87" s="71">
        <v>45936</v>
      </c>
      <c r="Z87" s="71">
        <v>45940</v>
      </c>
      <c r="AA87" s="71">
        <v>45940</v>
      </c>
      <c r="AB87" s="71">
        <v>45942</v>
      </c>
      <c r="AC87" s="71">
        <v>45944</v>
      </c>
      <c r="AD87" s="71">
        <v>45945</v>
      </c>
      <c r="AE87" s="64">
        <f t="shared" si="14"/>
        <v>1</v>
      </c>
      <c r="AF87" s="64">
        <f t="shared" si="15"/>
        <v>38</v>
      </c>
    </row>
    <row r="88" spans="1:32">
      <c r="A88" s="19">
        <f t="shared" si="16"/>
        <v>85</v>
      </c>
      <c r="B88" s="66" t="s">
        <v>1527</v>
      </c>
      <c r="C88" s="66" t="s">
        <v>201</v>
      </c>
      <c r="D88" s="66" t="s">
        <v>558</v>
      </c>
      <c r="E88" s="66" t="s">
        <v>2560</v>
      </c>
      <c r="F88" s="66" t="s">
        <v>797</v>
      </c>
      <c r="G88" s="66" t="s">
        <v>807</v>
      </c>
      <c r="H88" s="66"/>
      <c r="I88" s="66" t="s">
        <v>2306</v>
      </c>
      <c r="J88" s="66" t="s">
        <v>2307</v>
      </c>
      <c r="K88" s="66" t="s">
        <v>2308</v>
      </c>
      <c r="L88" s="66">
        <v>32</v>
      </c>
      <c r="M88" s="66" t="s">
        <v>385</v>
      </c>
      <c r="N88" s="66" t="s">
        <v>201</v>
      </c>
      <c r="O88" s="60" t="s">
        <v>9</v>
      </c>
      <c r="P88" s="68" t="s">
        <v>142</v>
      </c>
      <c r="Q88" s="71">
        <v>45882</v>
      </c>
      <c r="R88" s="71">
        <v>45896</v>
      </c>
      <c r="S88" s="71">
        <v>45919</v>
      </c>
      <c r="T88" s="70">
        <f t="shared" si="19"/>
        <v>37</v>
      </c>
      <c r="U88" s="55">
        <v>45921</v>
      </c>
      <c r="V88" s="71">
        <v>45930</v>
      </c>
      <c r="W88" s="71">
        <v>45930</v>
      </c>
      <c r="X88" s="71">
        <v>45934</v>
      </c>
      <c r="Y88" s="71">
        <v>45936</v>
      </c>
      <c r="Z88" s="71">
        <v>45940</v>
      </c>
      <c r="AA88" s="71">
        <v>45940</v>
      </c>
      <c r="AB88" s="71">
        <v>45942</v>
      </c>
      <c r="AC88" s="71">
        <v>45944</v>
      </c>
      <c r="AD88" s="71">
        <v>45945</v>
      </c>
      <c r="AE88" s="64">
        <f t="shared" si="14"/>
        <v>1</v>
      </c>
      <c r="AF88" s="64">
        <f t="shared" si="15"/>
        <v>38</v>
      </c>
    </row>
    <row r="89" spans="1:32">
      <c r="A89" s="19">
        <f t="shared" si="16"/>
        <v>86</v>
      </c>
      <c r="B89" s="66" t="s">
        <v>1527</v>
      </c>
      <c r="C89" s="66" t="s">
        <v>201</v>
      </c>
      <c r="D89" s="66" t="s">
        <v>558</v>
      </c>
      <c r="E89" s="66" t="s">
        <v>2563</v>
      </c>
      <c r="F89" s="66" t="s">
        <v>795</v>
      </c>
      <c r="G89" s="66" t="s">
        <v>805</v>
      </c>
      <c r="H89" s="66"/>
      <c r="I89" s="66" t="s">
        <v>2309</v>
      </c>
      <c r="J89" s="66" t="s">
        <v>2310</v>
      </c>
      <c r="K89" s="66" t="s">
        <v>2311</v>
      </c>
      <c r="L89" s="66">
        <v>32</v>
      </c>
      <c r="M89" s="66" t="s">
        <v>385</v>
      </c>
      <c r="N89" s="66" t="s">
        <v>201</v>
      </c>
      <c r="O89" s="60" t="s">
        <v>9</v>
      </c>
      <c r="P89" s="68" t="s">
        <v>142</v>
      </c>
      <c r="Q89" s="71">
        <v>45882</v>
      </c>
      <c r="R89" s="71">
        <v>45896</v>
      </c>
      <c r="S89" s="71">
        <v>45919</v>
      </c>
      <c r="T89" s="70">
        <f t="shared" si="19"/>
        <v>37</v>
      </c>
      <c r="U89" s="55">
        <v>45921</v>
      </c>
      <c r="V89" s="71">
        <v>45930</v>
      </c>
      <c r="W89" s="71">
        <v>45930</v>
      </c>
      <c r="X89" s="71">
        <v>45934</v>
      </c>
      <c r="Y89" s="71">
        <v>45936</v>
      </c>
      <c r="Z89" s="71">
        <v>45940</v>
      </c>
      <c r="AA89" s="71">
        <v>45940</v>
      </c>
      <c r="AB89" s="71">
        <v>45942</v>
      </c>
      <c r="AC89" s="71">
        <v>45944</v>
      </c>
      <c r="AD89" s="71">
        <v>45945</v>
      </c>
      <c r="AE89" s="64">
        <f t="shared" si="14"/>
        <v>1</v>
      </c>
      <c r="AF89" s="64">
        <f t="shared" si="15"/>
        <v>38</v>
      </c>
    </row>
    <row r="90" spans="1:32">
      <c r="A90" s="19">
        <f t="shared" si="16"/>
        <v>87</v>
      </c>
      <c r="B90" s="66" t="s">
        <v>1527</v>
      </c>
      <c r="C90" s="66" t="s">
        <v>201</v>
      </c>
      <c r="D90" s="66" t="s">
        <v>558</v>
      </c>
      <c r="E90" s="66" t="s">
        <v>2566</v>
      </c>
      <c r="F90" s="66" t="s">
        <v>798</v>
      </c>
      <c r="G90" s="66" t="s">
        <v>808</v>
      </c>
      <c r="H90" s="66"/>
      <c r="I90" s="66" t="s">
        <v>2312</v>
      </c>
      <c r="J90" s="66" t="s">
        <v>2313</v>
      </c>
      <c r="K90" s="66" t="s">
        <v>2314</v>
      </c>
      <c r="L90" s="66">
        <v>32</v>
      </c>
      <c r="M90" s="66" t="s">
        <v>385</v>
      </c>
      <c r="N90" s="66" t="s">
        <v>201</v>
      </c>
      <c r="O90" s="60" t="s">
        <v>9</v>
      </c>
      <c r="P90" s="68" t="s">
        <v>142</v>
      </c>
      <c r="Q90" s="71">
        <v>45882</v>
      </c>
      <c r="R90" s="71">
        <v>45896</v>
      </c>
      <c r="S90" s="71">
        <v>45919</v>
      </c>
      <c r="T90" s="70">
        <f t="shared" si="19"/>
        <v>37</v>
      </c>
      <c r="U90" s="55">
        <v>45921</v>
      </c>
      <c r="V90" s="71">
        <v>45930</v>
      </c>
      <c r="W90" s="71">
        <v>45930</v>
      </c>
      <c r="X90" s="71">
        <v>45934</v>
      </c>
      <c r="Y90" s="71">
        <v>45936</v>
      </c>
      <c r="Z90" s="71">
        <v>45940</v>
      </c>
      <c r="AA90" s="71">
        <v>45940</v>
      </c>
      <c r="AB90" s="71">
        <v>45942</v>
      </c>
      <c r="AC90" s="71">
        <v>45944</v>
      </c>
      <c r="AD90" s="71">
        <v>45945</v>
      </c>
      <c r="AE90" s="64">
        <f t="shared" si="14"/>
        <v>1</v>
      </c>
      <c r="AF90" s="64">
        <f t="shared" si="15"/>
        <v>38</v>
      </c>
    </row>
    <row r="91" spans="1:32">
      <c r="A91" s="19">
        <f t="shared" si="16"/>
        <v>88</v>
      </c>
      <c r="B91" s="66" t="s">
        <v>1527</v>
      </c>
      <c r="C91" s="66" t="s">
        <v>201</v>
      </c>
      <c r="D91" s="66" t="s">
        <v>558</v>
      </c>
      <c r="E91" s="66" t="s">
        <v>2568</v>
      </c>
      <c r="F91" s="66" t="s">
        <v>796</v>
      </c>
      <c r="G91" s="66" t="s">
        <v>806</v>
      </c>
      <c r="H91" s="66"/>
      <c r="I91" s="66" t="s">
        <v>621</v>
      </c>
      <c r="J91" s="66" t="s">
        <v>2318</v>
      </c>
      <c r="K91" s="66" t="s">
        <v>2319</v>
      </c>
      <c r="L91" s="66">
        <v>32</v>
      </c>
      <c r="M91" s="66" t="s">
        <v>385</v>
      </c>
      <c r="N91" s="66" t="s">
        <v>201</v>
      </c>
      <c r="O91" s="60" t="s">
        <v>9</v>
      </c>
      <c r="P91" s="68" t="s">
        <v>142</v>
      </c>
      <c r="Q91" s="71">
        <v>45882</v>
      </c>
      <c r="R91" s="71">
        <v>45896</v>
      </c>
      <c r="S91" s="71">
        <v>45919</v>
      </c>
      <c r="T91" s="70">
        <f t="shared" si="19"/>
        <v>37</v>
      </c>
      <c r="U91" s="55">
        <v>45921</v>
      </c>
      <c r="V91" s="71">
        <v>45930</v>
      </c>
      <c r="W91" s="71">
        <v>45930</v>
      </c>
      <c r="X91" s="71">
        <v>45934</v>
      </c>
      <c r="Y91" s="71">
        <v>45936</v>
      </c>
      <c r="Z91" s="71">
        <v>45940</v>
      </c>
      <c r="AA91" s="71">
        <v>45940</v>
      </c>
      <c r="AB91" s="71">
        <v>45942</v>
      </c>
      <c r="AC91" s="71">
        <v>45944</v>
      </c>
      <c r="AD91" s="71">
        <v>45945</v>
      </c>
      <c r="AE91" s="64">
        <f t="shared" si="14"/>
        <v>1</v>
      </c>
      <c r="AF91" s="64">
        <f t="shared" si="15"/>
        <v>38</v>
      </c>
    </row>
    <row r="92" spans="1:32">
      <c r="A92" s="19">
        <f t="shared" si="16"/>
        <v>89</v>
      </c>
      <c r="B92" s="66" t="s">
        <v>1527</v>
      </c>
      <c r="C92" s="66" t="s">
        <v>201</v>
      </c>
      <c r="D92" s="66" t="s">
        <v>558</v>
      </c>
      <c r="E92" s="66" t="s">
        <v>2565</v>
      </c>
      <c r="F92" s="66" t="s">
        <v>791</v>
      </c>
      <c r="G92" s="66" t="s">
        <v>801</v>
      </c>
      <c r="H92" s="66"/>
      <c r="I92" s="66" t="s">
        <v>1274</v>
      </c>
      <c r="J92" s="66" t="s">
        <v>2320</v>
      </c>
      <c r="K92" s="66" t="s">
        <v>2321</v>
      </c>
      <c r="L92" s="66">
        <v>32</v>
      </c>
      <c r="M92" s="66" t="s">
        <v>385</v>
      </c>
      <c r="N92" s="66" t="s">
        <v>201</v>
      </c>
      <c r="O92" s="60" t="s">
        <v>9</v>
      </c>
      <c r="P92" s="68" t="s">
        <v>142</v>
      </c>
      <c r="Q92" s="71">
        <v>45882</v>
      </c>
      <c r="R92" s="71">
        <v>45896</v>
      </c>
      <c r="S92" s="71">
        <v>45919</v>
      </c>
      <c r="T92" s="70">
        <f t="shared" si="19"/>
        <v>37</v>
      </c>
      <c r="U92" s="55">
        <v>45921</v>
      </c>
      <c r="V92" s="71">
        <v>45930</v>
      </c>
      <c r="W92" s="71">
        <v>45930</v>
      </c>
      <c r="X92" s="71">
        <v>45934</v>
      </c>
      <c r="Y92" s="71">
        <v>45936</v>
      </c>
      <c r="Z92" s="71">
        <v>45940</v>
      </c>
      <c r="AA92" s="71">
        <v>45940</v>
      </c>
      <c r="AB92" s="71">
        <v>45942</v>
      </c>
      <c r="AC92" s="71">
        <v>45944</v>
      </c>
      <c r="AD92" s="71">
        <v>45945</v>
      </c>
      <c r="AE92" s="64">
        <f t="shared" si="14"/>
        <v>1</v>
      </c>
      <c r="AF92" s="64">
        <f t="shared" si="15"/>
        <v>38</v>
      </c>
    </row>
    <row r="93" spans="1:32">
      <c r="A93" s="19">
        <f t="shared" si="16"/>
        <v>90</v>
      </c>
      <c r="B93" s="66" t="s">
        <v>1527</v>
      </c>
      <c r="C93" s="66" t="s">
        <v>201</v>
      </c>
      <c r="D93" s="66" t="s">
        <v>558</v>
      </c>
      <c r="E93" s="66" t="s">
        <v>2564</v>
      </c>
      <c r="F93" s="66" t="s">
        <v>793</v>
      </c>
      <c r="G93" s="66" t="s">
        <v>803</v>
      </c>
      <c r="H93" s="66"/>
      <c r="I93" s="66" t="s">
        <v>2322</v>
      </c>
      <c r="J93" s="66" t="s">
        <v>2323</v>
      </c>
      <c r="K93" s="66" t="s">
        <v>2324</v>
      </c>
      <c r="L93" s="66">
        <v>32</v>
      </c>
      <c r="M93" s="66" t="s">
        <v>385</v>
      </c>
      <c r="N93" s="66" t="s">
        <v>201</v>
      </c>
      <c r="O93" s="60" t="s">
        <v>9</v>
      </c>
      <c r="P93" s="68" t="s">
        <v>142</v>
      </c>
      <c r="Q93" s="71">
        <v>45882</v>
      </c>
      <c r="R93" s="71">
        <v>45896</v>
      </c>
      <c r="S93" s="71">
        <v>45919</v>
      </c>
      <c r="T93" s="70">
        <f t="shared" si="19"/>
        <v>37</v>
      </c>
      <c r="U93" s="55">
        <v>45921</v>
      </c>
      <c r="V93" s="71">
        <v>45930</v>
      </c>
      <c r="W93" s="71">
        <v>45930</v>
      </c>
      <c r="X93" s="71">
        <v>45934</v>
      </c>
      <c r="Y93" s="71">
        <v>45936</v>
      </c>
      <c r="Z93" s="71">
        <v>45940</v>
      </c>
      <c r="AA93" s="71">
        <v>45940</v>
      </c>
      <c r="AB93" s="71">
        <v>45942</v>
      </c>
      <c r="AC93" s="71">
        <v>45944</v>
      </c>
      <c r="AD93" s="71">
        <v>45945</v>
      </c>
      <c r="AE93" s="64">
        <f t="shared" si="14"/>
        <v>1</v>
      </c>
      <c r="AF93" s="64">
        <f t="shared" si="15"/>
        <v>38</v>
      </c>
    </row>
    <row r="94" spans="1:32" ht="13.5" customHeight="1">
      <c r="A94" s="19">
        <f t="shared" si="16"/>
        <v>91</v>
      </c>
      <c r="B94" s="66" t="s">
        <v>1527</v>
      </c>
      <c r="C94" s="66" t="s">
        <v>201</v>
      </c>
      <c r="D94" s="66" t="s">
        <v>558</v>
      </c>
      <c r="E94" s="66" t="s">
        <v>2562</v>
      </c>
      <c r="F94" s="66" t="s">
        <v>794</v>
      </c>
      <c r="G94" s="66" t="s">
        <v>804</v>
      </c>
      <c r="H94" s="66"/>
      <c r="I94" s="66" t="s">
        <v>2315</v>
      </c>
      <c r="J94" s="66" t="s">
        <v>2316</v>
      </c>
      <c r="K94" s="66" t="s">
        <v>2317</v>
      </c>
      <c r="L94" s="66">
        <v>32</v>
      </c>
      <c r="M94" s="66" t="s">
        <v>385</v>
      </c>
      <c r="N94" s="66" t="s">
        <v>201</v>
      </c>
      <c r="O94" s="60" t="s">
        <v>9</v>
      </c>
      <c r="P94" s="68" t="s">
        <v>142</v>
      </c>
      <c r="Q94" s="71">
        <v>45888</v>
      </c>
      <c r="R94" s="71">
        <v>45896</v>
      </c>
      <c r="S94" s="71">
        <v>45919</v>
      </c>
      <c r="T94" s="70">
        <f t="shared" si="19"/>
        <v>31</v>
      </c>
      <c r="U94" s="55">
        <v>45921</v>
      </c>
      <c r="V94" s="71">
        <v>45930</v>
      </c>
      <c r="W94" s="71">
        <v>45930</v>
      </c>
      <c r="X94" s="71">
        <v>45934</v>
      </c>
      <c r="Y94" s="71">
        <v>45936</v>
      </c>
      <c r="Z94" s="71">
        <v>45940</v>
      </c>
      <c r="AA94" s="71">
        <v>45940</v>
      </c>
      <c r="AB94" s="71">
        <v>45942</v>
      </c>
      <c r="AC94" s="71">
        <v>45944</v>
      </c>
      <c r="AD94" s="71">
        <v>45945</v>
      </c>
      <c r="AE94" s="64">
        <f t="shared" si="14"/>
        <v>1</v>
      </c>
      <c r="AF94" s="64">
        <f t="shared" si="15"/>
        <v>32</v>
      </c>
    </row>
    <row r="95" spans="1:32">
      <c r="A95" s="19">
        <f t="shared" si="16"/>
        <v>92</v>
      </c>
      <c r="B95" s="28" t="s">
        <v>1527</v>
      </c>
      <c r="C95" s="28" t="s">
        <v>201</v>
      </c>
      <c r="D95" s="28" t="s">
        <v>558</v>
      </c>
      <c r="E95" s="28" t="s">
        <v>2571</v>
      </c>
      <c r="F95" s="28" t="s">
        <v>331</v>
      </c>
      <c r="G95" s="28" t="s">
        <v>332</v>
      </c>
      <c r="H95" s="28"/>
      <c r="I95" s="28" t="s">
        <v>1110</v>
      </c>
      <c r="J95" s="28" t="s">
        <v>2290</v>
      </c>
      <c r="K95" s="28" t="s">
        <v>2291</v>
      </c>
      <c r="L95" s="28">
        <v>31</v>
      </c>
      <c r="M95" s="28" t="s">
        <v>385</v>
      </c>
      <c r="N95" s="213" t="s">
        <v>201</v>
      </c>
      <c r="O95" s="60" t="s">
        <v>9</v>
      </c>
      <c r="P95" s="68" t="s">
        <v>142</v>
      </c>
      <c r="Q95" s="55">
        <v>45888</v>
      </c>
      <c r="R95" s="55">
        <v>45896</v>
      </c>
      <c r="S95" s="55">
        <v>45919</v>
      </c>
      <c r="T95" s="21">
        <f t="shared" ref="T95" si="20">MAX(0,S95-Q95)</f>
        <v>31</v>
      </c>
      <c r="U95" s="55">
        <v>45927</v>
      </c>
      <c r="V95" s="55">
        <v>45931</v>
      </c>
      <c r="W95" s="55">
        <v>45931</v>
      </c>
      <c r="X95" s="55">
        <v>45942</v>
      </c>
      <c r="Y95" s="55">
        <v>45951</v>
      </c>
      <c r="Z95" s="129">
        <v>45994</v>
      </c>
      <c r="AA95" s="129">
        <v>45994</v>
      </c>
      <c r="AB95" s="129">
        <v>45999</v>
      </c>
      <c r="AC95" s="129">
        <v>46002</v>
      </c>
      <c r="AD95" s="129">
        <v>46003</v>
      </c>
      <c r="AE95" s="64">
        <f t="shared" ref="AE95" si="21">MAX(0,AD95-AC95)</f>
        <v>1</v>
      </c>
      <c r="AF95" s="64">
        <f t="shared" ref="AF95" si="22">AE95+T95</f>
        <v>32</v>
      </c>
    </row>
    <row r="97" spans="32:32" ht="15.75" customHeight="1">
      <c r="AF97" s="64">
        <f t="shared" si="15"/>
        <v>0</v>
      </c>
    </row>
  </sheetData>
  <mergeCells count="19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A2:AB2"/>
    <mergeCell ref="AC2:AE2"/>
    <mergeCell ref="N2:N3"/>
    <mergeCell ref="O2:O3"/>
    <mergeCell ref="U2:V2"/>
    <mergeCell ref="W2:X2"/>
    <mergeCell ref="Y2:Z2"/>
  </mergeCells>
  <conditionalFormatting sqref="B1">
    <cfRule type="duplicateValues" dxfId="1681" priority="2191"/>
    <cfRule type="duplicateValues" dxfId="1680" priority="2192"/>
    <cfRule type="duplicateValues" dxfId="1679" priority="2193"/>
    <cfRule type="duplicateValues" dxfId="1678" priority="2194"/>
  </conditionalFormatting>
  <conditionalFormatting sqref="F1:F3">
    <cfRule type="duplicateValues" dxfId="1677" priority="232605"/>
    <cfRule type="duplicateValues" dxfId="1676" priority="232606"/>
    <cfRule type="duplicateValues" dxfId="1675" priority="232607"/>
    <cfRule type="duplicateValues" dxfId="1674" priority="232608"/>
    <cfRule type="duplicateValues" dxfId="1673" priority="232609"/>
  </conditionalFormatting>
  <conditionalFormatting sqref="F1:F77 F79:F1048576">
    <cfRule type="duplicateValues" dxfId="1672" priority="1"/>
    <cfRule type="duplicateValues" dxfId="1671" priority="6"/>
    <cfRule type="duplicateValues" dxfId="1670" priority="7"/>
  </conditionalFormatting>
  <conditionalFormatting sqref="G26:K26">
    <cfRule type="duplicateValues" dxfId="1669" priority="136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B9A7-1EA3-43EF-9DC5-7B48DCD6FC8C}">
  <dimension ref="A1:AF45"/>
  <sheetViews>
    <sheetView zoomScale="95" zoomScaleNormal="95" workbookViewId="0">
      <selection activeCell="I25" sqref="I25"/>
    </sheetView>
  </sheetViews>
  <sheetFormatPr defaultColWidth="9.140625" defaultRowHeight="15"/>
  <cols>
    <col min="1" max="1" width="5.85546875" style="17" customWidth="1"/>
    <col min="2" max="2" width="9.28515625" style="17" customWidth="1"/>
    <col min="3" max="3" width="13.140625" style="17" customWidth="1"/>
    <col min="4" max="4" width="12.140625" style="17" customWidth="1"/>
    <col min="5" max="5" width="13.85546875" style="17" customWidth="1"/>
    <col min="6" max="6" width="16" style="17" customWidth="1"/>
    <col min="7" max="7" width="9.7109375" style="220" customWidth="1"/>
    <col min="8" max="8" width="9.42578125" style="220" customWidth="1"/>
    <col min="9" max="9" width="12.42578125" style="220" customWidth="1"/>
    <col min="10" max="10" width="25.85546875" style="220" customWidth="1"/>
    <col min="11" max="11" width="11.85546875" style="220" customWidth="1"/>
    <col min="12" max="12" width="17.5703125" style="220" customWidth="1"/>
    <col min="13" max="13" width="10.5703125" style="220" customWidth="1"/>
    <col min="14" max="14" width="14.85546875" style="17" customWidth="1"/>
    <col min="15" max="15" width="25" style="17" customWidth="1"/>
    <col min="16" max="16" width="9.7109375" style="17" bestFit="1" customWidth="1"/>
    <col min="17" max="18" width="10" style="17" bestFit="1" customWidth="1"/>
    <col min="19" max="19" width="10.28515625" style="17" bestFit="1" customWidth="1"/>
    <col min="20" max="20" width="5.42578125" style="17" bestFit="1" customWidth="1"/>
    <col min="21" max="22" width="10" style="17" bestFit="1" customWidth="1"/>
    <col min="23" max="23" width="11.7109375" style="17" customWidth="1"/>
    <col min="24" max="24" width="12" style="17" customWidth="1"/>
    <col min="25" max="26" width="10.85546875" style="17" customWidth="1"/>
    <col min="27" max="27" width="11" style="17" customWidth="1"/>
    <col min="28" max="28" width="10.85546875" style="17" customWidth="1"/>
    <col min="29" max="29" width="10.85546875" style="17" bestFit="1" customWidth="1"/>
    <col min="30" max="30" width="13.85546875" style="17" customWidth="1"/>
    <col min="31" max="31" width="12.5703125" style="17" customWidth="1"/>
    <col min="32" max="32" width="16.5703125" style="17" bestFit="1" customWidth="1"/>
    <col min="33" max="16384" width="9.140625" style="17"/>
  </cols>
  <sheetData>
    <row r="1" spans="1:32" s="159" customFormat="1" ht="16.5" customHeight="1">
      <c r="A1" s="38" t="s">
        <v>750</v>
      </c>
      <c r="B1" s="38"/>
      <c r="C1" s="38"/>
      <c r="D1" s="38"/>
      <c r="E1" s="38"/>
      <c r="F1" s="38"/>
      <c r="G1" s="221"/>
      <c r="H1" s="221"/>
      <c r="I1" s="221"/>
      <c r="J1" s="221"/>
      <c r="K1" s="221"/>
      <c r="L1" s="222">
        <f>SUM(L4:L47)</f>
        <v>1364</v>
      </c>
      <c r="M1" s="223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ht="16.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302" t="s">
        <v>386</v>
      </c>
      <c r="H2" s="302" t="s">
        <v>387</v>
      </c>
      <c r="I2" s="303" t="s">
        <v>390</v>
      </c>
      <c r="J2" s="303"/>
      <c r="K2" s="302" t="s">
        <v>391</v>
      </c>
      <c r="L2" s="302" t="s">
        <v>819</v>
      </c>
      <c r="M2" s="300" t="s">
        <v>1502</v>
      </c>
      <c r="N2" s="289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ht="16.5" customHeight="1">
      <c r="A3" s="291"/>
      <c r="B3" s="291"/>
      <c r="C3" s="291"/>
      <c r="D3" s="291"/>
      <c r="E3" s="291"/>
      <c r="F3" s="291"/>
      <c r="G3" s="302"/>
      <c r="H3" s="302"/>
      <c r="I3" s="224" t="s">
        <v>388</v>
      </c>
      <c r="J3" s="224" t="s">
        <v>389</v>
      </c>
      <c r="K3" s="302"/>
      <c r="L3" s="302"/>
      <c r="M3" s="301"/>
      <c r="N3" s="290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ht="16.5" customHeight="1">
      <c r="A4" s="53">
        <f t="shared" ref="A4:A44" si="0">ROW()-3</f>
        <v>1</v>
      </c>
      <c r="B4" s="28" t="s">
        <v>429</v>
      </c>
      <c r="C4" s="28" t="s">
        <v>201</v>
      </c>
      <c r="D4" s="28" t="s">
        <v>558</v>
      </c>
      <c r="E4" s="28" t="s">
        <v>3114</v>
      </c>
      <c r="F4" s="28" t="s">
        <v>3380</v>
      </c>
      <c r="G4" s="24" t="s">
        <v>2784</v>
      </c>
      <c r="H4" s="24"/>
      <c r="I4" s="24" t="s">
        <v>2793</v>
      </c>
      <c r="J4" s="24" t="s">
        <v>2794</v>
      </c>
      <c r="K4" s="24" t="s">
        <v>2959</v>
      </c>
      <c r="L4" s="216">
        <v>30</v>
      </c>
      <c r="M4" s="24" t="s">
        <v>1565</v>
      </c>
      <c r="N4" s="28" t="s">
        <v>3137</v>
      </c>
      <c r="O4" s="28" t="s">
        <v>2766</v>
      </c>
      <c r="P4" s="160" t="s">
        <v>142</v>
      </c>
      <c r="Q4" s="161">
        <v>45976</v>
      </c>
      <c r="R4" s="190">
        <v>45978</v>
      </c>
      <c r="S4" s="161">
        <v>45993</v>
      </c>
      <c r="T4" s="8">
        <f t="shared" ref="T4" si="1">S4-Q4</f>
        <v>17</v>
      </c>
      <c r="U4" s="161">
        <v>45994</v>
      </c>
      <c r="V4" s="161">
        <v>46001</v>
      </c>
      <c r="W4" s="161">
        <v>46001</v>
      </c>
      <c r="X4" s="161">
        <v>46003</v>
      </c>
      <c r="Y4" s="161">
        <v>46028</v>
      </c>
      <c r="Z4" s="161"/>
      <c r="AB4" s="161"/>
      <c r="AC4" s="161"/>
      <c r="AD4" s="189"/>
      <c r="AE4" s="189"/>
      <c r="AF4" s="189"/>
    </row>
    <row r="5" spans="1:32">
      <c r="A5" s="53">
        <f t="shared" si="0"/>
        <v>2</v>
      </c>
      <c r="B5" s="28" t="s">
        <v>429</v>
      </c>
      <c r="C5" s="28" t="s">
        <v>201</v>
      </c>
      <c r="D5" s="28" t="s">
        <v>558</v>
      </c>
      <c r="E5" s="28" t="s">
        <v>3469</v>
      </c>
      <c r="F5" s="28" t="s">
        <v>1885</v>
      </c>
      <c r="G5" s="24" t="s">
        <v>205</v>
      </c>
      <c r="H5" s="24"/>
      <c r="I5" s="24" t="s">
        <v>261</v>
      </c>
      <c r="J5" s="24" t="s">
        <v>2795</v>
      </c>
      <c r="K5" s="24" t="s">
        <v>2962</v>
      </c>
      <c r="L5" s="216">
        <v>30</v>
      </c>
      <c r="M5" s="24" t="s">
        <v>1565</v>
      </c>
      <c r="N5" s="28" t="s">
        <v>3379</v>
      </c>
      <c r="O5" s="28" t="s">
        <v>2766</v>
      </c>
      <c r="P5" s="160" t="s">
        <v>142</v>
      </c>
      <c r="Q5" s="190">
        <v>46017</v>
      </c>
      <c r="R5" s="190">
        <v>46020</v>
      </c>
      <c r="S5" s="161">
        <v>45671</v>
      </c>
      <c r="T5" s="8">
        <f ca="1">TODAY()-Q5</f>
        <v>25</v>
      </c>
      <c r="U5" s="161">
        <v>45672</v>
      </c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</row>
    <row r="6" spans="1:32" ht="14.25" customHeight="1">
      <c r="A6" s="53">
        <f t="shared" si="0"/>
        <v>3</v>
      </c>
      <c r="B6" s="28" t="s">
        <v>429</v>
      </c>
      <c r="C6" s="28" t="s">
        <v>201</v>
      </c>
      <c r="D6" s="28" t="s">
        <v>558</v>
      </c>
      <c r="E6" s="28" t="s">
        <v>3468</v>
      </c>
      <c r="F6" s="28" t="s">
        <v>10</v>
      </c>
      <c r="G6" s="24" t="s">
        <v>677</v>
      </c>
      <c r="H6" s="24"/>
      <c r="I6" s="24" t="s">
        <v>2383</v>
      </c>
      <c r="J6" s="24" t="s">
        <v>2384</v>
      </c>
      <c r="K6" s="24" t="s">
        <v>2389</v>
      </c>
      <c r="L6" s="216">
        <v>31</v>
      </c>
      <c r="M6" s="24" t="s">
        <v>1565</v>
      </c>
      <c r="N6" s="28" t="s">
        <v>3379</v>
      </c>
      <c r="O6" s="28" t="s">
        <v>2766</v>
      </c>
      <c r="P6" s="160" t="s">
        <v>142</v>
      </c>
      <c r="Q6" s="190">
        <v>46017</v>
      </c>
      <c r="R6" s="190">
        <v>46020</v>
      </c>
      <c r="S6" s="161">
        <v>45671</v>
      </c>
      <c r="T6" s="8">
        <f ca="1">TODAY()-Q6</f>
        <v>25</v>
      </c>
      <c r="U6" s="161">
        <v>45672</v>
      </c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</row>
    <row r="7" spans="1:32">
      <c r="A7" s="53">
        <f t="shared" si="0"/>
        <v>4</v>
      </c>
      <c r="B7" s="28" t="s">
        <v>429</v>
      </c>
      <c r="C7" s="28" t="s">
        <v>201</v>
      </c>
      <c r="D7" s="28" t="s">
        <v>558</v>
      </c>
      <c r="E7" s="19" t="s">
        <v>71</v>
      </c>
      <c r="F7" s="28" t="s">
        <v>1426</v>
      </c>
      <c r="G7" s="24" t="s">
        <v>1427</v>
      </c>
      <c r="H7" s="24" t="s">
        <v>1428</v>
      </c>
      <c r="I7" s="24" t="s">
        <v>261</v>
      </c>
      <c r="J7" s="24" t="s">
        <v>2963</v>
      </c>
      <c r="K7" s="24" t="s">
        <v>2964</v>
      </c>
      <c r="L7" s="216">
        <v>35</v>
      </c>
      <c r="M7" s="24" t="s">
        <v>1565</v>
      </c>
      <c r="N7" s="28" t="s">
        <v>429</v>
      </c>
      <c r="O7" s="242" t="s">
        <v>877</v>
      </c>
      <c r="P7" s="160" t="s">
        <v>142</v>
      </c>
      <c r="Q7" s="161">
        <v>45672</v>
      </c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</row>
    <row r="10" spans="1:32" ht="15" customHeight="1">
      <c r="A10" s="53">
        <f>ROW()-5</f>
        <v>5</v>
      </c>
      <c r="B10" s="28" t="s">
        <v>429</v>
      </c>
      <c r="C10" s="28" t="s">
        <v>201</v>
      </c>
      <c r="D10" s="28" t="s">
        <v>558</v>
      </c>
      <c r="E10" s="28" t="s">
        <v>3019</v>
      </c>
      <c r="F10" s="28" t="s">
        <v>2772</v>
      </c>
      <c r="G10" s="24" t="s">
        <v>2773</v>
      </c>
      <c r="H10" s="24" t="s">
        <v>2774</v>
      </c>
      <c r="I10" s="24" t="s">
        <v>118</v>
      </c>
      <c r="J10" s="24" t="s">
        <v>1245</v>
      </c>
      <c r="K10" s="24" t="s">
        <v>1250</v>
      </c>
      <c r="L10" s="216">
        <v>35</v>
      </c>
      <c r="M10" s="24" t="s">
        <v>1565</v>
      </c>
      <c r="N10" s="212" t="s">
        <v>201</v>
      </c>
      <c r="O10" s="212" t="s">
        <v>384</v>
      </c>
      <c r="P10" s="160" t="s">
        <v>142</v>
      </c>
      <c r="Q10" s="190">
        <v>45968</v>
      </c>
      <c r="R10" s="190">
        <v>45968</v>
      </c>
      <c r="S10" s="161">
        <v>45978</v>
      </c>
      <c r="T10" s="8">
        <f>S10-Q10</f>
        <v>10</v>
      </c>
      <c r="U10" s="161">
        <v>45980</v>
      </c>
      <c r="V10" s="161">
        <v>45983</v>
      </c>
      <c r="W10" s="161">
        <v>45983</v>
      </c>
      <c r="X10" s="161">
        <v>45985</v>
      </c>
      <c r="Y10" s="161">
        <v>45987</v>
      </c>
      <c r="Z10" s="161">
        <v>45988</v>
      </c>
      <c r="AA10" s="161">
        <v>45988</v>
      </c>
      <c r="AB10" s="161">
        <v>45989</v>
      </c>
      <c r="AC10" s="161">
        <v>45990</v>
      </c>
      <c r="AD10" s="161">
        <v>45992</v>
      </c>
      <c r="AE10" s="210">
        <f>AD10-AC10</f>
        <v>2</v>
      </c>
      <c r="AF10" s="211">
        <f>T10+AE10</f>
        <v>12</v>
      </c>
    </row>
    <row r="11" spans="1:32" ht="16.5" customHeight="1">
      <c r="A11" s="53">
        <f t="shared" ref="A11:A26" si="2">ROW()-5</f>
        <v>6</v>
      </c>
      <c r="B11" s="28" t="s">
        <v>429</v>
      </c>
      <c r="C11" s="28" t="s">
        <v>201</v>
      </c>
      <c r="D11" s="28" t="s">
        <v>558</v>
      </c>
      <c r="E11" s="28" t="s">
        <v>3003</v>
      </c>
      <c r="F11" s="28" t="s">
        <v>304</v>
      </c>
      <c r="G11" s="24" t="s">
        <v>304</v>
      </c>
      <c r="H11" s="24" t="s">
        <v>305</v>
      </c>
      <c r="I11" s="24" t="s">
        <v>1384</v>
      </c>
      <c r="J11" s="24" t="s">
        <v>1385</v>
      </c>
      <c r="K11" s="24" t="s">
        <v>1402</v>
      </c>
      <c r="L11" s="130">
        <v>37</v>
      </c>
      <c r="M11" s="24" t="s">
        <v>1565</v>
      </c>
      <c r="N11" s="212" t="s">
        <v>201</v>
      </c>
      <c r="O11" s="212" t="s">
        <v>384</v>
      </c>
      <c r="P11" s="160" t="s">
        <v>142</v>
      </c>
      <c r="Q11" s="169">
        <v>45961</v>
      </c>
      <c r="R11" s="161">
        <v>45962</v>
      </c>
      <c r="S11" s="161">
        <v>45978</v>
      </c>
      <c r="T11" s="8">
        <f t="shared" ref="T11:T26" si="3">S11-Q11</f>
        <v>17</v>
      </c>
      <c r="U11" s="161">
        <v>45981</v>
      </c>
      <c r="V11" s="161">
        <v>45983</v>
      </c>
      <c r="W11" s="161">
        <v>45983</v>
      </c>
      <c r="X11" s="161">
        <v>45984</v>
      </c>
      <c r="Y11" s="161">
        <v>45986</v>
      </c>
      <c r="Z11" s="161">
        <v>45988</v>
      </c>
      <c r="AA11" s="161">
        <v>45988</v>
      </c>
      <c r="AB11" s="161">
        <v>45990</v>
      </c>
      <c r="AC11" s="161">
        <v>45992</v>
      </c>
      <c r="AD11" s="161">
        <v>45993</v>
      </c>
      <c r="AE11" s="210">
        <f>AD11-AC11</f>
        <v>1</v>
      </c>
      <c r="AF11" s="211">
        <f>T11+AE11</f>
        <v>18</v>
      </c>
    </row>
    <row r="12" spans="1:32" ht="14.25" customHeight="1">
      <c r="A12" s="53">
        <f t="shared" si="2"/>
        <v>7</v>
      </c>
      <c r="B12" s="28" t="s">
        <v>429</v>
      </c>
      <c r="C12" s="28" t="s">
        <v>201</v>
      </c>
      <c r="D12" s="28" t="s">
        <v>558</v>
      </c>
      <c r="E12" s="28" t="s">
        <v>3007</v>
      </c>
      <c r="F12" s="28" t="s">
        <v>272</v>
      </c>
      <c r="G12" s="24" t="s">
        <v>614</v>
      </c>
      <c r="H12" s="24" t="s">
        <v>615</v>
      </c>
      <c r="I12" s="24" t="s">
        <v>585</v>
      </c>
      <c r="J12" s="24" t="s">
        <v>642</v>
      </c>
      <c r="K12" s="24" t="s">
        <v>858</v>
      </c>
      <c r="L12" s="216">
        <v>35</v>
      </c>
      <c r="M12" s="24" t="s">
        <v>1565</v>
      </c>
      <c r="N12" s="212" t="s">
        <v>201</v>
      </c>
      <c r="O12" s="212" t="s">
        <v>384</v>
      </c>
      <c r="P12" s="160" t="s">
        <v>142</v>
      </c>
      <c r="Q12" s="190">
        <v>45966</v>
      </c>
      <c r="R12" s="161">
        <v>45967</v>
      </c>
      <c r="S12" s="161">
        <v>45981</v>
      </c>
      <c r="T12" s="8">
        <f t="shared" si="3"/>
        <v>15</v>
      </c>
      <c r="U12" s="161">
        <v>45982</v>
      </c>
      <c r="V12" s="161">
        <v>45983</v>
      </c>
      <c r="W12" s="161">
        <v>45983</v>
      </c>
      <c r="X12" s="161">
        <v>45985</v>
      </c>
      <c r="Y12" s="161">
        <v>45988</v>
      </c>
      <c r="Z12" s="161">
        <v>45989</v>
      </c>
      <c r="AA12" s="161">
        <v>45989</v>
      </c>
      <c r="AB12" s="161">
        <v>45990</v>
      </c>
      <c r="AC12" s="161">
        <v>45992</v>
      </c>
      <c r="AD12" s="161">
        <v>45993</v>
      </c>
      <c r="AE12" s="210">
        <f>AD12-AC12</f>
        <v>1</v>
      </c>
      <c r="AF12" s="211">
        <f>T12+AE12</f>
        <v>16</v>
      </c>
    </row>
    <row r="13" spans="1:32" ht="15" customHeight="1">
      <c r="A13" s="53">
        <f t="shared" si="2"/>
        <v>8</v>
      </c>
      <c r="B13" s="28" t="s">
        <v>429</v>
      </c>
      <c r="C13" s="28" t="s">
        <v>201</v>
      </c>
      <c r="D13" s="28" t="s">
        <v>558</v>
      </c>
      <c r="E13" s="28" t="s">
        <v>3018</v>
      </c>
      <c r="F13" s="28" t="s">
        <v>593</v>
      </c>
      <c r="G13" s="24" t="s">
        <v>51</v>
      </c>
      <c r="H13" s="24" t="s">
        <v>606</v>
      </c>
      <c r="I13" s="24" t="s">
        <v>2785</v>
      </c>
      <c r="J13" s="24" t="s">
        <v>2786</v>
      </c>
      <c r="K13" s="24" t="s">
        <v>2796</v>
      </c>
      <c r="L13" s="216">
        <v>35</v>
      </c>
      <c r="M13" s="24" t="s">
        <v>1565</v>
      </c>
      <c r="N13" s="213" t="s">
        <v>201</v>
      </c>
      <c r="O13" s="212" t="s">
        <v>384</v>
      </c>
      <c r="P13" s="160" t="s">
        <v>142</v>
      </c>
      <c r="Q13" s="190">
        <v>45968</v>
      </c>
      <c r="R13" s="190">
        <v>45968</v>
      </c>
      <c r="S13" s="161">
        <v>45978</v>
      </c>
      <c r="T13" s="8">
        <f t="shared" si="3"/>
        <v>10</v>
      </c>
      <c r="U13" s="161">
        <v>45980</v>
      </c>
      <c r="V13" s="161">
        <v>45983</v>
      </c>
      <c r="W13" s="161">
        <v>45983</v>
      </c>
      <c r="X13" s="161">
        <v>45985</v>
      </c>
      <c r="Y13" s="161">
        <v>45987</v>
      </c>
      <c r="Z13" s="161">
        <v>45989</v>
      </c>
      <c r="AA13" s="161">
        <v>45989</v>
      </c>
      <c r="AB13" s="161">
        <v>45990</v>
      </c>
      <c r="AC13" s="161">
        <v>45993</v>
      </c>
      <c r="AD13" s="161">
        <v>45993</v>
      </c>
      <c r="AE13" s="210">
        <f>AD13-AC13</f>
        <v>0</v>
      </c>
      <c r="AF13" s="211">
        <f>T13+AE13</f>
        <v>10</v>
      </c>
    </row>
    <row r="14" spans="1:32">
      <c r="A14" s="53">
        <f t="shared" si="2"/>
        <v>9</v>
      </c>
      <c r="B14" s="28" t="s">
        <v>429</v>
      </c>
      <c r="C14" s="28" t="s">
        <v>201</v>
      </c>
      <c r="D14" s="28" t="s">
        <v>558</v>
      </c>
      <c r="E14" s="28" t="s">
        <v>3006</v>
      </c>
      <c r="F14" s="28" t="s">
        <v>345</v>
      </c>
      <c r="G14" s="24" t="s">
        <v>346</v>
      </c>
      <c r="H14" s="24" t="s">
        <v>2771</v>
      </c>
      <c r="I14" s="24" t="s">
        <v>1379</v>
      </c>
      <c r="J14" s="24" t="s">
        <v>1380</v>
      </c>
      <c r="K14" s="24" t="s">
        <v>1400</v>
      </c>
      <c r="L14" s="216">
        <v>35</v>
      </c>
      <c r="M14" s="24" t="s">
        <v>1565</v>
      </c>
      <c r="N14" s="213" t="s">
        <v>201</v>
      </c>
      <c r="O14" s="212" t="s">
        <v>384</v>
      </c>
      <c r="P14" s="160" t="s">
        <v>142</v>
      </c>
      <c r="Q14" s="190">
        <v>45966</v>
      </c>
      <c r="R14" s="161">
        <v>45967</v>
      </c>
      <c r="S14" s="161">
        <v>45981</v>
      </c>
      <c r="T14" s="8">
        <f t="shared" si="3"/>
        <v>15</v>
      </c>
      <c r="U14" s="161">
        <v>45982</v>
      </c>
      <c r="V14" s="161">
        <v>45983</v>
      </c>
      <c r="W14" s="161">
        <v>45983</v>
      </c>
      <c r="X14" s="161">
        <v>45985</v>
      </c>
      <c r="Y14" s="161">
        <v>45988</v>
      </c>
      <c r="Z14" s="161">
        <v>45989</v>
      </c>
      <c r="AA14" s="161">
        <v>45989</v>
      </c>
      <c r="AB14" s="161">
        <v>45991</v>
      </c>
      <c r="AC14" s="161">
        <v>45994</v>
      </c>
      <c r="AD14" s="161">
        <v>45994</v>
      </c>
      <c r="AE14" s="210">
        <f>AD14-AC14</f>
        <v>0</v>
      </c>
      <c r="AF14" s="211">
        <f>T14+AE14</f>
        <v>15</v>
      </c>
    </row>
    <row r="15" spans="1:32" ht="16.5" customHeight="1">
      <c r="A15" s="53">
        <f t="shared" si="2"/>
        <v>10</v>
      </c>
      <c r="B15" s="28" t="s">
        <v>429</v>
      </c>
      <c r="C15" s="28" t="s">
        <v>201</v>
      </c>
      <c r="D15" s="28" t="s">
        <v>558</v>
      </c>
      <c r="E15" s="28" t="s">
        <v>3004</v>
      </c>
      <c r="F15" s="24" t="s">
        <v>169</v>
      </c>
      <c r="G15" s="24" t="s">
        <v>170</v>
      </c>
      <c r="H15" s="24"/>
      <c r="I15" s="24" t="s">
        <v>195</v>
      </c>
      <c r="J15" s="24" t="s">
        <v>2725</v>
      </c>
      <c r="K15" s="24" t="s">
        <v>2729</v>
      </c>
      <c r="L15" s="130">
        <v>37</v>
      </c>
      <c r="M15" s="24" t="s">
        <v>1565</v>
      </c>
      <c r="N15" s="213" t="s">
        <v>201</v>
      </c>
      <c r="O15" s="212" t="s">
        <v>384</v>
      </c>
      <c r="P15" s="160" t="s">
        <v>142</v>
      </c>
      <c r="Q15" s="169">
        <v>45961</v>
      </c>
      <c r="R15" s="161">
        <v>45964</v>
      </c>
      <c r="S15" s="161">
        <v>45981</v>
      </c>
      <c r="T15" s="8">
        <f t="shared" si="3"/>
        <v>20</v>
      </c>
      <c r="U15" s="161">
        <v>45982</v>
      </c>
      <c r="V15" s="161">
        <v>45983</v>
      </c>
      <c r="W15" s="161">
        <v>45983</v>
      </c>
      <c r="X15" s="161">
        <v>45985</v>
      </c>
      <c r="Y15" s="161">
        <v>45987</v>
      </c>
      <c r="Z15" s="161">
        <v>45989</v>
      </c>
      <c r="AA15" s="161">
        <v>45989</v>
      </c>
      <c r="AB15" s="161">
        <v>45991</v>
      </c>
      <c r="AC15" s="161">
        <v>45994</v>
      </c>
      <c r="AD15" s="161">
        <v>45995</v>
      </c>
      <c r="AE15" s="210">
        <f t="shared" ref="AE15:AE16" si="4">AD15-AC15</f>
        <v>1</v>
      </c>
      <c r="AF15" s="211">
        <f t="shared" ref="AF15:AF18" si="5">T15+AE15</f>
        <v>21</v>
      </c>
    </row>
    <row r="16" spans="1:32" ht="15.75" customHeight="1">
      <c r="A16" s="53">
        <f t="shared" si="2"/>
        <v>11</v>
      </c>
      <c r="B16" s="28" t="s">
        <v>429</v>
      </c>
      <c r="C16" s="28" t="s">
        <v>201</v>
      </c>
      <c r="D16" s="28" t="s">
        <v>558</v>
      </c>
      <c r="E16" s="28" t="s">
        <v>3005</v>
      </c>
      <c r="F16" s="24" t="s">
        <v>422</v>
      </c>
      <c r="G16" s="24" t="s">
        <v>422</v>
      </c>
      <c r="H16" s="24" t="s">
        <v>423</v>
      </c>
      <c r="I16" s="24" t="s">
        <v>620</v>
      </c>
      <c r="J16" s="24" t="s">
        <v>692</v>
      </c>
      <c r="K16" s="24" t="s">
        <v>2019</v>
      </c>
      <c r="L16" s="130">
        <v>37</v>
      </c>
      <c r="M16" s="24" t="s">
        <v>1565</v>
      </c>
      <c r="N16" s="213" t="s">
        <v>201</v>
      </c>
      <c r="O16" s="212" t="s">
        <v>384</v>
      </c>
      <c r="P16" s="160" t="s">
        <v>142</v>
      </c>
      <c r="Q16" s="161">
        <v>45961</v>
      </c>
      <c r="R16" s="161">
        <v>45962</v>
      </c>
      <c r="S16" s="161">
        <v>45978</v>
      </c>
      <c r="T16" s="8">
        <f t="shared" si="3"/>
        <v>17</v>
      </c>
      <c r="U16" s="161">
        <v>45981</v>
      </c>
      <c r="V16" s="161">
        <v>45983</v>
      </c>
      <c r="W16" s="161">
        <v>45983</v>
      </c>
      <c r="X16" s="161">
        <v>45987</v>
      </c>
      <c r="Y16" s="161">
        <v>45989</v>
      </c>
      <c r="Z16" s="161">
        <v>45990</v>
      </c>
      <c r="AA16" s="161">
        <v>45990</v>
      </c>
      <c r="AB16" s="161">
        <v>45991</v>
      </c>
      <c r="AC16" s="161">
        <v>45993</v>
      </c>
      <c r="AD16" s="161">
        <v>45995</v>
      </c>
      <c r="AE16" s="210">
        <f t="shared" si="4"/>
        <v>2</v>
      </c>
      <c r="AF16" s="211">
        <f t="shared" si="5"/>
        <v>19</v>
      </c>
    </row>
    <row r="17" spans="1:32" ht="17.25" customHeight="1">
      <c r="A17" s="53">
        <f t="shared" si="2"/>
        <v>12</v>
      </c>
      <c r="B17" s="28" t="s">
        <v>429</v>
      </c>
      <c r="C17" s="28" t="s">
        <v>201</v>
      </c>
      <c r="D17" s="28" t="s">
        <v>558</v>
      </c>
      <c r="E17" s="28" t="s">
        <v>3002</v>
      </c>
      <c r="F17" s="28" t="s">
        <v>1555</v>
      </c>
      <c r="G17" s="24" t="s">
        <v>1556</v>
      </c>
      <c r="H17" s="24" t="s">
        <v>183</v>
      </c>
      <c r="I17" s="24" t="s">
        <v>193</v>
      </c>
      <c r="J17" s="24" t="s">
        <v>1568</v>
      </c>
      <c r="K17" s="24" t="s">
        <v>722</v>
      </c>
      <c r="L17" s="130">
        <v>35</v>
      </c>
      <c r="M17" s="24" t="s">
        <v>1565</v>
      </c>
      <c r="N17" s="213" t="s">
        <v>201</v>
      </c>
      <c r="O17" s="212" t="s">
        <v>384</v>
      </c>
      <c r="P17" s="160" t="s">
        <v>142</v>
      </c>
      <c r="Q17" s="161">
        <v>45961</v>
      </c>
      <c r="R17" s="161">
        <v>45964</v>
      </c>
      <c r="S17" s="161">
        <v>45978</v>
      </c>
      <c r="T17" s="8">
        <f t="shared" si="3"/>
        <v>17</v>
      </c>
      <c r="U17" s="161">
        <v>45981</v>
      </c>
      <c r="V17" s="161">
        <v>45983</v>
      </c>
      <c r="W17" s="161">
        <v>45983</v>
      </c>
      <c r="X17" s="161">
        <v>45985</v>
      </c>
      <c r="Y17" s="161">
        <v>45988</v>
      </c>
      <c r="Z17" s="161">
        <v>45990</v>
      </c>
      <c r="AA17" s="161">
        <v>45990</v>
      </c>
      <c r="AB17" s="161">
        <v>45991</v>
      </c>
      <c r="AC17" s="161">
        <v>45993</v>
      </c>
      <c r="AD17" s="161">
        <v>45996</v>
      </c>
      <c r="AE17" s="210">
        <f t="shared" ref="AE17" si="6">AD17-AC17</f>
        <v>3</v>
      </c>
      <c r="AF17" s="211">
        <f t="shared" si="5"/>
        <v>20</v>
      </c>
    </row>
    <row r="18" spans="1:32" ht="16.5" customHeight="1">
      <c r="A18" s="53">
        <f t="shared" si="2"/>
        <v>13</v>
      </c>
      <c r="B18" s="28" t="s">
        <v>429</v>
      </c>
      <c r="C18" s="28" t="s">
        <v>201</v>
      </c>
      <c r="D18" s="28" t="s">
        <v>558</v>
      </c>
      <c r="E18" s="28" t="s">
        <v>3011</v>
      </c>
      <c r="F18" s="24" t="s">
        <v>1300</v>
      </c>
      <c r="G18" s="130" t="s">
        <v>822</v>
      </c>
      <c r="H18" s="130" t="s">
        <v>824</v>
      </c>
      <c r="I18" s="196" t="s">
        <v>336</v>
      </c>
      <c r="J18" s="130" t="s">
        <v>1322</v>
      </c>
      <c r="K18" s="16" t="s">
        <v>1334</v>
      </c>
      <c r="L18" s="16">
        <v>35</v>
      </c>
      <c r="M18" s="165" t="s">
        <v>1565</v>
      </c>
      <c r="N18" s="213" t="s">
        <v>201</v>
      </c>
      <c r="O18" s="212" t="s">
        <v>384</v>
      </c>
      <c r="P18" s="160" t="s">
        <v>142</v>
      </c>
      <c r="Q18" s="190">
        <v>45971</v>
      </c>
      <c r="R18" s="190">
        <v>45972</v>
      </c>
      <c r="S18" s="161">
        <v>45983</v>
      </c>
      <c r="T18" s="8">
        <f t="shared" si="3"/>
        <v>12</v>
      </c>
      <c r="U18" s="161">
        <v>45985</v>
      </c>
      <c r="V18" s="161">
        <v>45986</v>
      </c>
      <c r="W18" s="161">
        <v>45986</v>
      </c>
      <c r="X18" s="161">
        <v>45988</v>
      </c>
      <c r="Y18" s="161">
        <v>45990</v>
      </c>
      <c r="Z18" s="161">
        <v>45991</v>
      </c>
      <c r="AA18" s="161">
        <v>45991</v>
      </c>
      <c r="AB18" s="161">
        <v>45992</v>
      </c>
      <c r="AC18" s="161">
        <v>45995</v>
      </c>
      <c r="AD18" s="161">
        <v>45996</v>
      </c>
      <c r="AE18" s="210">
        <f t="shared" ref="AE18" si="7">AD18-AC18</f>
        <v>1</v>
      </c>
      <c r="AF18" s="211">
        <f t="shared" si="5"/>
        <v>13</v>
      </c>
    </row>
    <row r="19" spans="1:32" ht="18" customHeight="1">
      <c r="A19" s="53">
        <f t="shared" si="2"/>
        <v>14</v>
      </c>
      <c r="B19" s="28" t="s">
        <v>429</v>
      </c>
      <c r="C19" s="28" t="s">
        <v>201</v>
      </c>
      <c r="D19" s="28" t="s">
        <v>558</v>
      </c>
      <c r="E19" s="28" t="s">
        <v>3021</v>
      </c>
      <c r="F19" s="28" t="s">
        <v>885</v>
      </c>
      <c r="G19" s="24" t="s">
        <v>886</v>
      </c>
      <c r="H19" s="24" t="s">
        <v>887</v>
      </c>
      <c r="I19" s="24" t="s">
        <v>894</v>
      </c>
      <c r="J19" s="24" t="s">
        <v>895</v>
      </c>
      <c r="K19" s="24" t="s">
        <v>1860</v>
      </c>
      <c r="L19" s="216">
        <v>35</v>
      </c>
      <c r="M19" s="24" t="s">
        <v>1565</v>
      </c>
      <c r="N19" s="213" t="s">
        <v>201</v>
      </c>
      <c r="O19" s="212" t="s">
        <v>384</v>
      </c>
      <c r="P19" s="160" t="s">
        <v>142</v>
      </c>
      <c r="Q19" s="190">
        <v>45969</v>
      </c>
      <c r="R19" s="190">
        <v>45971</v>
      </c>
      <c r="S19" s="161">
        <v>45981</v>
      </c>
      <c r="T19" s="8">
        <f t="shared" si="3"/>
        <v>12</v>
      </c>
      <c r="U19" s="161">
        <v>45982</v>
      </c>
      <c r="V19" s="161">
        <v>45985</v>
      </c>
      <c r="W19" s="161">
        <v>45985</v>
      </c>
      <c r="X19" s="161">
        <v>45986</v>
      </c>
      <c r="Y19" s="161">
        <v>45989</v>
      </c>
      <c r="Z19" s="161">
        <v>45990</v>
      </c>
      <c r="AA19" s="161">
        <v>45990</v>
      </c>
      <c r="AB19" s="161">
        <v>45992</v>
      </c>
      <c r="AC19" s="161">
        <v>45995</v>
      </c>
      <c r="AD19" s="161">
        <v>45997</v>
      </c>
      <c r="AE19" s="210">
        <f t="shared" ref="AE19:AE21" si="8">AD19-AC19</f>
        <v>2</v>
      </c>
      <c r="AF19" s="211">
        <f t="shared" ref="AF19:AF21" si="9">T19+AE19</f>
        <v>14</v>
      </c>
    </row>
    <row r="20" spans="1:32" ht="15.75" customHeight="1">
      <c r="A20" s="53">
        <f t="shared" si="2"/>
        <v>15</v>
      </c>
      <c r="B20" s="28" t="s">
        <v>429</v>
      </c>
      <c r="C20" s="28" t="s">
        <v>201</v>
      </c>
      <c r="D20" s="28" t="s">
        <v>558</v>
      </c>
      <c r="E20" s="28" t="s">
        <v>3022</v>
      </c>
      <c r="F20" s="28" t="s">
        <v>2768</v>
      </c>
      <c r="G20" s="24" t="s">
        <v>2769</v>
      </c>
      <c r="H20" s="24" t="s">
        <v>2770</v>
      </c>
      <c r="I20" s="24" t="s">
        <v>2787</v>
      </c>
      <c r="J20" s="24" t="s">
        <v>2788</v>
      </c>
      <c r="K20" s="24" t="s">
        <v>2797</v>
      </c>
      <c r="L20" s="216">
        <v>35</v>
      </c>
      <c r="M20" s="24" t="s">
        <v>1565</v>
      </c>
      <c r="N20" s="213" t="s">
        <v>201</v>
      </c>
      <c r="O20" s="212" t="s">
        <v>384</v>
      </c>
      <c r="P20" s="160" t="s">
        <v>142</v>
      </c>
      <c r="Q20" s="190">
        <v>45969</v>
      </c>
      <c r="R20" s="190">
        <v>45971</v>
      </c>
      <c r="S20" s="161">
        <v>45981</v>
      </c>
      <c r="T20" s="8">
        <f t="shared" si="3"/>
        <v>12</v>
      </c>
      <c r="U20" s="161">
        <v>45982</v>
      </c>
      <c r="V20" s="161">
        <v>45985</v>
      </c>
      <c r="W20" s="161">
        <v>45985</v>
      </c>
      <c r="X20" s="161">
        <v>45986</v>
      </c>
      <c r="Y20" s="161">
        <v>45989</v>
      </c>
      <c r="Z20" s="161">
        <v>45990</v>
      </c>
      <c r="AA20" s="161">
        <v>45990</v>
      </c>
      <c r="AB20" s="161">
        <v>45992</v>
      </c>
      <c r="AC20" s="161">
        <v>45995</v>
      </c>
      <c r="AD20" s="161">
        <v>45997</v>
      </c>
      <c r="AE20" s="210">
        <f t="shared" si="8"/>
        <v>2</v>
      </c>
      <c r="AF20" s="211">
        <f t="shared" si="9"/>
        <v>14</v>
      </c>
    </row>
    <row r="21" spans="1:32" ht="16.5" customHeight="1">
      <c r="A21" s="53">
        <f t="shared" si="2"/>
        <v>16</v>
      </c>
      <c r="B21" s="28" t="s">
        <v>429</v>
      </c>
      <c r="C21" s="28" t="s">
        <v>201</v>
      </c>
      <c r="D21" s="28" t="s">
        <v>558</v>
      </c>
      <c r="E21" s="28" t="s">
        <v>3013</v>
      </c>
      <c r="F21" s="28" t="s">
        <v>668</v>
      </c>
      <c r="G21" s="16" t="s">
        <v>268</v>
      </c>
      <c r="H21" s="16" t="s">
        <v>2823</v>
      </c>
      <c r="I21" s="16" t="s">
        <v>1575</v>
      </c>
      <c r="J21" s="130" t="s">
        <v>1576</v>
      </c>
      <c r="K21" s="196" t="s">
        <v>2864</v>
      </c>
      <c r="L21" s="16">
        <v>35</v>
      </c>
      <c r="M21" s="165" t="s">
        <v>1565</v>
      </c>
      <c r="N21" s="213" t="s">
        <v>201</v>
      </c>
      <c r="O21" s="212" t="s">
        <v>384</v>
      </c>
      <c r="P21" s="160" t="s">
        <v>142</v>
      </c>
      <c r="Q21" s="190">
        <v>45971</v>
      </c>
      <c r="R21" s="190">
        <v>45972</v>
      </c>
      <c r="S21" s="161">
        <v>45983</v>
      </c>
      <c r="T21" s="8">
        <f t="shared" si="3"/>
        <v>12</v>
      </c>
      <c r="U21" s="161">
        <v>45985</v>
      </c>
      <c r="V21" s="161">
        <v>45986</v>
      </c>
      <c r="W21" s="161">
        <v>45986</v>
      </c>
      <c r="X21" s="161">
        <v>45988</v>
      </c>
      <c r="Y21" s="161">
        <v>45990</v>
      </c>
      <c r="Z21" s="161">
        <v>45990</v>
      </c>
      <c r="AA21" s="161">
        <v>45991</v>
      </c>
      <c r="AB21" s="161">
        <v>45993</v>
      </c>
      <c r="AC21" s="161">
        <v>45995</v>
      </c>
      <c r="AD21" s="161">
        <v>45997</v>
      </c>
      <c r="AE21" s="210">
        <f t="shared" si="8"/>
        <v>2</v>
      </c>
      <c r="AF21" s="211">
        <f t="shared" si="9"/>
        <v>14</v>
      </c>
    </row>
    <row r="22" spans="1:32" ht="17.25" customHeight="1">
      <c r="A22" s="53">
        <f t="shared" si="2"/>
        <v>17</v>
      </c>
      <c r="B22" s="28" t="s">
        <v>429</v>
      </c>
      <c r="C22" s="28" t="s">
        <v>201</v>
      </c>
      <c r="D22" s="28" t="s">
        <v>558</v>
      </c>
      <c r="E22" s="28" t="s">
        <v>3014</v>
      </c>
      <c r="F22" s="28" t="s">
        <v>996</v>
      </c>
      <c r="G22" s="217" t="s">
        <v>997</v>
      </c>
      <c r="H22" s="217" t="s">
        <v>998</v>
      </c>
      <c r="I22" s="130" t="s">
        <v>999</v>
      </c>
      <c r="J22" s="130" t="s">
        <v>1000</v>
      </c>
      <c r="K22" s="218" t="s">
        <v>1013</v>
      </c>
      <c r="L22" s="16">
        <v>35</v>
      </c>
      <c r="M22" s="165" t="s">
        <v>1565</v>
      </c>
      <c r="N22" s="213" t="s">
        <v>201</v>
      </c>
      <c r="O22" s="212" t="s">
        <v>384</v>
      </c>
      <c r="P22" s="160" t="s">
        <v>142</v>
      </c>
      <c r="Q22" s="190">
        <v>45971</v>
      </c>
      <c r="R22" s="190">
        <v>45972</v>
      </c>
      <c r="S22" s="161">
        <v>45983</v>
      </c>
      <c r="T22" s="8">
        <f t="shared" si="3"/>
        <v>12</v>
      </c>
      <c r="U22" s="161">
        <v>45985</v>
      </c>
      <c r="V22" s="161">
        <v>45986</v>
      </c>
      <c r="W22" s="161">
        <v>45986</v>
      </c>
      <c r="X22" s="161">
        <v>45989</v>
      </c>
      <c r="Y22" s="161">
        <v>45991</v>
      </c>
      <c r="Z22" s="161">
        <v>45992</v>
      </c>
      <c r="AA22" s="161">
        <v>45992</v>
      </c>
      <c r="AB22" s="161">
        <v>45994</v>
      </c>
      <c r="AC22" s="161">
        <v>45996</v>
      </c>
      <c r="AD22" s="161">
        <v>45999</v>
      </c>
      <c r="AE22" s="210">
        <f t="shared" ref="AE22:AE23" si="10">AD22-AC22</f>
        <v>3</v>
      </c>
      <c r="AF22" s="211">
        <f t="shared" ref="AF22:AF23" si="11">T22+AE22</f>
        <v>15</v>
      </c>
    </row>
    <row r="23" spans="1:32" ht="16.5" customHeight="1">
      <c r="A23" s="53">
        <f t="shared" si="2"/>
        <v>18</v>
      </c>
      <c r="B23" s="28" t="s">
        <v>429</v>
      </c>
      <c r="C23" s="28" t="s">
        <v>201</v>
      </c>
      <c r="D23" s="28" t="s">
        <v>558</v>
      </c>
      <c r="E23" s="28" t="s">
        <v>3020</v>
      </c>
      <c r="F23" s="28" t="s">
        <v>2778</v>
      </c>
      <c r="G23" s="24" t="s">
        <v>2779</v>
      </c>
      <c r="H23" s="24" t="s">
        <v>2780</v>
      </c>
      <c r="I23" s="24" t="s">
        <v>2790</v>
      </c>
      <c r="J23" s="24" t="s">
        <v>2791</v>
      </c>
      <c r="K23" s="24" t="s">
        <v>2798</v>
      </c>
      <c r="L23" s="216">
        <v>35</v>
      </c>
      <c r="M23" s="24" t="s">
        <v>1565</v>
      </c>
      <c r="N23" s="213" t="s">
        <v>201</v>
      </c>
      <c r="O23" s="212" t="s">
        <v>384</v>
      </c>
      <c r="P23" s="160" t="s">
        <v>142</v>
      </c>
      <c r="Q23" s="190">
        <v>45968</v>
      </c>
      <c r="R23" s="190">
        <v>45971</v>
      </c>
      <c r="S23" s="161">
        <v>45981</v>
      </c>
      <c r="T23" s="8">
        <f t="shared" si="3"/>
        <v>13</v>
      </c>
      <c r="U23" s="161">
        <v>45982</v>
      </c>
      <c r="V23" s="161">
        <v>45985</v>
      </c>
      <c r="W23" s="161">
        <v>45985</v>
      </c>
      <c r="X23" s="161">
        <v>45986</v>
      </c>
      <c r="Y23" s="161">
        <v>45989</v>
      </c>
      <c r="Z23" s="161">
        <v>45990</v>
      </c>
      <c r="AA23" s="161">
        <v>45990</v>
      </c>
      <c r="AB23" s="161">
        <v>45992</v>
      </c>
      <c r="AC23" s="161">
        <v>45997</v>
      </c>
      <c r="AD23" s="161">
        <v>45999</v>
      </c>
      <c r="AE23" s="210">
        <f t="shared" si="10"/>
        <v>2</v>
      </c>
      <c r="AF23" s="211">
        <f t="shared" si="11"/>
        <v>15</v>
      </c>
    </row>
    <row r="24" spans="1:32" ht="16.5" customHeight="1">
      <c r="A24" s="53">
        <f t="shared" si="2"/>
        <v>19</v>
      </c>
      <c r="B24" s="28" t="s">
        <v>429</v>
      </c>
      <c r="C24" s="28" t="s">
        <v>201</v>
      </c>
      <c r="D24" s="28" t="s">
        <v>558</v>
      </c>
      <c r="E24" s="28" t="s">
        <v>3012</v>
      </c>
      <c r="F24" s="24" t="s">
        <v>44</v>
      </c>
      <c r="G24" s="16" t="s">
        <v>393</v>
      </c>
      <c r="H24" s="16" t="s">
        <v>394</v>
      </c>
      <c r="I24" s="196" t="s">
        <v>1039</v>
      </c>
      <c r="J24" s="130" t="s">
        <v>1040</v>
      </c>
      <c r="K24" s="16" t="s">
        <v>1041</v>
      </c>
      <c r="L24" s="16">
        <v>35</v>
      </c>
      <c r="M24" s="165" t="s">
        <v>1565</v>
      </c>
      <c r="N24" s="213" t="s">
        <v>201</v>
      </c>
      <c r="O24" s="212" t="s">
        <v>384</v>
      </c>
      <c r="P24" s="160" t="s">
        <v>142</v>
      </c>
      <c r="Q24" s="190">
        <v>45971</v>
      </c>
      <c r="R24" s="190">
        <v>45972</v>
      </c>
      <c r="S24" s="161">
        <v>45983</v>
      </c>
      <c r="T24" s="8">
        <f t="shared" si="3"/>
        <v>12</v>
      </c>
      <c r="U24" s="161">
        <v>45985</v>
      </c>
      <c r="V24" s="161">
        <v>45986</v>
      </c>
      <c r="W24" s="161">
        <v>45986</v>
      </c>
      <c r="X24" s="161">
        <v>45988</v>
      </c>
      <c r="Y24" s="161">
        <v>45990</v>
      </c>
      <c r="Z24" s="161">
        <v>45990</v>
      </c>
      <c r="AA24" s="161">
        <v>45991</v>
      </c>
      <c r="AB24" s="161">
        <v>45992</v>
      </c>
      <c r="AC24" s="161">
        <v>45995</v>
      </c>
      <c r="AD24" s="161">
        <v>45999</v>
      </c>
      <c r="AE24" s="210">
        <f t="shared" ref="AE24" si="12">AD24-AC24</f>
        <v>4</v>
      </c>
      <c r="AF24" s="211">
        <f t="shared" ref="AF24" si="13">T24+AE24</f>
        <v>16</v>
      </c>
    </row>
    <row r="25" spans="1:32" ht="15.75" customHeight="1">
      <c r="A25" s="53">
        <f t="shared" si="2"/>
        <v>20</v>
      </c>
      <c r="B25" s="28" t="s">
        <v>429</v>
      </c>
      <c r="C25" s="28" t="s">
        <v>201</v>
      </c>
      <c r="D25" s="28" t="s">
        <v>558</v>
      </c>
      <c r="E25" s="28" t="s">
        <v>3023</v>
      </c>
      <c r="F25" s="24" t="s">
        <v>1001</v>
      </c>
      <c r="G25" s="24" t="s">
        <v>1001</v>
      </c>
      <c r="H25" s="24" t="s">
        <v>1002</v>
      </c>
      <c r="I25" s="24" t="s">
        <v>1900</v>
      </c>
      <c r="J25" s="24" t="s">
        <v>2789</v>
      </c>
      <c r="K25" s="24" t="s">
        <v>1919</v>
      </c>
      <c r="L25" s="216">
        <v>37</v>
      </c>
      <c r="M25" s="24" t="s">
        <v>1565</v>
      </c>
      <c r="N25" s="213" t="s">
        <v>201</v>
      </c>
      <c r="O25" s="212" t="s">
        <v>384</v>
      </c>
      <c r="P25" s="160" t="s">
        <v>142</v>
      </c>
      <c r="Q25" s="190">
        <v>45973</v>
      </c>
      <c r="R25" s="190">
        <v>45974</v>
      </c>
      <c r="S25" s="161">
        <v>45986</v>
      </c>
      <c r="T25" s="8">
        <f t="shared" si="3"/>
        <v>13</v>
      </c>
      <c r="U25" s="161">
        <v>45988</v>
      </c>
      <c r="V25" s="161">
        <v>45990</v>
      </c>
      <c r="W25" s="161">
        <v>45990</v>
      </c>
      <c r="X25" s="161">
        <v>45993</v>
      </c>
      <c r="Y25" s="161">
        <v>45995</v>
      </c>
      <c r="Z25" s="161">
        <v>45995</v>
      </c>
      <c r="AA25" s="161">
        <v>45995</v>
      </c>
      <c r="AB25" s="161">
        <v>45995</v>
      </c>
      <c r="AC25" s="161">
        <v>45998</v>
      </c>
      <c r="AD25" s="161">
        <v>46001</v>
      </c>
      <c r="AE25" s="210">
        <f t="shared" ref="AE25" si="14">AD25-AC25</f>
        <v>3</v>
      </c>
      <c r="AF25" s="211">
        <f t="shared" ref="AF25" si="15">T25+AE25</f>
        <v>16</v>
      </c>
    </row>
    <row r="26" spans="1:32" ht="17.25" customHeight="1">
      <c r="A26" s="53">
        <f t="shared" si="2"/>
        <v>21</v>
      </c>
      <c r="B26" s="28" t="s">
        <v>429</v>
      </c>
      <c r="C26" s="28" t="s">
        <v>201</v>
      </c>
      <c r="D26" s="28" t="s">
        <v>558</v>
      </c>
      <c r="E26" s="28" t="s">
        <v>3010</v>
      </c>
      <c r="F26" s="28" t="s">
        <v>279</v>
      </c>
      <c r="G26" s="24" t="s">
        <v>279</v>
      </c>
      <c r="H26" s="24" t="s">
        <v>280</v>
      </c>
      <c r="I26" s="24" t="s">
        <v>528</v>
      </c>
      <c r="J26" s="24" t="s">
        <v>566</v>
      </c>
      <c r="K26" s="24" t="s">
        <v>761</v>
      </c>
      <c r="L26" s="216">
        <v>37</v>
      </c>
      <c r="M26" s="24" t="s">
        <v>1565</v>
      </c>
      <c r="N26" s="213" t="s">
        <v>201</v>
      </c>
      <c r="O26" s="212" t="s">
        <v>384</v>
      </c>
      <c r="P26" s="160" t="s">
        <v>142</v>
      </c>
      <c r="Q26" s="190">
        <v>45970</v>
      </c>
      <c r="R26" s="190">
        <v>45971</v>
      </c>
      <c r="S26" s="161">
        <v>45983</v>
      </c>
      <c r="T26" s="8">
        <f t="shared" si="3"/>
        <v>13</v>
      </c>
      <c r="U26" s="161">
        <v>45985</v>
      </c>
      <c r="V26" s="161">
        <v>45986</v>
      </c>
      <c r="W26" s="161">
        <v>45986</v>
      </c>
      <c r="X26" s="161">
        <v>45988</v>
      </c>
      <c r="Y26" s="161">
        <v>45991</v>
      </c>
      <c r="Z26" s="161">
        <v>45991</v>
      </c>
      <c r="AA26" s="161">
        <v>45991</v>
      </c>
      <c r="AB26" s="161">
        <v>45994</v>
      </c>
      <c r="AC26" s="161">
        <v>45999</v>
      </c>
      <c r="AD26" s="161">
        <v>46002</v>
      </c>
      <c r="AE26" s="210">
        <f t="shared" ref="AE26" si="16">AD26-AC26</f>
        <v>3</v>
      </c>
      <c r="AF26" s="211">
        <f t="shared" ref="AF26" si="17">T26+AE26</f>
        <v>16</v>
      </c>
    </row>
    <row r="27" spans="1:32">
      <c r="A27" s="53">
        <f>ROW()-3</f>
        <v>24</v>
      </c>
      <c r="B27" s="28" t="s">
        <v>429</v>
      </c>
      <c r="C27" s="28" t="s">
        <v>201</v>
      </c>
      <c r="D27" s="28" t="s">
        <v>558</v>
      </c>
      <c r="E27" s="28" t="s">
        <v>3009</v>
      </c>
      <c r="F27" s="28" t="s">
        <v>497</v>
      </c>
      <c r="G27" s="24" t="s">
        <v>497</v>
      </c>
      <c r="H27" s="24" t="s">
        <v>500</v>
      </c>
      <c r="I27" s="24" t="s">
        <v>569</v>
      </c>
      <c r="J27" s="24" t="s">
        <v>570</v>
      </c>
      <c r="K27" s="24" t="s">
        <v>1055</v>
      </c>
      <c r="L27" s="216">
        <v>37</v>
      </c>
      <c r="M27" s="24" t="s">
        <v>1565</v>
      </c>
      <c r="N27" s="213" t="s">
        <v>201</v>
      </c>
      <c r="O27" s="212" t="s">
        <v>384</v>
      </c>
      <c r="P27" s="160" t="s">
        <v>142</v>
      </c>
      <c r="Q27" s="190">
        <v>45970</v>
      </c>
      <c r="R27" s="190">
        <v>45971</v>
      </c>
      <c r="S27" s="161">
        <v>45983</v>
      </c>
      <c r="T27" s="8">
        <f t="shared" ref="T27:T32" si="18">S27-Q27</f>
        <v>13</v>
      </c>
      <c r="U27" s="161">
        <v>45985</v>
      </c>
      <c r="V27" s="161">
        <v>45986</v>
      </c>
      <c r="W27" s="161">
        <v>45986</v>
      </c>
      <c r="X27" s="161">
        <v>45988</v>
      </c>
      <c r="Y27" s="161">
        <v>45991</v>
      </c>
      <c r="Z27" s="161">
        <v>45992</v>
      </c>
      <c r="AA27" s="161">
        <v>45992</v>
      </c>
      <c r="AB27" s="161">
        <v>45993</v>
      </c>
      <c r="AC27" s="161">
        <v>45997</v>
      </c>
      <c r="AD27" s="161">
        <v>46003</v>
      </c>
      <c r="AE27" s="210">
        <f t="shared" ref="AE27" si="19">AD27-AC27</f>
        <v>6</v>
      </c>
      <c r="AF27" s="211">
        <f t="shared" ref="AF27" si="20">T27+AE27</f>
        <v>19</v>
      </c>
    </row>
    <row r="28" spans="1:32" ht="14.25" customHeight="1">
      <c r="A28" s="53">
        <f t="shared" si="0"/>
        <v>25</v>
      </c>
      <c r="B28" s="28" t="s">
        <v>429</v>
      </c>
      <c r="C28" s="28" t="s">
        <v>201</v>
      </c>
      <c r="D28" s="28" t="s">
        <v>558</v>
      </c>
      <c r="E28" s="28" t="s">
        <v>3008</v>
      </c>
      <c r="F28" s="28" t="s">
        <v>496</v>
      </c>
      <c r="G28" s="24" t="s">
        <v>501</v>
      </c>
      <c r="H28" s="24" t="s">
        <v>502</v>
      </c>
      <c r="I28" s="24" t="s">
        <v>1262</v>
      </c>
      <c r="J28" s="24" t="s">
        <v>1263</v>
      </c>
      <c r="K28" s="24" t="s">
        <v>1269</v>
      </c>
      <c r="L28" s="216">
        <v>36</v>
      </c>
      <c r="M28" s="24" t="s">
        <v>1565</v>
      </c>
      <c r="N28" s="213" t="s">
        <v>201</v>
      </c>
      <c r="O28" s="212" t="s">
        <v>384</v>
      </c>
      <c r="P28" s="160" t="s">
        <v>142</v>
      </c>
      <c r="Q28" s="190">
        <v>45969</v>
      </c>
      <c r="R28" s="190">
        <v>45971</v>
      </c>
      <c r="S28" s="161">
        <v>45986</v>
      </c>
      <c r="T28" s="8">
        <f t="shared" si="18"/>
        <v>17</v>
      </c>
      <c r="U28" s="161">
        <v>45989</v>
      </c>
      <c r="V28" s="161">
        <v>45989</v>
      </c>
      <c r="W28" s="161">
        <v>45989</v>
      </c>
      <c r="X28" s="161">
        <v>45993</v>
      </c>
      <c r="Y28" s="161">
        <v>45997</v>
      </c>
      <c r="Z28" s="161">
        <v>45999</v>
      </c>
      <c r="AA28" s="161">
        <v>45999</v>
      </c>
      <c r="AB28" s="190">
        <v>46001</v>
      </c>
      <c r="AC28" s="190">
        <v>46003</v>
      </c>
      <c r="AD28" s="190">
        <v>46004</v>
      </c>
      <c r="AE28" s="210">
        <f t="shared" ref="AE28:AE44" si="21">AD28-AC28</f>
        <v>1</v>
      </c>
      <c r="AF28" s="211">
        <f t="shared" ref="AF28:AF45" si="22">T28+AE28</f>
        <v>18</v>
      </c>
    </row>
    <row r="29" spans="1:32" ht="15.75" customHeight="1">
      <c r="A29" s="53">
        <f t="shared" si="0"/>
        <v>26</v>
      </c>
      <c r="B29" s="28" t="s">
        <v>429</v>
      </c>
      <c r="C29" s="28" t="s">
        <v>201</v>
      </c>
      <c r="D29" s="28" t="s">
        <v>558</v>
      </c>
      <c r="E29" s="28" t="s">
        <v>3096</v>
      </c>
      <c r="F29" s="28" t="s">
        <v>42</v>
      </c>
      <c r="G29" s="24" t="s">
        <v>47</v>
      </c>
      <c r="H29" s="24" t="s">
        <v>1105</v>
      </c>
      <c r="I29" s="24" t="s">
        <v>1110</v>
      </c>
      <c r="J29" s="24" t="s">
        <v>1111</v>
      </c>
      <c r="K29" s="24" t="s">
        <v>1569</v>
      </c>
      <c r="L29" s="216">
        <v>35</v>
      </c>
      <c r="M29" s="24" t="s">
        <v>1565</v>
      </c>
      <c r="N29" s="213" t="s">
        <v>201</v>
      </c>
      <c r="O29" s="212" t="s">
        <v>384</v>
      </c>
      <c r="P29" s="160" t="s">
        <v>142</v>
      </c>
      <c r="Q29" s="190">
        <v>45981</v>
      </c>
      <c r="R29" s="190">
        <v>45985</v>
      </c>
      <c r="S29" s="161">
        <v>45992</v>
      </c>
      <c r="T29" s="8">
        <f t="shared" si="18"/>
        <v>11</v>
      </c>
      <c r="U29" s="161">
        <v>45993</v>
      </c>
      <c r="V29" s="161">
        <v>45996</v>
      </c>
      <c r="W29" s="161">
        <v>45996</v>
      </c>
      <c r="X29" s="161">
        <v>45998</v>
      </c>
      <c r="Y29" s="161">
        <v>46000</v>
      </c>
      <c r="Z29" s="161">
        <v>46005</v>
      </c>
      <c r="AA29" s="161">
        <v>46005</v>
      </c>
      <c r="AB29" s="161">
        <v>46005</v>
      </c>
      <c r="AC29" s="161">
        <v>46006</v>
      </c>
      <c r="AD29" s="190">
        <v>46007</v>
      </c>
      <c r="AE29" s="210">
        <f t="shared" si="21"/>
        <v>1</v>
      </c>
      <c r="AF29" s="211">
        <f t="shared" si="22"/>
        <v>12</v>
      </c>
    </row>
    <row r="30" spans="1:32" ht="15.75" customHeight="1">
      <c r="A30" s="53">
        <f t="shared" si="0"/>
        <v>27</v>
      </c>
      <c r="B30" s="28" t="s">
        <v>429</v>
      </c>
      <c r="C30" s="28" t="s">
        <v>201</v>
      </c>
      <c r="D30" s="28" t="s">
        <v>558</v>
      </c>
      <c r="E30" s="28" t="s">
        <v>3097</v>
      </c>
      <c r="F30" s="28" t="s">
        <v>105</v>
      </c>
      <c r="G30" s="24" t="s">
        <v>315</v>
      </c>
      <c r="H30" s="24" t="s">
        <v>106</v>
      </c>
      <c r="I30" s="24" t="s">
        <v>192</v>
      </c>
      <c r="J30" s="24" t="s">
        <v>1169</v>
      </c>
      <c r="K30" s="24" t="s">
        <v>1170</v>
      </c>
      <c r="L30" s="16">
        <v>35</v>
      </c>
      <c r="M30" s="24" t="s">
        <v>1565</v>
      </c>
      <c r="N30" s="213" t="s">
        <v>201</v>
      </c>
      <c r="O30" s="212" t="s">
        <v>384</v>
      </c>
      <c r="P30" s="160" t="s">
        <v>142</v>
      </c>
      <c r="Q30" s="190">
        <v>45981</v>
      </c>
      <c r="R30" s="190">
        <v>45983</v>
      </c>
      <c r="S30" s="161">
        <v>45992</v>
      </c>
      <c r="T30" s="8">
        <f t="shared" si="18"/>
        <v>11</v>
      </c>
      <c r="U30" s="161">
        <v>45993</v>
      </c>
      <c r="V30" s="161">
        <v>45996</v>
      </c>
      <c r="W30" s="161">
        <v>45996</v>
      </c>
      <c r="X30" s="161">
        <v>45998</v>
      </c>
      <c r="Y30" s="161">
        <v>46001</v>
      </c>
      <c r="Z30" s="161">
        <v>46004</v>
      </c>
      <c r="AA30" s="161">
        <v>46004</v>
      </c>
      <c r="AB30" s="161">
        <v>46005</v>
      </c>
      <c r="AC30" s="161">
        <v>46007</v>
      </c>
      <c r="AD30" s="161">
        <v>46007</v>
      </c>
      <c r="AE30" s="210">
        <f t="shared" si="21"/>
        <v>0</v>
      </c>
      <c r="AF30" s="211">
        <f t="shared" si="22"/>
        <v>11</v>
      </c>
    </row>
    <row r="31" spans="1:32" ht="16.5" customHeight="1">
      <c r="A31" s="53">
        <f t="shared" si="0"/>
        <v>28</v>
      </c>
      <c r="B31" s="28" t="s">
        <v>429</v>
      </c>
      <c r="C31" s="28" t="s">
        <v>201</v>
      </c>
      <c r="D31" s="28" t="s">
        <v>558</v>
      </c>
      <c r="E31" s="28" t="s">
        <v>3017</v>
      </c>
      <c r="F31" s="28" t="s">
        <v>2485</v>
      </c>
      <c r="G31" s="16" t="s">
        <v>2824</v>
      </c>
      <c r="H31" s="219" t="s">
        <v>2825</v>
      </c>
      <c r="I31" s="218" t="s">
        <v>2509</v>
      </c>
      <c r="J31" s="130" t="s">
        <v>2849</v>
      </c>
      <c r="K31" s="218" t="s">
        <v>2865</v>
      </c>
      <c r="L31" s="216">
        <v>35</v>
      </c>
      <c r="M31" s="24" t="s">
        <v>1565</v>
      </c>
      <c r="N31" s="213" t="s">
        <v>201</v>
      </c>
      <c r="O31" s="212" t="s">
        <v>384</v>
      </c>
      <c r="P31" s="160" t="s">
        <v>142</v>
      </c>
      <c r="Q31" s="190">
        <v>45971</v>
      </c>
      <c r="R31" s="190">
        <v>45973</v>
      </c>
      <c r="S31" s="161">
        <v>45986</v>
      </c>
      <c r="T31" s="8">
        <f t="shared" si="18"/>
        <v>15</v>
      </c>
      <c r="U31" s="161">
        <v>45987</v>
      </c>
      <c r="V31" s="161">
        <v>45990</v>
      </c>
      <c r="W31" s="161">
        <v>45990</v>
      </c>
      <c r="X31" s="161">
        <v>45993</v>
      </c>
      <c r="Y31" s="161">
        <v>45997</v>
      </c>
      <c r="Z31" s="190">
        <v>45997</v>
      </c>
      <c r="AA31" s="190">
        <v>45997</v>
      </c>
      <c r="AB31" s="190">
        <v>46001</v>
      </c>
      <c r="AC31" s="190">
        <v>46006</v>
      </c>
      <c r="AD31" s="190">
        <v>46008</v>
      </c>
      <c r="AE31" s="210">
        <f t="shared" si="21"/>
        <v>2</v>
      </c>
      <c r="AF31" s="211">
        <f t="shared" si="22"/>
        <v>17</v>
      </c>
    </row>
    <row r="32" spans="1:32">
      <c r="A32" s="53">
        <f t="shared" si="0"/>
        <v>29</v>
      </c>
      <c r="B32" s="28" t="s">
        <v>429</v>
      </c>
      <c r="C32" s="28" t="s">
        <v>201</v>
      </c>
      <c r="D32" s="28" t="s">
        <v>558</v>
      </c>
      <c r="E32" s="28" t="s">
        <v>3099</v>
      </c>
      <c r="F32" s="28" t="s">
        <v>102</v>
      </c>
      <c r="G32" s="24" t="s">
        <v>103</v>
      </c>
      <c r="H32" s="24" t="s">
        <v>104</v>
      </c>
      <c r="I32" s="24" t="s">
        <v>745</v>
      </c>
      <c r="J32" s="24" t="s">
        <v>746</v>
      </c>
      <c r="K32" s="24" t="s">
        <v>1339</v>
      </c>
      <c r="L32" s="216">
        <v>35</v>
      </c>
      <c r="M32" s="24" t="s">
        <v>1565</v>
      </c>
      <c r="N32" s="213" t="s">
        <v>201</v>
      </c>
      <c r="O32" s="212" t="s">
        <v>384</v>
      </c>
      <c r="P32" s="160" t="s">
        <v>142</v>
      </c>
      <c r="Q32" s="190">
        <v>45985</v>
      </c>
      <c r="R32" s="190">
        <v>45985</v>
      </c>
      <c r="S32" s="161">
        <v>45992</v>
      </c>
      <c r="T32" s="8">
        <f t="shared" si="18"/>
        <v>7</v>
      </c>
      <c r="U32" s="161">
        <v>45993</v>
      </c>
      <c r="V32" s="161">
        <v>45996</v>
      </c>
      <c r="W32" s="161">
        <v>45996</v>
      </c>
      <c r="X32" s="161">
        <v>45998</v>
      </c>
      <c r="Y32" s="161">
        <v>46001</v>
      </c>
      <c r="Z32" s="161">
        <v>46003</v>
      </c>
      <c r="AA32" s="161">
        <v>46003</v>
      </c>
      <c r="AB32" s="161">
        <v>46005</v>
      </c>
      <c r="AC32" s="161">
        <v>46007</v>
      </c>
      <c r="AD32" s="190">
        <v>46008</v>
      </c>
      <c r="AE32" s="210">
        <f t="shared" si="21"/>
        <v>1</v>
      </c>
      <c r="AF32" s="211">
        <f t="shared" si="22"/>
        <v>8</v>
      </c>
    </row>
    <row r="33" spans="1:32" ht="15.75" customHeight="1">
      <c r="A33" s="53">
        <f t="shared" si="0"/>
        <v>30</v>
      </c>
      <c r="B33" s="28" t="s">
        <v>429</v>
      </c>
      <c r="C33" s="28" t="s">
        <v>201</v>
      </c>
      <c r="D33" s="28" t="s">
        <v>558</v>
      </c>
      <c r="E33" s="28" t="s">
        <v>3100</v>
      </c>
      <c r="F33" s="28" t="s">
        <v>306</v>
      </c>
      <c r="G33" s="24" t="s">
        <v>307</v>
      </c>
      <c r="H33" s="24" t="s">
        <v>308</v>
      </c>
      <c r="I33" s="24" t="s">
        <v>1065</v>
      </c>
      <c r="J33" s="24" t="s">
        <v>1066</v>
      </c>
      <c r="K33" s="24" t="s">
        <v>1929</v>
      </c>
      <c r="L33" s="216">
        <v>36</v>
      </c>
      <c r="M33" s="24" t="s">
        <v>1565</v>
      </c>
      <c r="N33" s="213" t="s">
        <v>201</v>
      </c>
      <c r="O33" s="212" t="s">
        <v>384</v>
      </c>
      <c r="P33" s="160" t="s">
        <v>142</v>
      </c>
      <c r="Q33" s="190">
        <v>45972</v>
      </c>
      <c r="R33" s="190">
        <v>45978</v>
      </c>
      <c r="S33" s="161">
        <v>45992</v>
      </c>
      <c r="T33" s="8">
        <f t="shared" ref="T33:T38" si="23">S33-Q33</f>
        <v>20</v>
      </c>
      <c r="U33" s="161">
        <v>45994</v>
      </c>
      <c r="V33" s="161">
        <v>45998</v>
      </c>
      <c r="W33" s="161">
        <v>45998</v>
      </c>
      <c r="X33" s="161">
        <v>46000</v>
      </c>
      <c r="Y33" s="161">
        <v>46002</v>
      </c>
      <c r="Z33" s="161">
        <v>46004</v>
      </c>
      <c r="AA33" s="161">
        <v>46004</v>
      </c>
      <c r="AB33" s="161">
        <v>46005</v>
      </c>
      <c r="AC33" s="161">
        <v>46007</v>
      </c>
      <c r="AD33" s="161">
        <v>46009</v>
      </c>
      <c r="AE33" s="210">
        <f t="shared" si="21"/>
        <v>2</v>
      </c>
      <c r="AF33" s="211">
        <f t="shared" si="22"/>
        <v>22</v>
      </c>
    </row>
    <row r="34" spans="1:32" ht="14.25" customHeight="1">
      <c r="A34" s="53">
        <f t="shared" si="0"/>
        <v>31</v>
      </c>
      <c r="B34" s="28" t="s">
        <v>429</v>
      </c>
      <c r="C34" s="28" t="s">
        <v>201</v>
      </c>
      <c r="D34" s="28" t="s">
        <v>558</v>
      </c>
      <c r="E34" s="28" t="s">
        <v>3110</v>
      </c>
      <c r="F34" s="28" t="s">
        <v>980</v>
      </c>
      <c r="G34" s="218" t="s">
        <v>980</v>
      </c>
      <c r="H34" s="130" t="s">
        <v>2813</v>
      </c>
      <c r="I34" s="196" t="s">
        <v>542</v>
      </c>
      <c r="J34" s="130" t="s">
        <v>982</v>
      </c>
      <c r="K34" s="130" t="s">
        <v>1006</v>
      </c>
      <c r="L34" s="216">
        <v>37</v>
      </c>
      <c r="M34" s="24" t="s">
        <v>1565</v>
      </c>
      <c r="N34" s="213" t="s">
        <v>201</v>
      </c>
      <c r="O34" s="212" t="s">
        <v>384</v>
      </c>
      <c r="P34" s="160" t="s">
        <v>142</v>
      </c>
      <c r="Q34" s="190">
        <v>45971</v>
      </c>
      <c r="R34" s="190">
        <v>45977</v>
      </c>
      <c r="S34" s="161">
        <v>45990</v>
      </c>
      <c r="T34" s="8">
        <f t="shared" si="23"/>
        <v>19</v>
      </c>
      <c r="U34" s="161">
        <v>45992</v>
      </c>
      <c r="V34" s="161">
        <v>45993</v>
      </c>
      <c r="W34" s="161">
        <v>45993</v>
      </c>
      <c r="X34" s="161">
        <v>45996</v>
      </c>
      <c r="Y34" s="161">
        <v>45998</v>
      </c>
      <c r="Z34" s="161">
        <v>46001</v>
      </c>
      <c r="AA34" s="161">
        <v>46001</v>
      </c>
      <c r="AB34" s="161">
        <v>46003</v>
      </c>
      <c r="AC34" s="161">
        <v>46007</v>
      </c>
      <c r="AD34" s="161">
        <v>46010</v>
      </c>
      <c r="AE34" s="210">
        <f t="shared" si="21"/>
        <v>3</v>
      </c>
      <c r="AF34" s="211">
        <f t="shared" si="22"/>
        <v>22</v>
      </c>
    </row>
    <row r="35" spans="1:32" ht="15.75" customHeight="1">
      <c r="A35" s="53">
        <f t="shared" si="0"/>
        <v>32</v>
      </c>
      <c r="B35" s="28" t="s">
        <v>429</v>
      </c>
      <c r="C35" s="28" t="s">
        <v>201</v>
      </c>
      <c r="D35" s="28" t="s">
        <v>558</v>
      </c>
      <c r="E35" s="28" t="s">
        <v>3115</v>
      </c>
      <c r="F35" s="28" t="s">
        <v>369</v>
      </c>
      <c r="G35" s="24" t="s">
        <v>370</v>
      </c>
      <c r="H35" s="24" t="s">
        <v>371</v>
      </c>
      <c r="I35" s="24" t="s">
        <v>1331</v>
      </c>
      <c r="J35" s="24" t="s">
        <v>1332</v>
      </c>
      <c r="K35" s="24" t="s">
        <v>1340</v>
      </c>
      <c r="L35" s="216">
        <v>36</v>
      </c>
      <c r="M35" s="24" t="s">
        <v>1565</v>
      </c>
      <c r="N35" s="213" t="s">
        <v>201</v>
      </c>
      <c r="O35" s="212" t="s">
        <v>384</v>
      </c>
      <c r="P35" s="160" t="s">
        <v>142</v>
      </c>
      <c r="Q35" s="190">
        <v>45974</v>
      </c>
      <c r="R35" s="190">
        <v>45980</v>
      </c>
      <c r="S35" s="161">
        <v>45994</v>
      </c>
      <c r="T35" s="8">
        <f t="shared" si="23"/>
        <v>20</v>
      </c>
      <c r="U35" s="161">
        <v>45995</v>
      </c>
      <c r="V35" s="161">
        <v>45998</v>
      </c>
      <c r="W35" s="161">
        <v>45998</v>
      </c>
      <c r="X35" s="161">
        <v>46000</v>
      </c>
      <c r="Y35" s="161">
        <v>46002</v>
      </c>
      <c r="Z35" s="161">
        <v>46002</v>
      </c>
      <c r="AA35" s="161">
        <v>46002</v>
      </c>
      <c r="AB35" s="161">
        <v>46005</v>
      </c>
      <c r="AC35" s="161">
        <v>46007</v>
      </c>
      <c r="AD35" s="161">
        <v>46010</v>
      </c>
      <c r="AE35" s="210">
        <f t="shared" si="21"/>
        <v>3</v>
      </c>
      <c r="AF35" s="211">
        <f t="shared" si="22"/>
        <v>23</v>
      </c>
    </row>
    <row r="36" spans="1:32" ht="17.25" customHeight="1">
      <c r="A36" s="53">
        <f t="shared" si="0"/>
        <v>33</v>
      </c>
      <c r="B36" s="28" t="s">
        <v>429</v>
      </c>
      <c r="C36" s="28" t="s">
        <v>201</v>
      </c>
      <c r="D36" s="28" t="s">
        <v>558</v>
      </c>
      <c r="E36" s="28" t="s">
        <v>3109</v>
      </c>
      <c r="F36" s="28" t="s">
        <v>489</v>
      </c>
      <c r="G36" s="130" t="s">
        <v>214</v>
      </c>
      <c r="H36" s="130" t="s">
        <v>215</v>
      </c>
      <c r="I36" s="130" t="s">
        <v>529</v>
      </c>
      <c r="J36" s="130" t="s">
        <v>1261</v>
      </c>
      <c r="K36" s="16" t="s">
        <v>1268</v>
      </c>
      <c r="L36" s="16">
        <v>36</v>
      </c>
      <c r="M36" s="24" t="s">
        <v>1565</v>
      </c>
      <c r="N36" s="213" t="s">
        <v>201</v>
      </c>
      <c r="O36" s="212" t="s">
        <v>384</v>
      </c>
      <c r="P36" s="160" t="s">
        <v>142</v>
      </c>
      <c r="Q36" s="190">
        <v>45971</v>
      </c>
      <c r="R36" s="190">
        <v>45975</v>
      </c>
      <c r="S36" s="161">
        <v>45993</v>
      </c>
      <c r="T36" s="8">
        <f t="shared" si="23"/>
        <v>22</v>
      </c>
      <c r="U36" s="161">
        <v>45994</v>
      </c>
      <c r="V36" s="161">
        <v>45996</v>
      </c>
      <c r="W36" s="161">
        <v>45996</v>
      </c>
      <c r="X36" s="161">
        <v>45999</v>
      </c>
      <c r="Y36" s="161">
        <v>46002</v>
      </c>
      <c r="Z36" s="161">
        <v>46005</v>
      </c>
      <c r="AA36" s="161">
        <v>46005</v>
      </c>
      <c r="AB36" s="161">
        <v>46006</v>
      </c>
      <c r="AC36" s="161">
        <v>46008</v>
      </c>
      <c r="AD36" s="161">
        <v>46010</v>
      </c>
      <c r="AE36" s="210">
        <f t="shared" si="21"/>
        <v>2</v>
      </c>
      <c r="AF36" s="211">
        <f t="shared" si="22"/>
        <v>24</v>
      </c>
    </row>
    <row r="37" spans="1:32" ht="17.25" customHeight="1">
      <c r="A37" s="53">
        <f t="shared" si="0"/>
        <v>34</v>
      </c>
      <c r="B37" s="28" t="s">
        <v>429</v>
      </c>
      <c r="C37" s="28" t="s">
        <v>201</v>
      </c>
      <c r="D37" s="28" t="s">
        <v>558</v>
      </c>
      <c r="E37" s="28" t="s">
        <v>3098</v>
      </c>
      <c r="F37" s="28" t="s">
        <v>2775</v>
      </c>
      <c r="G37" s="24" t="s">
        <v>2776</v>
      </c>
      <c r="H37" s="24" t="s">
        <v>2777</v>
      </c>
      <c r="I37" s="24" t="s">
        <v>545</v>
      </c>
      <c r="J37" s="24" t="s">
        <v>2960</v>
      </c>
      <c r="K37" s="24" t="s">
        <v>2961</v>
      </c>
      <c r="L37" s="16">
        <v>36</v>
      </c>
      <c r="M37" s="24" t="s">
        <v>1565</v>
      </c>
      <c r="N37" s="213" t="s">
        <v>201</v>
      </c>
      <c r="O37" s="212" t="s">
        <v>384</v>
      </c>
      <c r="P37" s="160" t="s">
        <v>142</v>
      </c>
      <c r="Q37" s="190">
        <v>45981</v>
      </c>
      <c r="R37" s="190">
        <v>45983</v>
      </c>
      <c r="S37" s="161">
        <v>45992</v>
      </c>
      <c r="T37" s="8">
        <f t="shared" si="23"/>
        <v>11</v>
      </c>
      <c r="U37" s="161">
        <v>45993</v>
      </c>
      <c r="V37" s="161">
        <v>45996</v>
      </c>
      <c r="W37" s="161">
        <v>45996</v>
      </c>
      <c r="X37" s="161">
        <v>45998</v>
      </c>
      <c r="Y37" s="161">
        <v>46001</v>
      </c>
      <c r="Z37" s="161">
        <v>46004</v>
      </c>
      <c r="AA37" s="161">
        <v>46004</v>
      </c>
      <c r="AB37" s="161">
        <v>46008</v>
      </c>
      <c r="AC37" s="161">
        <v>46012</v>
      </c>
      <c r="AD37" s="161">
        <v>46014</v>
      </c>
      <c r="AE37" s="210">
        <f t="shared" si="21"/>
        <v>2</v>
      </c>
      <c r="AF37" s="211">
        <f t="shared" si="22"/>
        <v>13</v>
      </c>
    </row>
    <row r="38" spans="1:32" ht="16.5" customHeight="1">
      <c r="A38" s="53">
        <f t="shared" si="0"/>
        <v>35</v>
      </c>
      <c r="B38" s="28" t="s">
        <v>429</v>
      </c>
      <c r="C38" s="28" t="s">
        <v>201</v>
      </c>
      <c r="D38" s="28" t="s">
        <v>558</v>
      </c>
      <c r="E38" s="28" t="s">
        <v>3101</v>
      </c>
      <c r="F38" s="28" t="s">
        <v>2781</v>
      </c>
      <c r="G38" s="24" t="s">
        <v>2782</v>
      </c>
      <c r="H38" s="24" t="s">
        <v>2783</v>
      </c>
      <c r="I38" s="24" t="s">
        <v>114</v>
      </c>
      <c r="J38" s="24" t="s">
        <v>2792</v>
      </c>
      <c r="K38" s="24" t="s">
        <v>2799</v>
      </c>
      <c r="L38" s="216">
        <v>35</v>
      </c>
      <c r="M38" s="24" t="s">
        <v>1565</v>
      </c>
      <c r="N38" s="213" t="s">
        <v>201</v>
      </c>
      <c r="O38" s="212" t="s">
        <v>384</v>
      </c>
      <c r="P38" s="160" t="s">
        <v>142</v>
      </c>
      <c r="Q38" s="161">
        <v>45975</v>
      </c>
      <c r="R38" s="190">
        <v>45982</v>
      </c>
      <c r="S38" s="161">
        <v>45992</v>
      </c>
      <c r="T38" s="8">
        <f t="shared" si="23"/>
        <v>17</v>
      </c>
      <c r="U38" s="161">
        <v>45994</v>
      </c>
      <c r="V38" s="161">
        <v>45998</v>
      </c>
      <c r="W38" s="161">
        <v>45998</v>
      </c>
      <c r="X38" s="161">
        <v>46001</v>
      </c>
      <c r="Y38" s="161">
        <v>46004</v>
      </c>
      <c r="Z38" s="161">
        <v>46008</v>
      </c>
      <c r="AA38" s="161">
        <v>46008</v>
      </c>
      <c r="AB38" s="161">
        <v>46010</v>
      </c>
      <c r="AC38" s="161">
        <v>46013</v>
      </c>
      <c r="AD38" s="161">
        <v>46014</v>
      </c>
      <c r="AE38" s="210">
        <f t="shared" si="21"/>
        <v>1</v>
      </c>
      <c r="AF38" s="211">
        <f t="shared" si="22"/>
        <v>18</v>
      </c>
    </row>
    <row r="39" spans="1:32">
      <c r="A39" s="53">
        <f t="shared" si="0"/>
        <v>36</v>
      </c>
      <c r="B39" s="28" t="s">
        <v>429</v>
      </c>
      <c r="C39" s="28" t="s">
        <v>201</v>
      </c>
      <c r="D39" s="28" t="s">
        <v>558</v>
      </c>
      <c r="E39" s="28" t="s">
        <v>3112</v>
      </c>
      <c r="F39" s="28" t="s">
        <v>916</v>
      </c>
      <c r="G39" s="24" t="s">
        <v>1025</v>
      </c>
      <c r="H39" s="24"/>
      <c r="I39" s="24" t="s">
        <v>2003</v>
      </c>
      <c r="J39" s="24" t="s">
        <v>2004</v>
      </c>
      <c r="K39" s="24" t="s">
        <v>2005</v>
      </c>
      <c r="L39" s="16">
        <v>30</v>
      </c>
      <c r="M39" s="24" t="s">
        <v>1565</v>
      </c>
      <c r="N39" s="213" t="s">
        <v>201</v>
      </c>
      <c r="O39" s="212" t="s">
        <v>384</v>
      </c>
      <c r="P39" s="160" t="s">
        <v>142</v>
      </c>
      <c r="Q39" s="190">
        <v>45972</v>
      </c>
      <c r="R39" s="190">
        <v>45978</v>
      </c>
      <c r="S39" s="161">
        <v>45993</v>
      </c>
      <c r="T39" s="8">
        <f t="shared" ref="T39:T44" si="24">S39-Q39</f>
        <v>21</v>
      </c>
      <c r="U39" s="161">
        <v>45994</v>
      </c>
      <c r="V39" s="161">
        <v>45997</v>
      </c>
      <c r="W39" s="161">
        <v>45997</v>
      </c>
      <c r="X39" s="161">
        <v>45999</v>
      </c>
      <c r="Y39" s="161">
        <v>46002</v>
      </c>
      <c r="Z39" s="161">
        <v>46005</v>
      </c>
      <c r="AA39" s="161">
        <v>46005</v>
      </c>
      <c r="AB39" s="161">
        <v>46010</v>
      </c>
      <c r="AC39" s="161">
        <v>46012</v>
      </c>
      <c r="AD39" s="161">
        <v>46015</v>
      </c>
      <c r="AE39" s="210">
        <f t="shared" si="21"/>
        <v>3</v>
      </c>
      <c r="AF39" s="211">
        <f t="shared" si="22"/>
        <v>24</v>
      </c>
    </row>
    <row r="40" spans="1:32" ht="17.25" customHeight="1">
      <c r="A40" s="53">
        <f t="shared" si="0"/>
        <v>37</v>
      </c>
      <c r="B40" s="28" t="s">
        <v>429</v>
      </c>
      <c r="C40" s="28" t="s">
        <v>201</v>
      </c>
      <c r="D40" s="28" t="s">
        <v>558</v>
      </c>
      <c r="E40" s="28" t="s">
        <v>3113</v>
      </c>
      <c r="F40" s="28" t="s">
        <v>1357</v>
      </c>
      <c r="G40" s="24" t="s">
        <v>421</v>
      </c>
      <c r="H40" s="24"/>
      <c r="I40" s="24" t="s">
        <v>713</v>
      </c>
      <c r="J40" s="24" t="s">
        <v>2890</v>
      </c>
      <c r="K40" s="24" t="s">
        <v>2889</v>
      </c>
      <c r="L40" s="16">
        <v>30</v>
      </c>
      <c r="M40" s="24" t="s">
        <v>1565</v>
      </c>
      <c r="N40" s="213" t="s">
        <v>201</v>
      </c>
      <c r="O40" s="212" t="s">
        <v>384</v>
      </c>
      <c r="P40" s="160" t="s">
        <v>142</v>
      </c>
      <c r="Q40" s="190">
        <v>45976</v>
      </c>
      <c r="R40" s="190">
        <v>45978</v>
      </c>
      <c r="S40" s="161">
        <v>45990</v>
      </c>
      <c r="T40" s="8">
        <f t="shared" si="24"/>
        <v>14</v>
      </c>
      <c r="U40" s="161">
        <v>45992</v>
      </c>
      <c r="V40" s="161">
        <v>45993</v>
      </c>
      <c r="W40" s="161">
        <v>45993</v>
      </c>
      <c r="X40" s="161">
        <v>45997</v>
      </c>
      <c r="Y40" s="161">
        <v>46000</v>
      </c>
      <c r="Z40" s="161">
        <v>46004</v>
      </c>
      <c r="AA40" s="161">
        <v>46004</v>
      </c>
      <c r="AB40" s="161">
        <v>46010</v>
      </c>
      <c r="AC40" s="161">
        <v>46012</v>
      </c>
      <c r="AD40" s="161">
        <v>46016</v>
      </c>
      <c r="AE40" s="210">
        <f t="shared" si="21"/>
        <v>4</v>
      </c>
      <c r="AF40" s="211">
        <f t="shared" si="22"/>
        <v>18</v>
      </c>
    </row>
    <row r="41" spans="1:32" ht="17.25" customHeight="1">
      <c r="A41" s="53">
        <f t="shared" si="0"/>
        <v>38</v>
      </c>
      <c r="B41" s="28" t="s">
        <v>429</v>
      </c>
      <c r="C41" s="28" t="s">
        <v>201</v>
      </c>
      <c r="D41" s="28" t="s">
        <v>558</v>
      </c>
      <c r="E41" s="28" t="s">
        <v>3016</v>
      </c>
      <c r="F41" s="28" t="s">
        <v>882</v>
      </c>
      <c r="G41" s="16" t="s">
        <v>2812</v>
      </c>
      <c r="H41" s="16" t="s">
        <v>147</v>
      </c>
      <c r="I41" s="130" t="s">
        <v>286</v>
      </c>
      <c r="J41" s="130" t="s">
        <v>964</v>
      </c>
      <c r="K41" s="16" t="s">
        <v>1477</v>
      </c>
      <c r="L41" s="216">
        <v>35</v>
      </c>
      <c r="M41" s="24" t="s">
        <v>1565</v>
      </c>
      <c r="N41" s="213" t="s">
        <v>201</v>
      </c>
      <c r="O41" s="212" t="s">
        <v>384</v>
      </c>
      <c r="P41" s="160" t="s">
        <v>142</v>
      </c>
      <c r="Q41" s="190">
        <v>45972</v>
      </c>
      <c r="R41" s="190">
        <v>45973</v>
      </c>
      <c r="S41" s="161">
        <v>45986</v>
      </c>
      <c r="T41" s="8">
        <f t="shared" si="24"/>
        <v>14</v>
      </c>
      <c r="U41" s="161">
        <v>45989</v>
      </c>
      <c r="V41" s="161">
        <v>45990</v>
      </c>
      <c r="W41" s="161">
        <v>45990</v>
      </c>
      <c r="X41" s="161">
        <v>45994</v>
      </c>
      <c r="Y41" s="161">
        <v>45997</v>
      </c>
      <c r="Z41" s="161">
        <v>46001</v>
      </c>
      <c r="AA41" s="161">
        <v>46001</v>
      </c>
      <c r="AB41" s="161">
        <v>46007</v>
      </c>
      <c r="AC41" s="161">
        <v>46013</v>
      </c>
      <c r="AD41" s="161">
        <v>46019</v>
      </c>
      <c r="AE41" s="210">
        <f t="shared" si="21"/>
        <v>6</v>
      </c>
      <c r="AF41" s="211">
        <f t="shared" si="22"/>
        <v>20</v>
      </c>
    </row>
    <row r="42" spans="1:32">
      <c r="A42" s="53">
        <f t="shared" si="0"/>
        <v>39</v>
      </c>
      <c r="B42" s="28" t="s">
        <v>429</v>
      </c>
      <c r="C42" s="28" t="s">
        <v>201</v>
      </c>
      <c r="D42" s="28" t="s">
        <v>558</v>
      </c>
      <c r="E42" s="28" t="s">
        <v>3015</v>
      </c>
      <c r="F42" s="28" t="s">
        <v>2814</v>
      </c>
      <c r="G42" s="218" t="s">
        <v>2814</v>
      </c>
      <c r="H42" s="130" t="s">
        <v>2815</v>
      </c>
      <c r="I42" s="130" t="s">
        <v>2843</v>
      </c>
      <c r="J42" s="130" t="s">
        <v>2844</v>
      </c>
      <c r="K42" s="218" t="s">
        <v>2859</v>
      </c>
      <c r="L42" s="216">
        <v>37</v>
      </c>
      <c r="M42" s="24" t="s">
        <v>1565</v>
      </c>
      <c r="N42" s="213" t="s">
        <v>201</v>
      </c>
      <c r="O42" s="212" t="s">
        <v>384</v>
      </c>
      <c r="P42" s="160" t="s">
        <v>142</v>
      </c>
      <c r="Q42" s="190">
        <v>45971</v>
      </c>
      <c r="R42" s="190">
        <v>45973</v>
      </c>
      <c r="S42" s="161">
        <v>45986</v>
      </c>
      <c r="T42" s="8">
        <f t="shared" si="24"/>
        <v>15</v>
      </c>
      <c r="U42" s="161">
        <v>45987</v>
      </c>
      <c r="V42" s="161">
        <v>45989</v>
      </c>
      <c r="W42" s="161">
        <v>45989</v>
      </c>
      <c r="X42" s="161">
        <v>45993</v>
      </c>
      <c r="Y42" s="161">
        <v>46005</v>
      </c>
      <c r="Z42" s="161">
        <v>46007</v>
      </c>
      <c r="AA42" s="161">
        <v>46007</v>
      </c>
      <c r="AB42" s="161">
        <v>46010</v>
      </c>
      <c r="AC42" s="161">
        <v>46014</v>
      </c>
      <c r="AD42" s="161">
        <v>46019</v>
      </c>
      <c r="AE42" s="210">
        <f t="shared" si="21"/>
        <v>5</v>
      </c>
      <c r="AF42" s="211">
        <f t="shared" si="22"/>
        <v>20</v>
      </c>
    </row>
    <row r="43" spans="1:32" ht="15.75" customHeight="1">
      <c r="A43" s="53">
        <f t="shared" si="0"/>
        <v>40</v>
      </c>
      <c r="B43" s="28" t="s">
        <v>429</v>
      </c>
      <c r="C43" s="28" t="s">
        <v>201</v>
      </c>
      <c r="D43" s="28" t="s">
        <v>558</v>
      </c>
      <c r="E43" s="28" t="s">
        <v>3125</v>
      </c>
      <c r="F43" s="28" t="s">
        <v>163</v>
      </c>
      <c r="G43" s="24" t="s">
        <v>289</v>
      </c>
      <c r="H43" s="24" t="s">
        <v>164</v>
      </c>
      <c r="I43" s="24" t="s">
        <v>1093</v>
      </c>
      <c r="J43" s="24" t="s">
        <v>829</v>
      </c>
      <c r="K43" s="24" t="s">
        <v>832</v>
      </c>
      <c r="L43" s="216">
        <v>35</v>
      </c>
      <c r="M43" s="24" t="s">
        <v>1565</v>
      </c>
      <c r="N43" s="213" t="s">
        <v>201</v>
      </c>
      <c r="O43" s="212" t="s">
        <v>384</v>
      </c>
      <c r="P43" s="160" t="s">
        <v>142</v>
      </c>
      <c r="Q43" s="190">
        <v>45990</v>
      </c>
      <c r="R43" s="190">
        <v>45990</v>
      </c>
      <c r="S43" s="161">
        <v>46001</v>
      </c>
      <c r="T43" s="8">
        <f t="shared" si="24"/>
        <v>11</v>
      </c>
      <c r="U43" s="161">
        <v>46003</v>
      </c>
      <c r="V43" s="161">
        <v>46007</v>
      </c>
      <c r="W43" s="161">
        <v>46007</v>
      </c>
      <c r="X43" s="161">
        <v>46012</v>
      </c>
      <c r="Y43" s="161">
        <v>46014</v>
      </c>
      <c r="Z43" s="161">
        <v>46015</v>
      </c>
      <c r="AA43" s="161">
        <v>46015</v>
      </c>
      <c r="AB43" s="161">
        <v>46016</v>
      </c>
      <c r="AC43" s="161">
        <v>46018</v>
      </c>
      <c r="AD43" s="161">
        <v>46025</v>
      </c>
      <c r="AE43" s="210">
        <f t="shared" si="21"/>
        <v>7</v>
      </c>
      <c r="AF43" s="211">
        <f t="shared" si="22"/>
        <v>18</v>
      </c>
    </row>
    <row r="44" spans="1:32" ht="16.5" customHeight="1">
      <c r="A44" s="53">
        <f t="shared" si="0"/>
        <v>41</v>
      </c>
      <c r="B44" s="28" t="s">
        <v>429</v>
      </c>
      <c r="C44" s="28" t="s">
        <v>201</v>
      </c>
      <c r="D44" s="28" t="s">
        <v>558</v>
      </c>
      <c r="E44" s="28" t="s">
        <v>3111</v>
      </c>
      <c r="F44" s="28" t="s">
        <v>1368</v>
      </c>
      <c r="G44" s="130" t="s">
        <v>1369</v>
      </c>
      <c r="H44" s="130"/>
      <c r="I44" s="196" t="s">
        <v>622</v>
      </c>
      <c r="J44" s="130" t="s">
        <v>1594</v>
      </c>
      <c r="K44" s="16" t="s">
        <v>2860</v>
      </c>
      <c r="L44" s="16">
        <v>37</v>
      </c>
      <c r="M44" s="24" t="s">
        <v>1565</v>
      </c>
      <c r="N44" s="213" t="s">
        <v>201</v>
      </c>
      <c r="O44" s="212" t="s">
        <v>384</v>
      </c>
      <c r="P44" s="160" t="s">
        <v>142</v>
      </c>
      <c r="Q44" s="190">
        <v>45971</v>
      </c>
      <c r="R44" s="190">
        <v>45977</v>
      </c>
      <c r="S44" s="190">
        <v>46014</v>
      </c>
      <c r="T44" s="8">
        <f t="shared" si="24"/>
        <v>43</v>
      </c>
      <c r="U44" s="190">
        <v>46015</v>
      </c>
      <c r="V44" s="190">
        <v>46019</v>
      </c>
      <c r="W44" s="190">
        <v>46019</v>
      </c>
      <c r="X44" s="161">
        <v>46022</v>
      </c>
      <c r="Y44" s="161">
        <v>46026</v>
      </c>
      <c r="Z44" s="161">
        <v>46027</v>
      </c>
      <c r="AA44" s="161">
        <v>46027</v>
      </c>
      <c r="AB44" s="161">
        <v>46028</v>
      </c>
      <c r="AC44" s="161">
        <v>46032</v>
      </c>
      <c r="AD44" s="161">
        <v>46035</v>
      </c>
      <c r="AE44" s="210">
        <f t="shared" si="21"/>
        <v>3</v>
      </c>
      <c r="AF44" s="211">
        <f t="shared" si="22"/>
        <v>46</v>
      </c>
    </row>
    <row r="45" spans="1:32">
      <c r="AF45" s="211">
        <f t="shared" si="22"/>
        <v>0</v>
      </c>
    </row>
  </sheetData>
  <autoFilter ref="A3:AG3" xr:uid="{15321C6A-021B-45C5-A25F-03E28945A054}">
    <sortState xmlns:xlrd2="http://schemas.microsoft.com/office/spreadsheetml/2017/richdata2" ref="A5:AG24">
      <sortCondition sortBy="cellColor" ref="N3" dxfId="3367"/>
    </sortState>
  </autoFilter>
  <mergeCells count="20">
    <mergeCell ref="AA2:AB2"/>
    <mergeCell ref="AC2:AE2"/>
    <mergeCell ref="N2:N3"/>
    <mergeCell ref="O2:O3"/>
    <mergeCell ref="Q2:T2"/>
    <mergeCell ref="U2:V2"/>
    <mergeCell ref="W2:X2"/>
    <mergeCell ref="Y2:Z2"/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</mergeCells>
  <conditionalFormatting sqref="F1:F1048576">
    <cfRule type="duplicateValues" dxfId="1668" priority="1"/>
  </conditionalFormatting>
  <conditionalFormatting sqref="F61:F1048576 F1:F46">
    <cfRule type="duplicateValues" dxfId="1667" priority="252923"/>
    <cfRule type="duplicateValues" dxfId="1666" priority="252924"/>
    <cfRule type="duplicateValues" dxfId="1665" priority="252925"/>
    <cfRule type="duplicateValues" dxfId="1664" priority="252926"/>
    <cfRule type="duplicateValues" dxfId="1663" priority="252927"/>
    <cfRule type="duplicateValues" dxfId="1662" priority="252928"/>
  </conditionalFormatting>
  <conditionalFormatting sqref="G24 G21">
    <cfRule type="duplicateValues" dxfId="1661" priority="252617"/>
    <cfRule type="duplicateValues" dxfId="1660" priority="252618"/>
  </conditionalFormatting>
  <conditionalFormatting sqref="G39:G40">
    <cfRule type="duplicateValues" dxfId="1659" priority="260657"/>
    <cfRule type="duplicateValues" dxfId="1658" priority="260658"/>
  </conditionalFormatting>
  <conditionalFormatting sqref="H18">
    <cfRule type="duplicateValues" dxfId="1657" priority="18"/>
  </conditionalFormatting>
  <conditionalFormatting sqref="H22">
    <cfRule type="duplicateValues" dxfId="1656" priority="13"/>
  </conditionalFormatting>
  <conditionalFormatting sqref="H30">
    <cfRule type="duplicateValues" dxfId="1655" priority="17"/>
  </conditionalFormatting>
  <conditionalFormatting sqref="H36">
    <cfRule type="duplicateValues" dxfId="1654" priority="14"/>
    <cfRule type="duplicateValues" dxfId="1653" priority="15"/>
    <cfRule type="duplicateValues" dxfId="1652" priority="16"/>
  </conditionalFormatting>
  <conditionalFormatting sqref="H37">
    <cfRule type="duplicateValues" dxfId="1651" priority="20"/>
  </conditionalFormatting>
  <conditionalFormatting sqref="H44">
    <cfRule type="duplicateValues" dxfId="1650" priority="19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FD03-4CAA-462D-A95B-85BD92D5F9BD}">
  <dimension ref="A1:AF79"/>
  <sheetViews>
    <sheetView zoomScale="89" zoomScaleNormal="89" workbookViewId="0">
      <selection activeCell="O4" sqref="O4:O6"/>
    </sheetView>
  </sheetViews>
  <sheetFormatPr defaultRowHeight="15"/>
  <cols>
    <col min="1" max="1" width="6.5703125" customWidth="1"/>
    <col min="3" max="3" width="11.5703125" customWidth="1"/>
    <col min="4" max="4" width="11.28515625" bestFit="1" customWidth="1"/>
    <col min="5" max="5" width="10.5703125" bestFit="1" customWidth="1"/>
    <col min="6" max="6" width="16.140625" customWidth="1"/>
    <col min="7" max="7" width="12.7109375" customWidth="1"/>
    <col min="8" max="8" width="8.85546875" customWidth="1"/>
    <col min="9" max="9" width="12.140625" customWidth="1"/>
    <col min="10" max="10" width="20.42578125" customWidth="1"/>
    <col min="11" max="11" width="11.42578125" customWidth="1"/>
    <col min="12" max="12" width="17.5703125" customWidth="1"/>
    <col min="13" max="13" width="8.85546875" customWidth="1"/>
    <col min="14" max="14" width="15.7109375" bestFit="1" customWidth="1"/>
    <col min="15" max="15" width="24.85546875" customWidth="1"/>
    <col min="16" max="16" width="11.28515625" customWidth="1"/>
    <col min="17" max="17" width="13.42578125" customWidth="1"/>
    <col min="18" max="18" width="9.42578125" bestFit="1" customWidth="1"/>
    <col min="19" max="19" width="10.85546875" customWidth="1"/>
    <col min="24" max="24" width="14.42578125" customWidth="1"/>
    <col min="25" max="25" width="10.140625" customWidth="1"/>
    <col min="26" max="26" width="10" customWidth="1"/>
    <col min="27" max="27" width="9.5703125" customWidth="1"/>
    <col min="28" max="28" width="10.85546875" customWidth="1"/>
    <col min="29" max="29" width="10.42578125" customWidth="1"/>
    <col min="30" max="30" width="11.140625" customWidth="1"/>
    <col min="32" max="32" width="11.5703125" bestFit="1" customWidth="1"/>
  </cols>
  <sheetData>
    <row r="1" spans="1:32" s="159" customFormat="1" ht="15.7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>
        <f>SUM(L4:L39)</f>
        <v>1231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s="17" customFormat="1" ht="15.7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4" t="s">
        <v>1502</v>
      </c>
      <c r="N2" s="289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s="17" customFormat="1" ht="15.7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5"/>
      <c r="N3" s="290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ht="16.5" customHeight="1">
      <c r="A4" s="53">
        <f t="shared" ref="A4:A76" si="0">ROW()-3</f>
        <v>1</v>
      </c>
      <c r="B4" s="28" t="s">
        <v>264</v>
      </c>
      <c r="C4" s="138" t="s">
        <v>199</v>
      </c>
      <c r="D4" s="28" t="s">
        <v>558</v>
      </c>
      <c r="E4" s="28" t="s">
        <v>71</v>
      </c>
      <c r="F4" s="28" t="s">
        <v>3025</v>
      </c>
      <c r="G4" s="131" t="s">
        <v>3026</v>
      </c>
      <c r="H4" s="131" t="s">
        <v>3027</v>
      </c>
      <c r="I4" s="28" t="s">
        <v>3045</v>
      </c>
      <c r="J4" s="28" t="s">
        <v>3046</v>
      </c>
      <c r="K4" s="28" t="s">
        <v>3057</v>
      </c>
      <c r="L4" s="198">
        <v>35</v>
      </c>
      <c r="M4" s="28" t="s">
        <v>1565</v>
      </c>
      <c r="N4" s="138" t="s">
        <v>199</v>
      </c>
      <c r="O4" s="242" t="s">
        <v>3001</v>
      </c>
      <c r="P4" s="199" t="s">
        <v>142</v>
      </c>
      <c r="Q4" s="199">
        <v>45993</v>
      </c>
      <c r="R4" s="199">
        <v>45998</v>
      </c>
      <c r="S4" s="199">
        <v>46014</v>
      </c>
      <c r="T4" s="8">
        <f t="shared" ref="T4:T12" si="1">S4-Q4</f>
        <v>21</v>
      </c>
      <c r="U4" s="199">
        <v>46015</v>
      </c>
      <c r="V4" s="199">
        <v>46020</v>
      </c>
      <c r="W4" s="199">
        <v>46020</v>
      </c>
      <c r="X4" s="199">
        <v>46022</v>
      </c>
      <c r="Y4" s="199">
        <v>46027</v>
      </c>
      <c r="Z4" s="199">
        <v>46029</v>
      </c>
      <c r="AA4" s="199">
        <v>46029</v>
      </c>
      <c r="AB4" s="199">
        <v>46033</v>
      </c>
      <c r="AC4" s="199">
        <v>46038</v>
      </c>
      <c r="AD4" s="162"/>
      <c r="AE4" s="163"/>
      <c r="AF4" s="164"/>
    </row>
    <row r="5" spans="1:32" s="17" customFormat="1" ht="15.75" customHeight="1">
      <c r="A5" s="53">
        <f t="shared" ref="A5:A78" si="2">ROW()-3</f>
        <v>2</v>
      </c>
      <c r="B5" s="28" t="s">
        <v>264</v>
      </c>
      <c r="C5" s="138" t="s">
        <v>199</v>
      </c>
      <c r="D5" s="28" t="s">
        <v>558</v>
      </c>
      <c r="E5" s="28" t="s">
        <v>71</v>
      </c>
      <c r="F5" s="28" t="s">
        <v>247</v>
      </c>
      <c r="G5" s="28" t="s">
        <v>248</v>
      </c>
      <c r="H5" s="28" t="s">
        <v>249</v>
      </c>
      <c r="I5" s="28" t="s">
        <v>195</v>
      </c>
      <c r="J5" s="28" t="s">
        <v>1897</v>
      </c>
      <c r="K5" s="28" t="s">
        <v>1915</v>
      </c>
      <c r="L5" s="198">
        <v>36</v>
      </c>
      <c r="M5" s="28" t="s">
        <v>1565</v>
      </c>
      <c r="N5" s="138" t="s">
        <v>199</v>
      </c>
      <c r="O5" s="242" t="s">
        <v>3001</v>
      </c>
      <c r="P5" s="199" t="s">
        <v>142</v>
      </c>
      <c r="Q5" s="199">
        <v>46005</v>
      </c>
      <c r="R5" s="199">
        <v>46007</v>
      </c>
      <c r="S5" s="199">
        <v>46015</v>
      </c>
      <c r="T5" s="8">
        <f>S5-Q5</f>
        <v>10</v>
      </c>
      <c r="U5" s="199">
        <v>46017</v>
      </c>
      <c r="V5" s="199">
        <v>46019</v>
      </c>
      <c r="W5" s="199">
        <v>46019</v>
      </c>
      <c r="X5" s="199">
        <v>46024</v>
      </c>
      <c r="Y5" s="199">
        <v>46027</v>
      </c>
      <c r="Z5" s="199">
        <v>46031</v>
      </c>
      <c r="AA5" s="199">
        <v>46031</v>
      </c>
      <c r="AB5" s="199">
        <v>46036</v>
      </c>
      <c r="AC5" s="199">
        <v>46038</v>
      </c>
      <c r="AD5" s="162"/>
      <c r="AE5" s="163"/>
      <c r="AF5" s="164"/>
    </row>
    <row r="6" spans="1:32" ht="16.5" customHeight="1">
      <c r="A6" s="53">
        <f t="shared" si="0"/>
        <v>3</v>
      </c>
      <c r="B6" s="28" t="s">
        <v>264</v>
      </c>
      <c r="C6" s="138" t="s">
        <v>199</v>
      </c>
      <c r="D6" s="28" t="s">
        <v>558</v>
      </c>
      <c r="E6" s="28" t="s">
        <v>71</v>
      </c>
      <c r="F6" s="28" t="s">
        <v>62</v>
      </c>
      <c r="G6" s="131" t="s">
        <v>63</v>
      </c>
      <c r="H6" s="131" t="s">
        <v>64</v>
      </c>
      <c r="I6" s="215" t="s">
        <v>67</v>
      </c>
      <c r="J6" s="215" t="s">
        <v>694</v>
      </c>
      <c r="K6" s="28" t="s">
        <v>3062</v>
      </c>
      <c r="L6" s="198">
        <v>36</v>
      </c>
      <c r="M6" s="28" t="s">
        <v>1565</v>
      </c>
      <c r="N6" s="138" t="s">
        <v>199</v>
      </c>
      <c r="O6" s="242" t="s">
        <v>3001</v>
      </c>
      <c r="P6" s="199" t="s">
        <v>142</v>
      </c>
      <c r="Q6" s="199">
        <v>45994</v>
      </c>
      <c r="R6" s="199">
        <v>45998</v>
      </c>
      <c r="S6" s="199">
        <v>46014</v>
      </c>
      <c r="T6" s="8">
        <f t="shared" si="1"/>
        <v>20</v>
      </c>
      <c r="U6" s="199">
        <v>46015</v>
      </c>
      <c r="V6" s="199">
        <v>46017</v>
      </c>
      <c r="W6" s="199">
        <v>46017</v>
      </c>
      <c r="X6" s="199">
        <v>46022</v>
      </c>
      <c r="Y6" s="199">
        <v>46027</v>
      </c>
      <c r="Z6" s="199">
        <v>46031</v>
      </c>
      <c r="AA6" s="199">
        <v>46031</v>
      </c>
      <c r="AB6" s="199">
        <v>46033</v>
      </c>
      <c r="AC6" s="199">
        <v>46040</v>
      </c>
      <c r="AD6" s="33"/>
      <c r="AE6" s="33"/>
      <c r="AF6" s="33"/>
    </row>
    <row r="7" spans="1:32" ht="15.75" customHeight="1">
      <c r="A7" s="53">
        <f t="shared" si="0"/>
        <v>4</v>
      </c>
      <c r="B7" s="28" t="s">
        <v>264</v>
      </c>
      <c r="C7" s="138" t="s">
        <v>199</v>
      </c>
      <c r="D7" s="28" t="s">
        <v>558</v>
      </c>
      <c r="E7" s="28" t="s">
        <v>71</v>
      </c>
      <c r="F7" s="28" t="s">
        <v>1230</v>
      </c>
      <c r="G7" s="28" t="s">
        <v>1231</v>
      </c>
      <c r="H7" s="28"/>
      <c r="I7" s="28" t="s">
        <v>116</v>
      </c>
      <c r="J7" s="28" t="s">
        <v>2992</v>
      </c>
      <c r="K7" s="28" t="s">
        <v>71</v>
      </c>
      <c r="L7" s="198">
        <v>32</v>
      </c>
      <c r="M7" s="28" t="s">
        <v>1565</v>
      </c>
      <c r="N7" s="28" t="s">
        <v>2463</v>
      </c>
      <c r="O7" s="166" t="s">
        <v>1952</v>
      </c>
      <c r="P7" s="199" t="s">
        <v>142</v>
      </c>
      <c r="Q7" s="199">
        <v>45996</v>
      </c>
      <c r="R7" s="199">
        <v>46000</v>
      </c>
      <c r="S7" s="199">
        <v>46014</v>
      </c>
      <c r="T7" s="8">
        <f t="shared" si="1"/>
        <v>18</v>
      </c>
      <c r="U7" s="199">
        <v>46015</v>
      </c>
      <c r="V7" s="199">
        <v>46017</v>
      </c>
      <c r="W7" s="199">
        <v>46017</v>
      </c>
      <c r="X7" s="199">
        <v>46030</v>
      </c>
      <c r="Y7" s="199">
        <v>46037</v>
      </c>
      <c r="Z7" s="199">
        <v>46040</v>
      </c>
      <c r="AA7" s="199">
        <v>46040</v>
      </c>
      <c r="AB7" s="33"/>
      <c r="AC7" s="33"/>
      <c r="AD7" s="33"/>
      <c r="AE7" s="33"/>
      <c r="AF7" s="33"/>
    </row>
    <row r="8" spans="1:32" ht="16.5" customHeight="1">
      <c r="A8" s="53">
        <f t="shared" si="2"/>
        <v>5</v>
      </c>
      <c r="B8" s="28" t="s">
        <v>264</v>
      </c>
      <c r="C8" s="138" t="s">
        <v>199</v>
      </c>
      <c r="D8" s="28" t="s">
        <v>558</v>
      </c>
      <c r="E8" s="28" t="s">
        <v>71</v>
      </c>
      <c r="F8" s="28" t="s">
        <v>1837</v>
      </c>
      <c r="G8" s="28" t="s">
        <v>1838</v>
      </c>
      <c r="H8" s="28"/>
      <c r="I8" s="28" t="s">
        <v>3122</v>
      </c>
      <c r="J8" s="28" t="s">
        <v>3123</v>
      </c>
      <c r="K8" s="28" t="s">
        <v>3124</v>
      </c>
      <c r="L8" s="198">
        <v>30</v>
      </c>
      <c r="M8" s="28" t="s">
        <v>1565</v>
      </c>
      <c r="N8" s="28" t="s">
        <v>3137</v>
      </c>
      <c r="O8" s="166" t="s">
        <v>1952</v>
      </c>
      <c r="P8" s="199" t="s">
        <v>142</v>
      </c>
      <c r="Q8" s="199">
        <v>45996</v>
      </c>
      <c r="R8" s="199">
        <v>46000</v>
      </c>
      <c r="S8" s="199">
        <v>46014</v>
      </c>
      <c r="T8" s="8">
        <f t="shared" si="1"/>
        <v>18</v>
      </c>
      <c r="U8" s="199">
        <v>46015</v>
      </c>
      <c r="V8" s="199">
        <v>46017</v>
      </c>
      <c r="W8" s="199">
        <v>46017</v>
      </c>
      <c r="X8" s="199">
        <v>46022</v>
      </c>
      <c r="Y8" s="199">
        <v>46035</v>
      </c>
      <c r="Z8" s="33"/>
      <c r="AA8" s="33"/>
      <c r="AB8" s="33"/>
      <c r="AC8" s="33"/>
      <c r="AD8" s="33"/>
      <c r="AE8" s="33"/>
      <c r="AF8" s="33"/>
    </row>
    <row r="9" spans="1:32">
      <c r="A9" s="53">
        <f t="shared" si="2"/>
        <v>6</v>
      </c>
      <c r="B9" s="28" t="s">
        <v>264</v>
      </c>
      <c r="C9" s="138" t="s">
        <v>199</v>
      </c>
      <c r="D9" s="28" t="s">
        <v>558</v>
      </c>
      <c r="E9" s="28" t="s">
        <v>71</v>
      </c>
      <c r="F9" s="28" t="s">
        <v>3028</v>
      </c>
      <c r="G9" s="131" t="s">
        <v>3029</v>
      </c>
      <c r="H9" s="131"/>
      <c r="I9" s="28" t="s">
        <v>66</v>
      </c>
      <c r="J9" s="28" t="s">
        <v>3048</v>
      </c>
      <c r="K9" s="28" t="s">
        <v>3059</v>
      </c>
      <c r="L9" s="198">
        <v>30</v>
      </c>
      <c r="M9" s="28" t="s">
        <v>1565</v>
      </c>
      <c r="N9" s="28" t="s">
        <v>3465</v>
      </c>
      <c r="O9" s="166" t="s">
        <v>1952</v>
      </c>
      <c r="P9" s="199" t="s">
        <v>142</v>
      </c>
      <c r="Q9" s="199">
        <v>45999</v>
      </c>
      <c r="R9" s="199">
        <v>46001</v>
      </c>
      <c r="S9" s="199">
        <v>46014</v>
      </c>
      <c r="T9" s="8">
        <f t="shared" si="1"/>
        <v>15</v>
      </c>
      <c r="U9" s="199">
        <v>46015</v>
      </c>
      <c r="V9" s="199">
        <v>46017</v>
      </c>
      <c r="W9" s="199">
        <v>46017</v>
      </c>
      <c r="X9" s="199">
        <v>46022</v>
      </c>
      <c r="Y9" s="199">
        <v>46027</v>
      </c>
      <c r="Z9" s="199">
        <v>46031</v>
      </c>
      <c r="AA9" s="199">
        <v>46031</v>
      </c>
      <c r="AB9" s="199">
        <v>46034</v>
      </c>
      <c r="AC9" s="33"/>
      <c r="AD9" s="33"/>
      <c r="AE9" s="33"/>
      <c r="AF9" s="33"/>
    </row>
    <row r="10" spans="1:32" ht="16.5" customHeight="1">
      <c r="A10" s="53">
        <f t="shared" si="0"/>
        <v>7</v>
      </c>
      <c r="B10" s="28" t="s">
        <v>264</v>
      </c>
      <c r="C10" s="138" t="s">
        <v>199</v>
      </c>
      <c r="D10" s="28" t="s">
        <v>558</v>
      </c>
      <c r="E10" s="28" t="s">
        <v>71</v>
      </c>
      <c r="F10" s="28" t="s">
        <v>957</v>
      </c>
      <c r="G10" s="28" t="s">
        <v>958</v>
      </c>
      <c r="H10" s="28"/>
      <c r="I10" s="28" t="s">
        <v>529</v>
      </c>
      <c r="J10" s="28" t="s">
        <v>3120</v>
      </c>
      <c r="K10" s="28" t="s">
        <v>3121</v>
      </c>
      <c r="L10" s="198">
        <v>31</v>
      </c>
      <c r="M10" s="28" t="s">
        <v>1565</v>
      </c>
      <c r="N10" s="28" t="s">
        <v>3401</v>
      </c>
      <c r="O10" s="166" t="s">
        <v>1952</v>
      </c>
      <c r="P10" s="199" t="s">
        <v>142</v>
      </c>
      <c r="Q10" s="199">
        <v>46000</v>
      </c>
      <c r="R10" s="199">
        <v>46003</v>
      </c>
      <c r="S10" s="199">
        <v>46014</v>
      </c>
      <c r="T10" s="8">
        <f t="shared" si="1"/>
        <v>14</v>
      </c>
      <c r="U10" s="199">
        <v>46015</v>
      </c>
      <c r="V10" s="199">
        <v>46017</v>
      </c>
      <c r="W10" s="199">
        <v>46017</v>
      </c>
      <c r="X10" s="199">
        <v>46021</v>
      </c>
      <c r="Y10" s="199">
        <v>46026</v>
      </c>
      <c r="Z10" s="199">
        <v>46030</v>
      </c>
      <c r="AA10" s="199">
        <v>46030</v>
      </c>
      <c r="AB10" s="199">
        <v>46034</v>
      </c>
      <c r="AC10" s="33"/>
      <c r="AD10" s="33"/>
      <c r="AE10" s="33"/>
      <c r="AF10" s="33"/>
    </row>
    <row r="11" spans="1:32" ht="15.75" customHeight="1">
      <c r="A11" s="53">
        <f t="shared" si="2"/>
        <v>8</v>
      </c>
      <c r="B11" s="28" t="s">
        <v>264</v>
      </c>
      <c r="C11" s="138" t="s">
        <v>199</v>
      </c>
      <c r="D11" s="28" t="s">
        <v>558</v>
      </c>
      <c r="E11" s="28" t="s">
        <v>71</v>
      </c>
      <c r="F11" s="28" t="s">
        <v>1975</v>
      </c>
      <c r="G11" s="28" t="s">
        <v>1976</v>
      </c>
      <c r="H11" s="28"/>
      <c r="I11" s="28" t="s">
        <v>545</v>
      </c>
      <c r="J11" s="215" t="s">
        <v>2016</v>
      </c>
      <c r="K11" s="28" t="s">
        <v>2017</v>
      </c>
      <c r="L11" s="198">
        <v>30</v>
      </c>
      <c r="M11" s="28" t="s">
        <v>1565</v>
      </c>
      <c r="N11" s="28" t="s">
        <v>3401</v>
      </c>
      <c r="O11" s="166" t="s">
        <v>1952</v>
      </c>
      <c r="P11" s="199" t="s">
        <v>142</v>
      </c>
      <c r="Q11" s="199">
        <v>46000</v>
      </c>
      <c r="R11" s="199">
        <v>46003</v>
      </c>
      <c r="S11" s="199">
        <v>46015</v>
      </c>
      <c r="T11" s="8">
        <f t="shared" si="1"/>
        <v>15</v>
      </c>
      <c r="U11" s="199">
        <v>46017</v>
      </c>
      <c r="V11" s="199">
        <v>46020</v>
      </c>
      <c r="W11" s="199">
        <v>46020</v>
      </c>
      <c r="X11" s="199">
        <v>46024</v>
      </c>
      <c r="Y11" s="199">
        <v>46027</v>
      </c>
      <c r="Z11" s="199">
        <v>46031</v>
      </c>
      <c r="AA11" s="199">
        <v>46031</v>
      </c>
      <c r="AB11" s="199">
        <v>46037</v>
      </c>
      <c r="AC11" s="33"/>
      <c r="AD11" s="33"/>
      <c r="AE11" s="33"/>
      <c r="AF11" s="33"/>
    </row>
    <row r="12" spans="1:32" ht="15.75" customHeight="1">
      <c r="A12" s="53">
        <f t="shared" si="2"/>
        <v>9</v>
      </c>
      <c r="B12" s="28" t="s">
        <v>264</v>
      </c>
      <c r="C12" s="138" t="s">
        <v>199</v>
      </c>
      <c r="D12" s="28" t="s">
        <v>558</v>
      </c>
      <c r="E12" s="28" t="s">
        <v>71</v>
      </c>
      <c r="F12" s="28" t="s">
        <v>954</v>
      </c>
      <c r="G12" s="28" t="s">
        <v>955</v>
      </c>
      <c r="H12" s="28"/>
      <c r="I12" s="28" t="s">
        <v>956</v>
      </c>
      <c r="J12" s="28" t="s">
        <v>2990</v>
      </c>
      <c r="K12" s="28" t="s">
        <v>71</v>
      </c>
      <c r="L12" s="198">
        <v>32</v>
      </c>
      <c r="M12" s="28" t="s">
        <v>1565</v>
      </c>
      <c r="N12" s="28" t="s">
        <v>3401</v>
      </c>
      <c r="O12" s="166" t="s">
        <v>1952</v>
      </c>
      <c r="P12" s="199" t="s">
        <v>142</v>
      </c>
      <c r="Q12" s="199">
        <v>46000</v>
      </c>
      <c r="R12" s="199">
        <v>46003</v>
      </c>
      <c r="S12" s="199">
        <v>46017</v>
      </c>
      <c r="T12" s="8">
        <f t="shared" si="1"/>
        <v>17</v>
      </c>
      <c r="U12" s="199">
        <v>46019</v>
      </c>
      <c r="V12" s="199">
        <v>46024</v>
      </c>
      <c r="W12" s="199">
        <v>46024</v>
      </c>
      <c r="X12" s="199">
        <v>46024</v>
      </c>
      <c r="Y12" s="199">
        <v>46027</v>
      </c>
      <c r="Z12" s="199">
        <v>46033</v>
      </c>
      <c r="AA12" s="199">
        <v>46033</v>
      </c>
      <c r="AB12" s="199">
        <v>46037</v>
      </c>
      <c r="AC12" s="33"/>
      <c r="AD12" s="33"/>
      <c r="AE12" s="33"/>
      <c r="AF12" s="33"/>
    </row>
    <row r="13" spans="1:32" ht="15.75" customHeight="1">
      <c r="A13" s="53">
        <f t="shared" si="0"/>
        <v>10</v>
      </c>
      <c r="B13" s="28" t="s">
        <v>264</v>
      </c>
      <c r="C13" s="138" t="s">
        <v>199</v>
      </c>
      <c r="D13" s="28" t="s">
        <v>558</v>
      </c>
      <c r="E13" s="28" t="s">
        <v>71</v>
      </c>
      <c r="F13" s="28" t="s">
        <v>1131</v>
      </c>
      <c r="G13" s="28" t="s">
        <v>1132</v>
      </c>
      <c r="H13" s="28" t="s">
        <v>1133</v>
      </c>
      <c r="I13" s="28" t="s">
        <v>733</v>
      </c>
      <c r="J13" s="28" t="s">
        <v>734</v>
      </c>
      <c r="K13" s="28" t="s">
        <v>71</v>
      </c>
      <c r="L13" s="198">
        <v>36</v>
      </c>
      <c r="M13" s="28" t="s">
        <v>1565</v>
      </c>
      <c r="N13" s="28" t="s">
        <v>3572</v>
      </c>
      <c r="O13" s="166" t="s">
        <v>1952</v>
      </c>
      <c r="P13" s="199" t="s">
        <v>142</v>
      </c>
      <c r="Q13" s="199">
        <v>46019</v>
      </c>
      <c r="R13" s="199">
        <v>46021</v>
      </c>
      <c r="S13" s="199">
        <v>46040</v>
      </c>
      <c r="T13" s="8">
        <f ca="1">TODAY()-Q13</f>
        <v>23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 ht="16.5" customHeight="1">
      <c r="A14" s="53">
        <f t="shared" si="2"/>
        <v>11</v>
      </c>
      <c r="B14" s="28" t="s">
        <v>264</v>
      </c>
      <c r="C14" s="138" t="s">
        <v>199</v>
      </c>
      <c r="D14" s="28" t="s">
        <v>558</v>
      </c>
      <c r="E14" s="28" t="s">
        <v>71</v>
      </c>
      <c r="F14" s="28" t="s">
        <v>2966</v>
      </c>
      <c r="G14" s="28" t="s">
        <v>2967</v>
      </c>
      <c r="H14" s="28" t="s">
        <v>2968</v>
      </c>
      <c r="I14" s="28" t="s">
        <v>195</v>
      </c>
      <c r="J14" s="28" t="s">
        <v>2985</v>
      </c>
      <c r="K14" s="28" t="s">
        <v>2997</v>
      </c>
      <c r="L14" s="198">
        <v>35</v>
      </c>
      <c r="M14" s="28" t="s">
        <v>1565</v>
      </c>
      <c r="N14" s="28" t="s">
        <v>3572</v>
      </c>
      <c r="O14" s="166" t="s">
        <v>1952</v>
      </c>
      <c r="P14" s="199" t="s">
        <v>142</v>
      </c>
      <c r="Q14" s="199">
        <v>46019</v>
      </c>
      <c r="R14" s="199">
        <v>46021</v>
      </c>
      <c r="S14" s="199">
        <v>46040</v>
      </c>
      <c r="T14" s="8">
        <f ca="1">TODAY()-Q14</f>
        <v>23</v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spans="1:32" ht="15.75" customHeight="1">
      <c r="A15" s="53">
        <f t="shared" si="0"/>
        <v>12</v>
      </c>
      <c r="B15" s="28" t="s">
        <v>264</v>
      </c>
      <c r="C15" s="138" t="s">
        <v>199</v>
      </c>
      <c r="D15" s="28" t="s">
        <v>558</v>
      </c>
      <c r="E15" s="28" t="s">
        <v>71</v>
      </c>
      <c r="F15" s="28" t="s">
        <v>1358</v>
      </c>
      <c r="G15" s="28" t="s">
        <v>59</v>
      </c>
      <c r="H15" s="28"/>
      <c r="I15" s="28" t="s">
        <v>1151</v>
      </c>
      <c r="J15" s="28" t="s">
        <v>2988</v>
      </c>
      <c r="K15" s="28" t="s">
        <v>2999</v>
      </c>
      <c r="L15" s="198">
        <v>30</v>
      </c>
      <c r="M15" s="28" t="s">
        <v>1565</v>
      </c>
      <c r="N15" s="28" t="s">
        <v>264</v>
      </c>
      <c r="O15" s="166" t="s">
        <v>820</v>
      </c>
      <c r="P15" s="199" t="s">
        <v>142</v>
      </c>
      <c r="Q15" s="199">
        <v>46016</v>
      </c>
      <c r="R15" s="199">
        <v>46019</v>
      </c>
      <c r="S15" s="33"/>
      <c r="T15" s="8">
        <f ca="1">TODAY()-Q15</f>
        <v>26</v>
      </c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 s="17" customFormat="1" ht="17.25" customHeight="1">
      <c r="A16" s="53">
        <f t="shared" si="2"/>
        <v>13</v>
      </c>
      <c r="B16" s="28" t="s">
        <v>264</v>
      </c>
      <c r="C16" s="138" t="s">
        <v>199</v>
      </c>
      <c r="D16" s="28" t="s">
        <v>558</v>
      </c>
      <c r="E16" s="28" t="s">
        <v>71</v>
      </c>
      <c r="F16" s="28" t="s">
        <v>1420</v>
      </c>
      <c r="G16" s="28" t="s">
        <v>1421</v>
      </c>
      <c r="H16" s="28"/>
      <c r="I16" s="28" t="s">
        <v>2878</v>
      </c>
      <c r="J16" s="28" t="s">
        <v>2881</v>
      </c>
      <c r="K16" s="28" t="s">
        <v>2884</v>
      </c>
      <c r="L16" s="198">
        <v>30</v>
      </c>
      <c r="M16" s="28" t="s">
        <v>1565</v>
      </c>
      <c r="N16" s="28" t="s">
        <v>264</v>
      </c>
      <c r="O16" s="166" t="s">
        <v>820</v>
      </c>
      <c r="P16" s="199" t="s">
        <v>142</v>
      </c>
      <c r="Q16" s="199">
        <v>46016</v>
      </c>
      <c r="R16" s="199">
        <v>46019</v>
      </c>
      <c r="S16" s="169"/>
      <c r="T16" s="8">
        <f ca="1">TODAY()-Q16</f>
        <v>26</v>
      </c>
      <c r="U16" s="161"/>
      <c r="V16" s="161"/>
      <c r="W16" s="161"/>
      <c r="X16" s="161"/>
      <c r="Y16" s="161"/>
      <c r="Z16" s="161"/>
      <c r="AA16" s="161"/>
      <c r="AB16" s="161"/>
      <c r="AC16" s="161"/>
      <c r="AD16" s="162"/>
      <c r="AE16" s="163"/>
      <c r="AF16" s="164"/>
    </row>
    <row r="17" spans="1:32">
      <c r="A17" s="53">
        <f t="shared" si="0"/>
        <v>14</v>
      </c>
      <c r="B17" s="28" t="s">
        <v>264</v>
      </c>
      <c r="C17" s="138" t="s">
        <v>199</v>
      </c>
      <c r="D17" s="28" t="s">
        <v>558</v>
      </c>
      <c r="E17" s="28" t="s">
        <v>71</v>
      </c>
      <c r="F17" s="28" t="s">
        <v>559</v>
      </c>
      <c r="G17" s="262" t="s">
        <v>560</v>
      </c>
      <c r="H17" s="262" t="s">
        <v>561</v>
      </c>
      <c r="I17" s="19" t="s">
        <v>533</v>
      </c>
      <c r="J17" s="262" t="s">
        <v>534</v>
      </c>
      <c r="K17" s="28" t="s">
        <v>762</v>
      </c>
      <c r="L17" s="198">
        <v>36</v>
      </c>
      <c r="M17" s="28" t="s">
        <v>1565</v>
      </c>
      <c r="N17" s="28" t="s">
        <v>264</v>
      </c>
      <c r="O17" s="166" t="s">
        <v>820</v>
      </c>
      <c r="P17" s="199" t="s">
        <v>142</v>
      </c>
      <c r="Q17" s="199">
        <v>46028</v>
      </c>
      <c r="R17" s="199">
        <v>46031</v>
      </c>
      <c r="S17" s="33"/>
      <c r="T17" s="8">
        <f t="shared" ref="T17:T37" ca="1" si="3">TODAY()-Q17</f>
        <v>14</v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>
      <c r="A18" s="53">
        <f t="shared" si="2"/>
        <v>15</v>
      </c>
      <c r="B18" s="28" t="s">
        <v>264</v>
      </c>
      <c r="C18" s="138" t="s">
        <v>199</v>
      </c>
      <c r="D18" s="28" t="s">
        <v>558</v>
      </c>
      <c r="E18" s="28" t="s">
        <v>71</v>
      </c>
      <c r="F18" s="28" t="s">
        <v>1429</v>
      </c>
      <c r="G18" s="262" t="s">
        <v>1430</v>
      </c>
      <c r="H18" s="262" t="s">
        <v>3396</v>
      </c>
      <c r="I18" s="19" t="s">
        <v>562</v>
      </c>
      <c r="J18" s="262" t="s">
        <v>563</v>
      </c>
      <c r="K18" s="262" t="s">
        <v>1462</v>
      </c>
      <c r="L18" s="198">
        <v>35</v>
      </c>
      <c r="M18" s="28" t="s">
        <v>1565</v>
      </c>
      <c r="N18" s="28" t="s">
        <v>264</v>
      </c>
      <c r="O18" s="166" t="s">
        <v>820</v>
      </c>
      <c r="P18" s="199" t="s">
        <v>142</v>
      </c>
      <c r="Q18" s="199">
        <v>46028</v>
      </c>
      <c r="R18" s="199">
        <v>46031</v>
      </c>
      <c r="S18" s="33"/>
      <c r="T18" s="8">
        <f t="shared" ca="1" si="3"/>
        <v>14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1:32">
      <c r="A19" s="53">
        <f t="shared" si="0"/>
        <v>16</v>
      </c>
      <c r="B19" s="28" t="s">
        <v>264</v>
      </c>
      <c r="C19" s="138" t="s">
        <v>199</v>
      </c>
      <c r="D19" s="28" t="s">
        <v>558</v>
      </c>
      <c r="E19" s="28" t="s">
        <v>71</v>
      </c>
      <c r="F19" s="28" t="s">
        <v>300</v>
      </c>
      <c r="G19" s="262" t="s">
        <v>1256</v>
      </c>
      <c r="H19" s="262"/>
      <c r="I19" s="263" t="s">
        <v>1026</v>
      </c>
      <c r="J19" s="262" t="s">
        <v>1027</v>
      </c>
      <c r="K19" s="262" t="s">
        <v>3397</v>
      </c>
      <c r="L19" s="198">
        <v>31</v>
      </c>
      <c r="M19" s="28" t="s">
        <v>1565</v>
      </c>
      <c r="N19" s="28" t="s">
        <v>264</v>
      </c>
      <c r="O19" s="166" t="s">
        <v>820</v>
      </c>
      <c r="P19" s="199" t="s">
        <v>142</v>
      </c>
      <c r="Q19" s="199">
        <v>46028</v>
      </c>
      <c r="R19" s="199">
        <v>46031</v>
      </c>
      <c r="S19" s="33"/>
      <c r="T19" s="8">
        <f t="shared" ca="1" si="3"/>
        <v>14</v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 ht="16.5" customHeight="1">
      <c r="A20" s="53">
        <f t="shared" si="2"/>
        <v>17</v>
      </c>
      <c r="B20" s="28" t="s">
        <v>264</v>
      </c>
      <c r="C20" s="138" t="s">
        <v>199</v>
      </c>
      <c r="D20" s="28" t="s">
        <v>558</v>
      </c>
      <c r="E20" s="28" t="s">
        <v>71</v>
      </c>
      <c r="F20" s="28" t="s">
        <v>3310</v>
      </c>
      <c r="G20" s="28" t="s">
        <v>614</v>
      </c>
      <c r="H20" s="28" t="s">
        <v>615</v>
      </c>
      <c r="I20" s="28" t="s">
        <v>585</v>
      </c>
      <c r="J20" s="28" t="s">
        <v>3320</v>
      </c>
      <c r="K20" s="28" t="s">
        <v>858</v>
      </c>
      <c r="L20" s="198">
        <v>35</v>
      </c>
      <c r="M20" s="256" t="s">
        <v>1565</v>
      </c>
      <c r="N20" s="28" t="s">
        <v>264</v>
      </c>
      <c r="O20" s="166" t="s">
        <v>820</v>
      </c>
      <c r="P20" s="199" t="s">
        <v>142</v>
      </c>
      <c r="Q20" s="199">
        <v>46031</v>
      </c>
      <c r="R20" s="199">
        <v>46031</v>
      </c>
      <c r="S20" s="33"/>
      <c r="T20" s="8">
        <f t="shared" ca="1" si="3"/>
        <v>11</v>
      </c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>
      <c r="A21" s="53">
        <f t="shared" si="2"/>
        <v>18</v>
      </c>
      <c r="B21" s="28" t="s">
        <v>264</v>
      </c>
      <c r="C21" s="138" t="s">
        <v>199</v>
      </c>
      <c r="D21" s="28" t="s">
        <v>558</v>
      </c>
      <c r="E21" s="28" t="s">
        <v>71</v>
      </c>
      <c r="F21" s="28" t="s">
        <v>596</v>
      </c>
      <c r="G21" s="28" t="s">
        <v>853</v>
      </c>
      <c r="H21" s="28" t="s">
        <v>608</v>
      </c>
      <c r="I21" s="28" t="s">
        <v>633</v>
      </c>
      <c r="J21" s="28" t="s">
        <v>634</v>
      </c>
      <c r="K21" s="28" t="s">
        <v>859</v>
      </c>
      <c r="L21" s="198">
        <v>35</v>
      </c>
      <c r="M21" s="256" t="s">
        <v>1565</v>
      </c>
      <c r="N21" s="28" t="s">
        <v>264</v>
      </c>
      <c r="O21" s="166" t="s">
        <v>820</v>
      </c>
      <c r="P21" s="199" t="s">
        <v>142</v>
      </c>
      <c r="Q21" s="199">
        <v>46031</v>
      </c>
      <c r="R21" s="199">
        <v>46034</v>
      </c>
      <c r="S21" s="33"/>
      <c r="T21" s="8">
        <f t="shared" ca="1" si="3"/>
        <v>11</v>
      </c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 ht="16.5" customHeight="1">
      <c r="A22" s="53">
        <f t="shared" si="2"/>
        <v>19</v>
      </c>
      <c r="B22" s="28" t="s">
        <v>264</v>
      </c>
      <c r="C22" s="138" t="s">
        <v>199</v>
      </c>
      <c r="D22" s="28" t="s">
        <v>558</v>
      </c>
      <c r="E22" s="28" t="s">
        <v>71</v>
      </c>
      <c r="F22" s="28" t="s">
        <v>2820</v>
      </c>
      <c r="G22" s="28" t="s">
        <v>2821</v>
      </c>
      <c r="H22" s="28" t="s">
        <v>2822</v>
      </c>
      <c r="I22" s="28" t="s">
        <v>2847</v>
      </c>
      <c r="J22" s="28" t="s">
        <v>2848</v>
      </c>
      <c r="K22" s="28" t="s">
        <v>2863</v>
      </c>
      <c r="L22" s="198">
        <v>35</v>
      </c>
      <c r="M22" s="256" t="s">
        <v>1565</v>
      </c>
      <c r="N22" s="28" t="s">
        <v>264</v>
      </c>
      <c r="O22" s="166" t="s">
        <v>820</v>
      </c>
      <c r="P22" s="199" t="s">
        <v>142</v>
      </c>
      <c r="Q22" s="199">
        <v>46031</v>
      </c>
      <c r="R22" s="199">
        <v>46034</v>
      </c>
      <c r="S22" s="33"/>
      <c r="T22" s="8">
        <f ca="1">TODAY()-Q22</f>
        <v>11</v>
      </c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 ht="14.25" customHeight="1">
      <c r="A23" s="53">
        <f t="shared" si="0"/>
        <v>20</v>
      </c>
      <c r="B23" s="28" t="s">
        <v>264</v>
      </c>
      <c r="C23" s="138" t="s">
        <v>199</v>
      </c>
      <c r="D23" s="28" t="s">
        <v>558</v>
      </c>
      <c r="E23" s="28" t="s">
        <v>71</v>
      </c>
      <c r="F23" s="28" t="s">
        <v>3302</v>
      </c>
      <c r="G23" s="28" t="s">
        <v>3302</v>
      </c>
      <c r="H23" s="28" t="s">
        <v>3303</v>
      </c>
      <c r="I23" s="28" t="s">
        <v>67</v>
      </c>
      <c r="J23" s="28" t="s">
        <v>3315</v>
      </c>
      <c r="K23" s="28" t="s">
        <v>3322</v>
      </c>
      <c r="L23" s="198">
        <v>37</v>
      </c>
      <c r="M23" s="256" t="s">
        <v>1565</v>
      </c>
      <c r="N23" s="28" t="s">
        <v>264</v>
      </c>
      <c r="O23" s="166" t="s">
        <v>820</v>
      </c>
      <c r="P23" s="199" t="s">
        <v>142</v>
      </c>
      <c r="Q23" s="199">
        <v>46031</v>
      </c>
      <c r="R23" s="199">
        <v>46034</v>
      </c>
      <c r="S23" s="33"/>
      <c r="T23" s="8">
        <f ca="1">TODAY()-Q23</f>
        <v>11</v>
      </c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spans="1:32">
      <c r="A24" s="53">
        <f t="shared" si="0"/>
        <v>21</v>
      </c>
      <c r="B24" s="28" t="s">
        <v>264</v>
      </c>
      <c r="C24" s="138" t="s">
        <v>199</v>
      </c>
      <c r="D24" s="28" t="s">
        <v>558</v>
      </c>
      <c r="E24" s="28" t="s">
        <v>71</v>
      </c>
      <c r="F24" s="28" t="s">
        <v>3304</v>
      </c>
      <c r="G24" s="28" t="s">
        <v>1374</v>
      </c>
      <c r="H24" s="28" t="s">
        <v>2286</v>
      </c>
      <c r="I24" s="28" t="s">
        <v>336</v>
      </c>
      <c r="J24" s="28" t="s">
        <v>2327</v>
      </c>
      <c r="K24" s="28" t="s">
        <v>2328</v>
      </c>
      <c r="L24" s="198">
        <v>35</v>
      </c>
      <c r="M24" s="256" t="s">
        <v>1565</v>
      </c>
      <c r="N24" s="28" t="s">
        <v>264</v>
      </c>
      <c r="O24" s="166" t="s">
        <v>820</v>
      </c>
      <c r="P24" s="199" t="s">
        <v>142</v>
      </c>
      <c r="Q24" s="199">
        <v>46031</v>
      </c>
      <c r="R24" s="199">
        <v>46035</v>
      </c>
      <c r="S24" s="33"/>
      <c r="T24" s="8">
        <f ca="1">TODAY()-Q24</f>
        <v>11</v>
      </c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spans="1:32">
      <c r="A25" s="53">
        <f t="shared" si="2"/>
        <v>22</v>
      </c>
      <c r="B25" s="28" t="s">
        <v>264</v>
      </c>
      <c r="C25" s="138" t="s">
        <v>199</v>
      </c>
      <c r="D25" s="28" t="s">
        <v>558</v>
      </c>
      <c r="E25" s="28" t="s">
        <v>71</v>
      </c>
      <c r="F25" s="28" t="s">
        <v>90</v>
      </c>
      <c r="G25" s="28" t="s">
        <v>91</v>
      </c>
      <c r="H25" s="28" t="s">
        <v>92</v>
      </c>
      <c r="I25" s="28" t="s">
        <v>1292</v>
      </c>
      <c r="J25" s="28" t="s">
        <v>1293</v>
      </c>
      <c r="K25" s="28" t="s">
        <v>1295</v>
      </c>
      <c r="L25" s="198">
        <v>35</v>
      </c>
      <c r="M25" s="256" t="s">
        <v>1565</v>
      </c>
      <c r="N25" s="28" t="s">
        <v>264</v>
      </c>
      <c r="O25" s="166" t="s">
        <v>820</v>
      </c>
      <c r="P25" s="199" t="s">
        <v>142</v>
      </c>
      <c r="Q25" s="199">
        <v>46034</v>
      </c>
      <c r="R25" s="199">
        <v>46035</v>
      </c>
      <c r="S25" s="33"/>
      <c r="T25" s="8">
        <f ca="1">TODAY()-Q25</f>
        <v>8</v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 ht="14.25" customHeight="1">
      <c r="A26" s="53">
        <f t="shared" si="2"/>
        <v>23</v>
      </c>
      <c r="B26" s="28" t="s">
        <v>264</v>
      </c>
      <c r="C26" s="138" t="s">
        <v>199</v>
      </c>
      <c r="D26" s="28" t="s">
        <v>558</v>
      </c>
      <c r="E26" s="28" t="s">
        <v>71</v>
      </c>
      <c r="F26" s="28" t="s">
        <v>589</v>
      </c>
      <c r="G26" s="28" t="s">
        <v>2283</v>
      </c>
      <c r="H26" s="28" t="s">
        <v>2284</v>
      </c>
      <c r="I26" s="28" t="s">
        <v>195</v>
      </c>
      <c r="J26" s="28" t="s">
        <v>3318</v>
      </c>
      <c r="K26" s="28" t="s">
        <v>3324</v>
      </c>
      <c r="L26" s="198">
        <v>35</v>
      </c>
      <c r="M26" s="256" t="s">
        <v>1565</v>
      </c>
      <c r="N26" s="28" t="s">
        <v>264</v>
      </c>
      <c r="O26" s="166" t="s">
        <v>820</v>
      </c>
      <c r="P26" s="199" t="s">
        <v>142</v>
      </c>
      <c r="Q26" s="199">
        <v>46034</v>
      </c>
      <c r="R26" s="199">
        <v>46035</v>
      </c>
      <c r="S26" s="33"/>
      <c r="T26" s="8">
        <f ca="1">TODAY()-Q26</f>
        <v>8</v>
      </c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spans="1:32" ht="14.25" customHeight="1">
      <c r="A27" s="53">
        <f t="shared" si="0"/>
        <v>24</v>
      </c>
      <c r="B27" s="28" t="s">
        <v>264</v>
      </c>
      <c r="C27" s="138" t="s">
        <v>199</v>
      </c>
      <c r="D27" s="28" t="s">
        <v>558</v>
      </c>
      <c r="E27" s="28" t="s">
        <v>71</v>
      </c>
      <c r="F27" s="28" t="s">
        <v>182</v>
      </c>
      <c r="G27" s="28" t="s">
        <v>1534</v>
      </c>
      <c r="H27" s="28" t="s">
        <v>2345</v>
      </c>
      <c r="I27" s="28" t="s">
        <v>1536</v>
      </c>
      <c r="J27" s="28" t="s">
        <v>1537</v>
      </c>
      <c r="K27" s="28" t="s">
        <v>1547</v>
      </c>
      <c r="L27" s="198">
        <v>35</v>
      </c>
      <c r="M27" s="256" t="s">
        <v>1565</v>
      </c>
      <c r="N27" s="28" t="s">
        <v>264</v>
      </c>
      <c r="O27" s="166" t="s">
        <v>820</v>
      </c>
      <c r="P27" s="199" t="s">
        <v>142</v>
      </c>
      <c r="Q27" s="199">
        <v>46031</v>
      </c>
      <c r="R27" s="199">
        <v>46035</v>
      </c>
      <c r="S27" s="33"/>
      <c r="T27" s="8">
        <f t="shared" ca="1" si="3"/>
        <v>11</v>
      </c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spans="1:32">
      <c r="A28" s="53">
        <f t="shared" si="0"/>
        <v>25</v>
      </c>
      <c r="B28" s="28" t="s">
        <v>264</v>
      </c>
      <c r="C28" s="138" t="s">
        <v>199</v>
      </c>
      <c r="D28" s="28" t="s">
        <v>558</v>
      </c>
      <c r="E28" s="28" t="s">
        <v>71</v>
      </c>
      <c r="F28" s="28" t="s">
        <v>2835</v>
      </c>
      <c r="G28" s="28" t="s">
        <v>2836</v>
      </c>
      <c r="H28" s="28" t="s">
        <v>2837</v>
      </c>
      <c r="I28" s="28" t="s">
        <v>2856</v>
      </c>
      <c r="J28" s="28" t="s">
        <v>2857</v>
      </c>
      <c r="K28" s="28" t="s">
        <v>2868</v>
      </c>
      <c r="L28" s="198">
        <v>36</v>
      </c>
      <c r="M28" s="256" t="s">
        <v>1565</v>
      </c>
      <c r="N28" s="28" t="s">
        <v>264</v>
      </c>
      <c r="O28" s="166" t="s">
        <v>820</v>
      </c>
      <c r="P28" s="199" t="s">
        <v>142</v>
      </c>
      <c r="Q28" s="199">
        <v>46034</v>
      </c>
      <c r="R28" s="199">
        <v>46037</v>
      </c>
      <c r="S28" s="33"/>
      <c r="T28" s="8">
        <f t="shared" ca="1" si="3"/>
        <v>8</v>
      </c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spans="1:32">
      <c r="A29" s="53">
        <f t="shared" si="0"/>
        <v>26</v>
      </c>
      <c r="B29" s="28" t="s">
        <v>264</v>
      </c>
      <c r="C29" s="138" t="s">
        <v>199</v>
      </c>
      <c r="D29" s="28" t="s">
        <v>558</v>
      </c>
      <c r="E29" s="28" t="s">
        <v>71</v>
      </c>
      <c r="F29" s="28" t="s">
        <v>496</v>
      </c>
      <c r="G29" s="28" t="s">
        <v>501</v>
      </c>
      <c r="H29" s="28" t="s">
        <v>502</v>
      </c>
      <c r="I29" s="28" t="s">
        <v>1262</v>
      </c>
      <c r="J29" s="28" t="s">
        <v>1263</v>
      </c>
      <c r="K29" s="28" t="s">
        <v>1269</v>
      </c>
      <c r="L29" s="198">
        <v>36</v>
      </c>
      <c r="M29" s="256" t="s">
        <v>1565</v>
      </c>
      <c r="N29" s="28" t="s">
        <v>264</v>
      </c>
      <c r="O29" s="166" t="s">
        <v>820</v>
      </c>
      <c r="P29" s="199" t="s">
        <v>142</v>
      </c>
      <c r="Q29" s="199">
        <v>46034</v>
      </c>
      <c r="R29" s="199">
        <v>46037</v>
      </c>
      <c r="S29" s="33"/>
      <c r="T29" s="8">
        <f ca="1">TODAY()-Q29</f>
        <v>8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 ht="15.75" customHeight="1">
      <c r="A30" s="53">
        <f t="shared" si="2"/>
        <v>27</v>
      </c>
      <c r="B30" s="28" t="s">
        <v>264</v>
      </c>
      <c r="C30" s="138" t="s">
        <v>199</v>
      </c>
      <c r="D30" s="28" t="s">
        <v>558</v>
      </c>
      <c r="E30" s="28" t="s">
        <v>71</v>
      </c>
      <c r="F30" s="28" t="s">
        <v>497</v>
      </c>
      <c r="G30" s="28" t="s">
        <v>497</v>
      </c>
      <c r="H30" s="28" t="s">
        <v>500</v>
      </c>
      <c r="I30" s="28" t="s">
        <v>569</v>
      </c>
      <c r="J30" s="28" t="s">
        <v>570</v>
      </c>
      <c r="K30" s="28" t="s">
        <v>1055</v>
      </c>
      <c r="L30" s="198">
        <v>37</v>
      </c>
      <c r="M30" s="256" t="s">
        <v>1565</v>
      </c>
      <c r="N30" s="28" t="s">
        <v>264</v>
      </c>
      <c r="O30" s="166" t="s">
        <v>820</v>
      </c>
      <c r="P30" s="199" t="s">
        <v>142</v>
      </c>
      <c r="Q30" s="199">
        <v>46034</v>
      </c>
      <c r="R30" s="199">
        <v>46039</v>
      </c>
      <c r="S30" s="33"/>
      <c r="T30" s="8">
        <f t="shared" ca="1" si="3"/>
        <v>8</v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ht="17.25" customHeight="1">
      <c r="A31" s="53">
        <f t="shared" si="2"/>
        <v>28</v>
      </c>
      <c r="B31" s="28" t="s">
        <v>264</v>
      </c>
      <c r="C31" s="138" t="s">
        <v>199</v>
      </c>
      <c r="D31" s="28" t="s">
        <v>558</v>
      </c>
      <c r="E31" s="28" t="s">
        <v>71</v>
      </c>
      <c r="F31" s="28" t="s">
        <v>36</v>
      </c>
      <c r="G31" s="28" t="s">
        <v>37</v>
      </c>
      <c r="H31" s="28" t="s">
        <v>38</v>
      </c>
      <c r="I31" s="28" t="s">
        <v>117</v>
      </c>
      <c r="J31" s="28" t="s">
        <v>1899</v>
      </c>
      <c r="K31" s="28" t="s">
        <v>1918</v>
      </c>
      <c r="L31" s="198">
        <v>36</v>
      </c>
      <c r="M31" s="256" t="s">
        <v>1565</v>
      </c>
      <c r="N31" s="28" t="s">
        <v>264</v>
      </c>
      <c r="O31" s="166" t="s">
        <v>820</v>
      </c>
      <c r="P31" s="199" t="s">
        <v>142</v>
      </c>
      <c r="Q31" s="199">
        <v>46036</v>
      </c>
      <c r="R31" s="199">
        <v>46039</v>
      </c>
      <c r="S31" s="33"/>
      <c r="T31" s="8">
        <f t="shared" ca="1" si="3"/>
        <v>6</v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spans="1:32" ht="14.25" customHeight="1">
      <c r="A32" s="53">
        <f t="shared" si="0"/>
        <v>29</v>
      </c>
      <c r="B32" s="28" t="s">
        <v>264</v>
      </c>
      <c r="C32" s="138" t="s">
        <v>199</v>
      </c>
      <c r="D32" s="28" t="s">
        <v>558</v>
      </c>
      <c r="E32" s="28" t="s">
        <v>71</v>
      </c>
      <c r="F32" s="28" t="s">
        <v>3305</v>
      </c>
      <c r="G32" s="28" t="s">
        <v>3305</v>
      </c>
      <c r="H32" s="28" t="s">
        <v>3306</v>
      </c>
      <c r="I32" s="28" t="s">
        <v>3316</v>
      </c>
      <c r="J32" s="28" t="s">
        <v>3317</v>
      </c>
      <c r="K32" s="28" t="s">
        <v>3323</v>
      </c>
      <c r="L32" s="198">
        <v>37</v>
      </c>
      <c r="M32" s="256" t="s">
        <v>1565</v>
      </c>
      <c r="N32" s="28" t="s">
        <v>264</v>
      </c>
      <c r="O32" s="166" t="s">
        <v>820</v>
      </c>
      <c r="P32" s="199" t="s">
        <v>142</v>
      </c>
      <c r="Q32" s="199">
        <v>46036</v>
      </c>
      <c r="R32" s="199">
        <v>46039</v>
      </c>
      <c r="S32" s="33"/>
      <c r="T32" s="8">
        <f t="shared" ca="1" si="3"/>
        <v>6</v>
      </c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spans="1:32" ht="15.75" customHeight="1">
      <c r="A33" s="53">
        <f t="shared" si="2"/>
        <v>30</v>
      </c>
      <c r="B33" s="28" t="s">
        <v>264</v>
      </c>
      <c r="C33" s="138" t="s">
        <v>199</v>
      </c>
      <c r="D33" s="28" t="s">
        <v>558</v>
      </c>
      <c r="E33" s="28" t="s">
        <v>71</v>
      </c>
      <c r="F33" s="28" t="s">
        <v>3307</v>
      </c>
      <c r="G33" s="28" t="s">
        <v>3308</v>
      </c>
      <c r="H33" s="28" t="s">
        <v>3309</v>
      </c>
      <c r="I33" s="28" t="s">
        <v>117</v>
      </c>
      <c r="J33" s="28" t="s">
        <v>3319</v>
      </c>
      <c r="K33" s="28" t="s">
        <v>3325</v>
      </c>
      <c r="L33" s="198">
        <v>35</v>
      </c>
      <c r="M33" s="256" t="s">
        <v>1565</v>
      </c>
      <c r="N33" s="28" t="s">
        <v>264</v>
      </c>
      <c r="O33" s="166" t="s">
        <v>820</v>
      </c>
      <c r="P33" s="199" t="s">
        <v>142</v>
      </c>
      <c r="Q33" s="199">
        <v>46038</v>
      </c>
      <c r="R33" s="199">
        <v>46041</v>
      </c>
      <c r="S33" s="33"/>
      <c r="T33" s="8">
        <f t="shared" ca="1" si="3"/>
        <v>4</v>
      </c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spans="1:32">
      <c r="A34" s="53">
        <f t="shared" si="0"/>
        <v>31</v>
      </c>
      <c r="B34" s="28" t="s">
        <v>264</v>
      </c>
      <c r="C34" s="138" t="s">
        <v>199</v>
      </c>
      <c r="D34" s="28" t="s">
        <v>558</v>
      </c>
      <c r="E34" s="28" t="s">
        <v>71</v>
      </c>
      <c r="F34" s="28" t="s">
        <v>3311</v>
      </c>
      <c r="G34" s="28" t="s">
        <v>889</v>
      </c>
      <c r="H34" s="28" t="s">
        <v>890</v>
      </c>
      <c r="I34" s="28" t="s">
        <v>1114</v>
      </c>
      <c r="J34" s="28" t="s">
        <v>1688</v>
      </c>
      <c r="K34" s="28" t="s">
        <v>1692</v>
      </c>
      <c r="L34" s="198">
        <v>35</v>
      </c>
      <c r="M34" s="256" t="s">
        <v>1565</v>
      </c>
      <c r="N34" s="28" t="s">
        <v>264</v>
      </c>
      <c r="O34" s="166" t="s">
        <v>820</v>
      </c>
      <c r="P34" s="199" t="s">
        <v>142</v>
      </c>
      <c r="Q34" s="199">
        <v>46038</v>
      </c>
      <c r="R34" s="199">
        <v>46041</v>
      </c>
      <c r="S34" s="33"/>
      <c r="T34" s="8">
        <f t="shared" ca="1" si="3"/>
        <v>4</v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 ht="14.25" customHeight="1">
      <c r="A35" s="53">
        <f t="shared" si="2"/>
        <v>32</v>
      </c>
      <c r="B35" s="28" t="s">
        <v>264</v>
      </c>
      <c r="C35" s="138" t="s">
        <v>199</v>
      </c>
      <c r="D35" s="28" t="s">
        <v>558</v>
      </c>
      <c r="E35" s="28" t="s">
        <v>71</v>
      </c>
      <c r="F35" s="28" t="s">
        <v>279</v>
      </c>
      <c r="G35" s="28" t="s">
        <v>279</v>
      </c>
      <c r="H35" s="28" t="s">
        <v>280</v>
      </c>
      <c r="I35" s="28" t="s">
        <v>528</v>
      </c>
      <c r="J35" s="28" t="s">
        <v>566</v>
      </c>
      <c r="K35" s="28" t="s">
        <v>761</v>
      </c>
      <c r="L35" s="198">
        <v>37</v>
      </c>
      <c r="M35" s="256" t="s">
        <v>1565</v>
      </c>
      <c r="N35" s="28" t="s">
        <v>264</v>
      </c>
      <c r="O35" s="166" t="s">
        <v>820</v>
      </c>
      <c r="P35" s="199" t="s">
        <v>142</v>
      </c>
      <c r="Q35" s="199">
        <v>46038</v>
      </c>
      <c r="R35" s="199">
        <v>46041</v>
      </c>
      <c r="S35" s="33"/>
      <c r="T35" s="8">
        <f t="shared" ca="1" si="3"/>
        <v>4</v>
      </c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spans="1:32">
      <c r="A36" s="53">
        <f t="shared" si="0"/>
        <v>33</v>
      </c>
      <c r="B36" s="28" t="s">
        <v>264</v>
      </c>
      <c r="C36" s="138" t="s">
        <v>199</v>
      </c>
      <c r="D36" s="28" t="s">
        <v>558</v>
      </c>
      <c r="E36" s="28" t="s">
        <v>71</v>
      </c>
      <c r="F36" s="28" t="s">
        <v>2828</v>
      </c>
      <c r="G36" s="28" t="s">
        <v>2829</v>
      </c>
      <c r="H36" s="28" t="s">
        <v>2830</v>
      </c>
      <c r="I36" s="28" t="s">
        <v>2852</v>
      </c>
      <c r="J36" s="28" t="s">
        <v>2853</v>
      </c>
      <c r="K36" s="28" t="s">
        <v>71</v>
      </c>
      <c r="L36" s="198">
        <v>35</v>
      </c>
      <c r="M36" s="256" t="s">
        <v>1565</v>
      </c>
      <c r="N36" s="28" t="s">
        <v>264</v>
      </c>
      <c r="O36" s="242" t="s">
        <v>877</v>
      </c>
      <c r="P36" s="199" t="s">
        <v>142</v>
      </c>
      <c r="Q36" s="199">
        <v>46040</v>
      </c>
      <c r="R36" s="33"/>
      <c r="S36" s="33"/>
      <c r="T36" s="8">
        <f t="shared" ca="1" si="3"/>
        <v>2</v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spans="1:32">
      <c r="A37" s="53">
        <f t="shared" si="2"/>
        <v>34</v>
      </c>
      <c r="B37" s="28" t="s">
        <v>264</v>
      </c>
      <c r="C37" s="138" t="s">
        <v>199</v>
      </c>
      <c r="D37" s="28" t="s">
        <v>558</v>
      </c>
      <c r="E37" s="28" t="s">
        <v>71</v>
      </c>
      <c r="F37" s="28" t="s">
        <v>3312</v>
      </c>
      <c r="G37" s="28" t="s">
        <v>3313</v>
      </c>
      <c r="H37" s="28" t="s">
        <v>3314</v>
      </c>
      <c r="I37" s="28" t="s">
        <v>117</v>
      </c>
      <c r="J37" s="28" t="s">
        <v>3321</v>
      </c>
      <c r="K37" s="28" t="s">
        <v>71</v>
      </c>
      <c r="L37" s="198">
        <v>35</v>
      </c>
      <c r="M37" s="256" t="s">
        <v>1565</v>
      </c>
      <c r="N37" s="28" t="s">
        <v>264</v>
      </c>
      <c r="O37" s="242" t="s">
        <v>877</v>
      </c>
      <c r="P37" s="199" t="s">
        <v>142</v>
      </c>
      <c r="Q37" s="199">
        <v>46040</v>
      </c>
      <c r="R37" s="33"/>
      <c r="S37" s="33"/>
      <c r="T37" s="8">
        <f t="shared" ca="1" si="3"/>
        <v>2</v>
      </c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spans="1:32">
      <c r="A38" s="53">
        <f t="shared" si="0"/>
        <v>35</v>
      </c>
      <c r="B38" s="28" t="s">
        <v>264</v>
      </c>
      <c r="C38" s="138" t="s">
        <v>199</v>
      </c>
      <c r="D38" s="28" t="s">
        <v>558</v>
      </c>
      <c r="E38" s="28" t="s">
        <v>71</v>
      </c>
      <c r="F38" s="28" t="s">
        <v>564</v>
      </c>
      <c r="G38" s="28" t="s">
        <v>408</v>
      </c>
      <c r="H38" s="28" t="s">
        <v>565</v>
      </c>
      <c r="I38" s="28" t="s">
        <v>1381</v>
      </c>
      <c r="J38" s="28" t="s">
        <v>1382</v>
      </c>
      <c r="K38" s="28" t="s">
        <v>2024</v>
      </c>
      <c r="L38" s="198">
        <v>35</v>
      </c>
      <c r="M38" s="256" t="s">
        <v>1565</v>
      </c>
      <c r="N38" s="28" t="s">
        <v>264</v>
      </c>
      <c r="O38" s="168" t="s">
        <v>3001</v>
      </c>
      <c r="P38" s="199">
        <v>45676</v>
      </c>
      <c r="Q38" s="33"/>
      <c r="R38" s="33"/>
      <c r="S38" s="33"/>
      <c r="T38" s="8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 ht="14.25" customHeight="1">
      <c r="A39" s="53">
        <f t="shared" si="0"/>
        <v>36</v>
      </c>
      <c r="B39" s="28" t="s">
        <v>264</v>
      </c>
      <c r="C39" s="138" t="s">
        <v>199</v>
      </c>
      <c r="D39" s="28" t="s">
        <v>558</v>
      </c>
      <c r="E39" s="28" t="s">
        <v>71</v>
      </c>
      <c r="F39" s="28" t="s">
        <v>3382</v>
      </c>
      <c r="G39" s="131" t="s">
        <v>3039</v>
      </c>
      <c r="H39" s="131"/>
      <c r="I39" s="28" t="s">
        <v>1214</v>
      </c>
      <c r="J39" s="28" t="s">
        <v>3053</v>
      </c>
      <c r="K39" s="28" t="s">
        <v>71</v>
      </c>
      <c r="L39" s="198">
        <v>30</v>
      </c>
      <c r="M39" s="28" t="s">
        <v>1565</v>
      </c>
      <c r="N39" s="28" t="s">
        <v>3223</v>
      </c>
      <c r="O39" s="168" t="s">
        <v>2887</v>
      </c>
      <c r="P39" s="199">
        <v>46044</v>
      </c>
      <c r="Q39" s="33"/>
      <c r="R39" s="33"/>
      <c r="S39" s="33"/>
      <c r="T39" s="8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0" spans="1:32" ht="15.75" customHeight="1">
      <c r="A40" s="53">
        <f t="shared" si="2"/>
        <v>37</v>
      </c>
      <c r="B40" s="28" t="s">
        <v>264</v>
      </c>
      <c r="C40" s="138" t="s">
        <v>199</v>
      </c>
      <c r="D40" s="28" t="s">
        <v>558</v>
      </c>
      <c r="E40" s="28" t="s">
        <v>71</v>
      </c>
      <c r="F40" s="28" t="s">
        <v>396</v>
      </c>
      <c r="G40" s="28" t="s">
        <v>2807</v>
      </c>
      <c r="H40" s="28" t="s">
        <v>397</v>
      </c>
      <c r="I40" s="28" t="s">
        <v>708</v>
      </c>
      <c r="J40" s="28" t="s">
        <v>709</v>
      </c>
      <c r="K40" s="28" t="s">
        <v>71</v>
      </c>
      <c r="L40" s="198">
        <v>36</v>
      </c>
      <c r="M40" s="256" t="s">
        <v>1565</v>
      </c>
      <c r="N40" s="28" t="s">
        <v>3223</v>
      </c>
      <c r="O40" s="168" t="s">
        <v>2887</v>
      </c>
      <c r="P40" s="199">
        <v>46044</v>
      </c>
      <c r="Q40" s="33"/>
      <c r="R40" s="33"/>
      <c r="S40" s="33"/>
      <c r="T40" s="8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spans="1:32" s="17" customFormat="1" ht="15.75" customHeight="1">
      <c r="A41" s="53">
        <f t="shared" si="0"/>
        <v>38</v>
      </c>
      <c r="B41" s="28" t="s">
        <v>264</v>
      </c>
      <c r="C41" s="138" t="s">
        <v>199</v>
      </c>
      <c r="D41" s="28" t="s">
        <v>558</v>
      </c>
      <c r="E41" s="28" t="s">
        <v>71</v>
      </c>
      <c r="F41" s="28" t="s">
        <v>540</v>
      </c>
      <c r="G41" s="28" t="s">
        <v>854</v>
      </c>
      <c r="H41" s="28" t="s">
        <v>541</v>
      </c>
      <c r="I41" s="28" t="s">
        <v>586</v>
      </c>
      <c r="J41" s="28" t="s">
        <v>2258</v>
      </c>
      <c r="K41" s="28" t="s">
        <v>71</v>
      </c>
      <c r="L41" s="198">
        <v>35</v>
      </c>
      <c r="M41" s="256" t="s">
        <v>1565</v>
      </c>
      <c r="N41" s="28" t="s">
        <v>3471</v>
      </c>
      <c r="O41" s="168" t="s">
        <v>2887</v>
      </c>
      <c r="P41" s="199">
        <v>46044</v>
      </c>
      <c r="Q41" s="161"/>
      <c r="R41" s="161"/>
      <c r="S41" s="169"/>
      <c r="T41" s="8"/>
      <c r="U41" s="161"/>
      <c r="V41" s="161"/>
      <c r="W41" s="161"/>
      <c r="X41" s="161"/>
      <c r="Y41" s="161"/>
      <c r="Z41" s="161"/>
      <c r="AA41" s="161"/>
      <c r="AB41" s="161"/>
      <c r="AC41" s="161"/>
      <c r="AD41" s="162"/>
      <c r="AE41" s="163"/>
      <c r="AF41" s="164"/>
    </row>
    <row r="42" spans="1:32" ht="15" customHeight="1">
      <c r="A42" s="53">
        <f t="shared" si="0"/>
        <v>39</v>
      </c>
      <c r="B42" s="28" t="s">
        <v>264</v>
      </c>
      <c r="C42" s="138" t="s">
        <v>199</v>
      </c>
      <c r="D42" s="28" t="s">
        <v>558</v>
      </c>
      <c r="E42" s="28" t="s">
        <v>71</v>
      </c>
      <c r="F42" s="28" t="s">
        <v>121</v>
      </c>
      <c r="G42" s="28" t="s">
        <v>121</v>
      </c>
      <c r="H42" s="28" t="s">
        <v>122</v>
      </c>
      <c r="I42" s="28" t="s">
        <v>65</v>
      </c>
      <c r="J42" s="28" t="s">
        <v>1444</v>
      </c>
      <c r="K42" s="28" t="s">
        <v>1445</v>
      </c>
      <c r="L42" s="198">
        <v>37</v>
      </c>
      <c r="M42" s="256" t="s">
        <v>1565</v>
      </c>
      <c r="N42" s="28" t="s">
        <v>3573</v>
      </c>
      <c r="O42" s="168" t="s">
        <v>2887</v>
      </c>
      <c r="P42" s="199">
        <v>45681</v>
      </c>
      <c r="Q42" s="33"/>
      <c r="R42" s="33"/>
      <c r="S42" s="33"/>
      <c r="T42" s="8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</row>
    <row r="43" spans="1:32">
      <c r="A43" s="53">
        <f t="shared" si="2"/>
        <v>40</v>
      </c>
      <c r="B43" s="28" t="s">
        <v>264</v>
      </c>
      <c r="C43" s="138" t="s">
        <v>199</v>
      </c>
      <c r="D43" s="28" t="s">
        <v>558</v>
      </c>
      <c r="E43" s="28" t="s">
        <v>71</v>
      </c>
      <c r="F43" s="28" t="s">
        <v>233</v>
      </c>
      <c r="G43" s="28" t="s">
        <v>2803</v>
      </c>
      <c r="H43" s="28" t="s">
        <v>2804</v>
      </c>
      <c r="I43" s="28" t="s">
        <v>646</v>
      </c>
      <c r="J43" s="28" t="s">
        <v>653</v>
      </c>
      <c r="K43" s="28" t="s">
        <v>654</v>
      </c>
      <c r="L43" s="198">
        <v>35</v>
      </c>
      <c r="M43" s="256" t="s">
        <v>1565</v>
      </c>
      <c r="N43" s="28" t="s">
        <v>3472</v>
      </c>
      <c r="O43" s="168" t="s">
        <v>2887</v>
      </c>
      <c r="P43" s="199">
        <v>45681</v>
      </c>
      <c r="Q43" s="33"/>
      <c r="R43" s="33"/>
      <c r="S43" s="33"/>
      <c r="T43" s="8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6" spans="1:32">
      <c r="A46" s="53">
        <v>1</v>
      </c>
      <c r="B46" s="28" t="s">
        <v>264</v>
      </c>
      <c r="C46" s="66" t="s">
        <v>2870</v>
      </c>
      <c r="D46" s="28" t="s">
        <v>558</v>
      </c>
      <c r="E46" s="28" t="s">
        <v>71</v>
      </c>
      <c r="F46" s="28" t="s">
        <v>292</v>
      </c>
      <c r="G46" s="28" t="s">
        <v>292</v>
      </c>
      <c r="H46" s="28" t="s">
        <v>834</v>
      </c>
      <c r="I46" s="28" t="s">
        <v>637</v>
      </c>
      <c r="J46" s="28" t="s">
        <v>2989</v>
      </c>
      <c r="K46" s="28" t="s">
        <v>71</v>
      </c>
      <c r="L46" s="198">
        <v>37</v>
      </c>
      <c r="M46" s="28" t="s">
        <v>1565</v>
      </c>
      <c r="N46" s="28" t="s">
        <v>2870</v>
      </c>
      <c r="O46" s="212" t="s">
        <v>384</v>
      </c>
      <c r="P46" s="199" t="s">
        <v>142</v>
      </c>
      <c r="Q46" s="199">
        <v>45975</v>
      </c>
      <c r="R46" s="199">
        <v>45978</v>
      </c>
      <c r="S46" s="199">
        <v>45991</v>
      </c>
      <c r="T46" s="8">
        <f>S46-R46</f>
        <v>13</v>
      </c>
      <c r="U46" s="199">
        <v>45993</v>
      </c>
      <c r="V46" s="199">
        <v>45995</v>
      </c>
      <c r="W46" s="199">
        <v>45995</v>
      </c>
      <c r="X46" s="199">
        <v>45996</v>
      </c>
      <c r="Y46" s="199">
        <v>46001</v>
      </c>
      <c r="Z46" s="199">
        <v>46005</v>
      </c>
      <c r="AA46" s="199">
        <v>46006</v>
      </c>
      <c r="AB46" s="199">
        <v>46007</v>
      </c>
      <c r="AC46" s="199">
        <v>46009</v>
      </c>
      <c r="AD46" s="199">
        <v>46014</v>
      </c>
      <c r="AE46" s="33"/>
      <c r="AF46" s="33"/>
    </row>
    <row r="47" spans="1:32" s="17" customFormat="1" ht="15.75" customHeight="1">
      <c r="A47" s="53">
        <v>2</v>
      </c>
      <c r="B47" s="28" t="s">
        <v>264</v>
      </c>
      <c r="C47" s="28" t="s">
        <v>2870</v>
      </c>
      <c r="D47" s="28" t="s">
        <v>558</v>
      </c>
      <c r="E47" s="28" t="s">
        <v>3373</v>
      </c>
      <c r="F47" s="28" t="s">
        <v>19</v>
      </c>
      <c r="G47" s="28" t="s">
        <v>20</v>
      </c>
      <c r="H47" s="28" t="s">
        <v>21</v>
      </c>
      <c r="I47" s="28" t="s">
        <v>526</v>
      </c>
      <c r="J47" s="28" t="s">
        <v>2513</v>
      </c>
      <c r="K47" s="28" t="s">
        <v>1049</v>
      </c>
      <c r="L47" s="198">
        <v>36</v>
      </c>
      <c r="M47" s="28" t="s">
        <v>1565</v>
      </c>
      <c r="N47" s="28" t="s">
        <v>2870</v>
      </c>
      <c r="O47" s="212" t="s">
        <v>384</v>
      </c>
      <c r="P47" s="199" t="s">
        <v>142</v>
      </c>
      <c r="Q47" s="199">
        <v>45981</v>
      </c>
      <c r="R47" s="199">
        <v>45983</v>
      </c>
      <c r="S47" s="199">
        <v>45995</v>
      </c>
      <c r="T47" s="8">
        <f>S47-Q47</f>
        <v>14</v>
      </c>
      <c r="U47" s="199">
        <v>45996</v>
      </c>
      <c r="V47" s="199">
        <v>46001</v>
      </c>
      <c r="W47" s="199">
        <v>46001</v>
      </c>
      <c r="X47" s="199">
        <v>46004</v>
      </c>
      <c r="Y47" s="199">
        <v>46006</v>
      </c>
      <c r="Z47" s="199">
        <v>46006</v>
      </c>
      <c r="AA47" s="199">
        <v>46006</v>
      </c>
      <c r="AB47" s="199">
        <v>46010</v>
      </c>
      <c r="AC47" s="199">
        <v>46012</v>
      </c>
      <c r="AD47" s="199">
        <v>46018</v>
      </c>
      <c r="AE47" s="163"/>
      <c r="AF47" s="164"/>
    </row>
    <row r="48" spans="1:32" ht="15" customHeight="1">
      <c r="A48" s="53">
        <v>3</v>
      </c>
      <c r="B48" s="28" t="s">
        <v>264</v>
      </c>
      <c r="C48" s="28" t="s">
        <v>2870</v>
      </c>
      <c r="D48" s="28" t="s">
        <v>558</v>
      </c>
      <c r="E48" s="28" t="s">
        <v>3358</v>
      </c>
      <c r="F48" s="28" t="s">
        <v>455</v>
      </c>
      <c r="G48" s="131" t="s">
        <v>1601</v>
      </c>
      <c r="H48" s="131" t="s">
        <v>2498</v>
      </c>
      <c r="I48" s="28" t="s">
        <v>689</v>
      </c>
      <c r="J48" s="28" t="s">
        <v>1606</v>
      </c>
      <c r="K48" s="28" t="s">
        <v>1618</v>
      </c>
      <c r="L48" s="198">
        <v>35</v>
      </c>
      <c r="M48" s="28" t="s">
        <v>1565</v>
      </c>
      <c r="N48" s="28" t="s">
        <v>2870</v>
      </c>
      <c r="O48" s="212" t="s">
        <v>384</v>
      </c>
      <c r="P48" s="199" t="s">
        <v>142</v>
      </c>
      <c r="Q48" s="199">
        <v>45988</v>
      </c>
      <c r="R48" s="199">
        <v>45988</v>
      </c>
      <c r="S48" s="199">
        <v>46000</v>
      </c>
      <c r="T48" s="8">
        <f>S48-Q48</f>
        <v>12</v>
      </c>
      <c r="U48" s="199">
        <v>46002</v>
      </c>
      <c r="V48" s="199">
        <v>46004</v>
      </c>
      <c r="W48" s="199">
        <v>46004</v>
      </c>
      <c r="X48" s="199">
        <v>46007</v>
      </c>
      <c r="Y48" s="199">
        <v>46010</v>
      </c>
      <c r="Z48" s="199">
        <v>46011</v>
      </c>
      <c r="AA48" s="199">
        <v>46011</v>
      </c>
      <c r="AB48" s="199">
        <v>46013</v>
      </c>
      <c r="AC48" s="199">
        <v>46017</v>
      </c>
      <c r="AD48" s="199">
        <v>46020</v>
      </c>
      <c r="AE48" s="33"/>
      <c r="AF48" s="33"/>
    </row>
    <row r="49" spans="1:32" s="17" customFormat="1" ht="15.75" customHeight="1">
      <c r="A49" s="53">
        <v>4</v>
      </c>
      <c r="B49" s="28" t="s">
        <v>264</v>
      </c>
      <c r="C49" s="28" t="s">
        <v>2870</v>
      </c>
      <c r="D49" s="28" t="s">
        <v>558</v>
      </c>
      <c r="E49" s="28" t="s">
        <v>3375</v>
      </c>
      <c r="F49" s="28" t="s">
        <v>2096</v>
      </c>
      <c r="G49" s="28" t="s">
        <v>2874</v>
      </c>
      <c r="H49" s="28" t="s">
        <v>2875</v>
      </c>
      <c r="I49" s="28" t="s">
        <v>1296</v>
      </c>
      <c r="J49" s="28" t="s">
        <v>2882</v>
      </c>
      <c r="K49" s="28" t="s">
        <v>2886</v>
      </c>
      <c r="L49" s="198">
        <v>35</v>
      </c>
      <c r="M49" s="28" t="s">
        <v>1565</v>
      </c>
      <c r="N49" s="28" t="s">
        <v>2870</v>
      </c>
      <c r="O49" s="212" t="s">
        <v>384</v>
      </c>
      <c r="P49" s="199" t="s">
        <v>142</v>
      </c>
      <c r="Q49" s="199">
        <v>45980</v>
      </c>
      <c r="R49" s="199">
        <v>45982</v>
      </c>
      <c r="S49" s="199">
        <v>45996</v>
      </c>
      <c r="T49" s="8">
        <f>S49-Q49</f>
        <v>16</v>
      </c>
      <c r="U49" s="199">
        <v>45997</v>
      </c>
      <c r="V49" s="199">
        <v>46001</v>
      </c>
      <c r="W49" s="199">
        <v>46001</v>
      </c>
      <c r="X49" s="199">
        <v>46001</v>
      </c>
      <c r="Y49" s="199">
        <v>46005</v>
      </c>
      <c r="Z49" s="199">
        <v>46007</v>
      </c>
      <c r="AA49" s="199">
        <v>46007</v>
      </c>
      <c r="AB49" s="199">
        <v>46010</v>
      </c>
      <c r="AC49" s="199">
        <v>46017</v>
      </c>
      <c r="AD49" s="199">
        <v>46020</v>
      </c>
      <c r="AE49" s="163"/>
      <c r="AF49" s="164"/>
    </row>
    <row r="50" spans="1:32" s="17" customFormat="1" ht="15" customHeight="1">
      <c r="A50" s="53">
        <v>5</v>
      </c>
      <c r="B50" s="28" t="s">
        <v>264</v>
      </c>
      <c r="C50" s="28" t="s">
        <v>2870</v>
      </c>
      <c r="D50" s="28" t="s">
        <v>558</v>
      </c>
      <c r="E50" s="28" t="s">
        <v>3376</v>
      </c>
      <c r="F50" s="28" t="s">
        <v>130</v>
      </c>
      <c r="G50" s="28" t="s">
        <v>130</v>
      </c>
      <c r="H50" s="28" t="s">
        <v>131</v>
      </c>
      <c r="I50" s="28" t="s">
        <v>1386</v>
      </c>
      <c r="J50" s="28" t="s">
        <v>1387</v>
      </c>
      <c r="K50" s="28" t="s">
        <v>2885</v>
      </c>
      <c r="L50" s="198">
        <v>37</v>
      </c>
      <c r="M50" s="28" t="s">
        <v>1565</v>
      </c>
      <c r="N50" s="28" t="s">
        <v>2870</v>
      </c>
      <c r="O50" s="212" t="s">
        <v>384</v>
      </c>
      <c r="P50" s="199" t="s">
        <v>142</v>
      </c>
      <c r="Q50" s="199">
        <v>45980</v>
      </c>
      <c r="R50" s="199">
        <v>45982</v>
      </c>
      <c r="S50" s="199">
        <v>45996</v>
      </c>
      <c r="T50" s="8">
        <f t="shared" ref="T50:T53" si="4">S50-Q50</f>
        <v>16</v>
      </c>
      <c r="U50" s="199">
        <v>45997</v>
      </c>
      <c r="V50" s="199">
        <v>46000</v>
      </c>
      <c r="W50" s="199">
        <v>46000</v>
      </c>
      <c r="X50" s="199">
        <v>46001</v>
      </c>
      <c r="Y50" s="199">
        <v>46004</v>
      </c>
      <c r="Z50" s="199">
        <v>46007</v>
      </c>
      <c r="AA50" s="199">
        <v>46007</v>
      </c>
      <c r="AB50" s="199">
        <v>46010</v>
      </c>
      <c r="AC50" s="199">
        <v>46019</v>
      </c>
      <c r="AD50" s="199">
        <v>46021</v>
      </c>
      <c r="AE50" s="163"/>
      <c r="AF50" s="164"/>
    </row>
    <row r="51" spans="1:32">
      <c r="A51" s="53">
        <v>6</v>
      </c>
      <c r="B51" s="28" t="s">
        <v>264</v>
      </c>
      <c r="C51" s="28" t="s">
        <v>2870</v>
      </c>
      <c r="D51" s="28" t="s">
        <v>558</v>
      </c>
      <c r="E51" s="28" t="s">
        <v>3374</v>
      </c>
      <c r="F51" s="28" t="s">
        <v>3032</v>
      </c>
      <c r="G51" s="131" t="s">
        <v>3033</v>
      </c>
      <c r="H51" s="131" t="s">
        <v>3034</v>
      </c>
      <c r="I51" s="28" t="s">
        <v>1858</v>
      </c>
      <c r="J51" s="28" t="s">
        <v>3050</v>
      </c>
      <c r="K51" s="28" t="s">
        <v>3063</v>
      </c>
      <c r="L51" s="198">
        <v>35</v>
      </c>
      <c r="M51" s="28" t="s">
        <v>1565</v>
      </c>
      <c r="N51" s="28" t="s">
        <v>2870</v>
      </c>
      <c r="O51" s="212" t="s">
        <v>384</v>
      </c>
      <c r="P51" s="199" t="s">
        <v>142</v>
      </c>
      <c r="Q51" s="199">
        <v>45988</v>
      </c>
      <c r="R51" s="199">
        <v>45988</v>
      </c>
      <c r="S51" s="199">
        <v>46000</v>
      </c>
      <c r="T51" s="8">
        <f t="shared" si="4"/>
        <v>12</v>
      </c>
      <c r="U51" s="199">
        <v>46003</v>
      </c>
      <c r="V51" s="199">
        <v>46004</v>
      </c>
      <c r="W51" s="199">
        <v>46004</v>
      </c>
      <c r="X51" s="199">
        <v>46008</v>
      </c>
      <c r="Y51" s="199">
        <v>46011</v>
      </c>
      <c r="Z51" s="199">
        <v>46013</v>
      </c>
      <c r="AA51" s="199">
        <v>46013</v>
      </c>
      <c r="AB51" s="199">
        <v>46014</v>
      </c>
      <c r="AC51" s="199">
        <v>46018</v>
      </c>
      <c r="AD51" s="199">
        <v>46021</v>
      </c>
      <c r="AE51" s="33"/>
      <c r="AF51" s="33"/>
    </row>
    <row r="52" spans="1:32" ht="16.5" customHeight="1">
      <c r="A52" s="53">
        <v>7</v>
      </c>
      <c r="B52" s="28" t="s">
        <v>264</v>
      </c>
      <c r="C52" s="138" t="s">
        <v>199</v>
      </c>
      <c r="D52" s="28" t="s">
        <v>558</v>
      </c>
      <c r="E52" s="28" t="s">
        <v>3359</v>
      </c>
      <c r="F52" s="28" t="s">
        <v>178</v>
      </c>
      <c r="G52" s="131" t="s">
        <v>484</v>
      </c>
      <c r="H52" s="131" t="s">
        <v>179</v>
      </c>
      <c r="I52" s="28" t="s">
        <v>117</v>
      </c>
      <c r="J52" s="28" t="s">
        <v>568</v>
      </c>
      <c r="K52" s="28" t="s">
        <v>943</v>
      </c>
      <c r="L52" s="198">
        <v>36</v>
      </c>
      <c r="M52" s="28" t="s">
        <v>1565</v>
      </c>
      <c r="N52" s="28" t="s">
        <v>2870</v>
      </c>
      <c r="O52" s="212" t="s">
        <v>384</v>
      </c>
      <c r="P52" s="199" t="s">
        <v>142</v>
      </c>
      <c r="Q52" s="199">
        <v>45992</v>
      </c>
      <c r="R52" s="199">
        <v>45994</v>
      </c>
      <c r="S52" s="199">
        <v>46004</v>
      </c>
      <c r="T52" s="8">
        <f t="shared" si="4"/>
        <v>12</v>
      </c>
      <c r="U52" s="199">
        <v>46006</v>
      </c>
      <c r="V52" s="199">
        <v>46008</v>
      </c>
      <c r="W52" s="199">
        <v>46008</v>
      </c>
      <c r="X52" s="199">
        <v>46010</v>
      </c>
      <c r="Y52" s="199">
        <v>46013</v>
      </c>
      <c r="Z52" s="199">
        <v>46014</v>
      </c>
      <c r="AA52" s="199">
        <v>46014</v>
      </c>
      <c r="AB52" s="199">
        <v>46015</v>
      </c>
      <c r="AC52" s="199">
        <v>46018</v>
      </c>
      <c r="AD52" s="199">
        <v>46021</v>
      </c>
      <c r="AE52" s="33"/>
      <c r="AF52" s="33"/>
    </row>
    <row r="53" spans="1:32">
      <c r="A53" s="53">
        <v>8</v>
      </c>
      <c r="B53" s="28" t="s">
        <v>264</v>
      </c>
      <c r="C53" s="138" t="s">
        <v>199</v>
      </c>
      <c r="D53" s="28" t="s">
        <v>558</v>
      </c>
      <c r="E53" s="28" t="s">
        <v>3360</v>
      </c>
      <c r="F53" s="28" t="s">
        <v>776</v>
      </c>
      <c r="G53" s="131" t="s">
        <v>780</v>
      </c>
      <c r="H53" s="131" t="s">
        <v>781</v>
      </c>
      <c r="I53" s="28" t="s">
        <v>2103</v>
      </c>
      <c r="J53" s="28" t="s">
        <v>2526</v>
      </c>
      <c r="K53" s="28" t="s">
        <v>787</v>
      </c>
      <c r="L53" s="198">
        <v>35</v>
      </c>
      <c r="M53" s="28" t="s">
        <v>1565</v>
      </c>
      <c r="N53" s="138" t="s">
        <v>199</v>
      </c>
      <c r="O53" s="212" t="s">
        <v>384</v>
      </c>
      <c r="P53" s="199" t="s">
        <v>142</v>
      </c>
      <c r="Q53" s="199">
        <v>45992</v>
      </c>
      <c r="R53" s="199">
        <v>45994</v>
      </c>
      <c r="S53" s="199">
        <v>46004</v>
      </c>
      <c r="T53" s="8">
        <f t="shared" si="4"/>
        <v>12</v>
      </c>
      <c r="U53" s="199">
        <v>46006</v>
      </c>
      <c r="V53" s="199">
        <v>46008</v>
      </c>
      <c r="W53" s="199">
        <v>46008</v>
      </c>
      <c r="X53" s="199">
        <v>46011</v>
      </c>
      <c r="Y53" s="199">
        <v>46013</v>
      </c>
      <c r="Z53" s="199">
        <v>46014</v>
      </c>
      <c r="AA53" s="199">
        <v>46014</v>
      </c>
      <c r="AB53" s="199">
        <v>46015</v>
      </c>
      <c r="AC53" s="199">
        <v>46018</v>
      </c>
      <c r="AD53" s="199">
        <v>46021</v>
      </c>
      <c r="AE53" s="33"/>
      <c r="AF53" s="33"/>
    </row>
    <row r="54" spans="1:32" ht="15" customHeight="1">
      <c r="A54" s="53">
        <v>9</v>
      </c>
      <c r="B54" s="28" t="s">
        <v>264</v>
      </c>
      <c r="C54" s="138" t="s">
        <v>199</v>
      </c>
      <c r="D54" s="28" t="s">
        <v>558</v>
      </c>
      <c r="E54" s="28" t="s">
        <v>3363</v>
      </c>
      <c r="F54" s="28" t="s">
        <v>267</v>
      </c>
      <c r="G54" s="131" t="s">
        <v>855</v>
      </c>
      <c r="H54" s="131"/>
      <c r="I54" s="28" t="s">
        <v>1905</v>
      </c>
      <c r="J54" s="28" t="s">
        <v>1906</v>
      </c>
      <c r="K54" s="28" t="s">
        <v>3060</v>
      </c>
      <c r="L54" s="198">
        <v>31</v>
      </c>
      <c r="M54" s="28" t="s">
        <v>1565</v>
      </c>
      <c r="N54" s="138" t="s">
        <v>199</v>
      </c>
      <c r="O54" s="212" t="s">
        <v>384</v>
      </c>
      <c r="P54" s="199" t="s">
        <v>142</v>
      </c>
      <c r="Q54" s="199">
        <v>45993</v>
      </c>
      <c r="R54" s="199">
        <v>45994</v>
      </c>
      <c r="S54" s="199">
        <v>46004</v>
      </c>
      <c r="T54" s="8">
        <f t="shared" ref="T54:T65" si="5">S54-Q54</f>
        <v>11</v>
      </c>
      <c r="U54" s="199">
        <v>46006</v>
      </c>
      <c r="V54" s="199">
        <v>46008</v>
      </c>
      <c r="W54" s="199">
        <v>46008</v>
      </c>
      <c r="X54" s="199">
        <v>46011</v>
      </c>
      <c r="Y54" s="199">
        <v>46013</v>
      </c>
      <c r="Z54" s="199">
        <v>46015</v>
      </c>
      <c r="AA54" s="199">
        <v>46015</v>
      </c>
      <c r="AB54" s="199">
        <v>46017</v>
      </c>
      <c r="AC54" s="199">
        <v>46019</v>
      </c>
      <c r="AD54" s="199">
        <v>46021</v>
      </c>
      <c r="AE54" s="33"/>
      <c r="AF54" s="33"/>
    </row>
    <row r="55" spans="1:32" ht="16.5" customHeight="1">
      <c r="A55" s="53">
        <v>10</v>
      </c>
      <c r="B55" s="28" t="s">
        <v>264</v>
      </c>
      <c r="C55" s="138" t="s">
        <v>199</v>
      </c>
      <c r="D55" s="28" t="s">
        <v>558</v>
      </c>
      <c r="E55" s="28" t="s">
        <v>3361</v>
      </c>
      <c r="F55" s="28" t="s">
        <v>1651</v>
      </c>
      <c r="G55" s="131" t="s">
        <v>1652</v>
      </c>
      <c r="H55" s="131" t="s">
        <v>1653</v>
      </c>
      <c r="I55" s="28" t="s">
        <v>1655</v>
      </c>
      <c r="J55" s="28" t="s">
        <v>1656</v>
      </c>
      <c r="K55" s="28" t="s">
        <v>1663</v>
      </c>
      <c r="L55" s="198">
        <v>36</v>
      </c>
      <c r="M55" s="28" t="s">
        <v>1565</v>
      </c>
      <c r="N55" s="138" t="s">
        <v>199</v>
      </c>
      <c r="O55" s="212" t="s">
        <v>384</v>
      </c>
      <c r="P55" s="199" t="s">
        <v>142</v>
      </c>
      <c r="Q55" s="199">
        <v>45992</v>
      </c>
      <c r="R55" s="199">
        <v>45994</v>
      </c>
      <c r="S55" s="199">
        <v>46004</v>
      </c>
      <c r="T55" s="8">
        <f t="shared" si="5"/>
        <v>12</v>
      </c>
      <c r="U55" s="199">
        <v>46006</v>
      </c>
      <c r="V55" s="199">
        <v>46008</v>
      </c>
      <c r="W55" s="199">
        <v>46008</v>
      </c>
      <c r="X55" s="199">
        <v>46012</v>
      </c>
      <c r="Y55" s="199">
        <v>46014</v>
      </c>
      <c r="Z55" s="199">
        <v>46015</v>
      </c>
      <c r="AA55" s="199">
        <v>46015</v>
      </c>
      <c r="AB55" s="199">
        <v>46017</v>
      </c>
      <c r="AC55" s="199">
        <v>46019</v>
      </c>
      <c r="AD55" s="199">
        <v>46021</v>
      </c>
      <c r="AE55" s="33"/>
      <c r="AF55" s="33"/>
    </row>
    <row r="56" spans="1:32" ht="16.5" customHeight="1">
      <c r="A56" s="53">
        <v>11</v>
      </c>
      <c r="B56" s="28" t="s">
        <v>264</v>
      </c>
      <c r="C56" s="138" t="s">
        <v>199</v>
      </c>
      <c r="D56" s="28" t="s">
        <v>558</v>
      </c>
      <c r="E56" s="28" t="s">
        <v>3362</v>
      </c>
      <c r="F56" s="28" t="s">
        <v>600</v>
      </c>
      <c r="G56" s="131" t="s">
        <v>1883</v>
      </c>
      <c r="H56" s="131" t="s">
        <v>3038</v>
      </c>
      <c r="I56" s="28" t="s">
        <v>3052</v>
      </c>
      <c r="J56" s="28" t="s">
        <v>1475</v>
      </c>
      <c r="K56" s="28" t="s">
        <v>3065</v>
      </c>
      <c r="L56" s="198">
        <v>35</v>
      </c>
      <c r="M56" s="28" t="s">
        <v>1565</v>
      </c>
      <c r="N56" s="138" t="s">
        <v>199</v>
      </c>
      <c r="O56" s="212" t="s">
        <v>384</v>
      </c>
      <c r="P56" s="199" t="s">
        <v>142</v>
      </c>
      <c r="Q56" s="199">
        <v>45992</v>
      </c>
      <c r="R56" s="199">
        <v>45994</v>
      </c>
      <c r="S56" s="199">
        <v>46004</v>
      </c>
      <c r="T56" s="8">
        <f t="shared" si="5"/>
        <v>12</v>
      </c>
      <c r="U56" s="199">
        <v>46006</v>
      </c>
      <c r="V56" s="199">
        <v>46008</v>
      </c>
      <c r="W56" s="199">
        <v>46008</v>
      </c>
      <c r="X56" s="199">
        <v>46011</v>
      </c>
      <c r="Y56" s="199">
        <v>46013</v>
      </c>
      <c r="Z56" s="199">
        <v>46014</v>
      </c>
      <c r="AA56" s="199">
        <v>46014</v>
      </c>
      <c r="AB56" s="199">
        <v>46015</v>
      </c>
      <c r="AC56" s="199">
        <v>46019</v>
      </c>
      <c r="AD56" s="199">
        <v>46021</v>
      </c>
      <c r="AE56" s="33"/>
      <c r="AF56" s="33"/>
    </row>
    <row r="57" spans="1:32" ht="18" customHeight="1">
      <c r="A57" s="53">
        <v>12</v>
      </c>
      <c r="B57" s="28" t="s">
        <v>264</v>
      </c>
      <c r="C57" s="138" t="s">
        <v>199</v>
      </c>
      <c r="D57" s="28" t="s">
        <v>558</v>
      </c>
      <c r="E57" s="28" t="s">
        <v>3367</v>
      </c>
      <c r="F57" s="15" t="s">
        <v>1135</v>
      </c>
      <c r="G57" s="131" t="s">
        <v>1136</v>
      </c>
      <c r="H57" s="131" t="s">
        <v>1137</v>
      </c>
      <c r="I57" s="28" t="s">
        <v>69</v>
      </c>
      <c r="J57" s="28" t="s">
        <v>1160</v>
      </c>
      <c r="K57" s="28" t="s">
        <v>1168</v>
      </c>
      <c r="L57" s="198">
        <v>35</v>
      </c>
      <c r="M57" s="28" t="s">
        <v>1565</v>
      </c>
      <c r="N57" s="138" t="s">
        <v>199</v>
      </c>
      <c r="O57" s="212" t="s">
        <v>384</v>
      </c>
      <c r="P57" s="199" t="s">
        <v>142</v>
      </c>
      <c r="Q57" s="199">
        <v>45992</v>
      </c>
      <c r="R57" s="199">
        <v>45994</v>
      </c>
      <c r="S57" s="199">
        <v>46004</v>
      </c>
      <c r="T57" s="8">
        <f t="shared" si="5"/>
        <v>12</v>
      </c>
      <c r="U57" s="199">
        <v>46006</v>
      </c>
      <c r="V57" s="199">
        <v>46008</v>
      </c>
      <c r="W57" s="199">
        <v>46010</v>
      </c>
      <c r="X57" s="199">
        <v>46011</v>
      </c>
      <c r="Y57" s="199">
        <v>46014</v>
      </c>
      <c r="Z57" s="199">
        <v>46016</v>
      </c>
      <c r="AA57" s="199">
        <v>46016</v>
      </c>
      <c r="AB57" s="199">
        <v>46017</v>
      </c>
      <c r="AC57" s="199">
        <v>46020</v>
      </c>
      <c r="AD57" s="199">
        <v>46021</v>
      </c>
      <c r="AE57" s="33"/>
      <c r="AF57" s="33"/>
    </row>
    <row r="58" spans="1:32" ht="17.25" customHeight="1">
      <c r="A58" s="53">
        <v>13</v>
      </c>
      <c r="B58" s="28" t="s">
        <v>264</v>
      </c>
      <c r="C58" s="28" t="s">
        <v>2870</v>
      </c>
      <c r="D58" s="28" t="s">
        <v>558</v>
      </c>
      <c r="E58" s="28" t="s">
        <v>3377</v>
      </c>
      <c r="F58" s="28" t="s">
        <v>225</v>
      </c>
      <c r="G58" s="28" t="s">
        <v>1321</v>
      </c>
      <c r="H58" s="28"/>
      <c r="I58" s="28" t="s">
        <v>2978</v>
      </c>
      <c r="J58" s="28" t="s">
        <v>2982</v>
      </c>
      <c r="K58" s="28" t="s">
        <v>2994</v>
      </c>
      <c r="L58" s="198">
        <v>30</v>
      </c>
      <c r="M58" s="28" t="s">
        <v>1565</v>
      </c>
      <c r="N58" s="28" t="s">
        <v>2870</v>
      </c>
      <c r="O58" s="212" t="s">
        <v>384</v>
      </c>
      <c r="P58" s="199" t="s">
        <v>142</v>
      </c>
      <c r="Q58" s="199">
        <v>45980</v>
      </c>
      <c r="R58" s="199">
        <v>45982</v>
      </c>
      <c r="S58" s="199">
        <v>45996</v>
      </c>
      <c r="T58" s="8">
        <f t="shared" si="5"/>
        <v>16</v>
      </c>
      <c r="U58" s="199">
        <v>45997</v>
      </c>
      <c r="V58" s="199">
        <v>46000</v>
      </c>
      <c r="W58" s="199">
        <v>46000</v>
      </c>
      <c r="X58" s="199">
        <v>46002</v>
      </c>
      <c r="Y58" s="199">
        <v>46008</v>
      </c>
      <c r="Z58" s="199">
        <v>46010</v>
      </c>
      <c r="AA58" s="199">
        <v>46010</v>
      </c>
      <c r="AB58" s="199">
        <v>46015</v>
      </c>
      <c r="AC58" s="199">
        <v>46019</v>
      </c>
      <c r="AD58" s="199">
        <v>45660</v>
      </c>
      <c r="AE58" s="163"/>
      <c r="AF58" s="164"/>
    </row>
    <row r="59" spans="1:32">
      <c r="A59" s="53">
        <v>14</v>
      </c>
      <c r="B59" s="28" t="s">
        <v>264</v>
      </c>
      <c r="C59" s="138" t="s">
        <v>199</v>
      </c>
      <c r="D59" s="28" t="s">
        <v>558</v>
      </c>
      <c r="E59" s="28" t="s">
        <v>3366</v>
      </c>
      <c r="F59" s="28" t="s">
        <v>2476</v>
      </c>
      <c r="G59" s="131" t="s">
        <v>2477</v>
      </c>
      <c r="H59" s="131" t="s">
        <v>2478</v>
      </c>
      <c r="I59" s="28" t="s">
        <v>191</v>
      </c>
      <c r="J59" s="28" t="s">
        <v>2502</v>
      </c>
      <c r="K59" s="28" t="s">
        <v>2503</v>
      </c>
      <c r="L59" s="198">
        <v>35</v>
      </c>
      <c r="M59" s="28" t="s">
        <v>1565</v>
      </c>
      <c r="N59" s="138" t="s">
        <v>199</v>
      </c>
      <c r="O59" s="212" t="s">
        <v>384</v>
      </c>
      <c r="P59" s="199" t="s">
        <v>142</v>
      </c>
      <c r="Q59" s="199">
        <v>45992</v>
      </c>
      <c r="R59" s="199">
        <v>45994</v>
      </c>
      <c r="S59" s="199">
        <v>46004</v>
      </c>
      <c r="T59" s="8">
        <f t="shared" si="5"/>
        <v>12</v>
      </c>
      <c r="U59" s="199">
        <v>46006</v>
      </c>
      <c r="V59" s="199">
        <v>46008</v>
      </c>
      <c r="W59" s="199">
        <v>46008</v>
      </c>
      <c r="X59" s="199">
        <v>46011</v>
      </c>
      <c r="Y59" s="199">
        <v>46014</v>
      </c>
      <c r="Z59" s="199">
        <v>46017</v>
      </c>
      <c r="AA59" s="199">
        <v>46017</v>
      </c>
      <c r="AB59" s="199">
        <v>46018</v>
      </c>
      <c r="AC59" s="199">
        <v>46023</v>
      </c>
      <c r="AD59" s="199">
        <v>45661</v>
      </c>
      <c r="AE59" s="33"/>
      <c r="AF59" s="33"/>
    </row>
    <row r="60" spans="1:32" ht="14.25" customHeight="1">
      <c r="A60" s="53">
        <v>15</v>
      </c>
      <c r="B60" s="28" t="s">
        <v>264</v>
      </c>
      <c r="C60" s="138" t="s">
        <v>199</v>
      </c>
      <c r="D60" s="28" t="s">
        <v>558</v>
      </c>
      <c r="E60" s="28" t="s">
        <v>3372</v>
      </c>
      <c r="F60" s="28" t="s">
        <v>39</v>
      </c>
      <c r="G60" s="131" t="s">
        <v>40</v>
      </c>
      <c r="H60" s="131" t="s">
        <v>41</v>
      </c>
      <c r="I60" s="28" t="s">
        <v>70</v>
      </c>
      <c r="J60" s="28" t="s">
        <v>1166</v>
      </c>
      <c r="K60" s="28" t="s">
        <v>1165</v>
      </c>
      <c r="L60" s="198">
        <v>35</v>
      </c>
      <c r="M60" s="28" t="s">
        <v>1565</v>
      </c>
      <c r="N60" s="138" t="s">
        <v>199</v>
      </c>
      <c r="O60" s="212" t="s">
        <v>384</v>
      </c>
      <c r="P60" s="199" t="s">
        <v>142</v>
      </c>
      <c r="Q60" s="199">
        <v>45993</v>
      </c>
      <c r="R60" s="199">
        <v>45996</v>
      </c>
      <c r="S60" s="199">
        <v>46009</v>
      </c>
      <c r="T60" s="8">
        <f t="shared" si="5"/>
        <v>16</v>
      </c>
      <c r="U60" s="199">
        <v>46009</v>
      </c>
      <c r="V60" s="199">
        <v>46013</v>
      </c>
      <c r="W60" s="199">
        <v>46013</v>
      </c>
      <c r="X60" s="199">
        <v>46014</v>
      </c>
      <c r="Y60" s="199">
        <v>46019</v>
      </c>
      <c r="Z60" s="199">
        <v>46019</v>
      </c>
      <c r="AA60" s="199">
        <v>46019</v>
      </c>
      <c r="AB60" s="199">
        <v>46018</v>
      </c>
      <c r="AC60" s="199">
        <v>46023</v>
      </c>
      <c r="AD60" s="199">
        <v>45661</v>
      </c>
      <c r="AE60" s="33"/>
      <c r="AF60" s="33"/>
    </row>
    <row r="61" spans="1:32" ht="17.25" customHeight="1">
      <c r="A61" s="53">
        <v>16</v>
      </c>
      <c r="B61" s="28" t="s">
        <v>264</v>
      </c>
      <c r="C61" s="28" t="s">
        <v>2870</v>
      </c>
      <c r="D61" s="28" t="s">
        <v>558</v>
      </c>
      <c r="E61" s="28" t="s">
        <v>3365</v>
      </c>
      <c r="F61" s="28" t="s">
        <v>25</v>
      </c>
      <c r="G61" s="131" t="s">
        <v>26</v>
      </c>
      <c r="H61" s="131" t="s">
        <v>27</v>
      </c>
      <c r="I61" s="28" t="s">
        <v>3043</v>
      </c>
      <c r="J61" s="28" t="s">
        <v>3044</v>
      </c>
      <c r="K61" s="28" t="s">
        <v>3056</v>
      </c>
      <c r="L61" s="198">
        <v>35</v>
      </c>
      <c r="M61" s="28" t="s">
        <v>1565</v>
      </c>
      <c r="N61" s="28" t="s">
        <v>2870</v>
      </c>
      <c r="O61" s="212" t="s">
        <v>384</v>
      </c>
      <c r="P61" s="199" t="s">
        <v>142</v>
      </c>
      <c r="Q61" s="199">
        <v>45988</v>
      </c>
      <c r="R61" s="199">
        <v>45988</v>
      </c>
      <c r="S61" s="199">
        <v>46000</v>
      </c>
      <c r="T61" s="8">
        <f t="shared" si="5"/>
        <v>12</v>
      </c>
      <c r="U61" s="199">
        <v>46002</v>
      </c>
      <c r="V61" s="199">
        <v>46004</v>
      </c>
      <c r="W61" s="199">
        <v>46004</v>
      </c>
      <c r="X61" s="199">
        <v>46007</v>
      </c>
      <c r="Y61" s="199">
        <v>46010</v>
      </c>
      <c r="Z61" s="199">
        <v>46012</v>
      </c>
      <c r="AA61" s="199">
        <v>46012</v>
      </c>
      <c r="AB61" s="199">
        <v>46017</v>
      </c>
      <c r="AC61" s="199">
        <v>46023</v>
      </c>
      <c r="AD61" s="199">
        <v>45662</v>
      </c>
      <c r="AE61" s="163"/>
      <c r="AF61" s="164"/>
    </row>
    <row r="62" spans="1:32">
      <c r="A62" s="53">
        <v>17</v>
      </c>
      <c r="B62" s="28" t="s">
        <v>264</v>
      </c>
      <c r="C62" s="138" t="s">
        <v>199</v>
      </c>
      <c r="D62" s="28" t="s">
        <v>558</v>
      </c>
      <c r="E62" s="28" t="s">
        <v>3369</v>
      </c>
      <c r="F62" s="28" t="s">
        <v>3035</v>
      </c>
      <c r="G62" s="131" t="s">
        <v>3036</v>
      </c>
      <c r="H62" s="131" t="s">
        <v>3037</v>
      </c>
      <c r="I62" s="28" t="s">
        <v>733</v>
      </c>
      <c r="J62" s="28" t="s">
        <v>3051</v>
      </c>
      <c r="K62" s="28" t="s">
        <v>3064</v>
      </c>
      <c r="L62" s="198">
        <v>35</v>
      </c>
      <c r="M62" s="28" t="s">
        <v>1565</v>
      </c>
      <c r="N62" s="138" t="s">
        <v>199</v>
      </c>
      <c r="O62" s="212" t="s">
        <v>384</v>
      </c>
      <c r="P62" s="199" t="s">
        <v>142</v>
      </c>
      <c r="Q62" s="199">
        <v>45993</v>
      </c>
      <c r="R62" s="199">
        <v>45995</v>
      </c>
      <c r="S62" s="199">
        <v>46007</v>
      </c>
      <c r="T62" s="8">
        <f t="shared" si="5"/>
        <v>14</v>
      </c>
      <c r="U62" s="199">
        <v>46008</v>
      </c>
      <c r="V62" s="199">
        <v>46009</v>
      </c>
      <c r="W62" s="199">
        <v>46009</v>
      </c>
      <c r="X62" s="199">
        <v>46013</v>
      </c>
      <c r="Y62" s="199">
        <v>46016</v>
      </c>
      <c r="Z62" s="199">
        <v>46019</v>
      </c>
      <c r="AA62" s="199">
        <v>46019</v>
      </c>
      <c r="AB62" s="199">
        <v>46020</v>
      </c>
      <c r="AC62" s="199">
        <v>46024</v>
      </c>
      <c r="AD62" s="199">
        <v>45662</v>
      </c>
      <c r="AE62" s="33"/>
      <c r="AF62" s="33"/>
    </row>
    <row r="63" spans="1:32" ht="14.25" customHeight="1">
      <c r="A63" s="53">
        <v>18</v>
      </c>
      <c r="B63" s="28" t="s">
        <v>264</v>
      </c>
      <c r="C63" s="138" t="s">
        <v>199</v>
      </c>
      <c r="D63" s="28" t="s">
        <v>558</v>
      </c>
      <c r="E63" s="28" t="s">
        <v>3370</v>
      </c>
      <c r="F63" s="28" t="s">
        <v>657</v>
      </c>
      <c r="G63" s="131" t="s">
        <v>923</v>
      </c>
      <c r="H63" s="131" t="s">
        <v>669</v>
      </c>
      <c r="I63" s="28" t="s">
        <v>683</v>
      </c>
      <c r="J63" s="28" t="s">
        <v>684</v>
      </c>
      <c r="K63" s="28" t="s">
        <v>71</v>
      </c>
      <c r="L63" s="198">
        <v>36</v>
      </c>
      <c r="M63" s="28" t="s">
        <v>1565</v>
      </c>
      <c r="N63" s="138" t="s">
        <v>199</v>
      </c>
      <c r="O63" s="212" t="s">
        <v>384</v>
      </c>
      <c r="P63" s="199" t="s">
        <v>142</v>
      </c>
      <c r="Q63" s="199">
        <v>45993</v>
      </c>
      <c r="R63" s="199">
        <v>45995</v>
      </c>
      <c r="S63" s="199">
        <v>46007</v>
      </c>
      <c r="T63" s="8">
        <f t="shared" si="5"/>
        <v>14</v>
      </c>
      <c r="U63" s="199">
        <v>46008</v>
      </c>
      <c r="V63" s="199">
        <v>46009</v>
      </c>
      <c r="W63" s="199">
        <v>46009</v>
      </c>
      <c r="X63" s="199">
        <v>46013</v>
      </c>
      <c r="Y63" s="199">
        <v>46017</v>
      </c>
      <c r="Z63" s="199">
        <v>46019</v>
      </c>
      <c r="AA63" s="199">
        <v>46019</v>
      </c>
      <c r="AB63" s="199">
        <v>46019</v>
      </c>
      <c r="AC63" s="199">
        <v>46026</v>
      </c>
      <c r="AD63" s="199">
        <v>45662</v>
      </c>
      <c r="AE63" s="33"/>
      <c r="AF63" s="33"/>
    </row>
    <row r="64" spans="1:32" ht="18" customHeight="1">
      <c r="A64" s="53">
        <v>19</v>
      </c>
      <c r="B64" s="28" t="s">
        <v>264</v>
      </c>
      <c r="C64" s="138" t="s">
        <v>199</v>
      </c>
      <c r="D64" s="28" t="s">
        <v>558</v>
      </c>
      <c r="E64" s="28" t="s">
        <v>3371</v>
      </c>
      <c r="F64" s="28" t="s">
        <v>180</v>
      </c>
      <c r="G64" s="131" t="s">
        <v>883</v>
      </c>
      <c r="H64" s="131" t="s">
        <v>884</v>
      </c>
      <c r="I64" s="28" t="s">
        <v>2073</v>
      </c>
      <c r="J64" s="28" t="s">
        <v>2524</v>
      </c>
      <c r="K64" s="28" t="s">
        <v>71</v>
      </c>
      <c r="L64" s="198">
        <v>35</v>
      </c>
      <c r="M64" s="28" t="s">
        <v>1565</v>
      </c>
      <c r="N64" s="138" t="s">
        <v>199</v>
      </c>
      <c r="O64" s="212" t="s">
        <v>384</v>
      </c>
      <c r="P64" s="199" t="s">
        <v>142</v>
      </c>
      <c r="Q64" s="199">
        <v>45993</v>
      </c>
      <c r="R64" s="199">
        <v>45995</v>
      </c>
      <c r="S64" s="199">
        <v>46009</v>
      </c>
      <c r="T64" s="8">
        <f t="shared" si="5"/>
        <v>16</v>
      </c>
      <c r="U64" s="199">
        <v>46009</v>
      </c>
      <c r="V64" s="199">
        <v>46013</v>
      </c>
      <c r="W64" s="199">
        <v>46013</v>
      </c>
      <c r="X64" s="199">
        <v>46016</v>
      </c>
      <c r="Y64" s="199">
        <v>46019</v>
      </c>
      <c r="Z64" s="199">
        <v>46020</v>
      </c>
      <c r="AA64" s="199">
        <v>46020</v>
      </c>
      <c r="AB64" s="199">
        <v>46021</v>
      </c>
      <c r="AC64" s="199">
        <v>46026</v>
      </c>
      <c r="AD64" s="199">
        <v>45663</v>
      </c>
      <c r="AE64" s="33"/>
      <c r="AF64" s="33"/>
    </row>
    <row r="65" spans="1:32" ht="15.75" customHeight="1">
      <c r="A65" s="53">
        <v>20</v>
      </c>
      <c r="B65" s="28" t="s">
        <v>264</v>
      </c>
      <c r="C65" s="138" t="s">
        <v>199</v>
      </c>
      <c r="D65" s="28" t="s">
        <v>558</v>
      </c>
      <c r="E65" s="28" t="s">
        <v>71</v>
      </c>
      <c r="F65" s="28" t="s">
        <v>1228</v>
      </c>
      <c r="G65" s="28" t="s">
        <v>1229</v>
      </c>
      <c r="H65" s="28"/>
      <c r="I65" s="28" t="s">
        <v>192</v>
      </c>
      <c r="J65" s="28" t="s">
        <v>1237</v>
      </c>
      <c r="K65" s="28" t="s">
        <v>1246</v>
      </c>
      <c r="L65" s="198">
        <v>32</v>
      </c>
      <c r="M65" s="28" t="s">
        <v>1565</v>
      </c>
      <c r="N65" s="138" t="s">
        <v>199</v>
      </c>
      <c r="O65" s="212" t="s">
        <v>384</v>
      </c>
      <c r="P65" s="199" t="s">
        <v>142</v>
      </c>
      <c r="Q65" s="199">
        <v>45996</v>
      </c>
      <c r="R65" s="199">
        <v>46000</v>
      </c>
      <c r="S65" s="199">
        <v>46009</v>
      </c>
      <c r="T65" s="8">
        <f t="shared" si="5"/>
        <v>13</v>
      </c>
      <c r="U65" s="199">
        <v>46009</v>
      </c>
      <c r="V65" s="199">
        <v>46013</v>
      </c>
      <c r="W65" s="199">
        <v>46013</v>
      </c>
      <c r="X65" s="199">
        <v>46015</v>
      </c>
      <c r="Y65" s="199">
        <v>46019</v>
      </c>
      <c r="Z65" s="199">
        <v>46020</v>
      </c>
      <c r="AA65" s="199">
        <v>46020</v>
      </c>
      <c r="AB65" s="199">
        <v>46021</v>
      </c>
      <c r="AC65" s="199">
        <v>46027</v>
      </c>
      <c r="AD65" s="199">
        <v>45663</v>
      </c>
      <c r="AE65" s="33"/>
      <c r="AF65" s="33"/>
    </row>
    <row r="66" spans="1:32">
      <c r="A66" s="53">
        <v>21</v>
      </c>
      <c r="B66" s="28" t="s">
        <v>264</v>
      </c>
      <c r="C66" s="138" t="s">
        <v>199</v>
      </c>
      <c r="D66" s="28" t="s">
        <v>558</v>
      </c>
      <c r="E66" s="28" t="s">
        <v>3368</v>
      </c>
      <c r="F66" s="28" t="s">
        <v>1316</v>
      </c>
      <c r="G66" s="131" t="s">
        <v>1317</v>
      </c>
      <c r="H66" s="131"/>
      <c r="I66" s="28" t="s">
        <v>1329</v>
      </c>
      <c r="J66" s="28" t="s">
        <v>1330</v>
      </c>
      <c r="K66" s="28" t="s">
        <v>3066</v>
      </c>
      <c r="L66" s="198">
        <v>31</v>
      </c>
      <c r="M66" s="28" t="s">
        <v>1565</v>
      </c>
      <c r="N66" s="138" t="s">
        <v>199</v>
      </c>
      <c r="O66" s="212" t="s">
        <v>384</v>
      </c>
      <c r="P66" s="199" t="s">
        <v>142</v>
      </c>
      <c r="Q66" s="199">
        <v>45993</v>
      </c>
      <c r="R66" s="199">
        <v>45995</v>
      </c>
      <c r="S66" s="199">
        <v>46007</v>
      </c>
      <c r="T66" s="8">
        <f>S66-Q66</f>
        <v>14</v>
      </c>
      <c r="U66" s="199">
        <v>46008</v>
      </c>
      <c r="V66" s="199">
        <v>46009</v>
      </c>
      <c r="W66" s="199">
        <v>46009</v>
      </c>
      <c r="X66" s="199">
        <v>46013</v>
      </c>
      <c r="Y66" s="199">
        <v>46016</v>
      </c>
      <c r="Z66" s="199">
        <v>46019</v>
      </c>
      <c r="AA66" s="199">
        <v>46019</v>
      </c>
      <c r="AB66" s="199">
        <v>46020</v>
      </c>
      <c r="AC66" s="199">
        <v>46024</v>
      </c>
      <c r="AD66" s="199">
        <v>45663</v>
      </c>
      <c r="AE66" s="33"/>
      <c r="AF66" s="33"/>
    </row>
    <row r="67" spans="1:32" ht="15.75" customHeight="1">
      <c r="A67" s="53">
        <v>22</v>
      </c>
      <c r="B67" s="28" t="s">
        <v>264</v>
      </c>
      <c r="C67" s="28" t="s">
        <v>2870</v>
      </c>
      <c r="D67" s="28" t="s">
        <v>558</v>
      </c>
      <c r="E67" s="28" t="s">
        <v>3364</v>
      </c>
      <c r="F67" s="28" t="s">
        <v>3040</v>
      </c>
      <c r="G67" s="131" t="s">
        <v>3041</v>
      </c>
      <c r="H67" s="131" t="s">
        <v>3042</v>
      </c>
      <c r="I67" s="28" t="s">
        <v>3054</v>
      </c>
      <c r="J67" s="28" t="s">
        <v>815</v>
      </c>
      <c r="K67" s="28" t="s">
        <v>71</v>
      </c>
      <c r="L67" s="198">
        <v>35</v>
      </c>
      <c r="M67" s="28" t="s">
        <v>1565</v>
      </c>
      <c r="N67" s="28" t="s">
        <v>2870</v>
      </c>
      <c r="O67" s="212" t="s">
        <v>384</v>
      </c>
      <c r="P67" s="199" t="s">
        <v>142</v>
      </c>
      <c r="Q67" s="199">
        <v>45988</v>
      </c>
      <c r="R67" s="199">
        <v>45988</v>
      </c>
      <c r="S67" s="199">
        <v>46000</v>
      </c>
      <c r="T67" s="8">
        <f t="shared" ref="T67" si="6">S67-Q67</f>
        <v>12</v>
      </c>
      <c r="U67" s="199">
        <v>46002</v>
      </c>
      <c r="V67" s="199">
        <v>46004</v>
      </c>
      <c r="W67" s="199">
        <v>46004</v>
      </c>
      <c r="X67" s="199">
        <v>46007</v>
      </c>
      <c r="Y67" s="199">
        <v>46011</v>
      </c>
      <c r="Z67" s="199">
        <v>46013</v>
      </c>
      <c r="AA67" s="199">
        <v>46013</v>
      </c>
      <c r="AB67" s="199">
        <v>46017</v>
      </c>
      <c r="AC67" s="199">
        <v>46026</v>
      </c>
      <c r="AD67" s="199">
        <v>45663</v>
      </c>
      <c r="AE67" s="33"/>
      <c r="AF67" s="33"/>
    </row>
    <row r="68" spans="1:32">
      <c r="A68" s="53">
        <v>23</v>
      </c>
      <c r="B68" s="28" t="s">
        <v>264</v>
      </c>
      <c r="C68" s="138" t="s">
        <v>199</v>
      </c>
      <c r="D68" s="28" t="s">
        <v>558</v>
      </c>
      <c r="E68" s="28" t="s">
        <v>71</v>
      </c>
      <c r="F68" s="28" t="s">
        <v>161</v>
      </c>
      <c r="G68" s="131" t="s">
        <v>297</v>
      </c>
      <c r="H68" s="131" t="s">
        <v>162</v>
      </c>
      <c r="I68" s="28" t="s">
        <v>922</v>
      </c>
      <c r="J68" s="28" t="s">
        <v>1167</v>
      </c>
      <c r="K68" s="28" t="s">
        <v>1153</v>
      </c>
      <c r="L68" s="198">
        <v>36</v>
      </c>
      <c r="M68" s="28" t="s">
        <v>1565</v>
      </c>
      <c r="N68" s="138" t="s">
        <v>199</v>
      </c>
      <c r="O68" s="212" t="s">
        <v>384</v>
      </c>
      <c r="P68" s="199" t="s">
        <v>142</v>
      </c>
      <c r="Q68" s="199">
        <v>45994</v>
      </c>
      <c r="R68" s="199">
        <v>45996</v>
      </c>
      <c r="S68" s="199">
        <v>46014</v>
      </c>
      <c r="T68" s="8">
        <f t="shared" ref="T68:T74" si="7">S68-Q68</f>
        <v>20</v>
      </c>
      <c r="U68" s="199">
        <v>46015</v>
      </c>
      <c r="V68" s="199">
        <v>46017</v>
      </c>
      <c r="W68" s="199">
        <v>46017</v>
      </c>
      <c r="X68" s="199">
        <v>46022</v>
      </c>
      <c r="Y68" s="199">
        <v>46027</v>
      </c>
      <c r="Z68" s="199">
        <v>46029</v>
      </c>
      <c r="AA68" s="199">
        <v>46029</v>
      </c>
      <c r="AB68" s="199">
        <v>46030</v>
      </c>
      <c r="AC68" s="199">
        <v>46033</v>
      </c>
      <c r="AD68" s="199">
        <v>45671</v>
      </c>
      <c r="AE68" s="33"/>
      <c r="AF68" s="33"/>
    </row>
    <row r="69" spans="1:32" ht="15" customHeight="1">
      <c r="A69" s="53">
        <v>24</v>
      </c>
      <c r="B69" s="28" t="s">
        <v>264</v>
      </c>
      <c r="C69" s="138" t="s">
        <v>199</v>
      </c>
      <c r="D69" s="28" t="s">
        <v>558</v>
      </c>
      <c r="E69" s="28" t="s">
        <v>71</v>
      </c>
      <c r="F69" s="28" t="s">
        <v>951</v>
      </c>
      <c r="G69" s="28" t="s">
        <v>952</v>
      </c>
      <c r="H69" s="28"/>
      <c r="I69" s="28" t="s">
        <v>529</v>
      </c>
      <c r="J69" s="28" t="s">
        <v>953</v>
      </c>
      <c r="K69" s="28" t="s">
        <v>1835</v>
      </c>
      <c r="L69" s="198">
        <v>32</v>
      </c>
      <c r="M69" s="28" t="s">
        <v>1565</v>
      </c>
      <c r="N69" s="138" t="s">
        <v>199</v>
      </c>
      <c r="O69" s="212" t="s">
        <v>384</v>
      </c>
      <c r="P69" s="199" t="s">
        <v>142</v>
      </c>
      <c r="Q69" s="199">
        <v>45996</v>
      </c>
      <c r="R69" s="199">
        <v>46000</v>
      </c>
      <c r="S69" s="199">
        <v>46014</v>
      </c>
      <c r="T69" s="8">
        <f t="shared" si="7"/>
        <v>18</v>
      </c>
      <c r="U69" s="199">
        <v>46015</v>
      </c>
      <c r="V69" s="199">
        <v>46017</v>
      </c>
      <c r="W69" s="199">
        <v>46017</v>
      </c>
      <c r="X69" s="199">
        <v>46021</v>
      </c>
      <c r="Y69" s="199">
        <v>46024</v>
      </c>
      <c r="Z69" s="199">
        <v>46029</v>
      </c>
      <c r="AA69" s="199">
        <v>46029</v>
      </c>
      <c r="AB69" s="199">
        <v>46031</v>
      </c>
      <c r="AC69" s="199">
        <v>46035</v>
      </c>
      <c r="AD69" s="199">
        <v>45671</v>
      </c>
      <c r="AE69" s="33"/>
      <c r="AF69" s="33"/>
    </row>
    <row r="70" spans="1:32" s="17" customFormat="1" ht="17.25" customHeight="1">
      <c r="A70" s="53">
        <v>25</v>
      </c>
      <c r="B70" s="28" t="s">
        <v>264</v>
      </c>
      <c r="C70" s="138" t="s">
        <v>199</v>
      </c>
      <c r="D70" s="28" t="s">
        <v>558</v>
      </c>
      <c r="E70" s="28" t="s">
        <v>71</v>
      </c>
      <c r="F70" s="28" t="s">
        <v>479</v>
      </c>
      <c r="G70" s="28" t="s">
        <v>480</v>
      </c>
      <c r="H70" s="28" t="s">
        <v>481</v>
      </c>
      <c r="I70" s="28" t="s">
        <v>580</v>
      </c>
      <c r="J70" s="28" t="s">
        <v>581</v>
      </c>
      <c r="K70" s="28" t="s">
        <v>582</v>
      </c>
      <c r="L70" s="198">
        <v>35</v>
      </c>
      <c r="M70" s="28" t="s">
        <v>1565</v>
      </c>
      <c r="N70" s="138" t="s">
        <v>199</v>
      </c>
      <c r="O70" s="212" t="s">
        <v>384</v>
      </c>
      <c r="P70" s="199" t="s">
        <v>142</v>
      </c>
      <c r="Q70" s="199">
        <v>46003</v>
      </c>
      <c r="R70" s="199">
        <v>46007</v>
      </c>
      <c r="S70" s="199">
        <v>46015</v>
      </c>
      <c r="T70" s="8">
        <f t="shared" si="7"/>
        <v>12</v>
      </c>
      <c r="U70" s="199">
        <v>46017</v>
      </c>
      <c r="V70" s="199">
        <v>46019</v>
      </c>
      <c r="W70" s="199">
        <v>46019</v>
      </c>
      <c r="X70" s="199">
        <v>46022</v>
      </c>
      <c r="Y70" s="199">
        <v>46026</v>
      </c>
      <c r="Z70" s="199">
        <v>46029</v>
      </c>
      <c r="AA70" s="199">
        <v>46029</v>
      </c>
      <c r="AB70" s="199">
        <v>46030</v>
      </c>
      <c r="AC70" s="199">
        <v>46034</v>
      </c>
      <c r="AD70" s="199">
        <v>45672</v>
      </c>
      <c r="AE70" s="163"/>
      <c r="AF70" s="164"/>
    </row>
    <row r="71" spans="1:32">
      <c r="A71" s="53">
        <v>26</v>
      </c>
      <c r="B71" s="28" t="s">
        <v>264</v>
      </c>
      <c r="C71" s="138" t="s">
        <v>199</v>
      </c>
      <c r="D71" s="28" t="s">
        <v>558</v>
      </c>
      <c r="E71" s="28" t="s">
        <v>71</v>
      </c>
      <c r="F71" s="24" t="s">
        <v>1370</v>
      </c>
      <c r="G71" s="131" t="s">
        <v>1371</v>
      </c>
      <c r="H71" s="131"/>
      <c r="I71" s="28" t="s">
        <v>1804</v>
      </c>
      <c r="J71" s="28" t="s">
        <v>1397</v>
      </c>
      <c r="K71" s="28" t="s">
        <v>1408</v>
      </c>
      <c r="L71" s="198">
        <v>30</v>
      </c>
      <c r="M71" s="28" t="s">
        <v>1565</v>
      </c>
      <c r="N71" s="138" t="s">
        <v>199</v>
      </c>
      <c r="O71" s="212" t="s">
        <v>384</v>
      </c>
      <c r="P71" s="199" t="s">
        <v>142</v>
      </c>
      <c r="Q71" s="199">
        <v>46005</v>
      </c>
      <c r="R71" s="199">
        <v>46007</v>
      </c>
      <c r="S71" s="199">
        <v>46015</v>
      </c>
      <c r="T71" s="8">
        <f t="shared" si="7"/>
        <v>10</v>
      </c>
      <c r="U71" s="199">
        <v>46017</v>
      </c>
      <c r="V71" s="199">
        <v>46019</v>
      </c>
      <c r="W71" s="199">
        <v>46019</v>
      </c>
      <c r="X71" s="199">
        <v>46022</v>
      </c>
      <c r="Y71" s="199">
        <v>46026</v>
      </c>
      <c r="Z71" s="199">
        <v>46031</v>
      </c>
      <c r="AA71" s="199">
        <v>46031</v>
      </c>
      <c r="AB71" s="199">
        <v>46031</v>
      </c>
      <c r="AC71" s="199">
        <v>46035</v>
      </c>
      <c r="AD71" s="199">
        <v>45672</v>
      </c>
      <c r="AE71" s="33"/>
      <c r="AF71" s="33"/>
    </row>
    <row r="72" spans="1:32" ht="15.75" customHeight="1">
      <c r="A72" s="53">
        <v>27</v>
      </c>
      <c r="B72" s="28" t="s">
        <v>264</v>
      </c>
      <c r="C72" s="138" t="s">
        <v>199</v>
      </c>
      <c r="D72" s="28" t="s">
        <v>558</v>
      </c>
      <c r="E72" s="28" t="s">
        <v>71</v>
      </c>
      <c r="F72" s="24" t="s">
        <v>1280</v>
      </c>
      <c r="G72" s="28" t="s">
        <v>1281</v>
      </c>
      <c r="H72" s="28" t="s">
        <v>2965</v>
      </c>
      <c r="I72" s="28" t="s">
        <v>705</v>
      </c>
      <c r="J72" s="28" t="s">
        <v>2984</v>
      </c>
      <c r="K72" s="28" t="s">
        <v>2996</v>
      </c>
      <c r="L72" s="38">
        <v>35</v>
      </c>
      <c r="M72" s="28" t="s">
        <v>1565</v>
      </c>
      <c r="N72" s="138" t="s">
        <v>199</v>
      </c>
      <c r="O72" s="212" t="s">
        <v>384</v>
      </c>
      <c r="P72" s="265" t="s">
        <v>142</v>
      </c>
      <c r="Q72" s="265">
        <v>46001</v>
      </c>
      <c r="R72" s="265">
        <v>46005</v>
      </c>
      <c r="S72" s="265">
        <v>46015</v>
      </c>
      <c r="T72" s="8">
        <f t="shared" si="7"/>
        <v>14</v>
      </c>
      <c r="U72" s="265">
        <v>46017</v>
      </c>
      <c r="V72" s="265">
        <v>46018</v>
      </c>
      <c r="W72" s="265">
        <v>46018</v>
      </c>
      <c r="X72" s="265">
        <v>46024</v>
      </c>
      <c r="Y72" s="265">
        <v>46027</v>
      </c>
      <c r="Z72" s="199">
        <v>46029</v>
      </c>
      <c r="AA72" s="199">
        <v>46029</v>
      </c>
      <c r="AB72" s="199">
        <v>46032</v>
      </c>
      <c r="AC72" s="199">
        <v>46034</v>
      </c>
      <c r="AD72" s="199">
        <v>45673</v>
      </c>
      <c r="AE72" s="33"/>
      <c r="AF72" s="33"/>
    </row>
    <row r="73" spans="1:32" ht="16.5" customHeight="1">
      <c r="A73" s="53">
        <v>28</v>
      </c>
      <c r="B73" s="28" t="s">
        <v>264</v>
      </c>
      <c r="C73" s="138" t="s">
        <v>199</v>
      </c>
      <c r="D73" s="28" t="s">
        <v>558</v>
      </c>
      <c r="E73" s="28" t="s">
        <v>71</v>
      </c>
      <c r="F73" s="28" t="s">
        <v>1208</v>
      </c>
      <c r="G73" s="131" t="s">
        <v>1209</v>
      </c>
      <c r="H73" s="131"/>
      <c r="I73" s="28" t="s">
        <v>2109</v>
      </c>
      <c r="J73" s="28" t="s">
        <v>3055</v>
      </c>
      <c r="K73" s="28" t="s">
        <v>71</v>
      </c>
      <c r="L73" s="198">
        <v>30</v>
      </c>
      <c r="M73" s="28" t="s">
        <v>1565</v>
      </c>
      <c r="N73" s="138" t="s">
        <v>199</v>
      </c>
      <c r="O73" s="212" t="s">
        <v>384</v>
      </c>
      <c r="P73" s="199" t="s">
        <v>142</v>
      </c>
      <c r="Q73" s="199">
        <v>45994</v>
      </c>
      <c r="R73" s="199">
        <v>45998</v>
      </c>
      <c r="S73" s="199">
        <v>46014</v>
      </c>
      <c r="T73" s="8">
        <f t="shared" si="7"/>
        <v>20</v>
      </c>
      <c r="U73" s="199">
        <v>46015</v>
      </c>
      <c r="V73" s="199">
        <v>46017</v>
      </c>
      <c r="W73" s="199">
        <v>46017</v>
      </c>
      <c r="X73" s="199">
        <v>46022</v>
      </c>
      <c r="Y73" s="199">
        <v>46027</v>
      </c>
      <c r="Z73" s="199">
        <v>46029</v>
      </c>
      <c r="AA73" s="199">
        <v>46029</v>
      </c>
      <c r="AB73" s="199">
        <v>46034</v>
      </c>
      <c r="AC73" s="199">
        <v>46036</v>
      </c>
      <c r="AD73" s="199">
        <v>45673</v>
      </c>
      <c r="AE73" s="33"/>
      <c r="AF73" s="33"/>
    </row>
    <row r="74" spans="1:32">
      <c r="A74" s="53">
        <v>29</v>
      </c>
      <c r="B74" s="28" t="s">
        <v>264</v>
      </c>
      <c r="C74" s="138" t="s">
        <v>199</v>
      </c>
      <c r="D74" s="28" t="s">
        <v>558</v>
      </c>
      <c r="E74" s="28" t="s">
        <v>71</v>
      </c>
      <c r="F74" s="28" t="s">
        <v>790</v>
      </c>
      <c r="G74" s="131" t="s">
        <v>800</v>
      </c>
      <c r="H74" s="131"/>
      <c r="I74" s="28" t="s">
        <v>621</v>
      </c>
      <c r="J74" s="28" t="s">
        <v>2318</v>
      </c>
      <c r="K74" s="28" t="s">
        <v>71</v>
      </c>
      <c r="L74" s="198">
        <v>32</v>
      </c>
      <c r="M74" s="28" t="s">
        <v>1565</v>
      </c>
      <c r="N74" s="138" t="s">
        <v>199</v>
      </c>
      <c r="O74" s="212" t="s">
        <v>384</v>
      </c>
      <c r="P74" s="199" t="s">
        <v>142</v>
      </c>
      <c r="Q74" s="199">
        <v>46005</v>
      </c>
      <c r="R74" s="199">
        <v>46007</v>
      </c>
      <c r="S74" s="199">
        <v>46015</v>
      </c>
      <c r="T74" s="8">
        <f t="shared" si="7"/>
        <v>10</v>
      </c>
      <c r="U74" s="199">
        <v>46021</v>
      </c>
      <c r="V74" s="199">
        <v>46023</v>
      </c>
      <c r="W74" s="199">
        <v>46023</v>
      </c>
      <c r="X74" s="199">
        <v>46026</v>
      </c>
      <c r="Y74" s="199">
        <v>46030</v>
      </c>
      <c r="Z74" s="199">
        <v>46034</v>
      </c>
      <c r="AA74" s="199">
        <v>46034</v>
      </c>
      <c r="AB74" s="199">
        <v>46035</v>
      </c>
      <c r="AC74" s="199">
        <v>46036</v>
      </c>
      <c r="AD74" s="199">
        <v>45673</v>
      </c>
      <c r="AE74" s="33"/>
      <c r="AF74" s="33"/>
    </row>
    <row r="75" spans="1:32" ht="16.5" customHeight="1">
      <c r="A75" s="53">
        <f t="shared" si="0"/>
        <v>72</v>
      </c>
      <c r="B75" s="28" t="s">
        <v>264</v>
      </c>
      <c r="C75" s="138" t="s">
        <v>199</v>
      </c>
      <c r="D75" s="28" t="s">
        <v>558</v>
      </c>
      <c r="E75" s="28" t="s">
        <v>71</v>
      </c>
      <c r="F75" s="28" t="s">
        <v>1226</v>
      </c>
      <c r="G75" s="28" t="s">
        <v>1227</v>
      </c>
      <c r="H75" s="28"/>
      <c r="I75" s="28" t="s">
        <v>2981</v>
      </c>
      <c r="J75" s="28" t="s">
        <v>2991</v>
      </c>
      <c r="K75" s="28" t="s">
        <v>71</v>
      </c>
      <c r="L75" s="198">
        <v>31</v>
      </c>
      <c r="M75" s="28" t="s">
        <v>1565</v>
      </c>
      <c r="N75" s="138" t="s">
        <v>199</v>
      </c>
      <c r="O75" s="212" t="s">
        <v>384</v>
      </c>
      <c r="P75" s="199" t="s">
        <v>142</v>
      </c>
      <c r="Q75" s="199">
        <v>45996</v>
      </c>
      <c r="R75" s="199">
        <v>46000</v>
      </c>
      <c r="S75" s="199">
        <v>46015</v>
      </c>
      <c r="T75" s="8">
        <f>S75-Q75</f>
        <v>19</v>
      </c>
      <c r="U75" s="199">
        <v>46018</v>
      </c>
      <c r="V75" s="199">
        <v>46018</v>
      </c>
      <c r="W75" s="199">
        <v>46018</v>
      </c>
      <c r="X75" s="199">
        <v>46022</v>
      </c>
      <c r="Y75" s="199">
        <v>46027</v>
      </c>
      <c r="Z75" s="199">
        <v>46031</v>
      </c>
      <c r="AA75" s="199">
        <v>46031</v>
      </c>
      <c r="AB75" s="199">
        <v>46035</v>
      </c>
      <c r="AC75" s="199">
        <v>46038</v>
      </c>
      <c r="AD75" s="199">
        <v>45674</v>
      </c>
      <c r="AE75" s="33"/>
      <c r="AF75" s="33"/>
    </row>
    <row r="76" spans="1:32">
      <c r="A76" s="53">
        <f t="shared" si="0"/>
        <v>73</v>
      </c>
      <c r="B76" s="28" t="s">
        <v>264</v>
      </c>
      <c r="C76" s="138" t="s">
        <v>199</v>
      </c>
      <c r="D76" s="28" t="s">
        <v>558</v>
      </c>
      <c r="E76" s="28" t="s">
        <v>71</v>
      </c>
      <c r="F76" s="28" t="s">
        <v>794</v>
      </c>
      <c r="G76" s="131" t="s">
        <v>804</v>
      </c>
      <c r="H76" s="131"/>
      <c r="I76" s="28" t="s">
        <v>2315</v>
      </c>
      <c r="J76" s="28" t="s">
        <v>2316</v>
      </c>
      <c r="K76" s="28" t="s">
        <v>2317</v>
      </c>
      <c r="L76" s="198">
        <v>32</v>
      </c>
      <c r="M76" s="28" t="s">
        <v>1565</v>
      </c>
      <c r="N76" s="138" t="s">
        <v>199</v>
      </c>
      <c r="O76" s="212" t="s">
        <v>384</v>
      </c>
      <c r="P76" s="199" t="s">
        <v>142</v>
      </c>
      <c r="Q76" s="199">
        <v>46005</v>
      </c>
      <c r="R76" s="199">
        <v>46007</v>
      </c>
      <c r="S76" s="199">
        <v>46015</v>
      </c>
      <c r="T76" s="8">
        <f>S76-Q76</f>
        <v>10</v>
      </c>
      <c r="U76" s="199">
        <v>46021</v>
      </c>
      <c r="V76" s="199">
        <v>46023</v>
      </c>
      <c r="W76" s="199">
        <v>46023</v>
      </c>
      <c r="X76" s="199">
        <v>46026</v>
      </c>
      <c r="Y76" s="199">
        <v>46030</v>
      </c>
      <c r="Z76" s="199">
        <v>46034</v>
      </c>
      <c r="AA76" s="199">
        <v>46034</v>
      </c>
      <c r="AB76" s="199">
        <v>46035</v>
      </c>
      <c r="AC76" s="199">
        <v>46037</v>
      </c>
      <c r="AD76" s="199">
        <v>45674</v>
      </c>
      <c r="AE76" s="33"/>
      <c r="AF76" s="33"/>
    </row>
    <row r="77" spans="1:32">
      <c r="A77" s="53">
        <f t="shared" si="2"/>
        <v>74</v>
      </c>
      <c r="B77" s="28" t="s">
        <v>264</v>
      </c>
      <c r="C77" s="138" t="s">
        <v>199</v>
      </c>
      <c r="D77" s="28" t="s">
        <v>558</v>
      </c>
      <c r="E77" s="28" t="s">
        <v>71</v>
      </c>
      <c r="F77" s="28" t="s">
        <v>798</v>
      </c>
      <c r="G77" s="131" t="s">
        <v>808</v>
      </c>
      <c r="H77" s="131"/>
      <c r="I77" s="28" t="s">
        <v>2312</v>
      </c>
      <c r="J77" s="28" t="s">
        <v>2313</v>
      </c>
      <c r="K77" s="28" t="s">
        <v>2314</v>
      </c>
      <c r="L77" s="198">
        <v>32</v>
      </c>
      <c r="M77" s="28" t="s">
        <v>1565</v>
      </c>
      <c r="N77" s="138" t="s">
        <v>199</v>
      </c>
      <c r="O77" s="212" t="s">
        <v>384</v>
      </c>
      <c r="P77" s="199" t="s">
        <v>142</v>
      </c>
      <c r="Q77" s="199">
        <v>46005</v>
      </c>
      <c r="R77" s="199">
        <v>46007</v>
      </c>
      <c r="S77" s="199">
        <v>46015</v>
      </c>
      <c r="T77" s="8">
        <f>S77-Q77</f>
        <v>10</v>
      </c>
      <c r="U77" s="199">
        <v>46021</v>
      </c>
      <c r="V77" s="199">
        <v>46023</v>
      </c>
      <c r="W77" s="199">
        <v>46023</v>
      </c>
      <c r="X77" s="199">
        <v>46026</v>
      </c>
      <c r="Y77" s="199">
        <v>46030</v>
      </c>
      <c r="Z77" s="199">
        <v>46034</v>
      </c>
      <c r="AA77" s="199">
        <v>46034</v>
      </c>
      <c r="AB77" s="199">
        <v>46035</v>
      </c>
      <c r="AC77" s="199">
        <v>46038</v>
      </c>
      <c r="AD77" s="199">
        <v>45674</v>
      </c>
      <c r="AE77" s="33"/>
      <c r="AF77" s="33"/>
    </row>
    <row r="78" spans="1:32" ht="15" customHeight="1">
      <c r="A78" s="53">
        <f t="shared" si="2"/>
        <v>75</v>
      </c>
      <c r="B78" s="28" t="s">
        <v>264</v>
      </c>
      <c r="C78" s="138" t="s">
        <v>199</v>
      </c>
      <c r="D78" s="28" t="s">
        <v>558</v>
      </c>
      <c r="E78" s="28" t="s">
        <v>71</v>
      </c>
      <c r="F78" s="28" t="s">
        <v>506</v>
      </c>
      <c r="G78" s="131" t="s">
        <v>507</v>
      </c>
      <c r="H78" s="131" t="s">
        <v>1134</v>
      </c>
      <c r="I78" s="28" t="s">
        <v>116</v>
      </c>
      <c r="J78" s="28" t="s">
        <v>2547</v>
      </c>
      <c r="K78" s="28" t="s">
        <v>2153</v>
      </c>
      <c r="L78" s="198">
        <v>35</v>
      </c>
      <c r="M78" s="28" t="s">
        <v>1565</v>
      </c>
      <c r="N78" s="138" t="s">
        <v>199</v>
      </c>
      <c r="O78" s="212" t="s">
        <v>384</v>
      </c>
      <c r="P78" s="199" t="s">
        <v>142</v>
      </c>
      <c r="Q78" s="199">
        <v>45994</v>
      </c>
      <c r="R78" s="199">
        <v>45996</v>
      </c>
      <c r="S78" s="199">
        <v>46015</v>
      </c>
      <c r="T78" s="8">
        <f>S78-Q78</f>
        <v>21</v>
      </c>
      <c r="U78" s="199">
        <v>46015</v>
      </c>
      <c r="V78" s="199">
        <v>46020</v>
      </c>
      <c r="W78" s="199">
        <v>46020</v>
      </c>
      <c r="X78" s="199">
        <v>46021</v>
      </c>
      <c r="Y78" s="199">
        <v>46026</v>
      </c>
      <c r="Z78" s="199">
        <v>46031</v>
      </c>
      <c r="AA78" s="199">
        <v>46031</v>
      </c>
      <c r="AB78" s="199">
        <v>46034</v>
      </c>
      <c r="AC78" s="199">
        <v>46038</v>
      </c>
      <c r="AD78" s="199">
        <v>45676</v>
      </c>
      <c r="AE78" s="33"/>
      <c r="AF78" s="33"/>
    </row>
    <row r="79" spans="1:32" ht="14.25" customHeight="1"/>
  </sheetData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A2:AB2"/>
    <mergeCell ref="AC2:AE2"/>
    <mergeCell ref="N2:N3"/>
    <mergeCell ref="O2:O3"/>
    <mergeCell ref="Q2:T2"/>
    <mergeCell ref="U2:V2"/>
    <mergeCell ref="W2:X2"/>
    <mergeCell ref="Y2:Z2"/>
  </mergeCells>
  <conditionalFormatting sqref="F1:F56 F58:F1048576">
    <cfRule type="duplicateValues" dxfId="1649" priority="266378"/>
    <cfRule type="duplicateValues" dxfId="1648" priority="266379"/>
    <cfRule type="duplicateValues" dxfId="1647" priority="266380"/>
    <cfRule type="duplicateValues" dxfId="1646" priority="266381"/>
    <cfRule type="duplicateValues" dxfId="1645" priority="266382"/>
    <cfRule type="duplicateValues" dxfId="1644" priority="266383"/>
    <cfRule type="duplicateValues" dxfId="1643" priority="266384"/>
    <cfRule type="duplicateValues" dxfId="1642" priority="266385"/>
    <cfRule type="duplicateValues" dxfId="1641" priority="266386"/>
    <cfRule type="duplicateValues" dxfId="1640" priority="266387"/>
    <cfRule type="duplicateValues" dxfId="1639" priority="266388"/>
    <cfRule type="duplicateValues" dxfId="1638" priority="266389"/>
    <cfRule type="duplicateValues" dxfId="1637" priority="266390"/>
    <cfRule type="duplicateValues" dxfId="1636" priority="266391"/>
    <cfRule type="duplicateValues" dxfId="1635" priority="266392"/>
    <cfRule type="duplicateValues" dxfId="1634" priority="266393"/>
    <cfRule type="duplicateValues" dxfId="1633" priority="266394"/>
    <cfRule type="duplicateValues" dxfId="1632" priority="266395"/>
  </conditionalFormatting>
  <conditionalFormatting sqref="F1:F1048576">
    <cfRule type="duplicateValues" dxfId="1631" priority="1"/>
  </conditionalFormatting>
  <conditionalFormatting sqref="F57">
    <cfRule type="duplicateValues" dxfId="1630" priority="2"/>
    <cfRule type="duplicateValues" dxfId="1629" priority="3"/>
    <cfRule type="duplicateValues" dxfId="1628" priority="4"/>
    <cfRule type="duplicateValues" dxfId="1627" priority="5"/>
    <cfRule type="duplicateValues" dxfId="1626" priority="6"/>
    <cfRule type="duplicateValues" dxfId="1625" priority="7"/>
    <cfRule type="duplicateValues" dxfId="1624" priority="8"/>
    <cfRule type="duplicateValues" dxfId="1623" priority="9"/>
    <cfRule type="duplicateValues" dxfId="1622" priority="10"/>
    <cfRule type="duplicateValues" dxfId="1621" priority="11"/>
    <cfRule type="duplicateValues" dxfId="1620" priority="12"/>
    <cfRule type="duplicateValues" dxfId="1619" priority="13"/>
    <cfRule type="duplicateValues" dxfId="1618" priority="14"/>
    <cfRule type="duplicateValues" dxfId="1617" priority="15"/>
    <cfRule type="duplicateValues" dxfId="1616" priority="16"/>
    <cfRule type="duplicateValues" dxfId="1615" priority="17"/>
    <cfRule type="duplicateValues" dxfId="1614" priority="18"/>
    <cfRule type="duplicateValues" dxfId="1613" priority="19"/>
    <cfRule type="duplicateValues" dxfId="1612" priority="20"/>
    <cfRule type="duplicateValues" dxfId="1611" priority="21"/>
    <cfRule type="duplicateValues" dxfId="1610" priority="22"/>
    <cfRule type="duplicateValues" dxfId="1609" priority="23"/>
    <cfRule type="duplicateValues" dxfId="1608" priority="24"/>
    <cfRule type="duplicateValues" dxfId="1607" priority="25"/>
    <cfRule type="duplicateValues" dxfId="1606" priority="26"/>
    <cfRule type="duplicateValues" dxfId="1605" priority="27"/>
    <cfRule type="duplicateValues" dxfId="1604" priority="28"/>
    <cfRule type="duplicateValues" dxfId="1603" priority="29"/>
    <cfRule type="duplicateValues" dxfId="1602" priority="30"/>
    <cfRule type="duplicateValues" dxfId="1601" priority="31"/>
    <cfRule type="duplicateValues" dxfId="1600" priority="32"/>
    <cfRule type="duplicateValues" dxfId="1599" priority="33"/>
    <cfRule type="duplicateValues" dxfId="1598" priority="34"/>
    <cfRule type="duplicateValues" dxfId="1597" priority="35"/>
    <cfRule type="duplicateValues" dxfId="1596" priority="36"/>
    <cfRule type="duplicateValues" dxfId="1595" priority="37"/>
    <cfRule type="duplicateValues" dxfId="1594" priority="38"/>
    <cfRule type="duplicateValues" dxfId="1593" priority="39"/>
    <cfRule type="duplicateValues" dxfId="1592" priority="40"/>
    <cfRule type="duplicateValues" dxfId="1591" priority="41"/>
    <cfRule type="duplicateValues" dxfId="1590" priority="42"/>
    <cfRule type="duplicateValues" dxfId="1589" priority="43"/>
    <cfRule type="duplicateValues" dxfId="1588" priority="44"/>
    <cfRule type="duplicateValues" dxfId="1587" priority="45"/>
  </conditionalFormatting>
  <conditionalFormatting sqref="F79:F1048576 F44:F45">
    <cfRule type="duplicateValues" dxfId="1586" priority="256788"/>
  </conditionalFormatting>
  <conditionalFormatting sqref="G61:H61">
    <cfRule type="duplicateValues" dxfId="1585" priority="347"/>
    <cfRule type="duplicateValues" dxfId="1584" priority="348"/>
    <cfRule type="duplicateValues" dxfId="1583" priority="349"/>
  </conditionalFormatting>
  <conditionalFormatting sqref="F48 F39 F9 F51:F56 F71 F59:F68 F41 F4 F6 F73:F78">
    <cfRule type="duplicateValues" dxfId="1582" priority="271911"/>
    <cfRule type="duplicateValues" dxfId="1581" priority="271912"/>
    <cfRule type="duplicateValues" dxfId="1580" priority="271913"/>
    <cfRule type="duplicateValues" dxfId="1579" priority="271914"/>
    <cfRule type="duplicateValues" dxfId="1578" priority="271915"/>
    <cfRule type="duplicateValues" dxfId="1577" priority="271916"/>
    <cfRule type="duplicateValues" dxfId="1576" priority="271917"/>
    <cfRule type="duplicateValues" dxfId="1575" priority="271918"/>
    <cfRule type="duplicateValues" dxfId="1574" priority="271919"/>
    <cfRule type="duplicateValues" dxfId="1573" priority="271920"/>
    <cfRule type="duplicateValues" dxfId="1572" priority="271921"/>
    <cfRule type="duplicateValues" dxfId="1571" priority="271922"/>
    <cfRule type="duplicateValues" dxfId="1570" priority="271923"/>
    <cfRule type="duplicateValues" dxfId="1569" priority="271924"/>
    <cfRule type="duplicateValues" dxfId="1568" priority="271925"/>
    <cfRule type="duplicateValues" dxfId="1567" priority="271926"/>
    <cfRule type="duplicateValues" dxfId="1566" priority="271927"/>
    <cfRule type="duplicateValues" dxfId="1565" priority="271928"/>
    <cfRule type="duplicateValues" dxfId="1564" priority="271929"/>
    <cfRule type="duplicateValues" dxfId="1563" priority="271930"/>
    <cfRule type="duplicateValues" dxfId="1562" priority="271931"/>
    <cfRule type="duplicateValues" dxfId="1561" priority="271932"/>
    <cfRule type="duplicateValues" dxfId="1560" priority="271933"/>
    <cfRule type="duplicateValues" dxfId="1559" priority="271934"/>
    <cfRule type="duplicateValues" dxfId="1558" priority="271935"/>
    <cfRule type="duplicateValues" dxfId="1557" priority="271936"/>
    <cfRule type="duplicateValues" dxfId="1556" priority="271937"/>
    <cfRule type="duplicateValues" dxfId="1555" priority="271938"/>
    <cfRule type="duplicateValues" dxfId="1554" priority="271939"/>
    <cfRule type="duplicateValues" dxfId="1553" priority="271940"/>
    <cfRule type="duplicateValues" dxfId="1552" priority="271941"/>
    <cfRule type="duplicateValues" dxfId="1551" priority="271942"/>
    <cfRule type="duplicateValues" dxfId="1550" priority="271943"/>
    <cfRule type="duplicateValues" dxfId="1549" priority="271944"/>
  </conditionalFormatting>
  <conditionalFormatting sqref="F48 F39 F9 F51:F56 F71 F59:F68 F41 F4 F6:F7 F73:F78">
    <cfRule type="duplicateValues" dxfId="1548" priority="272285"/>
  </conditionalFormatting>
  <conditionalFormatting sqref="F68 F52:F56 F59:F66 F4 F78 F6:F7 F73:F76">
    <cfRule type="duplicateValues" dxfId="1547" priority="272296"/>
    <cfRule type="duplicateValues" dxfId="1546" priority="272297"/>
    <cfRule type="duplicateValues" dxfId="1545" priority="272298"/>
    <cfRule type="duplicateValues" dxfId="1544" priority="272299"/>
    <cfRule type="duplicateValues" dxfId="1543" priority="272300"/>
    <cfRule type="duplicateValues" dxfId="1542" priority="272301"/>
    <cfRule type="duplicateValues" dxfId="1541" priority="272302"/>
    <cfRule type="duplicateValues" dxfId="1540" priority="272303"/>
    <cfRule type="duplicateValues" dxfId="1539" priority="272304"/>
    <cfRule type="duplicateValues" dxfId="1538" priority="272305"/>
    <cfRule type="duplicateValues" dxfId="1537" priority="272306"/>
    <cfRule type="duplicateValues" dxfId="1536" priority="272307"/>
    <cfRule type="duplicateValues" dxfId="1535" priority="272308"/>
    <cfRule type="duplicateValues" dxfId="1534" priority="272309"/>
    <cfRule type="duplicateValues" dxfId="1533" priority="272310"/>
    <cfRule type="duplicateValues" dxfId="1532" priority="272311"/>
    <cfRule type="duplicateValues" dxfId="1531" priority="272312"/>
    <cfRule type="duplicateValues" dxfId="1530" priority="272313"/>
    <cfRule type="duplicateValues" dxfId="1529" priority="272314"/>
    <cfRule type="duplicateValues" dxfId="1528" priority="272315"/>
    <cfRule type="duplicateValues" dxfId="1527" priority="272316"/>
    <cfRule type="duplicateValues" dxfId="1526" priority="272317"/>
    <cfRule type="duplicateValues" dxfId="1525" priority="272318"/>
    <cfRule type="duplicateValues" dxfId="1524" priority="272319"/>
    <cfRule type="duplicateValues" dxfId="1523" priority="272320"/>
    <cfRule type="duplicateValues" dxfId="1522" priority="272321"/>
    <cfRule type="duplicateValues" dxfId="1521" priority="272322"/>
    <cfRule type="duplicateValues" dxfId="1520" priority="272323"/>
    <cfRule type="duplicateValues" dxfId="1519" priority="272324"/>
    <cfRule type="duplicateValues" dxfId="1518" priority="272325"/>
    <cfRule type="duplicateValues" dxfId="1517" priority="272326"/>
    <cfRule type="duplicateValues" dxfId="1516" priority="272327"/>
    <cfRule type="duplicateValues" dxfId="1515" priority="272328"/>
    <cfRule type="duplicateValues" dxfId="1514" priority="272329"/>
  </conditionalFormatting>
  <conditionalFormatting sqref="G48:H48 G39:H39 G9:H9 G4:H4 G6:H6 G76:H78 G73:H74 G71:H71 G66:H68 G62:H64 G59:H60 G51:H57">
    <cfRule type="duplicateValues" dxfId="1513" priority="272536"/>
    <cfRule type="duplicateValues" dxfId="1512" priority="272537"/>
    <cfRule type="duplicateValues" dxfId="1511" priority="272538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4F04-ACFD-4685-886F-FD7D95105848}">
  <dimension ref="A1:AF14"/>
  <sheetViews>
    <sheetView workbookViewId="0">
      <selection activeCell="G21" sqref="G21"/>
    </sheetView>
  </sheetViews>
  <sheetFormatPr defaultRowHeight="15"/>
  <cols>
    <col min="1" max="1" width="6.85546875" customWidth="1"/>
    <col min="3" max="3" width="15.7109375" bestFit="1" customWidth="1"/>
    <col min="4" max="4" width="11.28515625" bestFit="1" customWidth="1"/>
    <col min="5" max="5" width="15.140625" customWidth="1"/>
    <col min="6" max="6" width="14" customWidth="1"/>
    <col min="7" max="8" width="9.140625" customWidth="1"/>
    <col min="9" max="9" width="10.7109375" customWidth="1"/>
    <col min="10" max="10" width="19.85546875" customWidth="1"/>
    <col min="11" max="11" width="13.5703125" customWidth="1"/>
    <col min="12" max="12" width="10" customWidth="1"/>
    <col min="13" max="13" width="9.140625" customWidth="1"/>
    <col min="14" max="14" width="15.7109375" bestFit="1" customWidth="1"/>
    <col min="15" max="15" width="15.140625" customWidth="1"/>
    <col min="18" max="18" width="13" customWidth="1"/>
    <col min="19" max="19" width="10" bestFit="1" customWidth="1"/>
    <col min="29" max="29" width="10.42578125" bestFit="1" customWidth="1"/>
    <col min="30" max="30" width="10" bestFit="1" customWidth="1"/>
  </cols>
  <sheetData>
    <row r="1" spans="1:32" s="159" customFormat="1" ht="15.7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>
        <f>SUM(L4:L15)</f>
        <v>384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s="17" customFormat="1" ht="15.7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4" t="s">
        <v>1502</v>
      </c>
      <c r="N2" s="289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s="17" customFormat="1" ht="18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5"/>
      <c r="N3" s="290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ht="15.75" customHeight="1">
      <c r="A4" s="53">
        <v>1</v>
      </c>
      <c r="B4" s="28" t="s">
        <v>3081</v>
      </c>
      <c r="C4" s="28" t="s">
        <v>201</v>
      </c>
      <c r="D4" s="28" t="s">
        <v>558</v>
      </c>
      <c r="E4" s="28" t="s">
        <v>3248</v>
      </c>
      <c r="F4" s="28" t="s">
        <v>1061</v>
      </c>
      <c r="G4" s="28" t="s">
        <v>186</v>
      </c>
      <c r="H4" s="28" t="s">
        <v>1062</v>
      </c>
      <c r="I4" s="28" t="s">
        <v>848</v>
      </c>
      <c r="J4" s="28" t="s">
        <v>1063</v>
      </c>
      <c r="K4" s="28" t="s">
        <v>1064</v>
      </c>
      <c r="L4" s="198">
        <v>35</v>
      </c>
      <c r="M4" s="28" t="s">
        <v>1565</v>
      </c>
      <c r="N4" s="28" t="s">
        <v>201</v>
      </c>
      <c r="O4" s="212" t="s">
        <v>384</v>
      </c>
      <c r="P4" s="199" t="s">
        <v>142</v>
      </c>
      <c r="Q4" s="199">
        <v>45988</v>
      </c>
      <c r="R4" s="199">
        <v>45989</v>
      </c>
      <c r="S4" s="199">
        <v>46002</v>
      </c>
      <c r="T4" s="8">
        <f t="shared" ref="T4:T10" si="0">S4-R4</f>
        <v>13</v>
      </c>
      <c r="U4" s="199">
        <v>46004</v>
      </c>
      <c r="V4" s="199">
        <v>46007</v>
      </c>
      <c r="W4" s="199">
        <v>46007</v>
      </c>
      <c r="X4" s="199">
        <v>46012</v>
      </c>
      <c r="Y4" s="199">
        <v>46014</v>
      </c>
      <c r="Z4" s="199">
        <v>46015</v>
      </c>
      <c r="AA4" s="199">
        <v>46015</v>
      </c>
      <c r="AB4" s="199">
        <v>46016</v>
      </c>
      <c r="AC4" s="199">
        <v>46018</v>
      </c>
      <c r="AD4" s="199">
        <v>46020</v>
      </c>
      <c r="AE4" s="150">
        <f t="shared" ref="AE4" si="1">AD4-AC4</f>
        <v>2</v>
      </c>
      <c r="AF4" s="175">
        <f t="shared" ref="AF4" si="2">T4+AE4</f>
        <v>15</v>
      </c>
    </row>
    <row r="5" spans="1:32" ht="15.75" customHeight="1">
      <c r="A5" s="53">
        <v>2</v>
      </c>
      <c r="B5" s="28" t="s">
        <v>3081</v>
      </c>
      <c r="C5" s="28" t="s">
        <v>201</v>
      </c>
      <c r="D5" s="28" t="s">
        <v>558</v>
      </c>
      <c r="E5" s="28" t="s">
        <v>3247</v>
      </c>
      <c r="F5" s="28" t="s">
        <v>513</v>
      </c>
      <c r="G5" s="28" t="s">
        <v>514</v>
      </c>
      <c r="H5" s="28" t="s">
        <v>515</v>
      </c>
      <c r="I5" s="28" t="s">
        <v>2979</v>
      </c>
      <c r="J5" s="28" t="s">
        <v>2983</v>
      </c>
      <c r="K5" s="28" t="s">
        <v>2995</v>
      </c>
      <c r="L5" s="198">
        <v>35</v>
      </c>
      <c r="M5" s="28" t="s">
        <v>1565</v>
      </c>
      <c r="N5" s="28" t="s">
        <v>201</v>
      </c>
      <c r="O5" s="212" t="s">
        <v>384</v>
      </c>
      <c r="P5" s="199" t="s">
        <v>142</v>
      </c>
      <c r="Q5" s="199">
        <v>45988</v>
      </c>
      <c r="R5" s="199">
        <v>45989</v>
      </c>
      <c r="S5" s="199">
        <v>46002</v>
      </c>
      <c r="T5" s="8">
        <f t="shared" si="0"/>
        <v>13</v>
      </c>
      <c r="U5" s="199">
        <v>46004</v>
      </c>
      <c r="V5" s="199">
        <v>46007</v>
      </c>
      <c r="W5" s="199">
        <v>46007</v>
      </c>
      <c r="X5" s="199">
        <v>46011</v>
      </c>
      <c r="Y5" s="199">
        <v>46016</v>
      </c>
      <c r="Z5" s="199">
        <v>46017</v>
      </c>
      <c r="AA5" s="199">
        <v>46017</v>
      </c>
      <c r="AB5" s="199">
        <v>46017</v>
      </c>
      <c r="AC5" s="199">
        <v>46020</v>
      </c>
      <c r="AD5" s="199">
        <v>46021</v>
      </c>
      <c r="AE5" s="150">
        <f t="shared" ref="AE5:AE12" si="3">AD5-AC5</f>
        <v>1</v>
      </c>
      <c r="AF5" s="175">
        <f t="shared" ref="AF5:AF12" si="4">T5+AE5</f>
        <v>14</v>
      </c>
    </row>
    <row r="6" spans="1:32" ht="15.75" customHeight="1">
      <c r="A6" s="53">
        <v>3</v>
      </c>
      <c r="B6" s="28" t="s">
        <v>3081</v>
      </c>
      <c r="C6" s="28" t="s">
        <v>201</v>
      </c>
      <c r="D6" s="28" t="s">
        <v>558</v>
      </c>
      <c r="E6" s="28" t="s">
        <v>3249</v>
      </c>
      <c r="F6" s="28" t="s">
        <v>1418</v>
      </c>
      <c r="G6" s="28" t="s">
        <v>2972</v>
      </c>
      <c r="H6" s="28" t="s">
        <v>2973</v>
      </c>
      <c r="I6" s="28" t="s">
        <v>2980</v>
      </c>
      <c r="J6" s="28" t="s">
        <v>1453</v>
      </c>
      <c r="K6" s="28" t="s">
        <v>1454</v>
      </c>
      <c r="L6" s="198">
        <v>35</v>
      </c>
      <c r="M6" s="28" t="s">
        <v>1565</v>
      </c>
      <c r="N6" s="28" t="s">
        <v>201</v>
      </c>
      <c r="O6" s="212" t="s">
        <v>384</v>
      </c>
      <c r="P6" s="199" t="s">
        <v>142</v>
      </c>
      <c r="Q6" s="199">
        <v>45988</v>
      </c>
      <c r="R6" s="199">
        <v>45989</v>
      </c>
      <c r="S6" s="199">
        <v>46002</v>
      </c>
      <c r="T6" s="8">
        <f t="shared" si="0"/>
        <v>13</v>
      </c>
      <c r="U6" s="199">
        <v>46004</v>
      </c>
      <c r="V6" s="199">
        <v>46007</v>
      </c>
      <c r="W6" s="199">
        <v>46007</v>
      </c>
      <c r="X6" s="199">
        <v>46010</v>
      </c>
      <c r="Y6" s="199">
        <v>46012</v>
      </c>
      <c r="Z6" s="199">
        <v>46013</v>
      </c>
      <c r="AA6" s="199">
        <v>46013</v>
      </c>
      <c r="AB6" s="199">
        <v>46014</v>
      </c>
      <c r="AC6" s="199">
        <v>46020</v>
      </c>
      <c r="AD6" s="199">
        <v>46021</v>
      </c>
      <c r="AE6" s="150">
        <f t="shared" si="3"/>
        <v>1</v>
      </c>
      <c r="AF6" s="175">
        <f t="shared" si="4"/>
        <v>14</v>
      </c>
    </row>
    <row r="7" spans="1:32" ht="16.5" customHeight="1">
      <c r="A7" s="53">
        <v>4</v>
      </c>
      <c r="B7" s="28" t="s">
        <v>3081</v>
      </c>
      <c r="C7" s="28" t="s">
        <v>201</v>
      </c>
      <c r="D7" s="28" t="s">
        <v>558</v>
      </c>
      <c r="E7" s="28" t="s">
        <v>3250</v>
      </c>
      <c r="F7" s="28" t="s">
        <v>665</v>
      </c>
      <c r="G7" s="28" t="s">
        <v>902</v>
      </c>
      <c r="H7" s="28" t="s">
        <v>680</v>
      </c>
      <c r="I7" s="28" t="s">
        <v>703</v>
      </c>
      <c r="J7" s="28" t="s">
        <v>704</v>
      </c>
      <c r="K7" s="28" t="s">
        <v>939</v>
      </c>
      <c r="L7" s="198">
        <v>35</v>
      </c>
      <c r="M7" s="28" t="s">
        <v>1565</v>
      </c>
      <c r="N7" s="28" t="s">
        <v>201</v>
      </c>
      <c r="O7" s="212" t="s">
        <v>384</v>
      </c>
      <c r="P7" s="199" t="s">
        <v>142</v>
      </c>
      <c r="Q7" s="199">
        <v>45988</v>
      </c>
      <c r="R7" s="199">
        <v>45989</v>
      </c>
      <c r="S7" s="199">
        <v>46002</v>
      </c>
      <c r="T7" s="8">
        <f t="shared" si="0"/>
        <v>13</v>
      </c>
      <c r="U7" s="199">
        <v>46004</v>
      </c>
      <c r="V7" s="199">
        <v>46007</v>
      </c>
      <c r="W7" s="199">
        <v>46007</v>
      </c>
      <c r="X7" s="199">
        <v>46011</v>
      </c>
      <c r="Y7" s="199">
        <v>46015</v>
      </c>
      <c r="Z7" s="199">
        <v>46015</v>
      </c>
      <c r="AA7" s="199">
        <v>46015</v>
      </c>
      <c r="AB7" s="199">
        <v>46018</v>
      </c>
      <c r="AC7" s="199">
        <v>46020</v>
      </c>
      <c r="AD7" s="199">
        <v>46021</v>
      </c>
      <c r="AE7" s="150">
        <f t="shared" si="3"/>
        <v>1</v>
      </c>
      <c r="AF7" s="175">
        <f t="shared" si="4"/>
        <v>14</v>
      </c>
    </row>
    <row r="8" spans="1:32" ht="15.75" customHeight="1">
      <c r="A8" s="53">
        <v>5</v>
      </c>
      <c r="B8" s="28" t="s">
        <v>3081</v>
      </c>
      <c r="C8" s="28" t="s">
        <v>201</v>
      </c>
      <c r="D8" s="28" t="s">
        <v>558</v>
      </c>
      <c r="E8" s="28" t="s">
        <v>3251</v>
      </c>
      <c r="F8" s="28" t="s">
        <v>833</v>
      </c>
      <c r="G8" s="28" t="s">
        <v>833</v>
      </c>
      <c r="H8" s="28" t="s">
        <v>835</v>
      </c>
      <c r="I8" s="28" t="s">
        <v>705</v>
      </c>
      <c r="J8" s="28" t="s">
        <v>1146</v>
      </c>
      <c r="K8" s="28" t="s">
        <v>842</v>
      </c>
      <c r="L8" s="198">
        <v>37</v>
      </c>
      <c r="M8" s="28" t="s">
        <v>1565</v>
      </c>
      <c r="N8" s="28" t="s">
        <v>201</v>
      </c>
      <c r="O8" s="212" t="s">
        <v>384</v>
      </c>
      <c r="P8" s="199" t="s">
        <v>142</v>
      </c>
      <c r="Q8" s="199">
        <v>45988</v>
      </c>
      <c r="R8" s="199">
        <v>45989</v>
      </c>
      <c r="S8" s="199">
        <v>46002</v>
      </c>
      <c r="T8" s="8">
        <f t="shared" si="0"/>
        <v>13</v>
      </c>
      <c r="U8" s="199">
        <v>46004</v>
      </c>
      <c r="V8" s="199">
        <v>46007</v>
      </c>
      <c r="W8" s="199">
        <v>46007</v>
      </c>
      <c r="X8" s="199">
        <v>46012</v>
      </c>
      <c r="Y8" s="199">
        <v>46015</v>
      </c>
      <c r="Z8" s="199">
        <v>46015</v>
      </c>
      <c r="AA8" s="199">
        <v>46015</v>
      </c>
      <c r="AB8" s="199">
        <v>46018</v>
      </c>
      <c r="AC8" s="199">
        <v>46020</v>
      </c>
      <c r="AD8" s="199">
        <v>46022</v>
      </c>
      <c r="AE8" s="150">
        <f t="shared" si="3"/>
        <v>2</v>
      </c>
      <c r="AF8" s="175">
        <f t="shared" si="4"/>
        <v>15</v>
      </c>
    </row>
    <row r="9" spans="1:32">
      <c r="A9" s="53">
        <v>6</v>
      </c>
      <c r="B9" s="28" t="s">
        <v>3081</v>
      </c>
      <c r="C9" s="28" t="s">
        <v>201</v>
      </c>
      <c r="D9" s="28" t="s">
        <v>558</v>
      </c>
      <c r="E9" s="28" t="s">
        <v>3256</v>
      </c>
      <c r="F9" s="28" t="s">
        <v>265</v>
      </c>
      <c r="G9" s="28" t="s">
        <v>265</v>
      </c>
      <c r="H9" s="28" t="s">
        <v>266</v>
      </c>
      <c r="I9" s="28" t="s">
        <v>336</v>
      </c>
      <c r="J9" s="28" t="s">
        <v>962</v>
      </c>
      <c r="K9" s="257" t="s">
        <v>3119</v>
      </c>
      <c r="L9" s="198">
        <v>36</v>
      </c>
      <c r="M9" s="28" t="s">
        <v>1565</v>
      </c>
      <c r="N9" s="28" t="s">
        <v>201</v>
      </c>
      <c r="O9" s="212" t="s">
        <v>384</v>
      </c>
      <c r="P9" s="199" t="s">
        <v>142</v>
      </c>
      <c r="Q9" s="199">
        <v>45988</v>
      </c>
      <c r="R9" s="199">
        <v>45989</v>
      </c>
      <c r="S9" s="199">
        <v>46002</v>
      </c>
      <c r="T9" s="8">
        <f t="shared" si="0"/>
        <v>13</v>
      </c>
      <c r="U9" s="199">
        <v>46004</v>
      </c>
      <c r="V9" s="199">
        <v>46008</v>
      </c>
      <c r="W9" s="199">
        <v>46008</v>
      </c>
      <c r="X9" s="199">
        <v>46010</v>
      </c>
      <c r="Y9" s="199">
        <v>46013</v>
      </c>
      <c r="Z9" s="199">
        <v>46013</v>
      </c>
      <c r="AA9" s="199">
        <v>46013</v>
      </c>
      <c r="AB9" s="199">
        <v>46017</v>
      </c>
      <c r="AC9" s="199">
        <v>46020</v>
      </c>
      <c r="AD9" s="199">
        <v>46022</v>
      </c>
      <c r="AE9" s="150">
        <f t="shared" si="3"/>
        <v>2</v>
      </c>
      <c r="AF9" s="175">
        <f t="shared" si="4"/>
        <v>15</v>
      </c>
    </row>
    <row r="10" spans="1:32" ht="16.5" customHeight="1">
      <c r="A10" s="53">
        <v>7</v>
      </c>
      <c r="B10" s="28" t="s">
        <v>3081</v>
      </c>
      <c r="C10" s="28" t="s">
        <v>201</v>
      </c>
      <c r="D10" s="28" t="s">
        <v>558</v>
      </c>
      <c r="E10" s="28" t="s">
        <v>3252</v>
      </c>
      <c r="F10" s="28" t="s">
        <v>2969</v>
      </c>
      <c r="G10" s="28" t="s">
        <v>2970</v>
      </c>
      <c r="H10" s="28" t="s">
        <v>2971</v>
      </c>
      <c r="I10" s="28" t="s">
        <v>525</v>
      </c>
      <c r="J10" s="28" t="s">
        <v>2987</v>
      </c>
      <c r="K10" s="28" t="s">
        <v>2998</v>
      </c>
      <c r="L10" s="198">
        <v>34</v>
      </c>
      <c r="M10" s="28" t="s">
        <v>1565</v>
      </c>
      <c r="N10" s="28" t="s">
        <v>201</v>
      </c>
      <c r="O10" s="212" t="s">
        <v>384</v>
      </c>
      <c r="P10" s="199" t="s">
        <v>142</v>
      </c>
      <c r="Q10" s="199">
        <v>45988</v>
      </c>
      <c r="R10" s="199">
        <v>45989</v>
      </c>
      <c r="S10" s="199">
        <v>46002</v>
      </c>
      <c r="T10" s="8">
        <f t="shared" si="0"/>
        <v>13</v>
      </c>
      <c r="U10" s="199">
        <v>46004</v>
      </c>
      <c r="V10" s="199">
        <v>46007</v>
      </c>
      <c r="W10" s="199">
        <v>46007</v>
      </c>
      <c r="X10" s="199">
        <v>46011</v>
      </c>
      <c r="Y10" s="199">
        <v>46015</v>
      </c>
      <c r="Z10" s="199">
        <v>46015</v>
      </c>
      <c r="AA10" s="199">
        <v>46015</v>
      </c>
      <c r="AB10" s="199">
        <v>46017</v>
      </c>
      <c r="AC10" s="199">
        <v>46022</v>
      </c>
      <c r="AD10" s="199">
        <v>46022</v>
      </c>
      <c r="AE10" s="150">
        <f t="shared" si="3"/>
        <v>0</v>
      </c>
      <c r="AF10" s="175">
        <f t="shared" si="4"/>
        <v>13</v>
      </c>
    </row>
    <row r="11" spans="1:32">
      <c r="A11" s="53">
        <v>8</v>
      </c>
      <c r="B11" s="28" t="s">
        <v>3081</v>
      </c>
      <c r="C11" s="28" t="s">
        <v>201</v>
      </c>
      <c r="D11" s="28" t="s">
        <v>558</v>
      </c>
      <c r="E11" s="28" t="s">
        <v>3255</v>
      </c>
      <c r="F11" s="28" t="s">
        <v>1649</v>
      </c>
      <c r="G11" s="28" t="s">
        <v>1649</v>
      </c>
      <c r="H11" s="28" t="s">
        <v>1650</v>
      </c>
      <c r="I11" s="28" t="s">
        <v>3117</v>
      </c>
      <c r="J11" s="28" t="s">
        <v>2022</v>
      </c>
      <c r="K11" s="28" t="s">
        <v>2023</v>
      </c>
      <c r="L11" s="198">
        <v>37</v>
      </c>
      <c r="M11" s="28" t="s">
        <v>1565</v>
      </c>
      <c r="N11" s="28" t="s">
        <v>201</v>
      </c>
      <c r="O11" s="212" t="s">
        <v>384</v>
      </c>
      <c r="P11" s="199" t="s">
        <v>142</v>
      </c>
      <c r="Q11" s="199">
        <v>45988</v>
      </c>
      <c r="R11" s="199">
        <v>45989</v>
      </c>
      <c r="S11" s="199">
        <v>46002</v>
      </c>
      <c r="T11" s="8">
        <f t="shared" ref="T11" si="5">S11-R11</f>
        <v>13</v>
      </c>
      <c r="U11" s="199">
        <v>46004</v>
      </c>
      <c r="V11" s="199">
        <v>46007</v>
      </c>
      <c r="W11" s="199">
        <v>46007</v>
      </c>
      <c r="X11" s="199">
        <v>46012</v>
      </c>
      <c r="Y11" s="199">
        <v>46015</v>
      </c>
      <c r="Z11" s="199">
        <v>46015</v>
      </c>
      <c r="AA11" s="199">
        <v>46015</v>
      </c>
      <c r="AB11" s="199">
        <v>46018</v>
      </c>
      <c r="AC11" s="199">
        <v>46020</v>
      </c>
      <c r="AD11" s="199">
        <v>46025</v>
      </c>
      <c r="AE11" s="150">
        <f t="shared" si="3"/>
        <v>5</v>
      </c>
      <c r="AF11" s="175">
        <f t="shared" si="4"/>
        <v>18</v>
      </c>
    </row>
    <row r="12" spans="1:32" ht="14.25" customHeight="1">
      <c r="A12" s="53">
        <v>9</v>
      </c>
      <c r="B12" s="28" t="s">
        <v>3081</v>
      </c>
      <c r="C12" s="28" t="s">
        <v>201</v>
      </c>
      <c r="D12" s="28" t="s">
        <v>558</v>
      </c>
      <c r="E12" s="28" t="s">
        <v>3253</v>
      </c>
      <c r="F12" s="28" t="s">
        <v>1308</v>
      </c>
      <c r="G12" s="28" t="s">
        <v>1309</v>
      </c>
      <c r="H12" s="28" t="s">
        <v>2488</v>
      </c>
      <c r="I12" s="28" t="s">
        <v>1325</v>
      </c>
      <c r="J12" s="28" t="s">
        <v>1326</v>
      </c>
      <c r="K12" s="214" t="s">
        <v>3118</v>
      </c>
      <c r="L12" s="198">
        <v>35</v>
      </c>
      <c r="M12" s="28" t="s">
        <v>1565</v>
      </c>
      <c r="N12" s="28" t="s">
        <v>201</v>
      </c>
      <c r="O12" s="212" t="s">
        <v>384</v>
      </c>
      <c r="P12" s="199" t="s">
        <v>142</v>
      </c>
      <c r="Q12" s="199">
        <v>45988</v>
      </c>
      <c r="R12" s="199">
        <v>45989</v>
      </c>
      <c r="S12" s="199">
        <v>46002</v>
      </c>
      <c r="T12" s="8">
        <f>S12-R12</f>
        <v>13</v>
      </c>
      <c r="U12" s="199">
        <v>46004</v>
      </c>
      <c r="V12" s="199">
        <v>46007</v>
      </c>
      <c r="W12" s="199">
        <v>46007</v>
      </c>
      <c r="X12" s="199">
        <v>46012</v>
      </c>
      <c r="Y12" s="199">
        <v>46015</v>
      </c>
      <c r="Z12" s="199">
        <v>46015</v>
      </c>
      <c r="AA12" s="199">
        <v>46015</v>
      </c>
      <c r="AB12" s="199">
        <v>46019</v>
      </c>
      <c r="AC12" s="199">
        <v>46022</v>
      </c>
      <c r="AD12" s="199">
        <v>46025</v>
      </c>
      <c r="AE12" s="150">
        <f t="shared" si="3"/>
        <v>3</v>
      </c>
      <c r="AF12" s="175">
        <f t="shared" si="4"/>
        <v>16</v>
      </c>
    </row>
    <row r="13" spans="1:32" s="17" customFormat="1" ht="15.75" customHeight="1">
      <c r="A13" s="53">
        <v>10</v>
      </c>
      <c r="B13" s="28" t="s">
        <v>3081</v>
      </c>
      <c r="C13" s="28" t="s">
        <v>201</v>
      </c>
      <c r="D13" s="28" t="s">
        <v>558</v>
      </c>
      <c r="E13" s="28" t="s">
        <v>3246</v>
      </c>
      <c r="F13" s="28" t="s">
        <v>140</v>
      </c>
      <c r="G13" s="28" t="s">
        <v>1301</v>
      </c>
      <c r="H13" s="28"/>
      <c r="I13" s="28" t="s">
        <v>537</v>
      </c>
      <c r="J13" s="28" t="s">
        <v>1871</v>
      </c>
      <c r="K13" s="131" t="s">
        <v>3024</v>
      </c>
      <c r="L13" s="198">
        <v>30</v>
      </c>
      <c r="M13" s="28" t="s">
        <v>1565</v>
      </c>
      <c r="N13" s="28" t="s">
        <v>201</v>
      </c>
      <c r="O13" s="212" t="s">
        <v>384</v>
      </c>
      <c r="P13" s="199" t="s">
        <v>142</v>
      </c>
      <c r="Q13" s="199">
        <v>45988</v>
      </c>
      <c r="R13" s="199">
        <v>45989</v>
      </c>
      <c r="S13" s="199">
        <v>46002</v>
      </c>
      <c r="T13" s="8">
        <f>S13-R13</f>
        <v>13</v>
      </c>
      <c r="U13" s="199">
        <v>46004</v>
      </c>
      <c r="V13" s="199">
        <v>46008</v>
      </c>
      <c r="W13" s="199">
        <v>46008</v>
      </c>
      <c r="X13" s="199">
        <v>46010</v>
      </c>
      <c r="Y13" s="199">
        <v>46015</v>
      </c>
      <c r="Z13" s="199">
        <v>46021</v>
      </c>
      <c r="AA13" s="199">
        <v>46021</v>
      </c>
      <c r="AB13" s="199">
        <v>45662</v>
      </c>
      <c r="AC13" s="199">
        <v>46032</v>
      </c>
      <c r="AD13" s="199">
        <v>46035</v>
      </c>
      <c r="AE13" s="150">
        <f t="shared" ref="AE13:AE14" si="6">AD13-AC13</f>
        <v>3</v>
      </c>
      <c r="AF13" s="175">
        <f t="shared" ref="AF13:AF14" si="7">T13+AE13</f>
        <v>16</v>
      </c>
    </row>
    <row r="14" spans="1:32" ht="13.5" customHeight="1">
      <c r="A14" s="53">
        <v>11</v>
      </c>
      <c r="B14" s="28" t="s">
        <v>3081</v>
      </c>
      <c r="C14" s="28" t="s">
        <v>201</v>
      </c>
      <c r="D14" s="28" t="s">
        <v>558</v>
      </c>
      <c r="E14" s="28" t="s">
        <v>3254</v>
      </c>
      <c r="F14" s="28" t="s">
        <v>3381</v>
      </c>
      <c r="G14" s="28" t="s">
        <v>1315</v>
      </c>
      <c r="H14" s="28" t="s">
        <v>2975</v>
      </c>
      <c r="I14" s="28" t="s">
        <v>811</v>
      </c>
      <c r="J14" s="28" t="s">
        <v>1328</v>
      </c>
      <c r="K14" s="28" t="s">
        <v>1338</v>
      </c>
      <c r="L14" s="198">
        <v>35</v>
      </c>
      <c r="M14" s="28" t="s">
        <v>1565</v>
      </c>
      <c r="N14" s="28" t="s">
        <v>201</v>
      </c>
      <c r="O14" s="212" t="s">
        <v>384</v>
      </c>
      <c r="P14" s="199" t="s">
        <v>142</v>
      </c>
      <c r="Q14" s="199">
        <v>45988</v>
      </c>
      <c r="R14" s="199">
        <v>45989</v>
      </c>
      <c r="S14" s="199">
        <v>46002</v>
      </c>
      <c r="T14" s="8">
        <f t="shared" ref="T14" si="8">S14-R14</f>
        <v>13</v>
      </c>
      <c r="U14" s="199">
        <v>46004</v>
      </c>
      <c r="V14" s="199">
        <v>46007</v>
      </c>
      <c r="W14" s="199">
        <v>46007</v>
      </c>
      <c r="X14" s="199">
        <v>46011</v>
      </c>
      <c r="Y14" s="199">
        <v>46026</v>
      </c>
      <c r="Z14" s="199">
        <v>46030</v>
      </c>
      <c r="AA14" s="199">
        <v>46030</v>
      </c>
      <c r="AB14" s="199">
        <v>46031</v>
      </c>
      <c r="AC14" s="199">
        <v>46032</v>
      </c>
      <c r="AD14" s="199">
        <v>46035</v>
      </c>
      <c r="AE14" s="150">
        <f t="shared" si="6"/>
        <v>3</v>
      </c>
      <c r="AF14" s="175">
        <f t="shared" si="7"/>
        <v>16</v>
      </c>
    </row>
  </sheetData>
  <mergeCells count="20">
    <mergeCell ref="AA2:AB2"/>
    <mergeCell ref="AC2:AE2"/>
    <mergeCell ref="N2:N3"/>
    <mergeCell ref="O2:O3"/>
    <mergeCell ref="Q2:T2"/>
    <mergeCell ref="U2:V2"/>
    <mergeCell ref="W2:X2"/>
    <mergeCell ref="Y2:Z2"/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</mergeCells>
  <conditionalFormatting sqref="F1:F3">
    <cfRule type="duplicateValues" dxfId="1510" priority="11"/>
  </conditionalFormatting>
  <conditionalFormatting sqref="F1:F1048576">
    <cfRule type="duplicateValues" dxfId="1509" priority="1"/>
    <cfRule type="duplicateValues" dxfId="1508" priority="2"/>
    <cfRule type="duplicateValues" dxfId="1507" priority="3"/>
    <cfRule type="duplicateValues" dxfId="1506" priority="4"/>
    <cfRule type="duplicateValues" dxfId="1505" priority="5"/>
    <cfRule type="duplicateValues" dxfId="1504" priority="6"/>
    <cfRule type="duplicateValues" dxfId="1503" priority="7"/>
    <cfRule type="duplicateValues" dxfId="1502" priority="8"/>
    <cfRule type="duplicateValues" dxfId="1501" priority="252169"/>
  </conditionalFormatting>
  <conditionalFormatting sqref="F4:F14">
    <cfRule type="duplicateValues" dxfId="1500" priority="26213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8273-B7B4-4823-A756-4A94F58E152A}">
  <dimension ref="A1:AF45"/>
  <sheetViews>
    <sheetView workbookViewId="0">
      <selection activeCell="H12" sqref="H12:H13"/>
    </sheetView>
  </sheetViews>
  <sheetFormatPr defaultRowHeight="15"/>
  <cols>
    <col min="1" max="1" width="4.140625" customWidth="1"/>
    <col min="2" max="2" width="8.7109375" customWidth="1"/>
    <col min="3" max="3" width="12.5703125" customWidth="1"/>
    <col min="4" max="4" width="12" customWidth="1"/>
    <col min="7" max="8" width="9.140625" customWidth="1"/>
    <col min="9" max="9" width="14.42578125" customWidth="1"/>
    <col min="10" max="10" width="23.7109375" customWidth="1"/>
    <col min="11" max="11" width="12" customWidth="1"/>
    <col min="12" max="12" width="10.28515625" customWidth="1"/>
    <col min="13" max="13" width="9.140625" customWidth="1"/>
    <col min="14" max="14" width="15.7109375" bestFit="1" customWidth="1"/>
    <col min="15" max="15" width="25" bestFit="1" customWidth="1"/>
    <col min="16" max="16" width="12" customWidth="1"/>
  </cols>
  <sheetData>
    <row r="1" spans="1:32" s="159" customFormat="1" ht="16.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55">
        <f>SUM(L16:L16)</f>
        <v>35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s="17" customFormat="1" ht="15.7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3" t="s">
        <v>1502</v>
      </c>
      <c r="N2" s="291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s="17" customFormat="1" ht="15.7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3"/>
      <c r="N3" s="291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>
      <c r="A4" s="19">
        <f>ROW()-3</f>
        <v>1</v>
      </c>
      <c r="B4" s="28" t="s">
        <v>1527</v>
      </c>
      <c r="C4" s="28" t="s">
        <v>201</v>
      </c>
      <c r="D4" s="28" t="s">
        <v>558</v>
      </c>
      <c r="E4" s="28" t="s">
        <v>71</v>
      </c>
      <c r="F4" s="28" t="s">
        <v>1355</v>
      </c>
      <c r="G4" s="28" t="s">
        <v>1356</v>
      </c>
      <c r="H4" s="28" t="s">
        <v>2816</v>
      </c>
      <c r="I4" s="28" t="s">
        <v>194</v>
      </c>
      <c r="J4" s="28" t="s">
        <v>1660</v>
      </c>
      <c r="K4" s="28" t="s">
        <v>71</v>
      </c>
      <c r="L4" s="28">
        <v>35</v>
      </c>
      <c r="M4" s="28" t="s">
        <v>1565</v>
      </c>
      <c r="N4" s="28" t="s">
        <v>1527</v>
      </c>
      <c r="O4" s="166" t="s">
        <v>820</v>
      </c>
      <c r="P4" s="254" t="s">
        <v>142</v>
      </c>
      <c r="Q4" s="254">
        <v>46026</v>
      </c>
      <c r="R4" s="254">
        <v>46030</v>
      </c>
      <c r="S4" s="33"/>
      <c r="T4" s="285">
        <f ca="1">TODAY()-Q4</f>
        <v>16</v>
      </c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</row>
    <row r="5" spans="1:32">
      <c r="A5" s="19">
        <f t="shared" ref="A5:A45" si="0">ROW()-3</f>
        <v>2</v>
      </c>
      <c r="B5" s="28" t="s">
        <v>1527</v>
      </c>
      <c r="C5" s="28" t="s">
        <v>201</v>
      </c>
      <c r="D5" s="28" t="s">
        <v>558</v>
      </c>
      <c r="E5" s="28" t="s">
        <v>71</v>
      </c>
      <c r="F5" s="28" t="s">
        <v>751</v>
      </c>
      <c r="G5" s="28" t="s">
        <v>612</v>
      </c>
      <c r="H5" s="28" t="s">
        <v>613</v>
      </c>
      <c r="I5" s="28" t="s">
        <v>583</v>
      </c>
      <c r="J5" s="28" t="s">
        <v>1451</v>
      </c>
      <c r="K5" s="28" t="s">
        <v>71</v>
      </c>
      <c r="L5" s="28">
        <v>35</v>
      </c>
      <c r="M5" s="28" t="s">
        <v>1565</v>
      </c>
      <c r="N5" s="28" t="s">
        <v>1527</v>
      </c>
      <c r="O5" s="166" t="s">
        <v>820</v>
      </c>
      <c r="P5" s="254" t="s">
        <v>142</v>
      </c>
      <c r="Q5" s="254">
        <v>46030</v>
      </c>
      <c r="R5" s="254">
        <v>46030</v>
      </c>
      <c r="S5" s="33"/>
      <c r="T5" s="285">
        <f t="shared" ref="T5:T13" ca="1" si="1">TODAY()-Q5</f>
        <v>12</v>
      </c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>
      <c r="A6" s="19">
        <f t="shared" si="0"/>
        <v>3</v>
      </c>
      <c r="B6" s="28" t="s">
        <v>1527</v>
      </c>
      <c r="C6" s="28" t="s">
        <v>201</v>
      </c>
      <c r="D6" s="28" t="s">
        <v>558</v>
      </c>
      <c r="E6" s="28" t="s">
        <v>71</v>
      </c>
      <c r="F6" s="28" t="s">
        <v>123</v>
      </c>
      <c r="G6" s="28" t="s">
        <v>123</v>
      </c>
      <c r="H6" s="28" t="s">
        <v>124</v>
      </c>
      <c r="I6" s="28" t="s">
        <v>1349</v>
      </c>
      <c r="J6" s="28" t="s">
        <v>1350</v>
      </c>
      <c r="K6" s="28" t="s">
        <v>1351</v>
      </c>
      <c r="L6" s="28">
        <v>37</v>
      </c>
      <c r="M6" s="28" t="s">
        <v>1565</v>
      </c>
      <c r="N6" s="28" t="s">
        <v>1527</v>
      </c>
      <c r="O6" s="166" t="s">
        <v>820</v>
      </c>
      <c r="P6" s="254" t="s">
        <v>142</v>
      </c>
      <c r="Q6" s="254">
        <v>46030</v>
      </c>
      <c r="R6" s="254">
        <v>46030</v>
      </c>
      <c r="S6" s="33"/>
      <c r="T6" s="285">
        <f t="shared" ca="1" si="1"/>
        <v>12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1:32">
      <c r="A7" s="19">
        <f t="shared" si="0"/>
        <v>4</v>
      </c>
      <c r="B7" s="28" t="s">
        <v>1527</v>
      </c>
      <c r="C7" s="28" t="s">
        <v>201</v>
      </c>
      <c r="D7" s="28" t="s">
        <v>558</v>
      </c>
      <c r="E7" s="28" t="s">
        <v>71</v>
      </c>
      <c r="F7" s="28" t="s">
        <v>3294</v>
      </c>
      <c r="G7" s="28" t="s">
        <v>3295</v>
      </c>
      <c r="H7" s="28" t="s">
        <v>3296</v>
      </c>
      <c r="I7" s="28" t="s">
        <v>637</v>
      </c>
      <c r="J7" s="28" t="s">
        <v>638</v>
      </c>
      <c r="K7" s="28" t="s">
        <v>645</v>
      </c>
      <c r="L7" s="28">
        <v>35</v>
      </c>
      <c r="M7" s="28" t="s">
        <v>1565</v>
      </c>
      <c r="N7" s="28" t="s">
        <v>1527</v>
      </c>
      <c r="O7" s="166" t="s">
        <v>820</v>
      </c>
      <c r="P7" s="254" t="s">
        <v>142</v>
      </c>
      <c r="Q7" s="254">
        <v>46030</v>
      </c>
      <c r="R7" s="254">
        <v>46030</v>
      </c>
      <c r="S7" s="33"/>
      <c r="T7" s="285">
        <f t="shared" ca="1" si="1"/>
        <v>12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2" ht="15.75" customHeight="1">
      <c r="A8" s="19">
        <f t="shared" si="0"/>
        <v>5</v>
      </c>
      <c r="B8" s="28" t="s">
        <v>1527</v>
      </c>
      <c r="C8" s="28" t="s">
        <v>201</v>
      </c>
      <c r="D8" s="28" t="s">
        <v>558</v>
      </c>
      <c r="E8" s="28" t="s">
        <v>71</v>
      </c>
      <c r="F8" s="28" t="s">
        <v>2479</v>
      </c>
      <c r="G8" s="28" t="s">
        <v>2480</v>
      </c>
      <c r="H8" s="28" t="s">
        <v>2481</v>
      </c>
      <c r="I8" s="28" t="s">
        <v>118</v>
      </c>
      <c r="J8" s="28" t="s">
        <v>2504</v>
      </c>
      <c r="K8" s="28" t="s">
        <v>2505</v>
      </c>
      <c r="L8" s="28">
        <v>36</v>
      </c>
      <c r="M8" s="28" t="s">
        <v>1565</v>
      </c>
      <c r="N8" s="28" t="s">
        <v>1527</v>
      </c>
      <c r="O8" s="166" t="s">
        <v>820</v>
      </c>
      <c r="P8" s="254" t="s">
        <v>142</v>
      </c>
      <c r="Q8" s="254">
        <v>46030</v>
      </c>
      <c r="R8" s="254">
        <v>46030</v>
      </c>
      <c r="S8" s="33"/>
      <c r="T8" s="285">
        <f t="shared" ca="1" si="1"/>
        <v>12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2">
      <c r="A9" s="19">
        <f t="shared" si="0"/>
        <v>6</v>
      </c>
      <c r="B9" s="28" t="s">
        <v>1527</v>
      </c>
      <c r="C9" s="28" t="s">
        <v>201</v>
      </c>
      <c r="D9" s="28" t="s">
        <v>558</v>
      </c>
      <c r="E9" s="28" t="s">
        <v>71</v>
      </c>
      <c r="F9" s="28" t="s">
        <v>77</v>
      </c>
      <c r="G9" s="28" t="s">
        <v>77</v>
      </c>
      <c r="H9" s="28" t="s">
        <v>78</v>
      </c>
      <c r="I9" s="28" t="s">
        <v>1042</v>
      </c>
      <c r="J9" s="28" t="s">
        <v>1043</v>
      </c>
      <c r="K9" s="28" t="s">
        <v>1044</v>
      </c>
      <c r="L9" s="28">
        <v>37</v>
      </c>
      <c r="M9" s="28" t="s">
        <v>1565</v>
      </c>
      <c r="N9" s="28" t="s">
        <v>1527</v>
      </c>
      <c r="O9" s="166" t="s">
        <v>820</v>
      </c>
      <c r="P9" s="254" t="s">
        <v>142</v>
      </c>
      <c r="Q9" s="254">
        <v>46030</v>
      </c>
      <c r="R9" s="254">
        <v>46030</v>
      </c>
      <c r="S9" s="33"/>
      <c r="T9" s="285">
        <f t="shared" ca="1" si="1"/>
        <v>12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1:32" ht="14.25" customHeight="1">
      <c r="A10" s="19">
        <f t="shared" si="0"/>
        <v>7</v>
      </c>
      <c r="B10" s="28" t="s">
        <v>1527</v>
      </c>
      <c r="C10" s="28" t="s">
        <v>201</v>
      </c>
      <c r="D10" s="28" t="s">
        <v>558</v>
      </c>
      <c r="E10" s="28" t="s">
        <v>71</v>
      </c>
      <c r="F10" s="28" t="s">
        <v>362</v>
      </c>
      <c r="G10" s="28" t="s">
        <v>363</v>
      </c>
      <c r="H10" s="28" t="s">
        <v>364</v>
      </c>
      <c r="I10" s="28" t="s">
        <v>1115</v>
      </c>
      <c r="J10" s="28" t="s">
        <v>864</v>
      </c>
      <c r="K10" s="28" t="s">
        <v>865</v>
      </c>
      <c r="L10" s="28">
        <v>36</v>
      </c>
      <c r="M10" s="28" t="s">
        <v>1565</v>
      </c>
      <c r="N10" s="28" t="s">
        <v>1527</v>
      </c>
      <c r="O10" s="166" t="s">
        <v>820</v>
      </c>
      <c r="P10" s="254" t="s">
        <v>142</v>
      </c>
      <c r="Q10" s="254">
        <v>46033</v>
      </c>
      <c r="R10" s="254">
        <v>46034</v>
      </c>
      <c r="S10" s="33"/>
      <c r="T10" s="285">
        <f t="shared" ca="1" si="1"/>
        <v>9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>
      <c r="A11" s="19">
        <f t="shared" si="0"/>
        <v>8</v>
      </c>
      <c r="B11" s="28" t="s">
        <v>1527</v>
      </c>
      <c r="C11" s="28" t="s">
        <v>201</v>
      </c>
      <c r="D11" s="28" t="s">
        <v>558</v>
      </c>
      <c r="E11" s="28" t="s">
        <v>71</v>
      </c>
      <c r="F11" s="28" t="s">
        <v>53</v>
      </c>
      <c r="G11" s="28" t="s">
        <v>54</v>
      </c>
      <c r="H11" s="28"/>
      <c r="I11" s="28" t="s">
        <v>119</v>
      </c>
      <c r="J11" s="28" t="s">
        <v>2295</v>
      </c>
      <c r="K11" s="28" t="s">
        <v>71</v>
      </c>
      <c r="L11" s="28">
        <v>31</v>
      </c>
      <c r="M11" s="28" t="s">
        <v>1565</v>
      </c>
      <c r="N11" s="28" t="s">
        <v>1527</v>
      </c>
      <c r="O11" s="166" t="s">
        <v>820</v>
      </c>
      <c r="P11" s="254" t="s">
        <v>142</v>
      </c>
      <c r="Q11" s="254">
        <v>46033</v>
      </c>
      <c r="R11" s="254">
        <v>46034</v>
      </c>
      <c r="S11" s="33"/>
      <c r="T11" s="285">
        <f t="shared" ca="1" si="1"/>
        <v>9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1:32" ht="14.25" customHeight="1">
      <c r="A12" s="19">
        <f t="shared" si="0"/>
        <v>9</v>
      </c>
      <c r="B12" s="28" t="s">
        <v>1527</v>
      </c>
      <c r="C12" s="28" t="s">
        <v>201</v>
      </c>
      <c r="D12" s="28" t="s">
        <v>558</v>
      </c>
      <c r="E12" s="28" t="s">
        <v>71</v>
      </c>
      <c r="F12" s="28" t="s">
        <v>1073</v>
      </c>
      <c r="G12" s="28" t="s">
        <v>1073</v>
      </c>
      <c r="H12" s="28" t="s">
        <v>1074</v>
      </c>
      <c r="I12" s="28" t="s">
        <v>117</v>
      </c>
      <c r="J12" s="28" t="s">
        <v>1075</v>
      </c>
      <c r="K12" s="28" t="s">
        <v>1076</v>
      </c>
      <c r="L12" s="28">
        <v>37</v>
      </c>
      <c r="M12" s="28" t="s">
        <v>1565</v>
      </c>
      <c r="N12" s="28" t="s">
        <v>1527</v>
      </c>
      <c r="O12" s="166" t="s">
        <v>820</v>
      </c>
      <c r="P12" s="254" t="s">
        <v>142</v>
      </c>
      <c r="Q12" s="254">
        <v>46035</v>
      </c>
      <c r="R12" s="254">
        <v>46035</v>
      </c>
      <c r="S12" s="33"/>
      <c r="T12" s="285">
        <f t="shared" ca="1" si="1"/>
        <v>7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 spans="1:32">
      <c r="A13" s="19">
        <f t="shared" si="0"/>
        <v>10</v>
      </c>
      <c r="B13" s="28" t="s">
        <v>1527</v>
      </c>
      <c r="C13" s="28" t="s">
        <v>201</v>
      </c>
      <c r="D13" s="28" t="s">
        <v>558</v>
      </c>
      <c r="E13" s="28" t="s">
        <v>71</v>
      </c>
      <c r="F13" s="28" t="s">
        <v>467</v>
      </c>
      <c r="G13" s="28" t="s">
        <v>467</v>
      </c>
      <c r="H13" s="28" t="s">
        <v>468</v>
      </c>
      <c r="I13" s="28" t="s">
        <v>1267</v>
      </c>
      <c r="J13" s="28" t="s">
        <v>2542</v>
      </c>
      <c r="K13" s="28" t="s">
        <v>71</v>
      </c>
      <c r="L13" s="28">
        <v>36</v>
      </c>
      <c r="M13" s="28" t="s">
        <v>1565</v>
      </c>
      <c r="N13" s="28" t="s">
        <v>1527</v>
      </c>
      <c r="O13" s="166" t="s">
        <v>820</v>
      </c>
      <c r="P13" s="254" t="s">
        <v>142</v>
      </c>
      <c r="Q13" s="254">
        <v>46035</v>
      </c>
      <c r="R13" s="254">
        <v>46035</v>
      </c>
      <c r="S13" s="33"/>
      <c r="T13" s="285">
        <f t="shared" ca="1" si="1"/>
        <v>7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 ht="15.75" customHeight="1">
      <c r="A14" s="19">
        <f t="shared" si="0"/>
        <v>11</v>
      </c>
      <c r="B14" s="28" t="s">
        <v>1527</v>
      </c>
      <c r="C14" s="28" t="s">
        <v>201</v>
      </c>
      <c r="D14" s="28" t="s">
        <v>558</v>
      </c>
      <c r="E14" s="28" t="s">
        <v>71</v>
      </c>
      <c r="F14" s="28" t="s">
        <v>3297</v>
      </c>
      <c r="G14" s="28" t="s">
        <v>960</v>
      </c>
      <c r="H14" s="28" t="s">
        <v>961</v>
      </c>
      <c r="I14" s="28" t="s">
        <v>196</v>
      </c>
      <c r="J14" s="28" t="s">
        <v>1866</v>
      </c>
      <c r="K14" s="28" t="s">
        <v>1876</v>
      </c>
      <c r="L14" s="28">
        <v>35</v>
      </c>
      <c r="M14" s="28" t="s">
        <v>1565</v>
      </c>
      <c r="N14" s="28" t="s">
        <v>1527</v>
      </c>
      <c r="O14" s="166" t="s">
        <v>820</v>
      </c>
      <c r="P14" s="254" t="s">
        <v>142</v>
      </c>
      <c r="Q14" s="254">
        <v>46035</v>
      </c>
      <c r="R14" s="254">
        <v>46036</v>
      </c>
      <c r="S14" s="33"/>
      <c r="T14" s="285">
        <f ca="1">TODAY()-Q14</f>
        <v>7</v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spans="1:32">
      <c r="A15" s="19">
        <f t="shared" si="0"/>
        <v>12</v>
      </c>
      <c r="B15" s="28" t="s">
        <v>1527</v>
      </c>
      <c r="C15" s="28" t="s">
        <v>201</v>
      </c>
      <c r="D15" s="28" t="s">
        <v>558</v>
      </c>
      <c r="E15" s="28" t="s">
        <v>71</v>
      </c>
      <c r="F15" s="28" t="s">
        <v>301</v>
      </c>
      <c r="G15" s="28" t="s">
        <v>302</v>
      </c>
      <c r="H15" s="28" t="s">
        <v>303</v>
      </c>
      <c r="I15" s="28" t="s">
        <v>1161</v>
      </c>
      <c r="J15" s="28" t="s">
        <v>1162</v>
      </c>
      <c r="K15" s="28" t="s">
        <v>1171</v>
      </c>
      <c r="L15" s="28">
        <v>35</v>
      </c>
      <c r="M15" s="28" t="s">
        <v>1565</v>
      </c>
      <c r="N15" s="28" t="s">
        <v>1527</v>
      </c>
      <c r="O15" s="286" t="s">
        <v>877</v>
      </c>
      <c r="P15" s="254" t="s">
        <v>142</v>
      </c>
      <c r="Q15" s="254">
        <v>46037</v>
      </c>
      <c r="R15" s="33"/>
      <c r="S15" s="33"/>
      <c r="T15" s="285">
        <f t="shared" ref="T15:T16" ca="1" si="2">TODAY()-Q15</f>
        <v>5</v>
      </c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 ht="16.5" customHeight="1">
      <c r="A16" s="19">
        <f t="shared" si="0"/>
        <v>13</v>
      </c>
      <c r="B16" s="28" t="s">
        <v>1527</v>
      </c>
      <c r="C16" s="28" t="s">
        <v>201</v>
      </c>
      <c r="D16" s="28" t="s">
        <v>558</v>
      </c>
      <c r="E16" s="28" t="s">
        <v>71</v>
      </c>
      <c r="F16" s="28" t="s">
        <v>3136</v>
      </c>
      <c r="G16" s="28" t="s">
        <v>3292</v>
      </c>
      <c r="H16" s="28" t="s">
        <v>3293</v>
      </c>
      <c r="I16" s="28" t="s">
        <v>630</v>
      </c>
      <c r="J16" s="28" t="s">
        <v>3298</v>
      </c>
      <c r="K16" s="28" t="s">
        <v>3299</v>
      </c>
      <c r="L16" s="28">
        <v>35</v>
      </c>
      <c r="M16" s="28" t="s">
        <v>1565</v>
      </c>
      <c r="N16" s="28" t="s">
        <v>1527</v>
      </c>
      <c r="O16" s="286" t="s">
        <v>877</v>
      </c>
      <c r="P16" s="254" t="s">
        <v>142</v>
      </c>
      <c r="Q16" s="254">
        <v>46037</v>
      </c>
      <c r="R16" s="33"/>
      <c r="S16" s="33"/>
      <c r="T16" s="285">
        <f t="shared" ca="1" si="2"/>
        <v>5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</row>
    <row r="17" spans="1:32">
      <c r="A17" s="19">
        <f t="shared" si="0"/>
        <v>14</v>
      </c>
      <c r="B17" s="28" t="s">
        <v>1527</v>
      </c>
      <c r="C17" s="28" t="s">
        <v>201</v>
      </c>
      <c r="D17" s="28" t="s">
        <v>558</v>
      </c>
      <c r="E17" s="28" t="s">
        <v>71</v>
      </c>
      <c r="F17" s="28" t="s">
        <v>435</v>
      </c>
      <c r="G17" s="28" t="s">
        <v>435</v>
      </c>
      <c r="H17" s="28" t="s">
        <v>436</v>
      </c>
      <c r="I17" s="28" t="s">
        <v>3439</v>
      </c>
      <c r="J17" s="28" t="s">
        <v>3440</v>
      </c>
      <c r="K17" s="28" t="s">
        <v>3448</v>
      </c>
      <c r="L17" s="184">
        <v>37</v>
      </c>
      <c r="M17" s="28" t="s">
        <v>1565</v>
      </c>
      <c r="N17" s="28" t="s">
        <v>3471</v>
      </c>
      <c r="O17" s="28" t="s">
        <v>3300</v>
      </c>
      <c r="P17" s="254">
        <v>46042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>
      <c r="A18" s="19">
        <f t="shared" si="0"/>
        <v>15</v>
      </c>
      <c r="B18" s="28" t="s">
        <v>1527</v>
      </c>
      <c r="C18" s="28" t="s">
        <v>201</v>
      </c>
      <c r="D18" s="28" t="s">
        <v>558</v>
      </c>
      <c r="E18" s="28" t="s">
        <v>71</v>
      </c>
      <c r="F18" s="28" t="s">
        <v>592</v>
      </c>
      <c r="G18" s="28" t="s">
        <v>1535</v>
      </c>
      <c r="H18" s="28" t="s">
        <v>605</v>
      </c>
      <c r="I18" s="28" t="s">
        <v>618</v>
      </c>
      <c r="J18" s="28" t="s">
        <v>3441</v>
      </c>
      <c r="K18" s="28" t="s">
        <v>3449</v>
      </c>
      <c r="L18" s="184">
        <v>35</v>
      </c>
      <c r="M18" s="28" t="s">
        <v>1565</v>
      </c>
      <c r="N18" s="28" t="s">
        <v>3471</v>
      </c>
      <c r="O18" s="28" t="s">
        <v>3300</v>
      </c>
      <c r="P18" s="254">
        <v>46042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1:32" ht="14.25" customHeight="1">
      <c r="A19" s="19">
        <f t="shared" si="0"/>
        <v>16</v>
      </c>
      <c r="B19" s="28" t="s">
        <v>1527</v>
      </c>
      <c r="C19" s="28" t="s">
        <v>201</v>
      </c>
      <c r="D19" s="28" t="s">
        <v>558</v>
      </c>
      <c r="E19" s="28" t="s">
        <v>71</v>
      </c>
      <c r="F19" s="28" t="s">
        <v>1253</v>
      </c>
      <c r="G19" s="28" t="s">
        <v>1254</v>
      </c>
      <c r="H19" s="28" t="s">
        <v>3438</v>
      </c>
      <c r="I19" s="28" t="s">
        <v>3442</v>
      </c>
      <c r="J19" s="28" t="s">
        <v>3443</v>
      </c>
      <c r="K19" s="28" t="s">
        <v>3450</v>
      </c>
      <c r="L19" s="184">
        <v>35</v>
      </c>
      <c r="M19" s="28" t="s">
        <v>1565</v>
      </c>
      <c r="N19" s="28" t="s">
        <v>3471</v>
      </c>
      <c r="O19" s="28" t="s">
        <v>3300</v>
      </c>
      <c r="P19" s="254">
        <v>46042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>
      <c r="A20" s="19">
        <f t="shared" si="0"/>
        <v>17</v>
      </c>
      <c r="B20" s="28" t="s">
        <v>1527</v>
      </c>
      <c r="C20" s="28" t="s">
        <v>201</v>
      </c>
      <c r="D20" s="28" t="s">
        <v>558</v>
      </c>
      <c r="E20" s="28" t="s">
        <v>71</v>
      </c>
      <c r="F20" s="28" t="s">
        <v>2775</v>
      </c>
      <c r="G20" s="28" t="s">
        <v>2776</v>
      </c>
      <c r="H20" s="28" t="s">
        <v>2777</v>
      </c>
      <c r="I20" s="28" t="s">
        <v>545</v>
      </c>
      <c r="J20" s="28" t="s">
        <v>3444</v>
      </c>
      <c r="K20" s="28" t="s">
        <v>3451</v>
      </c>
      <c r="L20" s="184">
        <v>36</v>
      </c>
      <c r="M20" s="28" t="s">
        <v>1565</v>
      </c>
      <c r="N20" s="28" t="s">
        <v>3471</v>
      </c>
      <c r="O20" s="28" t="s">
        <v>3300</v>
      </c>
      <c r="P20" s="254">
        <v>46042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>
      <c r="A21" s="19">
        <f t="shared" si="0"/>
        <v>18</v>
      </c>
      <c r="B21" s="28" t="s">
        <v>1527</v>
      </c>
      <c r="C21" s="28" t="s">
        <v>201</v>
      </c>
      <c r="D21" s="28" t="s">
        <v>558</v>
      </c>
      <c r="E21" s="28" t="s">
        <v>71</v>
      </c>
      <c r="F21" s="28" t="s">
        <v>1050</v>
      </c>
      <c r="G21" s="28" t="s">
        <v>1050</v>
      </c>
      <c r="H21" s="28" t="s">
        <v>1051</v>
      </c>
      <c r="I21" s="28" t="s">
        <v>336</v>
      </c>
      <c r="J21" s="28" t="s">
        <v>1544</v>
      </c>
      <c r="K21" s="28" t="s">
        <v>1497</v>
      </c>
      <c r="L21" s="184">
        <v>37</v>
      </c>
      <c r="M21" s="28" t="s">
        <v>1565</v>
      </c>
      <c r="N21" s="28" t="s">
        <v>3471</v>
      </c>
      <c r="O21" s="28" t="s">
        <v>3300</v>
      </c>
      <c r="P21" s="254">
        <v>46042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>
      <c r="A22" s="19">
        <f t="shared" si="0"/>
        <v>19</v>
      </c>
      <c r="B22" s="28" t="s">
        <v>1527</v>
      </c>
      <c r="C22" s="28" t="s">
        <v>201</v>
      </c>
      <c r="D22" s="28" t="s">
        <v>558</v>
      </c>
      <c r="E22" s="28" t="s">
        <v>71</v>
      </c>
      <c r="F22" s="28" t="s">
        <v>2482</v>
      </c>
      <c r="G22" s="28" t="s">
        <v>2483</v>
      </c>
      <c r="H22" s="28" t="s">
        <v>2484</v>
      </c>
      <c r="I22" s="28" t="s">
        <v>2506</v>
      </c>
      <c r="J22" s="28" t="s">
        <v>2507</v>
      </c>
      <c r="K22" s="28" t="s">
        <v>2508</v>
      </c>
      <c r="L22" s="184">
        <v>34</v>
      </c>
      <c r="M22" s="28" t="s">
        <v>1565</v>
      </c>
      <c r="N22" s="28" t="s">
        <v>3471</v>
      </c>
      <c r="O22" s="28" t="s">
        <v>3300</v>
      </c>
      <c r="P22" s="254">
        <v>46042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 ht="14.25" customHeight="1">
      <c r="A23" s="19">
        <f t="shared" si="0"/>
        <v>20</v>
      </c>
      <c r="B23" s="28" t="s">
        <v>1527</v>
      </c>
      <c r="C23" s="28" t="s">
        <v>201</v>
      </c>
      <c r="D23" s="28" t="s">
        <v>558</v>
      </c>
      <c r="E23" s="28" t="s">
        <v>71</v>
      </c>
      <c r="F23" s="28" t="s">
        <v>598</v>
      </c>
      <c r="G23" s="28" t="s">
        <v>1353</v>
      </c>
      <c r="H23" s="28" t="s">
        <v>2344</v>
      </c>
      <c r="I23" s="28" t="s">
        <v>1377</v>
      </c>
      <c r="J23" s="28" t="s">
        <v>1378</v>
      </c>
      <c r="K23" s="28" t="s">
        <v>1398</v>
      </c>
      <c r="L23" s="184">
        <v>35</v>
      </c>
      <c r="M23" s="28" t="s">
        <v>1565</v>
      </c>
      <c r="N23" s="28" t="s">
        <v>3471</v>
      </c>
      <c r="O23" s="28" t="s">
        <v>3300</v>
      </c>
      <c r="P23" s="254">
        <v>46042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spans="1:32" ht="14.25" customHeight="1">
      <c r="A24" s="19">
        <f t="shared" si="0"/>
        <v>21</v>
      </c>
      <c r="B24" s="28" t="s">
        <v>1527</v>
      </c>
      <c r="C24" s="28" t="s">
        <v>201</v>
      </c>
      <c r="D24" s="28" t="s">
        <v>558</v>
      </c>
      <c r="E24" s="28" t="s">
        <v>71</v>
      </c>
      <c r="F24" s="28" t="s">
        <v>206</v>
      </c>
      <c r="G24" s="28" t="s">
        <v>207</v>
      </c>
      <c r="H24" s="28" t="s">
        <v>2838</v>
      </c>
      <c r="I24" s="28" t="s">
        <v>640</v>
      </c>
      <c r="J24" s="28" t="s">
        <v>1244</v>
      </c>
      <c r="K24" s="28" t="s">
        <v>1249</v>
      </c>
      <c r="L24" s="184">
        <v>35</v>
      </c>
      <c r="M24" s="28" t="s">
        <v>1565</v>
      </c>
      <c r="N24" s="28" t="s">
        <v>3471</v>
      </c>
      <c r="O24" s="28" t="s">
        <v>3300</v>
      </c>
      <c r="P24" s="254">
        <v>46042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spans="1:32">
      <c r="A25" s="19">
        <f t="shared" si="0"/>
        <v>22</v>
      </c>
      <c r="B25" s="28" t="s">
        <v>1527</v>
      </c>
      <c r="C25" s="28" t="s">
        <v>201</v>
      </c>
      <c r="D25" s="28" t="s">
        <v>558</v>
      </c>
      <c r="E25" s="28" t="s">
        <v>71</v>
      </c>
      <c r="F25" s="28" t="s">
        <v>19</v>
      </c>
      <c r="G25" s="28" t="s">
        <v>20</v>
      </c>
      <c r="H25" s="28" t="s">
        <v>21</v>
      </c>
      <c r="I25" s="28" t="s">
        <v>526</v>
      </c>
      <c r="J25" s="28" t="s">
        <v>2513</v>
      </c>
      <c r="K25" s="28" t="s">
        <v>1049</v>
      </c>
      <c r="L25" s="184">
        <v>36</v>
      </c>
      <c r="M25" s="28" t="s">
        <v>1565</v>
      </c>
      <c r="N25" s="28" t="s">
        <v>3471</v>
      </c>
      <c r="O25" s="28" t="s">
        <v>3300</v>
      </c>
      <c r="P25" s="254">
        <v>46042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>
      <c r="A26" s="19">
        <f t="shared" si="0"/>
        <v>23</v>
      </c>
      <c r="B26" s="28" t="s">
        <v>1527</v>
      </c>
      <c r="C26" s="28" t="s">
        <v>201</v>
      </c>
      <c r="D26" s="28" t="s">
        <v>558</v>
      </c>
      <c r="E26" s="28" t="s">
        <v>71</v>
      </c>
      <c r="F26" s="28" t="s">
        <v>1085</v>
      </c>
      <c r="G26" s="28" t="s">
        <v>1085</v>
      </c>
      <c r="H26" s="28" t="s">
        <v>152</v>
      </c>
      <c r="I26" s="28" t="s">
        <v>713</v>
      </c>
      <c r="J26" s="28" t="s">
        <v>714</v>
      </c>
      <c r="K26" s="28" t="s">
        <v>1574</v>
      </c>
      <c r="L26" s="184">
        <v>37</v>
      </c>
      <c r="M26" s="28" t="s">
        <v>1565</v>
      </c>
      <c r="N26" s="28" t="s">
        <v>3471</v>
      </c>
      <c r="O26" s="28" t="s">
        <v>3300</v>
      </c>
      <c r="P26" s="254">
        <v>46042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spans="1:32" ht="16.5" customHeight="1">
      <c r="A27" s="19">
        <f t="shared" si="0"/>
        <v>24</v>
      </c>
      <c r="B27" s="28" t="s">
        <v>1527</v>
      </c>
      <c r="C27" s="28" t="s">
        <v>201</v>
      </c>
      <c r="D27" s="28" t="s">
        <v>558</v>
      </c>
      <c r="E27" s="28" t="s">
        <v>71</v>
      </c>
      <c r="F27" s="28" t="s">
        <v>2871</v>
      </c>
      <c r="G27" s="28" t="s">
        <v>2872</v>
      </c>
      <c r="H27" s="28" t="s">
        <v>2873</v>
      </c>
      <c r="I27" s="28" t="s">
        <v>828</v>
      </c>
      <c r="J27" s="28" t="s">
        <v>2880</v>
      </c>
      <c r="K27" s="28" t="s">
        <v>2883</v>
      </c>
      <c r="L27" s="184">
        <v>34</v>
      </c>
      <c r="M27" s="28" t="s">
        <v>1565</v>
      </c>
      <c r="N27" s="28" t="s">
        <v>3471</v>
      </c>
      <c r="O27" s="28" t="s">
        <v>3300</v>
      </c>
      <c r="P27" s="254">
        <v>46042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spans="1:32" ht="14.25" customHeight="1">
      <c r="A28" s="19">
        <f t="shared" si="0"/>
        <v>25</v>
      </c>
      <c r="B28" s="28" t="s">
        <v>1527</v>
      </c>
      <c r="C28" s="28" t="s">
        <v>201</v>
      </c>
      <c r="D28" s="28" t="s">
        <v>558</v>
      </c>
      <c r="E28" s="28" t="s">
        <v>71</v>
      </c>
      <c r="F28" s="28" t="s">
        <v>143</v>
      </c>
      <c r="G28" s="28" t="s">
        <v>144</v>
      </c>
      <c r="H28" s="28" t="s">
        <v>919</v>
      </c>
      <c r="I28" s="28" t="s">
        <v>191</v>
      </c>
      <c r="J28" s="28" t="s">
        <v>920</v>
      </c>
      <c r="K28" s="28" t="s">
        <v>946</v>
      </c>
      <c r="L28" s="184">
        <v>35</v>
      </c>
      <c r="M28" s="28" t="s">
        <v>1565</v>
      </c>
      <c r="N28" s="28" t="s">
        <v>3471</v>
      </c>
      <c r="O28" s="28" t="s">
        <v>3300</v>
      </c>
      <c r="P28" s="254">
        <v>46042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spans="1:32">
      <c r="A29" s="19">
        <f t="shared" si="0"/>
        <v>26</v>
      </c>
      <c r="B29" s="28" t="s">
        <v>1527</v>
      </c>
      <c r="C29" s="28" t="s">
        <v>201</v>
      </c>
      <c r="D29" s="28" t="s">
        <v>558</v>
      </c>
      <c r="E29" s="28" t="s">
        <v>71</v>
      </c>
      <c r="F29" s="28" t="s">
        <v>353</v>
      </c>
      <c r="G29" s="28" t="s">
        <v>354</v>
      </c>
      <c r="H29" s="28" t="s">
        <v>2720</v>
      </c>
      <c r="I29" s="28" t="s">
        <v>116</v>
      </c>
      <c r="J29" s="28" t="s">
        <v>1584</v>
      </c>
      <c r="K29" s="28" t="s">
        <v>873</v>
      </c>
      <c r="L29" s="184">
        <v>35</v>
      </c>
      <c r="M29" s="28" t="s">
        <v>1565</v>
      </c>
      <c r="N29" s="28" t="s">
        <v>3471</v>
      </c>
      <c r="O29" s="28" t="s">
        <v>3300</v>
      </c>
      <c r="P29" s="254">
        <v>46042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>
      <c r="A30" s="19">
        <f t="shared" si="0"/>
        <v>27</v>
      </c>
      <c r="B30" s="28" t="s">
        <v>1527</v>
      </c>
      <c r="C30" s="28" t="s">
        <v>201</v>
      </c>
      <c r="D30" s="28" t="s">
        <v>558</v>
      </c>
      <c r="E30" s="28" t="s">
        <v>71</v>
      </c>
      <c r="F30" s="28" t="s">
        <v>2781</v>
      </c>
      <c r="G30" s="28" t="s">
        <v>2782</v>
      </c>
      <c r="H30" s="28" t="s">
        <v>2783</v>
      </c>
      <c r="I30" s="28" t="s">
        <v>527</v>
      </c>
      <c r="J30" s="28" t="s">
        <v>2792</v>
      </c>
      <c r="K30" s="28" t="s">
        <v>71</v>
      </c>
      <c r="L30" s="184">
        <v>35</v>
      </c>
      <c r="M30" s="28" t="s">
        <v>1565</v>
      </c>
      <c r="N30" s="28" t="s">
        <v>3471</v>
      </c>
      <c r="O30" s="28" t="s">
        <v>3300</v>
      </c>
      <c r="P30" s="254">
        <v>46042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ht="14.25" customHeight="1">
      <c r="A31" s="19">
        <f t="shared" si="0"/>
        <v>28</v>
      </c>
      <c r="B31" s="28" t="s">
        <v>1527</v>
      </c>
      <c r="C31" s="28" t="s">
        <v>201</v>
      </c>
      <c r="D31" s="28" t="s">
        <v>558</v>
      </c>
      <c r="E31" s="28" t="s">
        <v>71</v>
      </c>
      <c r="F31" s="28" t="s">
        <v>292</v>
      </c>
      <c r="G31" s="28" t="s">
        <v>292</v>
      </c>
      <c r="H31" s="28" t="s">
        <v>834</v>
      </c>
      <c r="I31" s="28" t="s">
        <v>637</v>
      </c>
      <c r="J31" s="28" t="s">
        <v>1375</v>
      </c>
      <c r="K31" s="28" t="s">
        <v>3447</v>
      </c>
      <c r="L31" s="184">
        <v>37</v>
      </c>
      <c r="M31" s="28" t="s">
        <v>1565</v>
      </c>
      <c r="N31" s="28" t="s">
        <v>3223</v>
      </c>
      <c r="O31" s="28" t="s">
        <v>3300</v>
      </c>
      <c r="P31" s="254">
        <v>46042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spans="1:32" ht="15.75" customHeight="1">
      <c r="A32" s="19">
        <f t="shared" si="0"/>
        <v>29</v>
      </c>
      <c r="B32" s="28" t="s">
        <v>1527</v>
      </c>
      <c r="C32" s="28" t="s">
        <v>201</v>
      </c>
      <c r="D32" s="28" t="s">
        <v>558</v>
      </c>
      <c r="E32" s="28" t="s">
        <v>71</v>
      </c>
      <c r="F32" s="28" t="s">
        <v>277</v>
      </c>
      <c r="G32" s="28" t="s">
        <v>1257</v>
      </c>
      <c r="H32" s="28" t="s">
        <v>1258</v>
      </c>
      <c r="I32" s="28" t="s">
        <v>1684</v>
      </c>
      <c r="J32" s="28" t="s">
        <v>1685</v>
      </c>
      <c r="K32" s="28" t="s">
        <v>3452</v>
      </c>
      <c r="L32" s="184">
        <v>35</v>
      </c>
      <c r="M32" s="28" t="s">
        <v>1565</v>
      </c>
      <c r="N32" s="28" t="s">
        <v>3223</v>
      </c>
      <c r="O32" s="28" t="s">
        <v>3300</v>
      </c>
      <c r="P32" s="254">
        <v>46044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spans="1:32">
      <c r="A33" s="19">
        <f t="shared" si="0"/>
        <v>30</v>
      </c>
      <c r="B33" s="28" t="s">
        <v>1527</v>
      </c>
      <c r="C33" s="28" t="s">
        <v>201</v>
      </c>
      <c r="D33" s="28" t="s">
        <v>558</v>
      </c>
      <c r="E33" s="28" t="s">
        <v>71</v>
      </c>
      <c r="F33" s="28" t="s">
        <v>337</v>
      </c>
      <c r="G33" s="28" t="s">
        <v>338</v>
      </c>
      <c r="H33" s="28" t="s">
        <v>339</v>
      </c>
      <c r="I33" s="28" t="s">
        <v>67</v>
      </c>
      <c r="J33" s="28" t="s">
        <v>3445</v>
      </c>
      <c r="K33" s="28" t="s">
        <v>71</v>
      </c>
      <c r="L33" s="184">
        <v>35</v>
      </c>
      <c r="M33" s="28" t="s">
        <v>1565</v>
      </c>
      <c r="N33" s="28" t="s">
        <v>3553</v>
      </c>
      <c r="O33" s="28" t="s">
        <v>3300</v>
      </c>
      <c r="P33" s="254">
        <v>46044</v>
      </c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spans="1:32">
      <c r="A34" s="19">
        <f t="shared" si="0"/>
        <v>31</v>
      </c>
      <c r="B34" s="28" t="s">
        <v>1527</v>
      </c>
      <c r="C34" s="28" t="s">
        <v>201</v>
      </c>
      <c r="D34" s="28" t="s">
        <v>558</v>
      </c>
      <c r="E34" s="28" t="s">
        <v>71</v>
      </c>
      <c r="F34" s="28" t="s">
        <v>211</v>
      </c>
      <c r="G34" s="28" t="s">
        <v>400</v>
      </c>
      <c r="H34" s="28" t="s">
        <v>756</v>
      </c>
      <c r="I34" s="28" t="s">
        <v>3446</v>
      </c>
      <c r="J34" s="28" t="s">
        <v>2039</v>
      </c>
      <c r="K34" s="28" t="s">
        <v>2535</v>
      </c>
      <c r="L34" s="184">
        <v>35</v>
      </c>
      <c r="M34" s="28" t="s">
        <v>1565</v>
      </c>
      <c r="N34" s="28" t="s">
        <v>3464</v>
      </c>
      <c r="O34" s="28" t="s">
        <v>3300</v>
      </c>
      <c r="P34" s="254">
        <v>46044</v>
      </c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>
      <c r="A35" s="19">
        <f t="shared" si="0"/>
        <v>32</v>
      </c>
      <c r="B35" s="28" t="s">
        <v>1527</v>
      </c>
      <c r="C35" s="28" t="s">
        <v>201</v>
      </c>
      <c r="D35" s="28" t="s">
        <v>558</v>
      </c>
      <c r="E35" s="28" t="s">
        <v>71</v>
      </c>
      <c r="F35" s="28" t="s">
        <v>82</v>
      </c>
      <c r="G35" s="28" t="s">
        <v>83</v>
      </c>
      <c r="H35" s="28" t="s">
        <v>84</v>
      </c>
      <c r="I35" s="28" t="s">
        <v>1941</v>
      </c>
      <c r="J35" s="28" t="s">
        <v>1275</v>
      </c>
      <c r="K35" s="28" t="s">
        <v>3546</v>
      </c>
      <c r="L35" s="184">
        <v>35</v>
      </c>
      <c r="M35" s="28" t="s">
        <v>1565</v>
      </c>
      <c r="N35" s="28" t="s">
        <v>2463</v>
      </c>
      <c r="O35" s="28" t="s">
        <v>3300</v>
      </c>
      <c r="P35" s="288">
        <v>46052</v>
      </c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</row>
    <row r="36" spans="1:32">
      <c r="A36" s="19">
        <f t="shared" si="0"/>
        <v>33</v>
      </c>
      <c r="B36" s="28" t="s">
        <v>1527</v>
      </c>
      <c r="C36" s="28" t="s">
        <v>201</v>
      </c>
      <c r="D36" s="28" t="s">
        <v>558</v>
      </c>
      <c r="E36" s="28" t="s">
        <v>71</v>
      </c>
      <c r="F36" s="28" t="s">
        <v>3035</v>
      </c>
      <c r="G36" s="28" t="s">
        <v>3036</v>
      </c>
      <c r="H36" s="28" t="s">
        <v>3037</v>
      </c>
      <c r="I36" s="28" t="s">
        <v>3535</v>
      </c>
      <c r="J36" s="28" t="s">
        <v>3051</v>
      </c>
      <c r="K36" s="28" t="s">
        <v>3064</v>
      </c>
      <c r="L36" s="184">
        <v>35</v>
      </c>
      <c r="M36" s="28" t="s">
        <v>1565</v>
      </c>
      <c r="N36" s="28" t="s">
        <v>2463</v>
      </c>
      <c r="O36" s="28" t="s">
        <v>3300</v>
      </c>
      <c r="P36" s="288">
        <v>46052</v>
      </c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287"/>
    </row>
    <row r="37" spans="1:32" ht="14.25" customHeight="1">
      <c r="A37" s="19">
        <f t="shared" si="0"/>
        <v>34</v>
      </c>
      <c r="B37" s="28" t="s">
        <v>1527</v>
      </c>
      <c r="C37" s="28" t="s">
        <v>201</v>
      </c>
      <c r="D37" s="28" t="s">
        <v>558</v>
      </c>
      <c r="E37" s="28" t="s">
        <v>71</v>
      </c>
      <c r="F37" s="28" t="s">
        <v>1316</v>
      </c>
      <c r="G37" s="28" t="s">
        <v>1317</v>
      </c>
      <c r="H37" s="28"/>
      <c r="I37" s="28" t="s">
        <v>3536</v>
      </c>
      <c r="J37" s="28" t="s">
        <v>1330</v>
      </c>
      <c r="K37" s="28" t="s">
        <v>3066</v>
      </c>
      <c r="L37" s="184">
        <v>31</v>
      </c>
      <c r="M37" s="28" t="s">
        <v>1565</v>
      </c>
      <c r="N37" s="28" t="s">
        <v>2463</v>
      </c>
      <c r="O37" s="28" t="s">
        <v>3300</v>
      </c>
      <c r="P37" s="288">
        <v>46052</v>
      </c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</row>
    <row r="38" spans="1:32">
      <c r="A38" s="19">
        <f t="shared" si="0"/>
        <v>35</v>
      </c>
      <c r="B38" s="28" t="s">
        <v>1527</v>
      </c>
      <c r="C38" s="28" t="s">
        <v>201</v>
      </c>
      <c r="D38" s="28" t="s">
        <v>558</v>
      </c>
      <c r="E38" s="28" t="s">
        <v>71</v>
      </c>
      <c r="F38" s="28" t="s">
        <v>2969</v>
      </c>
      <c r="G38" s="28" t="s">
        <v>2970</v>
      </c>
      <c r="H38" s="28" t="s">
        <v>2971</v>
      </c>
      <c r="I38" s="28" t="s">
        <v>3537</v>
      </c>
      <c r="J38" s="28" t="s">
        <v>2987</v>
      </c>
      <c r="K38" s="28" t="s">
        <v>2998</v>
      </c>
      <c r="L38" s="184">
        <v>34</v>
      </c>
      <c r="M38" s="28" t="s">
        <v>1565</v>
      </c>
      <c r="N38" s="28" t="s">
        <v>2463</v>
      </c>
      <c r="O38" s="28" t="s">
        <v>3300</v>
      </c>
      <c r="P38" s="288">
        <v>46052</v>
      </c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</row>
    <row r="39" spans="1:32">
      <c r="A39" s="19">
        <f t="shared" si="0"/>
        <v>36</v>
      </c>
      <c r="B39" s="28" t="s">
        <v>1527</v>
      </c>
      <c r="C39" s="28" t="s">
        <v>201</v>
      </c>
      <c r="D39" s="28" t="s">
        <v>558</v>
      </c>
      <c r="E39" s="28" t="s">
        <v>71</v>
      </c>
      <c r="F39" s="28" t="s">
        <v>342</v>
      </c>
      <c r="G39" s="28" t="s">
        <v>3533</v>
      </c>
      <c r="H39" s="28" t="s">
        <v>3534</v>
      </c>
      <c r="I39" s="28" t="s">
        <v>2075</v>
      </c>
      <c r="J39" s="28" t="s">
        <v>3538</v>
      </c>
      <c r="K39" s="28" t="s">
        <v>1447</v>
      </c>
      <c r="L39" s="184">
        <v>35</v>
      </c>
      <c r="M39" s="28" t="s">
        <v>1565</v>
      </c>
      <c r="N39" s="28" t="s">
        <v>2463</v>
      </c>
      <c r="O39" s="28" t="s">
        <v>3300</v>
      </c>
      <c r="P39" s="288">
        <v>46047</v>
      </c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</row>
    <row r="40" spans="1:32">
      <c r="A40" s="19">
        <f t="shared" si="0"/>
        <v>37</v>
      </c>
      <c r="B40" s="28" t="s">
        <v>1527</v>
      </c>
      <c r="C40" s="28" t="s">
        <v>201</v>
      </c>
      <c r="D40" s="28" t="s">
        <v>558</v>
      </c>
      <c r="E40" s="28" t="s">
        <v>71</v>
      </c>
      <c r="F40" s="28" t="s">
        <v>180</v>
      </c>
      <c r="G40" s="28" t="s">
        <v>883</v>
      </c>
      <c r="H40" s="28" t="s">
        <v>884</v>
      </c>
      <c r="I40" s="28" t="s">
        <v>3539</v>
      </c>
      <c r="J40" s="28" t="s">
        <v>2524</v>
      </c>
      <c r="K40" s="28" t="s">
        <v>3547</v>
      </c>
      <c r="L40" s="184">
        <v>35</v>
      </c>
      <c r="M40" s="28" t="s">
        <v>1565</v>
      </c>
      <c r="N40" s="28" t="s">
        <v>3571</v>
      </c>
      <c r="O40" s="28" t="s">
        <v>3300</v>
      </c>
      <c r="P40" s="288">
        <v>46047</v>
      </c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</row>
    <row r="41" spans="1:32">
      <c r="A41" s="19">
        <f t="shared" si="0"/>
        <v>38</v>
      </c>
      <c r="B41" s="28" t="s">
        <v>1527</v>
      </c>
      <c r="C41" s="28" t="s">
        <v>201</v>
      </c>
      <c r="D41" s="28" t="s">
        <v>558</v>
      </c>
      <c r="E41" s="28" t="s">
        <v>71</v>
      </c>
      <c r="F41" s="28" t="s">
        <v>3040</v>
      </c>
      <c r="G41" s="28" t="s">
        <v>3041</v>
      </c>
      <c r="H41" s="28" t="s">
        <v>3042</v>
      </c>
      <c r="I41" s="28" t="s">
        <v>3540</v>
      </c>
      <c r="J41" s="28" t="s">
        <v>815</v>
      </c>
      <c r="K41" s="28" t="s">
        <v>3548</v>
      </c>
      <c r="L41" s="184">
        <v>35</v>
      </c>
      <c r="M41" s="28" t="s">
        <v>1565</v>
      </c>
      <c r="N41" s="28" t="s">
        <v>3574</v>
      </c>
      <c r="O41" s="28" t="s">
        <v>3300</v>
      </c>
      <c r="P41" s="288">
        <v>46047</v>
      </c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</row>
    <row r="42" spans="1:32">
      <c r="A42" s="19">
        <f t="shared" si="0"/>
        <v>39</v>
      </c>
      <c r="B42" s="28" t="s">
        <v>1527</v>
      </c>
      <c r="C42" s="28" t="s">
        <v>201</v>
      </c>
      <c r="D42" s="28" t="s">
        <v>558</v>
      </c>
      <c r="E42" s="28" t="s">
        <v>71</v>
      </c>
      <c r="F42" s="28" t="s">
        <v>1082</v>
      </c>
      <c r="G42" s="28" t="s">
        <v>1083</v>
      </c>
      <c r="H42" s="28" t="s">
        <v>1084</v>
      </c>
      <c r="I42" s="28" t="s">
        <v>3541</v>
      </c>
      <c r="J42" s="28" t="s">
        <v>1092</v>
      </c>
      <c r="K42" s="28" t="s">
        <v>1100</v>
      </c>
      <c r="L42" s="184">
        <v>35</v>
      </c>
      <c r="M42" s="28" t="s">
        <v>1565</v>
      </c>
      <c r="N42" s="28" t="s">
        <v>3551</v>
      </c>
      <c r="O42" s="28" t="s">
        <v>3300</v>
      </c>
      <c r="P42" s="288">
        <v>46047</v>
      </c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</row>
    <row r="43" spans="1:32">
      <c r="A43" s="19">
        <f t="shared" si="0"/>
        <v>40</v>
      </c>
      <c r="B43" s="28" t="s">
        <v>1527</v>
      </c>
      <c r="C43" s="28" t="s">
        <v>201</v>
      </c>
      <c r="D43" s="28" t="s">
        <v>558</v>
      </c>
      <c r="E43" s="28" t="s">
        <v>71</v>
      </c>
      <c r="F43" s="28" t="s">
        <v>1138</v>
      </c>
      <c r="G43" s="28" t="s">
        <v>1139</v>
      </c>
      <c r="H43" s="28" t="s">
        <v>1140</v>
      </c>
      <c r="I43" s="28" t="s">
        <v>3542</v>
      </c>
      <c r="J43" s="28" t="s">
        <v>3543</v>
      </c>
      <c r="K43" s="28" t="s">
        <v>3549</v>
      </c>
      <c r="L43" s="184">
        <v>35</v>
      </c>
      <c r="M43" s="28" t="s">
        <v>1565</v>
      </c>
      <c r="N43" s="28" t="s">
        <v>3137</v>
      </c>
      <c r="O43" s="28" t="s">
        <v>3300</v>
      </c>
      <c r="P43" s="288">
        <v>46047</v>
      </c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</row>
    <row r="44" spans="1:32">
      <c r="A44" s="19">
        <f t="shared" si="0"/>
        <v>41</v>
      </c>
      <c r="B44" s="28" t="s">
        <v>1527</v>
      </c>
      <c r="C44" s="28" t="s">
        <v>201</v>
      </c>
      <c r="D44" s="28" t="s">
        <v>558</v>
      </c>
      <c r="E44" s="28" t="s">
        <v>71</v>
      </c>
      <c r="F44" s="28" t="s">
        <v>25</v>
      </c>
      <c r="G44" s="28" t="s">
        <v>26</v>
      </c>
      <c r="H44" s="28" t="s">
        <v>27</v>
      </c>
      <c r="I44" s="28" t="s">
        <v>3544</v>
      </c>
      <c r="J44" s="28" t="s">
        <v>3545</v>
      </c>
      <c r="K44" s="28" t="s">
        <v>3550</v>
      </c>
      <c r="L44" s="184">
        <v>35</v>
      </c>
      <c r="M44" s="28" t="s">
        <v>1565</v>
      </c>
      <c r="N44" s="28" t="s">
        <v>2463</v>
      </c>
      <c r="O44" s="28" t="s">
        <v>3300</v>
      </c>
      <c r="P44" s="288">
        <v>46047</v>
      </c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</row>
    <row r="45" spans="1:32">
      <c r="A45" s="19">
        <f t="shared" si="0"/>
        <v>42</v>
      </c>
      <c r="B45" s="28" t="s">
        <v>1527</v>
      </c>
      <c r="C45" s="28" t="s">
        <v>201</v>
      </c>
      <c r="D45" s="28" t="s">
        <v>558</v>
      </c>
      <c r="E45" s="28" t="s">
        <v>71</v>
      </c>
      <c r="F45" s="28" t="s">
        <v>1125</v>
      </c>
      <c r="G45" s="28" t="s">
        <v>1126</v>
      </c>
      <c r="H45" s="28" t="s">
        <v>1127</v>
      </c>
      <c r="I45" s="28" t="s">
        <v>772</v>
      </c>
      <c r="J45" s="28" t="s">
        <v>1149</v>
      </c>
      <c r="K45" s="28" t="s">
        <v>1147</v>
      </c>
      <c r="L45" s="184">
        <v>35</v>
      </c>
      <c r="M45" s="28" t="s">
        <v>1565</v>
      </c>
      <c r="N45" s="28" t="s">
        <v>3551</v>
      </c>
      <c r="O45" s="28" t="s">
        <v>3300</v>
      </c>
      <c r="P45" s="288">
        <v>46047</v>
      </c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</row>
  </sheetData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A2:AB2"/>
    <mergeCell ref="AC2:AE2"/>
    <mergeCell ref="N2:N3"/>
    <mergeCell ref="O2:O3"/>
    <mergeCell ref="Q2:T2"/>
    <mergeCell ref="U2:V2"/>
    <mergeCell ref="W2:X2"/>
    <mergeCell ref="Y2:Z2"/>
  </mergeCells>
  <conditionalFormatting sqref="F1:F3">
    <cfRule type="duplicateValues" dxfId="1499" priority="1497"/>
    <cfRule type="duplicateValues" dxfId="1498" priority="1498"/>
    <cfRule type="duplicateValues" dxfId="1497" priority="1499"/>
  </conditionalFormatting>
  <conditionalFormatting sqref="F1:F1048576">
    <cfRule type="duplicateValues" dxfId="1496" priority="1"/>
    <cfRule type="duplicateValues" dxfId="1495" priority="69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823-EA46-4C1E-A930-2C8B663AB5D0}">
  <dimension ref="A1:AF25"/>
  <sheetViews>
    <sheetView workbookViewId="0">
      <selection activeCell="I13" sqref="I13"/>
    </sheetView>
  </sheetViews>
  <sheetFormatPr defaultRowHeight="15"/>
  <cols>
    <col min="1" max="1" width="4.85546875" customWidth="1"/>
    <col min="2" max="3" width="10.85546875" customWidth="1"/>
    <col min="4" max="4" width="12.140625" customWidth="1"/>
    <col min="5" max="5" width="9.85546875" customWidth="1"/>
    <col min="6" max="6" width="10.5703125" customWidth="1"/>
    <col min="7" max="7" width="10.85546875" customWidth="1"/>
    <col min="8" max="8" width="9" customWidth="1"/>
    <col min="9" max="9" width="11.85546875" customWidth="1"/>
    <col min="10" max="10" width="23.5703125" customWidth="1"/>
    <col min="11" max="11" width="12" customWidth="1"/>
    <col min="12" max="12" width="9.42578125" customWidth="1"/>
    <col min="13" max="13" width="9.140625" customWidth="1"/>
    <col min="14" max="14" width="15.140625" customWidth="1"/>
    <col min="15" max="15" width="15.85546875" bestFit="1" customWidth="1"/>
    <col min="16" max="16" width="12.42578125" customWidth="1"/>
    <col min="17" max="17" width="10.5703125" customWidth="1"/>
    <col min="18" max="18" width="9.85546875" customWidth="1"/>
    <col min="19" max="19" width="11" customWidth="1"/>
    <col min="20" max="20" width="11.28515625" customWidth="1"/>
    <col min="21" max="21" width="10" customWidth="1"/>
    <col min="22" max="22" width="10.5703125" customWidth="1"/>
    <col min="23" max="23" width="12.42578125" customWidth="1"/>
    <col min="24" max="24" width="11.85546875" customWidth="1"/>
    <col min="25" max="25" width="11.140625" customWidth="1"/>
    <col min="26" max="26" width="10.140625" customWidth="1"/>
    <col min="27" max="27" width="11.5703125" customWidth="1"/>
    <col min="28" max="28" width="10" customWidth="1"/>
    <col min="29" max="30" width="10" bestFit="1" customWidth="1"/>
    <col min="32" max="32" width="12.7109375" customWidth="1"/>
  </cols>
  <sheetData>
    <row r="1" spans="1:32" s="31" customFormat="1">
      <c r="A1" s="36" t="s">
        <v>750</v>
      </c>
      <c r="B1" s="37"/>
      <c r="C1" s="37"/>
      <c r="D1" s="37"/>
      <c r="E1" s="37"/>
      <c r="F1" s="38"/>
      <c r="G1" s="37"/>
      <c r="H1" s="37"/>
      <c r="I1" s="37"/>
      <c r="J1" s="37"/>
      <c r="K1" s="37"/>
      <c r="L1" s="39">
        <f>SUM(L4:L20)</f>
        <v>601</v>
      </c>
      <c r="M1" s="40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32" ht="1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1" t="s">
        <v>1</v>
      </c>
      <c r="M2" s="291" t="s">
        <v>1464</v>
      </c>
      <c r="N2" s="291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ht="33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1"/>
      <c r="M3" s="291"/>
      <c r="N3" s="291"/>
      <c r="O3" s="291"/>
      <c r="P3" s="32" t="s">
        <v>1032</v>
      </c>
      <c r="Q3" s="43" t="s">
        <v>379</v>
      </c>
      <c r="R3" s="43" t="s">
        <v>380</v>
      </c>
      <c r="S3" s="43" t="s">
        <v>381</v>
      </c>
      <c r="T3" s="43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s="7" customFormat="1" ht="14.25" customHeight="1">
      <c r="A4" s="134">
        <v>1</v>
      </c>
      <c r="B4" s="66" t="s">
        <v>2398</v>
      </c>
      <c r="C4" s="66" t="s">
        <v>201</v>
      </c>
      <c r="D4" s="66" t="s">
        <v>558</v>
      </c>
      <c r="E4" s="157">
        <v>2025843</v>
      </c>
      <c r="F4" s="66" t="s">
        <v>1560</v>
      </c>
      <c r="G4" s="66" t="s">
        <v>1561</v>
      </c>
      <c r="H4" s="66" t="s">
        <v>1562</v>
      </c>
      <c r="I4" s="66" t="s">
        <v>116</v>
      </c>
      <c r="J4" s="66" t="s">
        <v>1581</v>
      </c>
      <c r="K4" s="66" t="s">
        <v>1582</v>
      </c>
      <c r="L4" s="137">
        <v>35</v>
      </c>
      <c r="M4" s="153" t="s">
        <v>1565</v>
      </c>
      <c r="N4" s="66" t="s">
        <v>201</v>
      </c>
      <c r="O4" s="114" t="s">
        <v>384</v>
      </c>
      <c r="P4" s="68" t="s">
        <v>142</v>
      </c>
      <c r="Q4" s="117">
        <v>45870</v>
      </c>
      <c r="R4" s="117">
        <v>45883</v>
      </c>
      <c r="S4" s="117">
        <v>45892</v>
      </c>
      <c r="T4" s="70">
        <f t="shared" ref="T4:T10" si="0">MAX(0,S4-Q4)</f>
        <v>22</v>
      </c>
      <c r="U4" s="117">
        <v>45893</v>
      </c>
      <c r="V4" s="117">
        <v>45896</v>
      </c>
      <c r="W4" s="117">
        <v>45896</v>
      </c>
      <c r="X4" s="117">
        <v>45897</v>
      </c>
      <c r="Y4" s="117">
        <v>45899</v>
      </c>
      <c r="Z4" s="117">
        <v>45901</v>
      </c>
      <c r="AA4" s="117">
        <v>45901</v>
      </c>
      <c r="AB4" s="117">
        <v>45902</v>
      </c>
      <c r="AC4" s="117">
        <v>45904</v>
      </c>
      <c r="AD4" s="117">
        <v>45906</v>
      </c>
      <c r="AE4" s="70"/>
      <c r="AF4" s="121"/>
    </row>
    <row r="5" spans="1:32" s="7" customFormat="1" ht="15" customHeight="1">
      <c r="A5" s="134">
        <v>2</v>
      </c>
      <c r="B5" s="66" t="s">
        <v>2398</v>
      </c>
      <c r="C5" s="66" t="s">
        <v>201</v>
      </c>
      <c r="D5" s="66" t="s">
        <v>558</v>
      </c>
      <c r="E5" s="157">
        <v>2025921</v>
      </c>
      <c r="F5" s="66" t="s">
        <v>594</v>
      </c>
      <c r="G5" s="66" t="s">
        <v>518</v>
      </c>
      <c r="H5" s="66" t="s">
        <v>519</v>
      </c>
      <c r="I5" s="66" t="s">
        <v>628</v>
      </c>
      <c r="J5" s="66" t="s">
        <v>629</v>
      </c>
      <c r="K5" s="66" t="s">
        <v>644</v>
      </c>
      <c r="L5" s="138">
        <v>35</v>
      </c>
      <c r="M5" s="153" t="s">
        <v>1565</v>
      </c>
      <c r="N5" s="66" t="s">
        <v>201</v>
      </c>
      <c r="O5" s="114" t="s">
        <v>384</v>
      </c>
      <c r="P5" s="68" t="s">
        <v>142</v>
      </c>
      <c r="Q5" s="117">
        <v>45878</v>
      </c>
      <c r="R5" s="117">
        <v>45882</v>
      </c>
      <c r="S5" s="117">
        <v>45891</v>
      </c>
      <c r="T5" s="70">
        <f t="shared" si="0"/>
        <v>13</v>
      </c>
      <c r="U5" s="117">
        <v>45893</v>
      </c>
      <c r="V5" s="117">
        <v>45896</v>
      </c>
      <c r="W5" s="117">
        <v>45896</v>
      </c>
      <c r="X5" s="117">
        <v>45897</v>
      </c>
      <c r="Y5" s="117">
        <v>45899</v>
      </c>
      <c r="Z5" s="117">
        <v>45901</v>
      </c>
      <c r="AA5" s="117">
        <v>45901</v>
      </c>
      <c r="AB5" s="117">
        <v>45902</v>
      </c>
      <c r="AC5" s="117">
        <v>45904</v>
      </c>
      <c r="AD5" s="117">
        <v>45906</v>
      </c>
      <c r="AE5" s="70"/>
      <c r="AF5" s="121"/>
    </row>
    <row r="6" spans="1:32" s="7" customFormat="1" ht="15" customHeight="1">
      <c r="A6" s="134">
        <v>3</v>
      </c>
      <c r="B6" s="66" t="s">
        <v>2398</v>
      </c>
      <c r="C6" s="66" t="s">
        <v>201</v>
      </c>
      <c r="D6" s="66" t="s">
        <v>558</v>
      </c>
      <c r="E6" s="157">
        <v>2025928</v>
      </c>
      <c r="F6" s="66" t="s">
        <v>169</v>
      </c>
      <c r="G6" s="66" t="s">
        <v>169</v>
      </c>
      <c r="H6" s="66" t="s">
        <v>170</v>
      </c>
      <c r="I6" s="66" t="s">
        <v>892</v>
      </c>
      <c r="J6" s="66" t="s">
        <v>893</v>
      </c>
      <c r="K6" s="66" t="s">
        <v>899</v>
      </c>
      <c r="L6" s="137">
        <v>37</v>
      </c>
      <c r="M6" s="153" t="s">
        <v>1565</v>
      </c>
      <c r="N6" s="66" t="s">
        <v>201</v>
      </c>
      <c r="O6" s="114" t="s">
        <v>384</v>
      </c>
      <c r="P6" s="68" t="s">
        <v>142</v>
      </c>
      <c r="Q6" s="117">
        <v>45875</v>
      </c>
      <c r="R6" s="117">
        <v>45882</v>
      </c>
      <c r="S6" s="117">
        <v>45892</v>
      </c>
      <c r="T6" s="70">
        <f t="shared" si="0"/>
        <v>17</v>
      </c>
      <c r="U6" s="117">
        <v>45893</v>
      </c>
      <c r="V6" s="117">
        <v>45896</v>
      </c>
      <c r="W6" s="117">
        <v>45896</v>
      </c>
      <c r="X6" s="117">
        <v>45898</v>
      </c>
      <c r="Y6" s="117">
        <v>45901</v>
      </c>
      <c r="Z6" s="117">
        <v>45903</v>
      </c>
      <c r="AA6" s="117">
        <v>45903</v>
      </c>
      <c r="AB6" s="117">
        <v>45905</v>
      </c>
      <c r="AC6" s="117">
        <v>45906</v>
      </c>
      <c r="AD6" s="117">
        <v>45907</v>
      </c>
      <c r="AE6" s="70"/>
      <c r="AF6" s="121"/>
    </row>
    <row r="7" spans="1:32" s="7" customFormat="1" ht="16.5" customHeight="1">
      <c r="A7" s="134">
        <v>4</v>
      </c>
      <c r="B7" s="66" t="s">
        <v>2398</v>
      </c>
      <c r="C7" s="66" t="s">
        <v>201</v>
      </c>
      <c r="D7" s="66" t="s">
        <v>558</v>
      </c>
      <c r="E7" s="157">
        <v>2025844</v>
      </c>
      <c r="F7" s="66" t="s">
        <v>301</v>
      </c>
      <c r="G7" s="66" t="s">
        <v>302</v>
      </c>
      <c r="H7" s="66" t="s">
        <v>303</v>
      </c>
      <c r="I7" s="66" t="s">
        <v>1161</v>
      </c>
      <c r="J7" s="66" t="s">
        <v>2098</v>
      </c>
      <c r="K7" s="66" t="s">
        <v>2149</v>
      </c>
      <c r="L7" s="116">
        <v>35</v>
      </c>
      <c r="M7" s="66" t="s">
        <v>1565</v>
      </c>
      <c r="N7" s="66" t="s">
        <v>201</v>
      </c>
      <c r="O7" s="114" t="s">
        <v>384</v>
      </c>
      <c r="P7" s="68" t="s">
        <v>142</v>
      </c>
      <c r="Q7" s="117">
        <v>45869</v>
      </c>
      <c r="R7" s="117">
        <v>45883</v>
      </c>
      <c r="S7" s="117">
        <v>45892</v>
      </c>
      <c r="T7" s="70">
        <f t="shared" si="0"/>
        <v>23</v>
      </c>
      <c r="U7" s="117">
        <v>45894</v>
      </c>
      <c r="V7" s="117">
        <v>45896</v>
      </c>
      <c r="W7" s="117">
        <v>45896</v>
      </c>
      <c r="X7" s="117">
        <v>45898</v>
      </c>
      <c r="Y7" s="117">
        <v>45900</v>
      </c>
      <c r="Z7" s="117">
        <v>45901</v>
      </c>
      <c r="AA7" s="117">
        <v>45901</v>
      </c>
      <c r="AB7" s="117">
        <v>45902</v>
      </c>
      <c r="AC7" s="117">
        <v>45906</v>
      </c>
      <c r="AD7" s="117">
        <v>45907</v>
      </c>
      <c r="AE7" s="70"/>
      <c r="AF7" s="121"/>
    </row>
    <row r="8" spans="1:32" s="7" customFormat="1" ht="14.25" customHeight="1">
      <c r="A8" s="134">
        <v>5</v>
      </c>
      <c r="B8" s="66" t="s">
        <v>2398</v>
      </c>
      <c r="C8" s="66" t="s">
        <v>201</v>
      </c>
      <c r="D8" s="66" t="s">
        <v>558</v>
      </c>
      <c r="E8" s="157">
        <v>2025924</v>
      </c>
      <c r="F8" s="66" t="s">
        <v>937</v>
      </c>
      <c r="G8" s="66" t="s">
        <v>937</v>
      </c>
      <c r="H8" s="66" t="s">
        <v>1409</v>
      </c>
      <c r="I8" s="66" t="s">
        <v>1038</v>
      </c>
      <c r="J8" s="66" t="s">
        <v>1433</v>
      </c>
      <c r="K8" s="66" t="s">
        <v>1434</v>
      </c>
      <c r="L8" s="137">
        <v>37</v>
      </c>
      <c r="M8" s="153" t="s">
        <v>1565</v>
      </c>
      <c r="N8" s="66" t="s">
        <v>201</v>
      </c>
      <c r="O8" s="114" t="s">
        <v>384</v>
      </c>
      <c r="P8" s="68" t="s">
        <v>142</v>
      </c>
      <c r="Q8" s="117">
        <v>45870</v>
      </c>
      <c r="R8" s="117">
        <v>45882</v>
      </c>
      <c r="S8" s="117">
        <v>45891</v>
      </c>
      <c r="T8" s="70">
        <f t="shared" si="0"/>
        <v>21</v>
      </c>
      <c r="U8" s="117">
        <v>45893</v>
      </c>
      <c r="V8" s="117">
        <v>45896</v>
      </c>
      <c r="W8" s="117">
        <v>45896</v>
      </c>
      <c r="X8" s="117">
        <v>45898</v>
      </c>
      <c r="Y8" s="117">
        <v>45899</v>
      </c>
      <c r="Z8" s="117">
        <v>45901</v>
      </c>
      <c r="AA8" s="117">
        <v>45901</v>
      </c>
      <c r="AB8" s="117">
        <v>45902</v>
      </c>
      <c r="AC8" s="117">
        <v>45904</v>
      </c>
      <c r="AD8" s="117">
        <v>45908</v>
      </c>
      <c r="AE8" s="70"/>
      <c r="AF8" s="121"/>
    </row>
    <row r="9" spans="1:32" s="7" customFormat="1" ht="14.25" customHeight="1">
      <c r="A9" s="134">
        <v>6</v>
      </c>
      <c r="B9" s="66" t="s">
        <v>2398</v>
      </c>
      <c r="C9" s="66" t="s">
        <v>201</v>
      </c>
      <c r="D9" s="66" t="s">
        <v>558</v>
      </c>
      <c r="E9" s="157">
        <v>2025918</v>
      </c>
      <c r="F9" s="66" t="s">
        <v>469</v>
      </c>
      <c r="G9" s="66" t="s">
        <v>470</v>
      </c>
      <c r="H9" s="66" t="s">
        <v>471</v>
      </c>
      <c r="I9" s="66" t="s">
        <v>1689</v>
      </c>
      <c r="J9" s="66" t="s">
        <v>2121</v>
      </c>
      <c r="K9" s="66" t="s">
        <v>1297</v>
      </c>
      <c r="L9" s="116">
        <v>35</v>
      </c>
      <c r="M9" s="66" t="s">
        <v>1565</v>
      </c>
      <c r="N9" s="66" t="s">
        <v>201</v>
      </c>
      <c r="O9" s="114" t="s">
        <v>384</v>
      </c>
      <c r="P9" s="68" t="s">
        <v>142</v>
      </c>
      <c r="Q9" s="117">
        <v>45875</v>
      </c>
      <c r="R9" s="117">
        <v>45882</v>
      </c>
      <c r="S9" s="117">
        <v>45891</v>
      </c>
      <c r="T9" s="70">
        <f t="shared" si="0"/>
        <v>16</v>
      </c>
      <c r="U9" s="117">
        <v>45893</v>
      </c>
      <c r="V9" s="117">
        <v>45896</v>
      </c>
      <c r="W9" s="117">
        <v>45896</v>
      </c>
      <c r="X9" s="117">
        <v>45897</v>
      </c>
      <c r="Y9" s="117">
        <v>45899</v>
      </c>
      <c r="Z9" s="117">
        <v>45901</v>
      </c>
      <c r="AA9" s="117">
        <v>45901</v>
      </c>
      <c r="AB9" s="117">
        <v>45902</v>
      </c>
      <c r="AC9" s="117">
        <v>45905</v>
      </c>
      <c r="AD9" s="117">
        <v>45908</v>
      </c>
      <c r="AE9" s="70"/>
      <c r="AF9" s="121"/>
    </row>
    <row r="10" spans="1:32" s="7" customFormat="1" ht="15" customHeight="1">
      <c r="A10" s="134">
        <v>7</v>
      </c>
      <c r="B10" s="66" t="s">
        <v>2398</v>
      </c>
      <c r="C10" s="66" t="s">
        <v>201</v>
      </c>
      <c r="D10" s="66" t="s">
        <v>558</v>
      </c>
      <c r="E10" s="157">
        <v>2025842</v>
      </c>
      <c r="F10" s="66" t="s">
        <v>163</v>
      </c>
      <c r="G10" s="66" t="s">
        <v>289</v>
      </c>
      <c r="H10" s="66" t="s">
        <v>164</v>
      </c>
      <c r="I10" s="66" t="s">
        <v>1093</v>
      </c>
      <c r="J10" s="66" t="s">
        <v>829</v>
      </c>
      <c r="K10" s="66" t="s">
        <v>832</v>
      </c>
      <c r="L10" s="137">
        <v>35</v>
      </c>
      <c r="M10" s="153" t="s">
        <v>1565</v>
      </c>
      <c r="N10" s="66" t="s">
        <v>201</v>
      </c>
      <c r="O10" s="114" t="s">
        <v>384</v>
      </c>
      <c r="P10" s="68" t="s">
        <v>142</v>
      </c>
      <c r="Q10" s="117">
        <v>45870</v>
      </c>
      <c r="R10" s="117">
        <v>45883</v>
      </c>
      <c r="S10" s="117">
        <v>45892</v>
      </c>
      <c r="T10" s="70">
        <f t="shared" si="0"/>
        <v>22</v>
      </c>
      <c r="U10" s="117">
        <v>45893</v>
      </c>
      <c r="V10" s="117">
        <v>45896</v>
      </c>
      <c r="W10" s="117">
        <v>45896</v>
      </c>
      <c r="X10" s="117">
        <v>45897</v>
      </c>
      <c r="Y10" s="117">
        <v>45899</v>
      </c>
      <c r="Z10" s="117">
        <v>45901</v>
      </c>
      <c r="AA10" s="117">
        <v>45901</v>
      </c>
      <c r="AB10" s="117">
        <v>45902</v>
      </c>
      <c r="AC10" s="117">
        <v>45906</v>
      </c>
      <c r="AD10" s="117">
        <v>45908</v>
      </c>
      <c r="AE10" s="70"/>
      <c r="AF10" s="121"/>
    </row>
    <row r="11" spans="1:32" s="7" customFormat="1" ht="15" customHeight="1">
      <c r="A11" s="134">
        <v>8</v>
      </c>
      <c r="B11" s="66" t="s">
        <v>2398</v>
      </c>
      <c r="C11" s="66" t="s">
        <v>201</v>
      </c>
      <c r="D11" s="66" t="s">
        <v>558</v>
      </c>
      <c r="E11" s="66">
        <v>2025916</v>
      </c>
      <c r="F11" s="66" t="s">
        <v>596</v>
      </c>
      <c r="G11" s="66" t="s">
        <v>853</v>
      </c>
      <c r="H11" s="66" t="s">
        <v>608</v>
      </c>
      <c r="I11" s="66" t="s">
        <v>633</v>
      </c>
      <c r="J11" s="66" t="s">
        <v>634</v>
      </c>
      <c r="K11" s="66" t="s">
        <v>859</v>
      </c>
      <c r="L11" s="66">
        <v>35</v>
      </c>
      <c r="M11" s="66" t="s">
        <v>1565</v>
      </c>
      <c r="N11" s="66" t="s">
        <v>201</v>
      </c>
      <c r="O11" s="66" t="s">
        <v>384</v>
      </c>
      <c r="P11" s="68" t="s">
        <v>142</v>
      </c>
      <c r="Q11" s="117">
        <v>45869</v>
      </c>
      <c r="R11" s="117">
        <v>45882</v>
      </c>
      <c r="S11" s="117">
        <v>45891</v>
      </c>
      <c r="T11" s="70">
        <f t="shared" ref="T11:T17" si="1">MAX(0,S11-Q11)</f>
        <v>22</v>
      </c>
      <c r="U11" s="117">
        <v>45893</v>
      </c>
      <c r="V11" s="117">
        <v>45897</v>
      </c>
      <c r="W11" s="117">
        <v>45897</v>
      </c>
      <c r="X11" s="117">
        <v>45898</v>
      </c>
      <c r="Y11" s="117">
        <v>45901</v>
      </c>
      <c r="Z11" s="117">
        <v>45903</v>
      </c>
      <c r="AA11" s="117">
        <v>45903</v>
      </c>
      <c r="AB11" s="117">
        <v>45905</v>
      </c>
      <c r="AC11" s="117">
        <v>45908</v>
      </c>
      <c r="AD11" s="117">
        <v>45910</v>
      </c>
      <c r="AE11" s="70"/>
      <c r="AF11" s="121"/>
    </row>
    <row r="12" spans="1:32" s="7" customFormat="1" ht="16.5" customHeight="1">
      <c r="A12" s="134">
        <v>9</v>
      </c>
      <c r="B12" s="66" t="s">
        <v>2398</v>
      </c>
      <c r="C12" s="66" t="s">
        <v>201</v>
      </c>
      <c r="D12" s="66" t="s">
        <v>558</v>
      </c>
      <c r="E12" s="66">
        <v>2025926</v>
      </c>
      <c r="F12" s="66" t="s">
        <v>250</v>
      </c>
      <c r="G12" s="66" t="s">
        <v>250</v>
      </c>
      <c r="H12" s="66" t="s">
        <v>1251</v>
      </c>
      <c r="I12" s="66" t="s">
        <v>631</v>
      </c>
      <c r="J12" s="66" t="s">
        <v>632</v>
      </c>
      <c r="K12" s="66" t="s">
        <v>830</v>
      </c>
      <c r="L12" s="66">
        <v>37</v>
      </c>
      <c r="M12" s="66" t="s">
        <v>1565</v>
      </c>
      <c r="N12" s="66" t="s">
        <v>201</v>
      </c>
      <c r="O12" s="66" t="s">
        <v>384</v>
      </c>
      <c r="P12" s="68" t="s">
        <v>142</v>
      </c>
      <c r="Q12" s="117">
        <v>45869</v>
      </c>
      <c r="R12" s="117">
        <v>45882</v>
      </c>
      <c r="S12" s="117">
        <v>45892</v>
      </c>
      <c r="T12" s="70">
        <f t="shared" si="1"/>
        <v>23</v>
      </c>
      <c r="U12" s="117">
        <v>45893</v>
      </c>
      <c r="V12" s="117">
        <v>45896</v>
      </c>
      <c r="W12" s="117">
        <v>45896</v>
      </c>
      <c r="X12" s="117">
        <v>45898</v>
      </c>
      <c r="Y12" s="117">
        <v>45900</v>
      </c>
      <c r="Z12" s="117">
        <v>45903</v>
      </c>
      <c r="AA12" s="117">
        <v>45903</v>
      </c>
      <c r="AB12" s="117">
        <v>45905</v>
      </c>
      <c r="AC12" s="117">
        <v>45908</v>
      </c>
      <c r="AD12" s="117">
        <v>45910</v>
      </c>
      <c r="AE12" s="70"/>
      <c r="AF12" s="121"/>
    </row>
    <row r="13" spans="1:32" s="7" customFormat="1" ht="15" customHeight="1">
      <c r="A13" s="134">
        <v>10</v>
      </c>
      <c r="B13" s="66" t="s">
        <v>2398</v>
      </c>
      <c r="C13" s="66" t="s">
        <v>201</v>
      </c>
      <c r="D13" s="66" t="s">
        <v>558</v>
      </c>
      <c r="E13" s="66">
        <v>2025923</v>
      </c>
      <c r="F13" s="66" t="s">
        <v>222</v>
      </c>
      <c r="G13" s="66" t="s">
        <v>223</v>
      </c>
      <c r="H13" s="66" t="s">
        <v>224</v>
      </c>
      <c r="I13" s="66" t="s">
        <v>261</v>
      </c>
      <c r="J13" s="66" t="s">
        <v>687</v>
      </c>
      <c r="K13" s="66" t="s">
        <v>1023</v>
      </c>
      <c r="L13" s="66">
        <v>36</v>
      </c>
      <c r="M13" s="66" t="s">
        <v>1565</v>
      </c>
      <c r="N13" s="66" t="s">
        <v>201</v>
      </c>
      <c r="O13" s="66" t="s">
        <v>384</v>
      </c>
      <c r="P13" s="68" t="s">
        <v>142</v>
      </c>
      <c r="Q13" s="117">
        <v>45869</v>
      </c>
      <c r="R13" s="117">
        <v>45883</v>
      </c>
      <c r="S13" s="117">
        <v>45892</v>
      </c>
      <c r="T13" s="70">
        <f t="shared" si="1"/>
        <v>23</v>
      </c>
      <c r="U13" s="117">
        <v>45893</v>
      </c>
      <c r="V13" s="117">
        <v>45896</v>
      </c>
      <c r="W13" s="117">
        <v>45896</v>
      </c>
      <c r="X13" s="117">
        <v>45898</v>
      </c>
      <c r="Y13" s="117">
        <v>45901</v>
      </c>
      <c r="Z13" s="117">
        <v>45903</v>
      </c>
      <c r="AA13" s="117">
        <v>45903</v>
      </c>
      <c r="AB13" s="117">
        <v>45905</v>
      </c>
      <c r="AC13" s="117">
        <v>45908</v>
      </c>
      <c r="AD13" s="117">
        <v>45910</v>
      </c>
      <c r="AE13" s="70"/>
      <c r="AF13" s="121"/>
    </row>
    <row r="14" spans="1:32" s="7" customFormat="1" ht="14.25" customHeight="1">
      <c r="A14" s="134">
        <v>11</v>
      </c>
      <c r="B14" s="66" t="s">
        <v>2398</v>
      </c>
      <c r="C14" s="66" t="s">
        <v>201</v>
      </c>
      <c r="D14" s="66" t="s">
        <v>558</v>
      </c>
      <c r="E14" s="66">
        <v>2025929</v>
      </c>
      <c r="F14" s="66" t="s">
        <v>95</v>
      </c>
      <c r="G14" s="66" t="s">
        <v>1410</v>
      </c>
      <c r="H14" s="66" t="s">
        <v>96</v>
      </c>
      <c r="I14" s="66" t="s">
        <v>1435</v>
      </c>
      <c r="J14" s="66" t="s">
        <v>1436</v>
      </c>
      <c r="K14" s="66" t="s">
        <v>2360</v>
      </c>
      <c r="L14" s="66">
        <v>35</v>
      </c>
      <c r="M14" s="66" t="s">
        <v>1565</v>
      </c>
      <c r="N14" s="66" t="s">
        <v>201</v>
      </c>
      <c r="O14" s="66" t="s">
        <v>384</v>
      </c>
      <c r="P14" s="68" t="s">
        <v>142</v>
      </c>
      <c r="Q14" s="117">
        <v>45878</v>
      </c>
      <c r="R14" s="117">
        <v>45883</v>
      </c>
      <c r="S14" s="117">
        <v>45891</v>
      </c>
      <c r="T14" s="70">
        <f t="shared" si="1"/>
        <v>13</v>
      </c>
      <c r="U14" s="117">
        <v>45893</v>
      </c>
      <c r="V14" s="117">
        <v>45896</v>
      </c>
      <c r="W14" s="117">
        <v>45896</v>
      </c>
      <c r="X14" s="117">
        <v>45897</v>
      </c>
      <c r="Y14" s="117">
        <v>45903</v>
      </c>
      <c r="Z14" s="117">
        <v>45903</v>
      </c>
      <c r="AA14" s="117">
        <v>45903</v>
      </c>
      <c r="AB14" s="117">
        <v>45905</v>
      </c>
      <c r="AC14" s="117">
        <v>45908</v>
      </c>
      <c r="AD14" s="117">
        <v>45910</v>
      </c>
      <c r="AE14" s="70"/>
      <c r="AF14" s="121"/>
    </row>
    <row r="15" spans="1:32" s="7" customFormat="1" ht="15" customHeight="1">
      <c r="A15" s="134">
        <v>12</v>
      </c>
      <c r="B15" s="66" t="s">
        <v>2398</v>
      </c>
      <c r="C15" s="66" t="s">
        <v>201</v>
      </c>
      <c r="D15" s="66" t="s">
        <v>558</v>
      </c>
      <c r="E15" s="66">
        <v>2025927</v>
      </c>
      <c r="F15" s="66" t="s">
        <v>93</v>
      </c>
      <c r="G15" s="66" t="s">
        <v>93</v>
      </c>
      <c r="H15" s="66" t="s">
        <v>94</v>
      </c>
      <c r="I15" s="66" t="s">
        <v>905</v>
      </c>
      <c r="J15" s="66" t="s">
        <v>1472</v>
      </c>
      <c r="K15" s="66" t="s">
        <v>1570</v>
      </c>
      <c r="L15" s="66">
        <v>37</v>
      </c>
      <c r="M15" s="66" t="s">
        <v>1565</v>
      </c>
      <c r="N15" s="66" t="s">
        <v>201</v>
      </c>
      <c r="O15" s="66" t="s">
        <v>384</v>
      </c>
      <c r="P15" s="68" t="s">
        <v>142</v>
      </c>
      <c r="Q15" s="117">
        <v>45870</v>
      </c>
      <c r="R15" s="117">
        <v>45882</v>
      </c>
      <c r="S15" s="117">
        <v>45892</v>
      </c>
      <c r="T15" s="70">
        <f t="shared" si="1"/>
        <v>22</v>
      </c>
      <c r="U15" s="117">
        <v>45893</v>
      </c>
      <c r="V15" s="117">
        <v>45896</v>
      </c>
      <c r="W15" s="117">
        <v>45896</v>
      </c>
      <c r="X15" s="117">
        <v>45898</v>
      </c>
      <c r="Y15" s="117">
        <v>45900</v>
      </c>
      <c r="Z15" s="117">
        <v>45903</v>
      </c>
      <c r="AA15" s="117">
        <v>45903</v>
      </c>
      <c r="AB15" s="117">
        <v>45905</v>
      </c>
      <c r="AC15" s="117">
        <v>45906</v>
      </c>
      <c r="AD15" s="117">
        <v>45911</v>
      </c>
      <c r="AE15" s="70"/>
      <c r="AF15" s="121"/>
    </row>
    <row r="16" spans="1:32" s="7" customFormat="1" ht="14.25" customHeight="1">
      <c r="A16" s="134">
        <v>13</v>
      </c>
      <c r="B16" s="66" t="s">
        <v>2398</v>
      </c>
      <c r="C16" s="66" t="s">
        <v>201</v>
      </c>
      <c r="D16" s="66" t="s">
        <v>558</v>
      </c>
      <c r="E16" s="66">
        <v>2025841</v>
      </c>
      <c r="F16" s="66" t="s">
        <v>775</v>
      </c>
      <c r="G16" s="66" t="s">
        <v>128</v>
      </c>
      <c r="H16" s="66" t="s">
        <v>129</v>
      </c>
      <c r="I16" s="66" t="s">
        <v>783</v>
      </c>
      <c r="J16" s="66" t="s">
        <v>1324</v>
      </c>
      <c r="K16" s="66" t="s">
        <v>785</v>
      </c>
      <c r="L16" s="66">
        <v>35</v>
      </c>
      <c r="M16" s="66" t="s">
        <v>1565</v>
      </c>
      <c r="N16" s="66" t="s">
        <v>201</v>
      </c>
      <c r="O16" s="66" t="s">
        <v>384</v>
      </c>
      <c r="P16" s="68" t="s">
        <v>142</v>
      </c>
      <c r="Q16" s="117">
        <v>45870</v>
      </c>
      <c r="R16" s="117">
        <v>45883</v>
      </c>
      <c r="S16" s="117">
        <v>45892</v>
      </c>
      <c r="T16" s="70">
        <f t="shared" si="1"/>
        <v>22</v>
      </c>
      <c r="U16" s="117">
        <v>45893</v>
      </c>
      <c r="V16" s="117">
        <v>45896</v>
      </c>
      <c r="W16" s="117">
        <v>45896</v>
      </c>
      <c r="X16" s="117">
        <v>45898</v>
      </c>
      <c r="Y16" s="117">
        <v>45899</v>
      </c>
      <c r="Z16" s="117">
        <v>45901</v>
      </c>
      <c r="AA16" s="117">
        <v>45901</v>
      </c>
      <c r="AB16" s="117">
        <v>45902</v>
      </c>
      <c r="AC16" s="117">
        <v>45908</v>
      </c>
      <c r="AD16" s="117">
        <v>45911</v>
      </c>
      <c r="AE16" s="70"/>
      <c r="AF16" s="121"/>
    </row>
    <row r="17" spans="1:32" s="7" customFormat="1" ht="14.25" customHeight="1">
      <c r="A17" s="134">
        <v>14</v>
      </c>
      <c r="B17" s="66" t="s">
        <v>2398</v>
      </c>
      <c r="C17" s="66" t="s">
        <v>201</v>
      </c>
      <c r="D17" s="66" t="s">
        <v>558</v>
      </c>
      <c r="E17" s="66">
        <v>2025925</v>
      </c>
      <c r="F17" s="66" t="s">
        <v>372</v>
      </c>
      <c r="G17" s="66" t="s">
        <v>372</v>
      </c>
      <c r="H17" s="66" t="s">
        <v>373</v>
      </c>
      <c r="I17" s="66" t="s">
        <v>686</v>
      </c>
      <c r="J17" s="66" t="s">
        <v>2257</v>
      </c>
      <c r="K17" s="66" t="s">
        <v>2262</v>
      </c>
      <c r="L17" s="66">
        <v>37</v>
      </c>
      <c r="M17" s="66" t="s">
        <v>1565</v>
      </c>
      <c r="N17" s="66" t="s">
        <v>201</v>
      </c>
      <c r="O17" s="66" t="s">
        <v>384</v>
      </c>
      <c r="P17" s="68" t="s">
        <v>142</v>
      </c>
      <c r="Q17" s="117">
        <v>45869</v>
      </c>
      <c r="R17" s="117">
        <v>45882</v>
      </c>
      <c r="S17" s="117">
        <v>45891</v>
      </c>
      <c r="T17" s="70">
        <f t="shared" si="1"/>
        <v>22</v>
      </c>
      <c r="U17" s="117">
        <v>45893</v>
      </c>
      <c r="V17" s="117">
        <v>45896</v>
      </c>
      <c r="W17" s="117">
        <v>45896</v>
      </c>
      <c r="X17" s="117">
        <v>45898</v>
      </c>
      <c r="Y17" s="117">
        <v>45901</v>
      </c>
      <c r="Z17" s="117">
        <v>45906</v>
      </c>
      <c r="AA17" s="117">
        <v>45906</v>
      </c>
      <c r="AB17" s="117">
        <v>45907</v>
      </c>
      <c r="AC17" s="117">
        <v>45909</v>
      </c>
      <c r="AD17" s="117">
        <v>45911</v>
      </c>
      <c r="AE17" s="70"/>
      <c r="AF17" s="121"/>
    </row>
    <row r="18" spans="1:32" s="7" customFormat="1" ht="15" customHeight="1">
      <c r="A18" s="134">
        <v>15</v>
      </c>
      <c r="B18" s="66" t="s">
        <v>2398</v>
      </c>
      <c r="C18" s="66" t="s">
        <v>201</v>
      </c>
      <c r="D18" s="66" t="s">
        <v>558</v>
      </c>
      <c r="E18" s="157">
        <v>2025917</v>
      </c>
      <c r="F18" s="66" t="s">
        <v>323</v>
      </c>
      <c r="G18" s="66" t="s">
        <v>324</v>
      </c>
      <c r="H18" s="66" t="s">
        <v>325</v>
      </c>
      <c r="I18" s="66" t="s">
        <v>567</v>
      </c>
      <c r="J18" s="66" t="s">
        <v>2253</v>
      </c>
      <c r="K18" s="66" t="s">
        <v>2259</v>
      </c>
      <c r="L18" s="137">
        <v>35</v>
      </c>
      <c r="M18" s="153" t="s">
        <v>1565</v>
      </c>
      <c r="N18" s="66" t="s">
        <v>201</v>
      </c>
      <c r="O18" s="66" t="s">
        <v>384</v>
      </c>
      <c r="P18" s="68" t="s">
        <v>142</v>
      </c>
      <c r="Q18" s="117">
        <v>45870</v>
      </c>
      <c r="R18" s="117">
        <v>45883</v>
      </c>
      <c r="S18" s="117">
        <v>45892</v>
      </c>
      <c r="T18" s="70">
        <f t="shared" ref="T18" si="2">MAX(0,S18-Q18)</f>
        <v>22</v>
      </c>
      <c r="U18" s="117">
        <v>45893</v>
      </c>
      <c r="V18" s="117">
        <v>45896</v>
      </c>
      <c r="W18" s="117">
        <v>45896</v>
      </c>
      <c r="X18" s="117">
        <v>45898</v>
      </c>
      <c r="Y18" s="117">
        <v>45900</v>
      </c>
      <c r="Z18" s="117">
        <v>45903</v>
      </c>
      <c r="AA18" s="117">
        <v>45903</v>
      </c>
      <c r="AB18" s="117">
        <v>45905</v>
      </c>
      <c r="AC18" s="117">
        <v>45906</v>
      </c>
      <c r="AD18" s="117">
        <v>45911</v>
      </c>
      <c r="AE18" s="70"/>
      <c r="AF18" s="121"/>
    </row>
    <row r="19" spans="1:32" s="7" customFormat="1" ht="15.75" customHeight="1">
      <c r="A19" s="134">
        <v>16</v>
      </c>
      <c r="B19" s="66" t="s">
        <v>2398</v>
      </c>
      <c r="C19" s="66" t="s">
        <v>201</v>
      </c>
      <c r="D19" s="66" t="s">
        <v>558</v>
      </c>
      <c r="E19" s="66">
        <v>2025922</v>
      </c>
      <c r="F19" s="66" t="s">
        <v>225</v>
      </c>
      <c r="G19" s="66" t="s">
        <v>1321</v>
      </c>
      <c r="H19" s="66"/>
      <c r="I19" s="66" t="s">
        <v>2147</v>
      </c>
      <c r="J19" s="66" t="s">
        <v>2148</v>
      </c>
      <c r="K19" s="66" t="s">
        <v>1789</v>
      </c>
      <c r="L19" s="66">
        <v>30</v>
      </c>
      <c r="M19" s="66" t="s">
        <v>1565</v>
      </c>
      <c r="N19" s="66" t="s">
        <v>201</v>
      </c>
      <c r="O19" s="66" t="s">
        <v>384</v>
      </c>
      <c r="P19" s="68" t="s">
        <v>142</v>
      </c>
      <c r="Q19" s="117">
        <v>45871</v>
      </c>
      <c r="R19" s="117">
        <v>45883</v>
      </c>
      <c r="S19" s="117">
        <v>45892</v>
      </c>
      <c r="T19" s="70">
        <f>MAX(0,S19-Q19)</f>
        <v>21</v>
      </c>
      <c r="U19" s="117">
        <v>45893</v>
      </c>
      <c r="V19" s="117">
        <v>45896</v>
      </c>
      <c r="W19" s="117">
        <v>45896</v>
      </c>
      <c r="X19" s="117">
        <v>45899</v>
      </c>
      <c r="Y19" s="117">
        <v>45904</v>
      </c>
      <c r="Z19" s="117">
        <v>45908</v>
      </c>
      <c r="AA19" s="117">
        <v>45908</v>
      </c>
      <c r="AB19" s="117">
        <v>45911</v>
      </c>
      <c r="AC19" s="117">
        <v>45920</v>
      </c>
      <c r="AD19" s="117">
        <v>45923</v>
      </c>
      <c r="AE19" s="70"/>
      <c r="AF19" s="121"/>
    </row>
    <row r="20" spans="1:32" s="7" customFormat="1" ht="15.75" customHeight="1">
      <c r="A20" s="134">
        <v>17</v>
      </c>
      <c r="B20" s="66" t="s">
        <v>2398</v>
      </c>
      <c r="C20" s="66" t="s">
        <v>201</v>
      </c>
      <c r="D20" s="66" t="s">
        <v>558</v>
      </c>
      <c r="E20" s="66">
        <v>2025919</v>
      </c>
      <c r="F20" s="66" t="s">
        <v>540</v>
      </c>
      <c r="G20" s="66" t="s">
        <v>854</v>
      </c>
      <c r="H20" s="66" t="s">
        <v>541</v>
      </c>
      <c r="I20" s="66" t="s">
        <v>586</v>
      </c>
      <c r="J20" s="66" t="s">
        <v>2258</v>
      </c>
      <c r="K20" s="66" t="s">
        <v>2263</v>
      </c>
      <c r="L20" s="66">
        <v>35</v>
      </c>
      <c r="M20" s="66" t="s">
        <v>1565</v>
      </c>
      <c r="N20" s="66" t="s">
        <v>201</v>
      </c>
      <c r="O20" s="66" t="s">
        <v>384</v>
      </c>
      <c r="P20" s="68" t="s">
        <v>142</v>
      </c>
      <c r="Q20" s="117">
        <v>45877</v>
      </c>
      <c r="R20" s="117">
        <v>45883</v>
      </c>
      <c r="S20" s="117">
        <v>45892</v>
      </c>
      <c r="T20" s="21">
        <f>MAX(0,S20-Q20)</f>
        <v>15</v>
      </c>
      <c r="U20" s="117">
        <v>45893</v>
      </c>
      <c r="V20" s="117">
        <v>45896</v>
      </c>
      <c r="W20" s="117">
        <v>45896</v>
      </c>
      <c r="X20" s="117">
        <v>45899</v>
      </c>
      <c r="Y20" s="117">
        <v>45910</v>
      </c>
      <c r="Z20" s="117">
        <v>45914</v>
      </c>
      <c r="AA20" s="117">
        <v>45914</v>
      </c>
      <c r="AB20" s="117">
        <v>45917</v>
      </c>
      <c r="AC20" s="117">
        <v>45920</v>
      </c>
      <c r="AD20" s="117">
        <v>45923</v>
      </c>
      <c r="AE20" s="70"/>
      <c r="AF20" s="121"/>
    </row>
    <row r="21" spans="1:32" s="7" customFormat="1" ht="14.25" customHeight="1">
      <c r="A21" s="134">
        <v>18</v>
      </c>
      <c r="B21" s="66" t="s">
        <v>2398</v>
      </c>
      <c r="C21" s="66" t="s">
        <v>201</v>
      </c>
      <c r="D21" s="66" t="s">
        <v>558</v>
      </c>
      <c r="E21" s="157">
        <v>2025920</v>
      </c>
      <c r="F21" s="66" t="s">
        <v>294</v>
      </c>
      <c r="G21" s="66" t="s">
        <v>295</v>
      </c>
      <c r="H21" s="66" t="s">
        <v>296</v>
      </c>
      <c r="I21" s="66" t="s">
        <v>545</v>
      </c>
      <c r="J21" s="66" t="s">
        <v>1116</v>
      </c>
      <c r="K21" s="66" t="s">
        <v>2264</v>
      </c>
      <c r="L21" s="137">
        <v>35</v>
      </c>
      <c r="M21" s="153" t="s">
        <v>1565</v>
      </c>
      <c r="N21" s="66" t="s">
        <v>201</v>
      </c>
      <c r="O21" s="114" t="s">
        <v>384</v>
      </c>
      <c r="P21" s="68" t="s">
        <v>142</v>
      </c>
      <c r="Q21" s="117">
        <v>45877</v>
      </c>
      <c r="R21" s="117">
        <v>45883</v>
      </c>
      <c r="S21" s="117">
        <v>45892</v>
      </c>
      <c r="T21" s="70">
        <f t="shared" ref="T21" si="3">MAX(0,S21-Q21)</f>
        <v>15</v>
      </c>
      <c r="U21" s="117">
        <v>45894</v>
      </c>
      <c r="V21" s="117">
        <v>45896</v>
      </c>
      <c r="W21" s="117">
        <v>45896</v>
      </c>
      <c r="X21" s="117">
        <v>45899</v>
      </c>
      <c r="Y21" s="117">
        <v>45923</v>
      </c>
      <c r="Z21" s="117">
        <v>45932</v>
      </c>
      <c r="AA21" s="117">
        <v>45932</v>
      </c>
      <c r="AB21" s="117">
        <v>45937</v>
      </c>
      <c r="AC21" s="117">
        <v>45967</v>
      </c>
      <c r="AD21" s="117">
        <v>45969</v>
      </c>
      <c r="AE21" s="70"/>
      <c r="AF21" s="121"/>
    </row>
    <row r="22" spans="1:32">
      <c r="F22" s="17"/>
    </row>
    <row r="23" spans="1:32">
      <c r="F23" s="17"/>
    </row>
    <row r="24" spans="1:32">
      <c r="F24" s="17"/>
    </row>
    <row r="25" spans="1:32">
      <c r="F25" s="17"/>
    </row>
  </sheetData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A2:AB2"/>
    <mergeCell ref="AC2:AE2"/>
    <mergeCell ref="N2:N3"/>
    <mergeCell ref="O2:O3"/>
    <mergeCell ref="Q2:T2"/>
    <mergeCell ref="U2:V2"/>
    <mergeCell ref="W2:X2"/>
    <mergeCell ref="Y2:Z2"/>
  </mergeCells>
  <conditionalFormatting sqref="B1">
    <cfRule type="duplicateValues" dxfId="1494" priority="1055"/>
    <cfRule type="duplicateValues" dxfId="1493" priority="1056"/>
    <cfRule type="duplicateValues" dxfId="1492" priority="1057"/>
    <cfRule type="duplicateValues" dxfId="1491" priority="1058"/>
  </conditionalFormatting>
  <conditionalFormatting sqref="F1:F3">
    <cfRule type="duplicateValues" dxfId="1490" priority="1050"/>
    <cfRule type="duplicateValues" dxfId="1489" priority="1051"/>
    <cfRule type="duplicateValues" dxfId="1488" priority="1052"/>
    <cfRule type="duplicateValues" dxfId="1487" priority="1053"/>
  </conditionalFormatting>
  <conditionalFormatting sqref="F21">
    <cfRule type="duplicateValues" dxfId="1486" priority="1"/>
    <cfRule type="duplicateValues" dxfId="1485" priority="2"/>
    <cfRule type="duplicateValues" dxfId="1484" priority="3"/>
  </conditionalFormatting>
  <conditionalFormatting sqref="F22:F1048576 F1:F3">
    <cfRule type="duplicateValues" dxfId="1483" priority="501"/>
    <cfRule type="duplicateValues" dxfId="1482" priority="250167"/>
    <cfRule type="duplicateValues" dxfId="1481" priority="250168"/>
    <cfRule type="duplicateValues" dxfId="1480" priority="250169"/>
  </conditionalFormatting>
  <conditionalFormatting sqref="F22:F1048576 F18 F1:F10">
    <cfRule type="duplicateValues" dxfId="1479" priority="7"/>
    <cfRule type="duplicateValues" dxfId="1478" priority="8"/>
    <cfRule type="duplicateValues" dxfId="1477" priority="9"/>
  </conditionalFormatting>
  <conditionalFormatting sqref="K7:K10 G7:G10 I7:I10">
    <cfRule type="containsText" dxfId="1476" priority="292" operator="containsText" text="TBA">
      <formula>NOT(ISERROR(SEARCH("TBA",G7)))</formula>
    </cfRule>
  </conditionalFormatting>
  <conditionalFormatting sqref="K7:K10">
    <cfRule type="containsText" dxfId="1475" priority="43" operator="containsText" text="AB">
      <formula>NOT(ISERROR(SEARCH("AB",K7)))</formula>
    </cfRule>
    <cfRule type="containsText" dxfId="1474" priority="50" operator="containsText" text="AB">
      <formula>NOT(ISERROR(SEARCH("AB",K7)))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2F5E-D1E3-43F3-A73C-FBF8F95CD2A7}">
  <dimension ref="A1:AF153"/>
  <sheetViews>
    <sheetView workbookViewId="0">
      <selection activeCell="F16" sqref="F16"/>
    </sheetView>
  </sheetViews>
  <sheetFormatPr defaultRowHeight="15"/>
  <cols>
    <col min="1" max="1" width="4" customWidth="1"/>
    <col min="2" max="2" width="9" customWidth="1"/>
    <col min="3" max="3" width="15.140625" customWidth="1"/>
    <col min="4" max="4" width="11.42578125" customWidth="1"/>
    <col min="5" max="5" width="14.140625" customWidth="1"/>
    <col min="6" max="6" width="10.5703125" customWidth="1"/>
    <col min="7" max="8" width="9.140625" customWidth="1"/>
    <col min="9" max="9" width="13.5703125" customWidth="1"/>
    <col min="10" max="10" width="21.85546875" customWidth="1"/>
    <col min="11" max="11" width="13" customWidth="1"/>
    <col min="12" max="12" width="10.85546875" customWidth="1"/>
    <col min="13" max="13" width="12.5703125" customWidth="1"/>
    <col min="14" max="14" width="15.140625" customWidth="1"/>
    <col min="15" max="15" width="22.85546875" customWidth="1"/>
    <col min="16" max="17" width="9.140625" customWidth="1"/>
    <col min="18" max="18" width="12.42578125" customWidth="1"/>
    <col min="19" max="19" width="11.42578125" customWidth="1"/>
    <col min="20" max="20" width="8.85546875" customWidth="1"/>
    <col min="21" max="21" width="9.5703125" customWidth="1"/>
    <col min="22" max="22" width="9.85546875" customWidth="1"/>
    <col min="23" max="23" width="10.42578125" customWidth="1"/>
    <col min="24" max="24" width="11.42578125" customWidth="1"/>
    <col min="25" max="25" width="10.5703125" customWidth="1"/>
    <col min="26" max="26" width="10.140625" customWidth="1"/>
    <col min="27" max="27" width="9.85546875" customWidth="1"/>
    <col min="28" max="28" width="10" customWidth="1"/>
    <col min="29" max="30" width="10" bestFit="1" customWidth="1"/>
    <col min="32" max="32" width="11.5703125" bestFit="1" customWidth="1"/>
  </cols>
  <sheetData>
    <row r="1" spans="1:32" s="14" customFormat="1" ht="15" customHeight="1">
      <c r="A1" s="122" t="s">
        <v>750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3">
        <f>SUM(L89:L356)</f>
        <v>2072</v>
      </c>
      <c r="M1" s="124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</row>
    <row r="2" spans="1:32" s="7" customFormat="1" ht="15" customHeight="1">
      <c r="A2" s="306" t="s">
        <v>0</v>
      </c>
      <c r="B2" s="306" t="s">
        <v>374</v>
      </c>
      <c r="C2" s="306" t="s">
        <v>375</v>
      </c>
      <c r="D2" s="306" t="s">
        <v>376</v>
      </c>
      <c r="E2" s="306" t="s">
        <v>392</v>
      </c>
      <c r="F2" s="306" t="s">
        <v>377</v>
      </c>
      <c r="G2" s="306" t="s">
        <v>386</v>
      </c>
      <c r="H2" s="306" t="s">
        <v>387</v>
      </c>
      <c r="I2" s="307" t="s">
        <v>390</v>
      </c>
      <c r="J2" s="307"/>
      <c r="K2" s="306" t="s">
        <v>391</v>
      </c>
      <c r="L2" s="309" t="s">
        <v>819</v>
      </c>
      <c r="M2" s="310" t="s">
        <v>1502</v>
      </c>
      <c r="N2" s="312" t="s">
        <v>378</v>
      </c>
      <c r="O2" s="306" t="s">
        <v>522</v>
      </c>
      <c r="P2" s="9" t="s">
        <v>2</v>
      </c>
      <c r="Q2" s="308" t="s">
        <v>3</v>
      </c>
      <c r="R2" s="308"/>
      <c r="S2" s="308"/>
      <c r="T2" s="308"/>
      <c r="U2" s="304" t="s">
        <v>4</v>
      </c>
      <c r="V2" s="304"/>
      <c r="W2" s="304" t="s">
        <v>232</v>
      </c>
      <c r="X2" s="304"/>
      <c r="Y2" s="304" t="s">
        <v>5</v>
      </c>
      <c r="Z2" s="304"/>
      <c r="AA2" s="304" t="s">
        <v>6</v>
      </c>
      <c r="AB2" s="304"/>
      <c r="AC2" s="305" t="s">
        <v>7</v>
      </c>
      <c r="AD2" s="305"/>
      <c r="AE2" s="305"/>
      <c r="AF2" s="18"/>
    </row>
    <row r="3" spans="1:32" s="7" customFormat="1" ht="20.25" customHeight="1">
      <c r="A3" s="306"/>
      <c r="B3" s="306"/>
      <c r="C3" s="306"/>
      <c r="D3" s="306"/>
      <c r="E3" s="306"/>
      <c r="F3" s="306"/>
      <c r="G3" s="306"/>
      <c r="H3" s="306"/>
      <c r="I3" s="3" t="s">
        <v>388</v>
      </c>
      <c r="J3" s="3" t="s">
        <v>389</v>
      </c>
      <c r="K3" s="306"/>
      <c r="L3" s="309"/>
      <c r="M3" s="311"/>
      <c r="N3" s="313"/>
      <c r="O3" s="306"/>
      <c r="P3" s="9" t="s">
        <v>8</v>
      </c>
      <c r="Q3" s="10" t="s">
        <v>379</v>
      </c>
      <c r="R3" s="10" t="s">
        <v>380</v>
      </c>
      <c r="S3" s="10" t="s">
        <v>381</v>
      </c>
      <c r="T3" s="1" t="s">
        <v>382</v>
      </c>
      <c r="U3" s="12" t="s">
        <v>379</v>
      </c>
      <c r="V3" s="12" t="s">
        <v>383</v>
      </c>
      <c r="W3" s="12" t="s">
        <v>379</v>
      </c>
      <c r="X3" s="12" t="s">
        <v>383</v>
      </c>
      <c r="Y3" s="12" t="s">
        <v>379</v>
      </c>
      <c r="Z3" s="12" t="s">
        <v>383</v>
      </c>
      <c r="AA3" s="12" t="s">
        <v>379</v>
      </c>
      <c r="AB3" s="12" t="s">
        <v>383</v>
      </c>
      <c r="AC3" s="12" t="s">
        <v>379</v>
      </c>
      <c r="AD3" s="12" t="s">
        <v>384</v>
      </c>
      <c r="AE3" s="4" t="s">
        <v>382</v>
      </c>
      <c r="AF3" s="18" t="s">
        <v>517</v>
      </c>
    </row>
    <row r="4" spans="1:32">
      <c r="A4" s="13">
        <v>1</v>
      </c>
      <c r="B4" s="114" t="s">
        <v>429</v>
      </c>
      <c r="C4" s="62" t="s">
        <v>201</v>
      </c>
      <c r="D4" s="62" t="s">
        <v>558</v>
      </c>
      <c r="E4" s="115" t="s">
        <v>1503</v>
      </c>
      <c r="F4" s="64" t="s">
        <v>171</v>
      </c>
      <c r="G4" s="64" t="s">
        <v>299</v>
      </c>
      <c r="H4" s="66" t="s">
        <v>172</v>
      </c>
      <c r="I4" s="64" t="s">
        <v>715</v>
      </c>
      <c r="J4" s="64" t="s">
        <v>716</v>
      </c>
      <c r="K4" s="64" t="s">
        <v>71</v>
      </c>
      <c r="L4" s="116">
        <v>36</v>
      </c>
      <c r="M4" s="62" t="s">
        <v>385</v>
      </c>
      <c r="N4" s="62" t="s">
        <v>201</v>
      </c>
      <c r="O4" s="128" t="s">
        <v>384</v>
      </c>
      <c r="P4" s="11" t="s">
        <v>142</v>
      </c>
      <c r="Q4" s="117">
        <v>45671</v>
      </c>
      <c r="R4" s="117">
        <v>45672</v>
      </c>
      <c r="S4" s="117">
        <v>45696</v>
      </c>
      <c r="T4" s="8">
        <f t="shared" ref="T4:T26" si="0">MAX(0,S4-Q4)</f>
        <v>25</v>
      </c>
      <c r="U4" s="117">
        <v>45699</v>
      </c>
      <c r="V4" s="117">
        <v>45700</v>
      </c>
      <c r="W4" s="117">
        <v>45700</v>
      </c>
      <c r="X4" s="117">
        <v>45706</v>
      </c>
      <c r="Y4" s="117">
        <v>45708</v>
      </c>
      <c r="Z4" s="75">
        <v>45710</v>
      </c>
      <c r="AA4" s="75">
        <v>45710</v>
      </c>
      <c r="AB4" s="75">
        <v>45713</v>
      </c>
      <c r="AC4" s="75">
        <v>45717</v>
      </c>
      <c r="AD4" s="69">
        <v>45719</v>
      </c>
      <c r="AE4" s="8">
        <f t="shared" ref="AE4:AE32" si="1">MAX(0,AD4-AC4)</f>
        <v>2</v>
      </c>
      <c r="AF4" s="121"/>
    </row>
    <row r="5" spans="1:32">
      <c r="A5" s="13">
        <v>2</v>
      </c>
      <c r="B5" s="114" t="s">
        <v>429</v>
      </c>
      <c r="C5" s="62" t="s">
        <v>201</v>
      </c>
      <c r="D5" s="62" t="s">
        <v>558</v>
      </c>
      <c r="E5" s="115" t="s">
        <v>1510</v>
      </c>
      <c r="F5" s="115" t="s">
        <v>1368</v>
      </c>
      <c r="G5" s="144" t="s">
        <v>1369</v>
      </c>
      <c r="H5" s="66"/>
      <c r="I5" s="66" t="s">
        <v>1393</v>
      </c>
      <c r="J5" s="115" t="s">
        <v>653</v>
      </c>
      <c r="K5" s="138" t="s">
        <v>654</v>
      </c>
      <c r="L5" s="116">
        <v>37</v>
      </c>
      <c r="M5" s="62" t="s">
        <v>385</v>
      </c>
      <c r="N5" s="62" t="s">
        <v>201</v>
      </c>
      <c r="O5" s="128" t="s">
        <v>384</v>
      </c>
      <c r="P5" s="11" t="s">
        <v>142</v>
      </c>
      <c r="Q5" s="118">
        <v>45678</v>
      </c>
      <c r="R5" s="117">
        <v>45680</v>
      </c>
      <c r="S5" s="117">
        <v>45696</v>
      </c>
      <c r="T5" s="8">
        <f t="shared" si="0"/>
        <v>18</v>
      </c>
      <c r="U5" s="117">
        <v>45699</v>
      </c>
      <c r="V5" s="117">
        <v>45700</v>
      </c>
      <c r="W5" s="117">
        <v>45700</v>
      </c>
      <c r="X5" s="117">
        <v>45706</v>
      </c>
      <c r="Y5" s="117">
        <v>45709</v>
      </c>
      <c r="Z5" s="117">
        <v>45711</v>
      </c>
      <c r="AA5" s="117">
        <v>45711</v>
      </c>
      <c r="AB5" s="117">
        <v>45714</v>
      </c>
      <c r="AC5" s="75">
        <v>45718</v>
      </c>
      <c r="AD5" s="69">
        <v>45720</v>
      </c>
      <c r="AE5" s="8">
        <f t="shared" si="1"/>
        <v>2</v>
      </c>
      <c r="AF5" s="121"/>
    </row>
    <row r="6" spans="1:32">
      <c r="A6" s="13">
        <v>3</v>
      </c>
      <c r="B6" s="114" t="s">
        <v>429</v>
      </c>
      <c r="C6" s="62" t="s">
        <v>201</v>
      </c>
      <c r="D6" s="62" t="s">
        <v>558</v>
      </c>
      <c r="E6" s="115" t="s">
        <v>1508</v>
      </c>
      <c r="F6" s="115" t="s">
        <v>167</v>
      </c>
      <c r="G6" s="115" t="s">
        <v>499</v>
      </c>
      <c r="H6" s="66" t="s">
        <v>168</v>
      </c>
      <c r="I6" s="66" t="s">
        <v>827</v>
      </c>
      <c r="J6" s="115" t="s">
        <v>743</v>
      </c>
      <c r="K6" s="137" t="s">
        <v>749</v>
      </c>
      <c r="L6" s="116">
        <v>35</v>
      </c>
      <c r="M6" s="62" t="s">
        <v>385</v>
      </c>
      <c r="N6" s="62" t="s">
        <v>201</v>
      </c>
      <c r="O6" s="128" t="s">
        <v>384</v>
      </c>
      <c r="P6" s="11" t="s">
        <v>142</v>
      </c>
      <c r="Q6" s="118">
        <v>45678</v>
      </c>
      <c r="R6" s="117">
        <v>45680</v>
      </c>
      <c r="S6" s="117">
        <v>45696</v>
      </c>
      <c r="T6" s="8">
        <f t="shared" si="0"/>
        <v>18</v>
      </c>
      <c r="U6" s="117">
        <v>45699</v>
      </c>
      <c r="V6" s="117">
        <v>45700</v>
      </c>
      <c r="W6" s="117">
        <v>45700</v>
      </c>
      <c r="X6" s="117">
        <v>45705</v>
      </c>
      <c r="Y6" s="117">
        <v>45709</v>
      </c>
      <c r="Z6" s="75">
        <v>45713</v>
      </c>
      <c r="AA6" s="75">
        <v>45713</v>
      </c>
      <c r="AB6" s="75">
        <v>45719</v>
      </c>
      <c r="AC6" s="75">
        <v>45721</v>
      </c>
      <c r="AD6" s="69">
        <v>45721</v>
      </c>
      <c r="AE6" s="8">
        <f t="shared" si="1"/>
        <v>0</v>
      </c>
      <c r="AF6" s="121"/>
    </row>
    <row r="7" spans="1:32">
      <c r="A7" s="13">
        <v>4</v>
      </c>
      <c r="B7" s="114" t="s">
        <v>429</v>
      </c>
      <c r="C7" s="62" t="s">
        <v>201</v>
      </c>
      <c r="D7" s="62" t="s">
        <v>558</v>
      </c>
      <c r="E7" s="115" t="s">
        <v>1506</v>
      </c>
      <c r="F7" s="66" t="s">
        <v>1370</v>
      </c>
      <c r="G7" s="66" t="s">
        <v>1371</v>
      </c>
      <c r="H7" s="66"/>
      <c r="I7" s="66" t="s">
        <v>1394</v>
      </c>
      <c r="J7" s="115" t="s">
        <v>1395</v>
      </c>
      <c r="K7" s="66" t="s">
        <v>1407</v>
      </c>
      <c r="L7" s="116">
        <v>30</v>
      </c>
      <c r="M7" s="62" t="s">
        <v>385</v>
      </c>
      <c r="N7" s="62" t="s">
        <v>201</v>
      </c>
      <c r="O7" s="128" t="s">
        <v>384</v>
      </c>
      <c r="P7" s="11" t="s">
        <v>142</v>
      </c>
      <c r="Q7" s="118">
        <v>45678</v>
      </c>
      <c r="R7" s="117">
        <v>45681</v>
      </c>
      <c r="S7" s="117">
        <v>45696</v>
      </c>
      <c r="T7" s="8">
        <f t="shared" si="0"/>
        <v>18</v>
      </c>
      <c r="U7" s="117">
        <v>45699</v>
      </c>
      <c r="V7" s="117">
        <v>45700</v>
      </c>
      <c r="W7" s="117">
        <v>45700</v>
      </c>
      <c r="X7" s="117">
        <v>45706</v>
      </c>
      <c r="Y7" s="117">
        <v>45709</v>
      </c>
      <c r="Z7" s="75">
        <v>45713</v>
      </c>
      <c r="AA7" s="75">
        <v>45713</v>
      </c>
      <c r="AB7" s="75">
        <v>45719</v>
      </c>
      <c r="AC7" s="75">
        <v>45721</v>
      </c>
      <c r="AD7" s="69">
        <v>45721</v>
      </c>
      <c r="AE7" s="8">
        <f t="shared" si="1"/>
        <v>0</v>
      </c>
      <c r="AF7" s="121"/>
    </row>
    <row r="8" spans="1:32">
      <c r="A8" s="13">
        <v>5</v>
      </c>
      <c r="B8" s="114" t="s">
        <v>429</v>
      </c>
      <c r="C8" s="62" t="s">
        <v>201</v>
      </c>
      <c r="D8" s="62" t="s">
        <v>558</v>
      </c>
      <c r="E8" s="115" t="s">
        <v>1529</v>
      </c>
      <c r="F8" s="66" t="s">
        <v>1372</v>
      </c>
      <c r="G8" s="66" t="s">
        <v>1373</v>
      </c>
      <c r="H8" s="66"/>
      <c r="I8" s="66" t="s">
        <v>1396</v>
      </c>
      <c r="J8" s="115" t="s">
        <v>1397</v>
      </c>
      <c r="K8" s="62" t="s">
        <v>1408</v>
      </c>
      <c r="L8" s="116">
        <v>30</v>
      </c>
      <c r="M8" s="62" t="s">
        <v>385</v>
      </c>
      <c r="N8" s="62" t="s">
        <v>201</v>
      </c>
      <c r="O8" s="128" t="s">
        <v>384</v>
      </c>
      <c r="P8" s="11" t="s">
        <v>142</v>
      </c>
      <c r="Q8" s="118">
        <v>45678</v>
      </c>
      <c r="R8" s="117">
        <v>45680</v>
      </c>
      <c r="S8" s="117">
        <v>45696</v>
      </c>
      <c r="T8" s="8">
        <f t="shared" si="0"/>
        <v>18</v>
      </c>
      <c r="U8" s="117">
        <v>45699</v>
      </c>
      <c r="V8" s="117">
        <v>45700</v>
      </c>
      <c r="W8" s="117">
        <v>45700</v>
      </c>
      <c r="X8" s="117">
        <v>45707</v>
      </c>
      <c r="Y8" s="118">
        <v>45710</v>
      </c>
      <c r="Z8" s="75">
        <v>45713</v>
      </c>
      <c r="AA8" s="75">
        <v>45713</v>
      </c>
      <c r="AB8" s="75">
        <v>45719</v>
      </c>
      <c r="AC8" s="75">
        <v>45722</v>
      </c>
      <c r="AD8" s="69">
        <v>45722</v>
      </c>
      <c r="AE8" s="8">
        <f t="shared" si="1"/>
        <v>0</v>
      </c>
      <c r="AF8" s="121"/>
    </row>
    <row r="9" spans="1:32">
      <c r="A9" s="13">
        <v>6</v>
      </c>
      <c r="B9" s="114" t="s">
        <v>429</v>
      </c>
      <c r="C9" s="62" t="s">
        <v>201</v>
      </c>
      <c r="D9" s="62" t="s">
        <v>558</v>
      </c>
      <c r="E9" s="115" t="s">
        <v>1507</v>
      </c>
      <c r="F9" s="64" t="s">
        <v>959</v>
      </c>
      <c r="G9" s="64" t="s">
        <v>960</v>
      </c>
      <c r="H9" s="66" t="s">
        <v>961</v>
      </c>
      <c r="I9" s="64" t="s">
        <v>336</v>
      </c>
      <c r="J9" s="64" t="s">
        <v>962</v>
      </c>
      <c r="K9" s="64" t="s">
        <v>1443</v>
      </c>
      <c r="L9" s="116">
        <v>35</v>
      </c>
      <c r="M9" s="62" t="s">
        <v>385</v>
      </c>
      <c r="N9" s="62" t="s">
        <v>201</v>
      </c>
      <c r="O9" s="128" t="s">
        <v>384</v>
      </c>
      <c r="P9" s="11" t="s">
        <v>142</v>
      </c>
      <c r="Q9" s="117">
        <v>45672</v>
      </c>
      <c r="R9" s="117">
        <v>45674</v>
      </c>
      <c r="S9" s="117">
        <v>45696</v>
      </c>
      <c r="T9" s="8">
        <f t="shared" si="0"/>
        <v>24</v>
      </c>
      <c r="U9" s="117">
        <v>45699</v>
      </c>
      <c r="V9" s="117">
        <v>45700</v>
      </c>
      <c r="W9" s="117">
        <v>45700</v>
      </c>
      <c r="X9" s="117">
        <v>45707</v>
      </c>
      <c r="Y9" s="117">
        <v>45709</v>
      </c>
      <c r="Z9" s="75">
        <v>45713</v>
      </c>
      <c r="AA9" s="75">
        <v>45713</v>
      </c>
      <c r="AB9" s="75">
        <v>45719</v>
      </c>
      <c r="AC9" s="75">
        <v>45722</v>
      </c>
      <c r="AD9" s="69">
        <v>45723</v>
      </c>
      <c r="AE9" s="8">
        <f t="shared" si="1"/>
        <v>1</v>
      </c>
      <c r="AF9" s="121"/>
    </row>
    <row r="10" spans="1:32">
      <c r="A10" s="13">
        <v>7</v>
      </c>
      <c r="B10" s="114" t="s">
        <v>429</v>
      </c>
      <c r="C10" s="62" t="s">
        <v>201</v>
      </c>
      <c r="D10" s="62" t="s">
        <v>558</v>
      </c>
      <c r="E10" s="115" t="s">
        <v>1511</v>
      </c>
      <c r="F10" s="66" t="s">
        <v>667</v>
      </c>
      <c r="G10" s="66" t="s">
        <v>682</v>
      </c>
      <c r="H10" s="115"/>
      <c r="I10" s="66" t="s">
        <v>1390</v>
      </c>
      <c r="J10" s="115" t="s">
        <v>1391</v>
      </c>
      <c r="K10" s="66" t="s">
        <v>71</v>
      </c>
      <c r="L10" s="116">
        <v>36</v>
      </c>
      <c r="M10" s="62" t="s">
        <v>385</v>
      </c>
      <c r="N10" s="62" t="s">
        <v>201</v>
      </c>
      <c r="O10" s="128" t="s">
        <v>384</v>
      </c>
      <c r="P10" s="11" t="s">
        <v>142</v>
      </c>
      <c r="Q10" s="118">
        <v>45675</v>
      </c>
      <c r="R10" s="117">
        <v>45681</v>
      </c>
      <c r="S10" s="117">
        <v>45696</v>
      </c>
      <c r="T10" s="8">
        <f t="shared" si="0"/>
        <v>21</v>
      </c>
      <c r="U10" s="117">
        <v>45699</v>
      </c>
      <c r="V10" s="117">
        <v>45700</v>
      </c>
      <c r="W10" s="117">
        <v>45700</v>
      </c>
      <c r="X10" s="117">
        <v>45707</v>
      </c>
      <c r="Y10" s="117">
        <v>45715</v>
      </c>
      <c r="Z10" s="117">
        <v>45715</v>
      </c>
      <c r="AA10" s="117">
        <v>45715</v>
      </c>
      <c r="AB10" s="75">
        <v>45719</v>
      </c>
      <c r="AC10" s="75">
        <v>45723</v>
      </c>
      <c r="AD10" s="69">
        <v>45724</v>
      </c>
      <c r="AE10" s="8">
        <f t="shared" si="1"/>
        <v>1</v>
      </c>
      <c r="AF10" s="121"/>
    </row>
    <row r="11" spans="1:32">
      <c r="A11" s="13">
        <v>8</v>
      </c>
      <c r="B11" s="114" t="s">
        <v>429</v>
      </c>
      <c r="C11" s="62" t="s">
        <v>201</v>
      </c>
      <c r="D11" s="62" t="s">
        <v>558</v>
      </c>
      <c r="E11" s="115" t="s">
        <v>1509</v>
      </c>
      <c r="F11" s="64" t="s">
        <v>125</v>
      </c>
      <c r="G11" s="64" t="s">
        <v>126</v>
      </c>
      <c r="H11" s="66"/>
      <c r="I11" s="64" t="s">
        <v>1438</v>
      </c>
      <c r="J11" s="64" t="s">
        <v>1439</v>
      </c>
      <c r="K11" s="64" t="s">
        <v>1440</v>
      </c>
      <c r="L11" s="116">
        <v>36</v>
      </c>
      <c r="M11" s="62" t="s">
        <v>385</v>
      </c>
      <c r="N11" s="62" t="s">
        <v>201</v>
      </c>
      <c r="O11" s="128" t="s">
        <v>384</v>
      </c>
      <c r="P11" s="11" t="s">
        <v>142</v>
      </c>
      <c r="Q11" s="118">
        <v>45680</v>
      </c>
      <c r="R11" s="117">
        <v>45681</v>
      </c>
      <c r="S11" s="117">
        <v>45696</v>
      </c>
      <c r="T11" s="8">
        <f t="shared" si="0"/>
        <v>16</v>
      </c>
      <c r="U11" s="117">
        <v>45699</v>
      </c>
      <c r="V11" s="117">
        <v>45700</v>
      </c>
      <c r="W11" s="117">
        <v>45700</v>
      </c>
      <c r="X11" s="117">
        <v>45707</v>
      </c>
      <c r="Y11" s="117">
        <v>45715</v>
      </c>
      <c r="Z11" s="117">
        <v>45715</v>
      </c>
      <c r="AA11" s="117">
        <v>45715</v>
      </c>
      <c r="AB11" s="75">
        <v>45719</v>
      </c>
      <c r="AC11" s="75">
        <v>45723</v>
      </c>
      <c r="AD11" s="69">
        <v>45724</v>
      </c>
      <c r="AE11" s="8">
        <f t="shared" si="1"/>
        <v>1</v>
      </c>
      <c r="AF11" s="121"/>
    </row>
    <row r="12" spans="1:32">
      <c r="A12" s="13">
        <v>9</v>
      </c>
      <c r="B12" s="114" t="s">
        <v>429</v>
      </c>
      <c r="C12" s="62" t="s">
        <v>201</v>
      </c>
      <c r="D12" s="62" t="s">
        <v>558</v>
      </c>
      <c r="E12" s="115" t="s">
        <v>1512</v>
      </c>
      <c r="F12" s="64" t="s">
        <v>1411</v>
      </c>
      <c r="G12" s="64" t="s">
        <v>1412</v>
      </c>
      <c r="H12" s="66"/>
      <c r="I12" s="64" t="s">
        <v>526</v>
      </c>
      <c r="J12" s="64" t="s">
        <v>1437</v>
      </c>
      <c r="K12" s="64" t="s">
        <v>71</v>
      </c>
      <c r="L12" s="116">
        <v>30</v>
      </c>
      <c r="M12" s="62" t="s">
        <v>385</v>
      </c>
      <c r="N12" s="62" t="s">
        <v>201</v>
      </c>
      <c r="O12" s="128" t="s">
        <v>384</v>
      </c>
      <c r="P12" s="11" t="s">
        <v>142</v>
      </c>
      <c r="Q12" s="117">
        <v>45681</v>
      </c>
      <c r="R12" s="117">
        <v>45682</v>
      </c>
      <c r="S12" s="117">
        <v>45696</v>
      </c>
      <c r="T12" s="8">
        <f t="shared" si="0"/>
        <v>15</v>
      </c>
      <c r="U12" s="117">
        <v>45699</v>
      </c>
      <c r="V12" s="117">
        <v>45700</v>
      </c>
      <c r="W12" s="117">
        <v>45700</v>
      </c>
      <c r="X12" s="117">
        <v>45708</v>
      </c>
      <c r="Y12" s="117">
        <v>45715</v>
      </c>
      <c r="Z12" s="117">
        <v>45715</v>
      </c>
      <c r="AA12" s="117">
        <v>45715</v>
      </c>
      <c r="AB12" s="75">
        <v>45719</v>
      </c>
      <c r="AC12" s="75">
        <v>45723</v>
      </c>
      <c r="AD12" s="69">
        <v>45724</v>
      </c>
      <c r="AE12" s="8">
        <f t="shared" si="1"/>
        <v>1</v>
      </c>
      <c r="AF12" s="121"/>
    </row>
    <row r="13" spans="1:32">
      <c r="A13" s="13">
        <v>10</v>
      </c>
      <c r="B13" s="114" t="s">
        <v>429</v>
      </c>
      <c r="C13" s="62" t="s">
        <v>201</v>
      </c>
      <c r="D13" s="62" t="s">
        <v>558</v>
      </c>
      <c r="E13" s="115" t="s">
        <v>1505</v>
      </c>
      <c r="F13" s="64" t="s">
        <v>1414</v>
      </c>
      <c r="G13" s="64" t="s">
        <v>1415</v>
      </c>
      <c r="H13" s="66"/>
      <c r="I13" s="64" t="s">
        <v>115</v>
      </c>
      <c r="J13" s="64" t="s">
        <v>1448</v>
      </c>
      <c r="K13" s="64" t="s">
        <v>71</v>
      </c>
      <c r="L13" s="116">
        <v>30</v>
      </c>
      <c r="M13" s="62" t="s">
        <v>385</v>
      </c>
      <c r="N13" s="62" t="s">
        <v>201</v>
      </c>
      <c r="O13" s="128" t="s">
        <v>384</v>
      </c>
      <c r="P13" s="11" t="s">
        <v>142</v>
      </c>
      <c r="Q13" s="117">
        <v>45671</v>
      </c>
      <c r="R13" s="117">
        <v>45672</v>
      </c>
      <c r="S13" s="117">
        <v>45696</v>
      </c>
      <c r="T13" s="8">
        <f t="shared" si="0"/>
        <v>25</v>
      </c>
      <c r="U13" s="117">
        <v>45699</v>
      </c>
      <c r="V13" s="117">
        <v>45700</v>
      </c>
      <c r="W13" s="117">
        <v>45700</v>
      </c>
      <c r="X13" s="117">
        <v>45707</v>
      </c>
      <c r="Y13" s="117">
        <v>45712</v>
      </c>
      <c r="Z13" s="117">
        <v>45715</v>
      </c>
      <c r="AA13" s="117">
        <v>45715</v>
      </c>
      <c r="AB13" s="75">
        <v>45722</v>
      </c>
      <c r="AC13" s="75">
        <v>45726</v>
      </c>
      <c r="AD13" s="75">
        <v>45726</v>
      </c>
      <c r="AE13" s="8">
        <f t="shared" si="1"/>
        <v>0</v>
      </c>
      <c r="AF13" s="121"/>
    </row>
    <row r="14" spans="1:32">
      <c r="A14" s="13">
        <v>11</v>
      </c>
      <c r="B14" s="114" t="s">
        <v>429</v>
      </c>
      <c r="C14" s="62" t="s">
        <v>201</v>
      </c>
      <c r="D14" s="62" t="s">
        <v>558</v>
      </c>
      <c r="E14" s="115" t="s">
        <v>1504</v>
      </c>
      <c r="F14" s="66" t="s">
        <v>427</v>
      </c>
      <c r="G14" s="66" t="s">
        <v>430</v>
      </c>
      <c r="H14" s="115" t="s">
        <v>431</v>
      </c>
      <c r="I14" s="66" t="s">
        <v>1386</v>
      </c>
      <c r="J14" s="115" t="s">
        <v>1387</v>
      </c>
      <c r="K14" s="62" t="s">
        <v>1404</v>
      </c>
      <c r="L14" s="116">
        <v>35</v>
      </c>
      <c r="M14" s="62" t="s">
        <v>385</v>
      </c>
      <c r="N14" s="62" t="s">
        <v>201</v>
      </c>
      <c r="O14" s="128" t="s">
        <v>384</v>
      </c>
      <c r="P14" s="11" t="s">
        <v>142</v>
      </c>
      <c r="Q14" s="118">
        <v>45677</v>
      </c>
      <c r="R14" s="117">
        <v>45681</v>
      </c>
      <c r="S14" s="117">
        <v>45696</v>
      </c>
      <c r="T14" s="8">
        <f t="shared" si="0"/>
        <v>19</v>
      </c>
      <c r="U14" s="117">
        <v>45699</v>
      </c>
      <c r="V14" s="117">
        <v>45700</v>
      </c>
      <c r="W14" s="117">
        <v>45700</v>
      </c>
      <c r="X14" s="69">
        <v>45723</v>
      </c>
      <c r="Y14" s="69">
        <v>45726</v>
      </c>
      <c r="Z14" s="69">
        <v>45730</v>
      </c>
      <c r="AA14" s="69">
        <v>45730</v>
      </c>
      <c r="AB14" s="69">
        <v>45731</v>
      </c>
      <c r="AC14" s="69">
        <v>45735</v>
      </c>
      <c r="AD14" s="69">
        <v>45736</v>
      </c>
      <c r="AE14" s="8">
        <f t="shared" si="1"/>
        <v>1</v>
      </c>
      <c r="AF14" s="121"/>
    </row>
    <row r="15" spans="1:32">
      <c r="A15" s="13">
        <v>12</v>
      </c>
      <c r="B15" s="114" t="s">
        <v>429</v>
      </c>
      <c r="C15" s="62" t="s">
        <v>201</v>
      </c>
      <c r="D15" s="62" t="s">
        <v>558</v>
      </c>
      <c r="E15" s="115" t="s">
        <v>1552</v>
      </c>
      <c r="F15" s="115" t="s">
        <v>174</v>
      </c>
      <c r="G15" s="115" t="s">
        <v>298</v>
      </c>
      <c r="H15" s="115" t="s">
        <v>175</v>
      </c>
      <c r="I15" s="66" t="s">
        <v>580</v>
      </c>
      <c r="J15" s="115" t="s">
        <v>1392</v>
      </c>
      <c r="K15" s="62" t="s">
        <v>1405</v>
      </c>
      <c r="L15" s="116">
        <v>35</v>
      </c>
      <c r="M15" s="62" t="s">
        <v>385</v>
      </c>
      <c r="N15" s="62" t="s">
        <v>201</v>
      </c>
      <c r="O15" s="128" t="s">
        <v>384</v>
      </c>
      <c r="P15" s="11" t="s">
        <v>142</v>
      </c>
      <c r="Q15" s="118">
        <v>45675</v>
      </c>
      <c r="R15" s="117">
        <v>45681</v>
      </c>
      <c r="S15" s="117">
        <v>45715</v>
      </c>
      <c r="T15" s="8">
        <f t="shared" si="0"/>
        <v>40</v>
      </c>
      <c r="U15" s="117">
        <v>45722</v>
      </c>
      <c r="V15" s="117">
        <v>45724</v>
      </c>
      <c r="W15" s="117">
        <v>45724</v>
      </c>
      <c r="X15" s="117">
        <v>45738</v>
      </c>
      <c r="Y15" s="117">
        <v>45743</v>
      </c>
      <c r="Z15" s="117">
        <v>45751</v>
      </c>
      <c r="AA15" s="117">
        <v>45751</v>
      </c>
      <c r="AB15" s="117">
        <v>45753</v>
      </c>
      <c r="AC15" s="117">
        <v>45756</v>
      </c>
      <c r="AD15" s="117">
        <v>45757</v>
      </c>
      <c r="AE15" s="8">
        <f t="shared" si="1"/>
        <v>1</v>
      </c>
      <c r="AF15" s="121"/>
    </row>
    <row r="16" spans="1:32" s="2" customFormat="1">
      <c r="A16" s="13">
        <v>13</v>
      </c>
      <c r="B16" s="114" t="s">
        <v>429</v>
      </c>
      <c r="C16" s="62" t="s">
        <v>201</v>
      </c>
      <c r="D16" s="62" t="s">
        <v>558</v>
      </c>
      <c r="E16" s="115" t="s">
        <v>1699</v>
      </c>
      <c r="F16" s="66" t="s">
        <v>903</v>
      </c>
      <c r="G16" s="115" t="s">
        <v>904</v>
      </c>
      <c r="H16" s="115"/>
      <c r="I16" s="119" t="s">
        <v>905</v>
      </c>
      <c r="J16" s="119" t="s">
        <v>906</v>
      </c>
      <c r="K16" s="119" t="s">
        <v>940</v>
      </c>
      <c r="L16" s="119">
        <v>30</v>
      </c>
      <c r="M16" s="62" t="s">
        <v>385</v>
      </c>
      <c r="N16" s="62" t="s">
        <v>201</v>
      </c>
      <c r="O16" s="128" t="s">
        <v>384</v>
      </c>
      <c r="P16" s="11" t="s">
        <v>142</v>
      </c>
      <c r="Q16" s="118">
        <v>45742</v>
      </c>
      <c r="R16" s="117">
        <v>45744</v>
      </c>
      <c r="S16" s="117">
        <v>45757</v>
      </c>
      <c r="T16" s="8">
        <f t="shared" si="0"/>
        <v>15</v>
      </c>
      <c r="U16" s="117">
        <v>45759</v>
      </c>
      <c r="V16" s="117">
        <v>45762</v>
      </c>
      <c r="W16" s="117">
        <v>45762</v>
      </c>
      <c r="X16" s="118">
        <v>45767</v>
      </c>
      <c r="Y16" s="118">
        <v>45769</v>
      </c>
      <c r="Z16" s="118">
        <v>45771</v>
      </c>
      <c r="AA16" s="118">
        <v>45771</v>
      </c>
      <c r="AB16" s="118">
        <v>45773</v>
      </c>
      <c r="AC16" s="118">
        <v>45775</v>
      </c>
      <c r="AD16" s="117">
        <v>45778</v>
      </c>
      <c r="AE16" s="8">
        <f t="shared" si="1"/>
        <v>3</v>
      </c>
      <c r="AF16" s="121"/>
    </row>
    <row r="17" spans="1:32" s="2" customFormat="1">
      <c r="A17" s="13">
        <v>14</v>
      </c>
      <c r="B17" s="114" t="s">
        <v>429</v>
      </c>
      <c r="C17" s="62" t="s">
        <v>201</v>
      </c>
      <c r="D17" s="62" t="s">
        <v>558</v>
      </c>
      <c r="E17" s="115" t="s">
        <v>1696</v>
      </c>
      <c r="F17" s="66" t="s">
        <v>39</v>
      </c>
      <c r="G17" s="115" t="s">
        <v>40</v>
      </c>
      <c r="H17" s="115" t="s">
        <v>41</v>
      </c>
      <c r="I17" s="119" t="s">
        <v>70</v>
      </c>
      <c r="J17" s="119" t="s">
        <v>1166</v>
      </c>
      <c r="K17" s="119" t="s">
        <v>1165</v>
      </c>
      <c r="L17" s="119">
        <v>35</v>
      </c>
      <c r="M17" s="62" t="s">
        <v>385</v>
      </c>
      <c r="N17" s="62" t="s">
        <v>201</v>
      </c>
      <c r="O17" s="128" t="s">
        <v>384</v>
      </c>
      <c r="P17" s="11" t="s">
        <v>142</v>
      </c>
      <c r="Q17" s="118">
        <v>45742</v>
      </c>
      <c r="R17" s="117">
        <v>45747</v>
      </c>
      <c r="S17" s="117">
        <v>45760</v>
      </c>
      <c r="T17" s="8">
        <f t="shared" si="0"/>
        <v>18</v>
      </c>
      <c r="U17" s="117">
        <v>45761</v>
      </c>
      <c r="V17" s="117">
        <v>45763</v>
      </c>
      <c r="W17" s="117">
        <v>45763</v>
      </c>
      <c r="X17" s="118">
        <v>45767</v>
      </c>
      <c r="Y17" s="118">
        <v>45770</v>
      </c>
      <c r="Z17" s="118">
        <v>45772</v>
      </c>
      <c r="AA17" s="118">
        <v>45772</v>
      </c>
      <c r="AB17" s="118">
        <v>45772</v>
      </c>
      <c r="AC17" s="118">
        <v>45775</v>
      </c>
      <c r="AD17" s="117">
        <v>45778</v>
      </c>
      <c r="AE17" s="8">
        <f t="shared" si="1"/>
        <v>3</v>
      </c>
      <c r="AF17" s="121"/>
    </row>
    <row r="18" spans="1:32" s="2" customFormat="1">
      <c r="A18" s="13">
        <v>15</v>
      </c>
      <c r="B18" s="114" t="s">
        <v>429</v>
      </c>
      <c r="C18" s="62" t="s">
        <v>201</v>
      </c>
      <c r="D18" s="62" t="s">
        <v>558</v>
      </c>
      <c r="E18" s="115" t="s">
        <v>1698</v>
      </c>
      <c r="F18" s="66" t="s">
        <v>668</v>
      </c>
      <c r="G18" s="115" t="s">
        <v>268</v>
      </c>
      <c r="H18" s="115"/>
      <c r="I18" s="119" t="s">
        <v>1575</v>
      </c>
      <c r="J18" s="119" t="s">
        <v>1576</v>
      </c>
      <c r="K18" s="119" t="s">
        <v>1577</v>
      </c>
      <c r="L18" s="119">
        <v>30</v>
      </c>
      <c r="M18" s="62" t="s">
        <v>385</v>
      </c>
      <c r="N18" s="62" t="s">
        <v>201</v>
      </c>
      <c r="O18" s="128" t="s">
        <v>384</v>
      </c>
      <c r="P18" s="11" t="s">
        <v>142</v>
      </c>
      <c r="Q18" s="118">
        <v>45742</v>
      </c>
      <c r="R18" s="117">
        <v>45744</v>
      </c>
      <c r="S18" s="117">
        <v>45757</v>
      </c>
      <c r="T18" s="8">
        <f t="shared" si="0"/>
        <v>15</v>
      </c>
      <c r="U18" s="117">
        <v>45759</v>
      </c>
      <c r="V18" s="117">
        <v>45762</v>
      </c>
      <c r="W18" s="117">
        <v>45762</v>
      </c>
      <c r="X18" s="118">
        <v>45767</v>
      </c>
      <c r="Y18" s="118">
        <v>45769</v>
      </c>
      <c r="Z18" s="118">
        <v>45771</v>
      </c>
      <c r="AA18" s="118">
        <v>45771</v>
      </c>
      <c r="AB18" s="118">
        <v>45772</v>
      </c>
      <c r="AC18" s="118">
        <v>45775</v>
      </c>
      <c r="AD18" s="117">
        <v>45778</v>
      </c>
      <c r="AE18" s="8">
        <f t="shared" si="1"/>
        <v>3</v>
      </c>
      <c r="AF18" s="121"/>
    </row>
    <row r="19" spans="1:32" s="2" customFormat="1">
      <c r="A19" s="13">
        <v>16</v>
      </c>
      <c r="B19" s="114" t="s">
        <v>429</v>
      </c>
      <c r="C19" s="62" t="s">
        <v>201</v>
      </c>
      <c r="D19" s="62" t="s">
        <v>558</v>
      </c>
      <c r="E19" s="115" t="s">
        <v>1697</v>
      </c>
      <c r="F19" s="66" t="s">
        <v>1560</v>
      </c>
      <c r="G19" s="115" t="s">
        <v>1561</v>
      </c>
      <c r="H19" s="115" t="s">
        <v>1562</v>
      </c>
      <c r="I19" s="119" t="s">
        <v>116</v>
      </c>
      <c r="J19" s="119" t="s">
        <v>1581</v>
      </c>
      <c r="K19" s="119" t="s">
        <v>1582</v>
      </c>
      <c r="L19" s="119">
        <v>35</v>
      </c>
      <c r="M19" s="62" t="s">
        <v>385</v>
      </c>
      <c r="N19" s="62" t="s">
        <v>201</v>
      </c>
      <c r="O19" s="128" t="s">
        <v>384</v>
      </c>
      <c r="P19" s="11" t="s">
        <v>142</v>
      </c>
      <c r="Q19" s="118">
        <v>45742</v>
      </c>
      <c r="R19" s="117">
        <v>45747</v>
      </c>
      <c r="S19" s="117">
        <v>45760</v>
      </c>
      <c r="T19" s="8">
        <f t="shared" si="0"/>
        <v>18</v>
      </c>
      <c r="U19" s="117">
        <v>45761</v>
      </c>
      <c r="V19" s="117">
        <v>45763</v>
      </c>
      <c r="W19" s="117">
        <v>45763</v>
      </c>
      <c r="X19" s="118">
        <v>45767</v>
      </c>
      <c r="Y19" s="118">
        <v>45770</v>
      </c>
      <c r="Z19" s="118">
        <v>45771</v>
      </c>
      <c r="AA19" s="118">
        <v>45771</v>
      </c>
      <c r="AB19" s="118">
        <v>45772</v>
      </c>
      <c r="AC19" s="118">
        <v>45775</v>
      </c>
      <c r="AD19" s="117">
        <v>45779</v>
      </c>
      <c r="AE19" s="8">
        <f t="shared" si="1"/>
        <v>4</v>
      </c>
      <c r="AF19" s="121"/>
    </row>
    <row r="20" spans="1:32" s="2" customFormat="1">
      <c r="A20" s="13">
        <v>17</v>
      </c>
      <c r="B20" s="114" t="s">
        <v>429</v>
      </c>
      <c r="C20" s="62" t="s">
        <v>201</v>
      </c>
      <c r="D20" s="62" t="s">
        <v>558</v>
      </c>
      <c r="E20" s="115" t="s">
        <v>1700</v>
      </c>
      <c r="F20" s="66" t="s">
        <v>304</v>
      </c>
      <c r="G20" s="115" t="s">
        <v>304</v>
      </c>
      <c r="H20" s="115" t="s">
        <v>305</v>
      </c>
      <c r="I20" s="119" t="s">
        <v>1384</v>
      </c>
      <c r="J20" s="119" t="s">
        <v>1385</v>
      </c>
      <c r="K20" s="119" t="s">
        <v>1402</v>
      </c>
      <c r="L20" s="119">
        <v>37</v>
      </c>
      <c r="M20" s="62" t="s">
        <v>385</v>
      </c>
      <c r="N20" s="62" t="s">
        <v>201</v>
      </c>
      <c r="O20" s="128" t="s">
        <v>384</v>
      </c>
      <c r="P20" s="11" t="s">
        <v>142</v>
      </c>
      <c r="Q20" s="118">
        <v>45742</v>
      </c>
      <c r="R20" s="117">
        <v>45747</v>
      </c>
      <c r="S20" s="117">
        <v>45760</v>
      </c>
      <c r="T20" s="8">
        <f t="shared" si="0"/>
        <v>18</v>
      </c>
      <c r="U20" s="117">
        <v>45761</v>
      </c>
      <c r="V20" s="117">
        <v>45763</v>
      </c>
      <c r="W20" s="117">
        <v>45763</v>
      </c>
      <c r="X20" s="117">
        <v>45767</v>
      </c>
      <c r="Y20" s="118">
        <v>45769</v>
      </c>
      <c r="Z20" s="118">
        <v>45771</v>
      </c>
      <c r="AA20" s="118">
        <v>45771</v>
      </c>
      <c r="AB20" s="118">
        <v>45772</v>
      </c>
      <c r="AC20" s="118">
        <v>45775</v>
      </c>
      <c r="AD20" s="117">
        <v>45780</v>
      </c>
      <c r="AE20" s="8">
        <f t="shared" si="1"/>
        <v>5</v>
      </c>
      <c r="AF20" s="121"/>
    </row>
    <row r="21" spans="1:32" s="2" customFormat="1">
      <c r="A21" s="13">
        <v>18</v>
      </c>
      <c r="B21" s="114" t="s">
        <v>429</v>
      </c>
      <c r="C21" s="62" t="s">
        <v>201</v>
      </c>
      <c r="D21" s="62" t="s">
        <v>558</v>
      </c>
      <c r="E21" s="115" t="s">
        <v>1729</v>
      </c>
      <c r="F21" s="66" t="s">
        <v>1034</v>
      </c>
      <c r="G21" s="115" t="s">
        <v>1345</v>
      </c>
      <c r="H21" s="115" t="s">
        <v>607</v>
      </c>
      <c r="I21" s="119" t="s">
        <v>1035</v>
      </c>
      <c r="J21" s="119" t="s">
        <v>1036</v>
      </c>
      <c r="K21" s="119" t="s">
        <v>1037</v>
      </c>
      <c r="L21" s="119">
        <v>35</v>
      </c>
      <c r="M21" s="62" t="s">
        <v>385</v>
      </c>
      <c r="N21" s="62" t="s">
        <v>201</v>
      </c>
      <c r="O21" s="128" t="s">
        <v>384</v>
      </c>
      <c r="P21" s="11" t="s">
        <v>142</v>
      </c>
      <c r="Q21" s="118">
        <v>45742</v>
      </c>
      <c r="R21" s="117">
        <v>45745</v>
      </c>
      <c r="S21" s="117">
        <v>45757</v>
      </c>
      <c r="T21" s="8">
        <f t="shared" si="0"/>
        <v>15</v>
      </c>
      <c r="U21" s="117">
        <v>45759</v>
      </c>
      <c r="V21" s="117">
        <v>45762</v>
      </c>
      <c r="W21" s="117">
        <v>45762</v>
      </c>
      <c r="X21" s="117">
        <v>45767</v>
      </c>
      <c r="Y21" s="117">
        <v>45769</v>
      </c>
      <c r="Z21" s="118">
        <v>45772</v>
      </c>
      <c r="AA21" s="118">
        <v>45772</v>
      </c>
      <c r="AB21" s="118">
        <v>45774</v>
      </c>
      <c r="AC21" s="118">
        <v>45781</v>
      </c>
      <c r="AD21" s="118">
        <v>45785</v>
      </c>
      <c r="AE21" s="8">
        <f t="shared" si="1"/>
        <v>4</v>
      </c>
      <c r="AF21" s="121"/>
    </row>
    <row r="22" spans="1:32" s="2" customFormat="1">
      <c r="A22" s="13">
        <v>19</v>
      </c>
      <c r="B22" s="114" t="s">
        <v>429</v>
      </c>
      <c r="C22" s="62" t="s">
        <v>201</v>
      </c>
      <c r="D22" s="62" t="s">
        <v>558</v>
      </c>
      <c r="E22" s="115" t="s">
        <v>1765</v>
      </c>
      <c r="F22" s="66" t="s">
        <v>353</v>
      </c>
      <c r="G22" s="115" t="s">
        <v>354</v>
      </c>
      <c r="H22" s="115"/>
      <c r="I22" s="119" t="s">
        <v>116</v>
      </c>
      <c r="J22" s="119" t="s">
        <v>1584</v>
      </c>
      <c r="K22" s="119" t="s">
        <v>873</v>
      </c>
      <c r="L22" s="119">
        <v>30</v>
      </c>
      <c r="M22" s="62" t="s">
        <v>385</v>
      </c>
      <c r="N22" s="62" t="s">
        <v>201</v>
      </c>
      <c r="O22" s="128" t="s">
        <v>384</v>
      </c>
      <c r="P22" s="11" t="s">
        <v>142</v>
      </c>
      <c r="Q22" s="118">
        <v>45742</v>
      </c>
      <c r="R22" s="117">
        <v>45747</v>
      </c>
      <c r="S22" s="117">
        <v>45772</v>
      </c>
      <c r="T22" s="8">
        <f t="shared" si="0"/>
        <v>30</v>
      </c>
      <c r="U22" s="117">
        <v>45776</v>
      </c>
      <c r="V22" s="117">
        <v>45779</v>
      </c>
      <c r="W22" s="117">
        <v>45779</v>
      </c>
      <c r="X22" s="117">
        <v>45779</v>
      </c>
      <c r="Y22" s="117">
        <v>45782</v>
      </c>
      <c r="Z22" s="118">
        <v>45783</v>
      </c>
      <c r="AA22" s="118">
        <v>45783</v>
      </c>
      <c r="AB22" s="117">
        <v>45785</v>
      </c>
      <c r="AC22" s="117">
        <v>45786</v>
      </c>
      <c r="AD22" s="118">
        <v>45790</v>
      </c>
      <c r="AE22" s="8">
        <f t="shared" si="1"/>
        <v>4</v>
      </c>
      <c r="AF22" s="121"/>
    </row>
    <row r="23" spans="1:32" s="2" customFormat="1">
      <c r="A23" s="13">
        <v>20</v>
      </c>
      <c r="B23" s="114" t="s">
        <v>429</v>
      </c>
      <c r="C23" s="62" t="s">
        <v>201</v>
      </c>
      <c r="D23" s="62" t="s">
        <v>558</v>
      </c>
      <c r="E23" s="115" t="s">
        <v>1767</v>
      </c>
      <c r="F23" s="66" t="s">
        <v>596</v>
      </c>
      <c r="G23" s="115" t="s">
        <v>853</v>
      </c>
      <c r="H23" s="115" t="s">
        <v>608</v>
      </c>
      <c r="I23" s="119" t="s">
        <v>633</v>
      </c>
      <c r="J23" s="119" t="s">
        <v>634</v>
      </c>
      <c r="K23" s="119" t="s">
        <v>859</v>
      </c>
      <c r="L23" s="119">
        <v>35</v>
      </c>
      <c r="M23" s="62" t="s">
        <v>385</v>
      </c>
      <c r="N23" s="62" t="s">
        <v>201</v>
      </c>
      <c r="O23" s="128" t="s">
        <v>384</v>
      </c>
      <c r="P23" s="11" t="s">
        <v>142</v>
      </c>
      <c r="Q23" s="118">
        <v>45742</v>
      </c>
      <c r="R23" s="117">
        <v>45747</v>
      </c>
      <c r="S23" s="117">
        <v>45772</v>
      </c>
      <c r="T23" s="8">
        <f t="shared" si="0"/>
        <v>30</v>
      </c>
      <c r="U23" s="117">
        <v>45776</v>
      </c>
      <c r="V23" s="117">
        <v>45779</v>
      </c>
      <c r="W23" s="117">
        <v>45779</v>
      </c>
      <c r="X23" s="117">
        <v>45779</v>
      </c>
      <c r="Y23" s="117">
        <v>45782</v>
      </c>
      <c r="Z23" s="118">
        <v>45783</v>
      </c>
      <c r="AA23" s="118">
        <v>45783</v>
      </c>
      <c r="AB23" s="117">
        <v>45785</v>
      </c>
      <c r="AC23" s="117">
        <v>45788</v>
      </c>
      <c r="AD23" s="118">
        <v>45791</v>
      </c>
      <c r="AE23" s="8">
        <f t="shared" si="1"/>
        <v>3</v>
      </c>
      <c r="AF23" s="121"/>
    </row>
    <row r="24" spans="1:32" s="2" customFormat="1">
      <c r="A24" s="13">
        <v>21</v>
      </c>
      <c r="B24" s="114" t="s">
        <v>429</v>
      </c>
      <c r="C24" s="62" t="s">
        <v>201</v>
      </c>
      <c r="D24" s="62" t="s">
        <v>558</v>
      </c>
      <c r="E24" s="115" t="s">
        <v>1766</v>
      </c>
      <c r="F24" s="66" t="s">
        <v>1362</v>
      </c>
      <c r="G24" s="115" t="s">
        <v>1363</v>
      </c>
      <c r="H24" s="115" t="s">
        <v>1364</v>
      </c>
      <c r="I24" s="119" t="s">
        <v>1388</v>
      </c>
      <c r="J24" s="119" t="s">
        <v>1389</v>
      </c>
      <c r="K24" s="119" t="s">
        <v>1404</v>
      </c>
      <c r="L24" s="119">
        <v>35</v>
      </c>
      <c r="M24" s="62" t="s">
        <v>385</v>
      </c>
      <c r="N24" s="62" t="s">
        <v>201</v>
      </c>
      <c r="O24" s="128" t="s">
        <v>384</v>
      </c>
      <c r="P24" s="11" t="s">
        <v>142</v>
      </c>
      <c r="Q24" s="118">
        <v>45742</v>
      </c>
      <c r="R24" s="117">
        <v>45747</v>
      </c>
      <c r="S24" s="117">
        <v>45772</v>
      </c>
      <c r="T24" s="8">
        <f t="shared" si="0"/>
        <v>30</v>
      </c>
      <c r="U24" s="117">
        <v>45776</v>
      </c>
      <c r="V24" s="117">
        <v>45779</v>
      </c>
      <c r="W24" s="117">
        <v>45779</v>
      </c>
      <c r="X24" s="117">
        <v>45779</v>
      </c>
      <c r="Y24" s="117">
        <v>45782</v>
      </c>
      <c r="Z24" s="117">
        <v>45784</v>
      </c>
      <c r="AA24" s="117">
        <v>45784</v>
      </c>
      <c r="AB24" s="117">
        <v>45785</v>
      </c>
      <c r="AC24" s="117">
        <v>45789</v>
      </c>
      <c r="AD24" s="118">
        <v>45792</v>
      </c>
      <c r="AE24" s="8">
        <f t="shared" si="1"/>
        <v>3</v>
      </c>
      <c r="AF24" s="121"/>
    </row>
    <row r="25" spans="1:32" s="2" customFormat="1">
      <c r="A25" s="13">
        <v>22</v>
      </c>
      <c r="B25" s="114" t="s">
        <v>429</v>
      </c>
      <c r="C25" s="62" t="s">
        <v>201</v>
      </c>
      <c r="D25" s="62" t="s">
        <v>558</v>
      </c>
      <c r="E25" s="115" t="s">
        <v>1770</v>
      </c>
      <c r="F25" s="66" t="s">
        <v>62</v>
      </c>
      <c r="G25" s="115" t="s">
        <v>63</v>
      </c>
      <c r="H25" s="115" t="s">
        <v>64</v>
      </c>
      <c r="I25" s="119" t="s">
        <v>67</v>
      </c>
      <c r="J25" s="119" t="s">
        <v>694</v>
      </c>
      <c r="K25" s="119" t="s">
        <v>71</v>
      </c>
      <c r="L25" s="119">
        <v>36</v>
      </c>
      <c r="M25" s="62" t="s">
        <v>385</v>
      </c>
      <c r="N25" s="62" t="s">
        <v>201</v>
      </c>
      <c r="O25" s="128" t="s">
        <v>384</v>
      </c>
      <c r="P25" s="11" t="s">
        <v>142</v>
      </c>
      <c r="Q25" s="118">
        <v>45743</v>
      </c>
      <c r="R25" s="117">
        <v>45747</v>
      </c>
      <c r="S25" s="117">
        <v>45772</v>
      </c>
      <c r="T25" s="8">
        <f t="shared" si="0"/>
        <v>29</v>
      </c>
      <c r="U25" s="117">
        <v>45776</v>
      </c>
      <c r="V25" s="117">
        <v>45779</v>
      </c>
      <c r="W25" s="117">
        <v>45779</v>
      </c>
      <c r="X25" s="117">
        <v>45780</v>
      </c>
      <c r="Y25" s="117">
        <v>45784</v>
      </c>
      <c r="Z25" s="117">
        <v>45789</v>
      </c>
      <c r="AA25" s="117">
        <v>45789</v>
      </c>
      <c r="AB25" s="117">
        <v>45792</v>
      </c>
      <c r="AC25" s="117">
        <v>45795</v>
      </c>
      <c r="AD25" s="117">
        <v>45803</v>
      </c>
      <c r="AE25" s="8">
        <f t="shared" si="1"/>
        <v>8</v>
      </c>
      <c r="AF25" s="121"/>
    </row>
    <row r="26" spans="1:32" s="2" customFormat="1">
      <c r="A26" s="13">
        <v>23</v>
      </c>
      <c r="B26" s="114" t="s">
        <v>429</v>
      </c>
      <c r="C26" s="62" t="s">
        <v>201</v>
      </c>
      <c r="D26" s="62" t="s">
        <v>558</v>
      </c>
      <c r="E26" s="115" t="s">
        <v>1769</v>
      </c>
      <c r="F26" s="66" t="s">
        <v>150</v>
      </c>
      <c r="G26" s="115" t="s">
        <v>574</v>
      </c>
      <c r="H26" s="115" t="s">
        <v>151</v>
      </c>
      <c r="I26" s="119" t="s">
        <v>575</v>
      </c>
      <c r="J26" s="119" t="s">
        <v>576</v>
      </c>
      <c r="K26" s="119" t="s">
        <v>197</v>
      </c>
      <c r="L26" s="119">
        <v>35</v>
      </c>
      <c r="M26" s="62" t="s">
        <v>385</v>
      </c>
      <c r="N26" s="62" t="s">
        <v>201</v>
      </c>
      <c r="O26" s="128" t="s">
        <v>384</v>
      </c>
      <c r="P26" s="11" t="s">
        <v>142</v>
      </c>
      <c r="Q26" s="118">
        <v>45743</v>
      </c>
      <c r="R26" s="117">
        <v>45747</v>
      </c>
      <c r="S26" s="117">
        <v>45772</v>
      </c>
      <c r="T26" s="8">
        <f t="shared" si="0"/>
        <v>29</v>
      </c>
      <c r="U26" s="117">
        <v>45776</v>
      </c>
      <c r="V26" s="117">
        <v>45779</v>
      </c>
      <c r="W26" s="117">
        <v>45779</v>
      </c>
      <c r="X26" s="117">
        <v>45780</v>
      </c>
      <c r="Y26" s="117">
        <v>45785</v>
      </c>
      <c r="Z26" s="117">
        <v>45789</v>
      </c>
      <c r="AA26" s="117">
        <v>45789</v>
      </c>
      <c r="AB26" s="117">
        <v>45793</v>
      </c>
      <c r="AC26" s="117">
        <v>45800</v>
      </c>
      <c r="AD26" s="117">
        <v>45810</v>
      </c>
      <c r="AE26" s="8">
        <f t="shared" si="1"/>
        <v>10</v>
      </c>
      <c r="AF26" s="121"/>
    </row>
    <row r="27" spans="1:32" s="2" customFormat="1" ht="15.75" customHeight="1">
      <c r="A27" s="13">
        <v>24</v>
      </c>
      <c r="B27" s="114" t="s">
        <v>429</v>
      </c>
      <c r="C27" s="62" t="s">
        <v>201</v>
      </c>
      <c r="D27" s="62" t="s">
        <v>558</v>
      </c>
      <c r="E27" s="115" t="s">
        <v>2278</v>
      </c>
      <c r="F27" s="115" t="s">
        <v>1365</v>
      </c>
      <c r="G27" s="115" t="s">
        <v>1366</v>
      </c>
      <c r="H27" s="115"/>
      <c r="I27" s="62" t="s">
        <v>68</v>
      </c>
      <c r="J27" s="62" t="s">
        <v>1872</v>
      </c>
      <c r="K27" s="62" t="s">
        <v>71</v>
      </c>
      <c r="L27" s="62">
        <v>31</v>
      </c>
      <c r="M27" s="62" t="s">
        <v>385</v>
      </c>
      <c r="N27" s="62" t="s">
        <v>201</v>
      </c>
      <c r="O27" s="128" t="s">
        <v>384</v>
      </c>
      <c r="P27" s="66" t="s">
        <v>142</v>
      </c>
      <c r="Q27" s="117">
        <v>45833</v>
      </c>
      <c r="R27" s="117">
        <v>45860</v>
      </c>
      <c r="S27" s="117">
        <v>45873</v>
      </c>
      <c r="T27" s="70">
        <f t="shared" ref="T27:T32" si="2">MAX(0,S27-Q27)</f>
        <v>40</v>
      </c>
      <c r="U27" s="117">
        <v>45877</v>
      </c>
      <c r="V27" s="117">
        <v>45877</v>
      </c>
      <c r="W27" s="117">
        <v>45878</v>
      </c>
      <c r="X27" s="117">
        <v>45879</v>
      </c>
      <c r="Y27" s="117">
        <v>45883</v>
      </c>
      <c r="Z27" s="117">
        <v>45884</v>
      </c>
      <c r="AA27" s="117">
        <v>45884</v>
      </c>
      <c r="AB27" s="117">
        <v>45887</v>
      </c>
      <c r="AC27" s="117">
        <v>45889</v>
      </c>
      <c r="AD27" s="117">
        <v>45892</v>
      </c>
      <c r="AE27" s="150">
        <f t="shared" si="1"/>
        <v>3</v>
      </c>
      <c r="AF27" s="121"/>
    </row>
    <row r="28" spans="1:32" s="2" customFormat="1" ht="16.5" customHeight="1">
      <c r="A28" s="13">
        <v>25</v>
      </c>
      <c r="B28" s="114" t="s">
        <v>429</v>
      </c>
      <c r="C28" s="62" t="s">
        <v>201</v>
      </c>
      <c r="D28" s="62" t="s">
        <v>558</v>
      </c>
      <c r="E28" s="115" t="s">
        <v>2399</v>
      </c>
      <c r="F28" s="115" t="s">
        <v>1651</v>
      </c>
      <c r="G28" s="115" t="s">
        <v>1652</v>
      </c>
      <c r="H28" s="115" t="s">
        <v>1653</v>
      </c>
      <c r="I28" s="62" t="s">
        <v>1655</v>
      </c>
      <c r="J28" s="62" t="s">
        <v>1656</v>
      </c>
      <c r="K28" s="62" t="s">
        <v>1663</v>
      </c>
      <c r="L28" s="62">
        <v>36</v>
      </c>
      <c r="M28" s="62" t="s">
        <v>385</v>
      </c>
      <c r="N28" s="62" t="s">
        <v>201</v>
      </c>
      <c r="O28" s="128" t="s">
        <v>384</v>
      </c>
      <c r="P28" s="66" t="s">
        <v>142</v>
      </c>
      <c r="Q28" s="117">
        <v>45849</v>
      </c>
      <c r="R28" s="117">
        <v>45866</v>
      </c>
      <c r="S28" s="117">
        <v>45876</v>
      </c>
      <c r="T28" s="70">
        <f t="shared" si="2"/>
        <v>27</v>
      </c>
      <c r="U28" s="117">
        <v>45877</v>
      </c>
      <c r="V28" s="117">
        <v>45879</v>
      </c>
      <c r="W28" s="117">
        <v>45879</v>
      </c>
      <c r="X28" s="117">
        <v>45881</v>
      </c>
      <c r="Y28" s="117">
        <v>45884</v>
      </c>
      <c r="Z28" s="117">
        <v>45885</v>
      </c>
      <c r="AA28" s="117">
        <v>45885</v>
      </c>
      <c r="AB28" s="117">
        <v>45887</v>
      </c>
      <c r="AC28" s="117">
        <v>45892</v>
      </c>
      <c r="AD28" s="117">
        <v>45895</v>
      </c>
      <c r="AE28" s="150">
        <f t="shared" si="1"/>
        <v>3</v>
      </c>
      <c r="AF28" s="121"/>
    </row>
    <row r="29" spans="1:32" s="2" customFormat="1">
      <c r="A29" s="13">
        <v>26</v>
      </c>
      <c r="B29" s="114" t="s">
        <v>429</v>
      </c>
      <c r="C29" s="62" t="s">
        <v>201</v>
      </c>
      <c r="D29" s="62" t="s">
        <v>558</v>
      </c>
      <c r="E29" s="115" t="s">
        <v>2270</v>
      </c>
      <c r="F29" s="115" t="s">
        <v>202</v>
      </c>
      <c r="G29" s="115" t="s">
        <v>1207</v>
      </c>
      <c r="H29" s="115"/>
      <c r="I29" s="62" t="s">
        <v>1112</v>
      </c>
      <c r="J29" s="62" t="s">
        <v>1865</v>
      </c>
      <c r="K29" s="62" t="s">
        <v>1875</v>
      </c>
      <c r="L29" s="62">
        <v>30</v>
      </c>
      <c r="M29" s="62" t="s">
        <v>385</v>
      </c>
      <c r="N29" s="62" t="s">
        <v>201</v>
      </c>
      <c r="O29" s="128" t="s">
        <v>384</v>
      </c>
      <c r="P29" s="66" t="s">
        <v>142</v>
      </c>
      <c r="Q29" s="117">
        <v>45833</v>
      </c>
      <c r="R29" s="117">
        <v>45854</v>
      </c>
      <c r="S29" s="117">
        <v>45866</v>
      </c>
      <c r="T29" s="70">
        <f t="shared" si="2"/>
        <v>33</v>
      </c>
      <c r="U29" s="117">
        <v>45873</v>
      </c>
      <c r="V29" s="117">
        <v>45877</v>
      </c>
      <c r="W29" s="117">
        <v>45877</v>
      </c>
      <c r="X29" s="117">
        <v>45878</v>
      </c>
      <c r="Y29" s="117">
        <v>45885</v>
      </c>
      <c r="Z29" s="117">
        <v>45890</v>
      </c>
      <c r="AA29" s="117">
        <v>45890</v>
      </c>
      <c r="AB29" s="117">
        <v>45892</v>
      </c>
      <c r="AC29" s="117">
        <v>45898</v>
      </c>
      <c r="AD29" s="117">
        <v>45901</v>
      </c>
      <c r="AE29" s="150">
        <f t="shared" si="1"/>
        <v>3</v>
      </c>
      <c r="AF29" s="121"/>
    </row>
    <row r="30" spans="1:32" s="2" customFormat="1" ht="17.25" customHeight="1">
      <c r="A30" s="13">
        <v>27</v>
      </c>
      <c r="B30" s="114" t="s">
        <v>429</v>
      </c>
      <c r="C30" s="62" t="s">
        <v>201</v>
      </c>
      <c r="D30" s="62" t="s">
        <v>558</v>
      </c>
      <c r="E30" s="115" t="s">
        <v>2271</v>
      </c>
      <c r="F30" s="115" t="s">
        <v>326</v>
      </c>
      <c r="G30" s="115" t="s">
        <v>327</v>
      </c>
      <c r="H30" s="115"/>
      <c r="I30" s="62" t="s">
        <v>1578</v>
      </c>
      <c r="J30" s="62" t="s">
        <v>1579</v>
      </c>
      <c r="K30" s="97" t="s">
        <v>1938</v>
      </c>
      <c r="L30" s="62">
        <v>30</v>
      </c>
      <c r="M30" s="62" t="s">
        <v>385</v>
      </c>
      <c r="N30" s="62" t="s">
        <v>201</v>
      </c>
      <c r="O30" s="128" t="s">
        <v>384</v>
      </c>
      <c r="P30" s="66" t="s">
        <v>142</v>
      </c>
      <c r="Q30" s="117">
        <v>45833</v>
      </c>
      <c r="R30" s="117">
        <v>45854</v>
      </c>
      <c r="S30" s="117">
        <v>45866</v>
      </c>
      <c r="T30" s="70">
        <f t="shared" si="2"/>
        <v>33</v>
      </c>
      <c r="U30" s="117">
        <v>45870</v>
      </c>
      <c r="V30" s="117">
        <v>45877</v>
      </c>
      <c r="W30" s="117">
        <v>45877</v>
      </c>
      <c r="X30" s="117">
        <v>45878</v>
      </c>
      <c r="Y30" s="117">
        <v>45885</v>
      </c>
      <c r="Z30" s="117">
        <v>45888</v>
      </c>
      <c r="AA30" s="117">
        <v>45888</v>
      </c>
      <c r="AB30" s="117">
        <v>45893</v>
      </c>
      <c r="AC30" s="117">
        <v>45900</v>
      </c>
      <c r="AD30" s="117">
        <v>45901</v>
      </c>
      <c r="AE30" s="150">
        <f t="shared" si="1"/>
        <v>1</v>
      </c>
      <c r="AF30" s="121"/>
    </row>
    <row r="31" spans="1:32" s="2" customFormat="1" ht="16.5" customHeight="1">
      <c r="A31" s="13">
        <v>28</v>
      </c>
      <c r="B31" s="114" t="s">
        <v>429</v>
      </c>
      <c r="C31" s="62" t="s">
        <v>201</v>
      </c>
      <c r="D31" s="62" t="s">
        <v>558</v>
      </c>
      <c r="E31" s="115" t="s">
        <v>2279</v>
      </c>
      <c r="F31" s="115" t="s">
        <v>10</v>
      </c>
      <c r="G31" s="115" t="s">
        <v>52</v>
      </c>
      <c r="H31" s="115"/>
      <c r="I31" s="62" t="s">
        <v>1869</v>
      </c>
      <c r="J31" s="62" t="s">
        <v>1870</v>
      </c>
      <c r="K31" s="62" t="s">
        <v>71</v>
      </c>
      <c r="L31" s="62">
        <v>31</v>
      </c>
      <c r="M31" s="62" t="s">
        <v>385</v>
      </c>
      <c r="N31" s="62" t="s">
        <v>201</v>
      </c>
      <c r="O31" s="128" t="s">
        <v>384</v>
      </c>
      <c r="P31" s="66" t="s">
        <v>142</v>
      </c>
      <c r="Q31" s="117">
        <v>45837</v>
      </c>
      <c r="R31" s="117">
        <v>45861</v>
      </c>
      <c r="S31" s="117">
        <v>45869</v>
      </c>
      <c r="T31" s="70">
        <f t="shared" si="2"/>
        <v>32</v>
      </c>
      <c r="U31" s="117">
        <v>45871</v>
      </c>
      <c r="V31" s="117">
        <v>45874</v>
      </c>
      <c r="W31" s="117">
        <v>45874</v>
      </c>
      <c r="X31" s="117">
        <v>45879</v>
      </c>
      <c r="Y31" s="117">
        <v>45883</v>
      </c>
      <c r="Z31" s="117">
        <v>45888</v>
      </c>
      <c r="AA31" s="117">
        <v>45888</v>
      </c>
      <c r="AB31" s="117">
        <v>45892</v>
      </c>
      <c r="AC31" s="117">
        <v>45897</v>
      </c>
      <c r="AD31" s="117">
        <v>45902</v>
      </c>
      <c r="AE31" s="150">
        <f t="shared" si="1"/>
        <v>5</v>
      </c>
      <c r="AF31" s="121"/>
    </row>
    <row r="32" spans="1:32" s="2" customFormat="1" ht="15.75" customHeight="1">
      <c r="A32" s="13">
        <v>29</v>
      </c>
      <c r="B32" s="114" t="s">
        <v>429</v>
      </c>
      <c r="C32" s="62" t="s">
        <v>201</v>
      </c>
      <c r="D32" s="62" t="s">
        <v>558</v>
      </c>
      <c r="E32" s="115" t="s">
        <v>2276</v>
      </c>
      <c r="F32" s="115" t="s">
        <v>511</v>
      </c>
      <c r="G32" s="115" t="s">
        <v>511</v>
      </c>
      <c r="H32" s="115" t="s">
        <v>512</v>
      </c>
      <c r="I32" s="62" t="s">
        <v>65</v>
      </c>
      <c r="J32" s="62" t="s">
        <v>1873</v>
      </c>
      <c r="K32" s="62" t="s">
        <v>71</v>
      </c>
      <c r="L32" s="62">
        <v>36</v>
      </c>
      <c r="M32" s="62" t="s">
        <v>385</v>
      </c>
      <c r="N32" s="62" t="s">
        <v>201</v>
      </c>
      <c r="O32" s="128" t="s">
        <v>384</v>
      </c>
      <c r="P32" s="66" t="s">
        <v>142</v>
      </c>
      <c r="Q32" s="117">
        <v>45833</v>
      </c>
      <c r="R32" s="117">
        <v>45860</v>
      </c>
      <c r="S32" s="117">
        <v>45873</v>
      </c>
      <c r="T32" s="70">
        <f t="shared" si="2"/>
        <v>40</v>
      </c>
      <c r="U32" s="117">
        <v>45875</v>
      </c>
      <c r="V32" s="117">
        <v>45877</v>
      </c>
      <c r="W32" s="117">
        <v>45878</v>
      </c>
      <c r="X32" s="117">
        <v>45879</v>
      </c>
      <c r="Y32" s="117">
        <v>45889</v>
      </c>
      <c r="Z32" s="117">
        <v>45891</v>
      </c>
      <c r="AA32" s="117">
        <v>45891</v>
      </c>
      <c r="AB32" s="117">
        <v>45893</v>
      </c>
      <c r="AC32" s="117">
        <v>45901</v>
      </c>
      <c r="AD32" s="117">
        <v>45903</v>
      </c>
      <c r="AE32" s="150">
        <f t="shared" si="1"/>
        <v>2</v>
      </c>
      <c r="AF32" s="121"/>
    </row>
    <row r="33" spans="1:32">
      <c r="A33" s="13">
        <v>30</v>
      </c>
      <c r="B33" s="114" t="s">
        <v>429</v>
      </c>
      <c r="C33" s="62" t="s">
        <v>201</v>
      </c>
      <c r="D33" s="62" t="s">
        <v>558</v>
      </c>
      <c r="E33" s="115" t="s">
        <v>2277</v>
      </c>
      <c r="F33" s="64" t="s">
        <v>213</v>
      </c>
      <c r="G33" s="64" t="s">
        <v>139</v>
      </c>
      <c r="H33" s="66"/>
      <c r="I33" s="64" t="s">
        <v>195</v>
      </c>
      <c r="J33" s="64" t="s">
        <v>532</v>
      </c>
      <c r="K33" s="64" t="s">
        <v>1874</v>
      </c>
      <c r="L33" s="116">
        <v>31</v>
      </c>
      <c r="M33" s="62" t="s">
        <v>385</v>
      </c>
      <c r="N33" s="62" t="s">
        <v>201</v>
      </c>
      <c r="O33" s="128" t="s">
        <v>384</v>
      </c>
      <c r="P33" s="11" t="s">
        <v>142</v>
      </c>
      <c r="Q33" s="117">
        <v>45833</v>
      </c>
      <c r="R33" s="117">
        <v>45860</v>
      </c>
      <c r="S33" s="117">
        <v>45888</v>
      </c>
      <c r="T33" s="8">
        <f>MAX(0,S33-Q33)</f>
        <v>55</v>
      </c>
      <c r="U33" s="117">
        <v>45890</v>
      </c>
      <c r="V33" s="117">
        <v>45894</v>
      </c>
      <c r="W33" s="117">
        <v>45894</v>
      </c>
      <c r="X33" s="117">
        <v>45896</v>
      </c>
      <c r="Y33" s="117">
        <v>45899</v>
      </c>
      <c r="Z33" s="75">
        <v>45900</v>
      </c>
      <c r="AA33" s="75">
        <v>45900</v>
      </c>
      <c r="AB33" s="75">
        <v>45901</v>
      </c>
      <c r="AC33" s="75">
        <v>45903</v>
      </c>
      <c r="AD33" s="69">
        <v>45905</v>
      </c>
      <c r="AE33" s="8">
        <f>MAX(0,AD33-AC33)</f>
        <v>2</v>
      </c>
      <c r="AF33" s="121"/>
    </row>
    <row r="34" spans="1:32" s="2" customFormat="1" ht="16.5" customHeight="1">
      <c r="A34" s="13">
        <v>31</v>
      </c>
      <c r="B34" s="114" t="s">
        <v>429</v>
      </c>
      <c r="C34" s="62" t="s">
        <v>201</v>
      </c>
      <c r="D34" s="62" t="s">
        <v>558</v>
      </c>
      <c r="E34" s="115" t="s">
        <v>2272</v>
      </c>
      <c r="F34" s="115" t="s">
        <v>1891</v>
      </c>
      <c r="G34" s="115" t="s">
        <v>757</v>
      </c>
      <c r="H34" s="115"/>
      <c r="I34" s="62" t="s">
        <v>813</v>
      </c>
      <c r="J34" s="62"/>
      <c r="K34" s="97" t="s">
        <v>1935</v>
      </c>
      <c r="L34" s="62">
        <v>30</v>
      </c>
      <c r="M34" s="62" t="s">
        <v>385</v>
      </c>
      <c r="N34" s="62" t="s">
        <v>201</v>
      </c>
      <c r="O34" s="128" t="s">
        <v>384</v>
      </c>
      <c r="P34" s="66" t="s">
        <v>142</v>
      </c>
      <c r="Q34" s="117">
        <v>45835</v>
      </c>
      <c r="R34" s="117">
        <v>45854</v>
      </c>
      <c r="S34" s="117">
        <v>45868</v>
      </c>
      <c r="T34" s="70">
        <f>MAX(0,S34-Q34)</f>
        <v>33</v>
      </c>
      <c r="U34" s="117">
        <v>45875</v>
      </c>
      <c r="V34" s="117">
        <v>45880</v>
      </c>
      <c r="W34" s="117">
        <v>45880</v>
      </c>
      <c r="X34" s="117">
        <v>45883</v>
      </c>
      <c r="Y34" s="117">
        <v>45901</v>
      </c>
      <c r="Z34" s="117">
        <v>45902</v>
      </c>
      <c r="AA34" s="117">
        <v>45902</v>
      </c>
      <c r="AB34" s="117">
        <v>45903</v>
      </c>
      <c r="AC34" s="117">
        <v>45906</v>
      </c>
      <c r="AD34" s="117">
        <v>45909</v>
      </c>
      <c r="AE34" s="150">
        <f>MAX(0,AD34-AC34)</f>
        <v>3</v>
      </c>
      <c r="AF34" s="121"/>
    </row>
    <row r="35" spans="1:32" s="2" customFormat="1" ht="15" customHeight="1">
      <c r="A35" s="13">
        <v>32</v>
      </c>
      <c r="B35" s="114" t="s">
        <v>429</v>
      </c>
      <c r="C35" s="62" t="s">
        <v>201</v>
      </c>
      <c r="D35" s="62" t="s">
        <v>558</v>
      </c>
      <c r="E35" s="115" t="s">
        <v>2274</v>
      </c>
      <c r="F35" s="115" t="s">
        <v>134</v>
      </c>
      <c r="G35" s="115" t="s">
        <v>135</v>
      </c>
      <c r="H35" s="115"/>
      <c r="I35" s="62" t="s">
        <v>527</v>
      </c>
      <c r="J35" s="62" t="s">
        <v>1868</v>
      </c>
      <c r="K35" s="97" t="s">
        <v>1589</v>
      </c>
      <c r="L35" s="62">
        <v>30</v>
      </c>
      <c r="M35" s="62" t="s">
        <v>385</v>
      </c>
      <c r="N35" s="62" t="s">
        <v>201</v>
      </c>
      <c r="O35" s="128" t="s">
        <v>384</v>
      </c>
      <c r="P35" s="66" t="s">
        <v>142</v>
      </c>
      <c r="Q35" s="117">
        <v>45837</v>
      </c>
      <c r="R35" s="117">
        <v>45855</v>
      </c>
      <c r="S35" s="117">
        <v>45866</v>
      </c>
      <c r="T35" s="70">
        <f>MAX(0,S35-Q35)</f>
        <v>29</v>
      </c>
      <c r="U35" s="117">
        <v>45873</v>
      </c>
      <c r="V35" s="117">
        <v>45878</v>
      </c>
      <c r="W35" s="117">
        <v>45878</v>
      </c>
      <c r="X35" s="117">
        <v>45879</v>
      </c>
      <c r="Y35" s="117">
        <v>45889</v>
      </c>
      <c r="Z35" s="117">
        <v>45890</v>
      </c>
      <c r="AA35" s="117">
        <v>45890</v>
      </c>
      <c r="AB35" s="117">
        <v>45899</v>
      </c>
      <c r="AC35" s="117">
        <v>45904</v>
      </c>
      <c r="AD35" s="117">
        <v>45910</v>
      </c>
      <c r="AE35" s="150">
        <f>MAX(0,AD35-AC35)</f>
        <v>6</v>
      </c>
      <c r="AF35" s="121"/>
    </row>
    <row r="36" spans="1:32" s="2" customFormat="1" ht="15.75" customHeight="1">
      <c r="A36" s="13">
        <v>33</v>
      </c>
      <c r="B36" s="114" t="s">
        <v>429</v>
      </c>
      <c r="C36" s="62" t="s">
        <v>201</v>
      </c>
      <c r="D36" s="62" t="s">
        <v>558</v>
      </c>
      <c r="E36" s="115" t="s">
        <v>2280</v>
      </c>
      <c r="F36" s="115" t="s">
        <v>477</v>
      </c>
      <c r="G36" s="115" t="s">
        <v>478</v>
      </c>
      <c r="H36" s="115" t="s">
        <v>604</v>
      </c>
      <c r="I36" s="158"/>
      <c r="J36" s="62" t="s">
        <v>626</v>
      </c>
      <c r="K36" s="62" t="s">
        <v>1399</v>
      </c>
      <c r="L36" s="62">
        <v>35</v>
      </c>
      <c r="M36" s="62" t="s">
        <v>385</v>
      </c>
      <c r="N36" s="62" t="s">
        <v>201</v>
      </c>
      <c r="O36" s="128" t="s">
        <v>384</v>
      </c>
      <c r="P36" s="66" t="s">
        <v>142</v>
      </c>
      <c r="Q36" s="117">
        <v>45835</v>
      </c>
      <c r="R36" s="117">
        <v>45862</v>
      </c>
      <c r="S36" s="117">
        <v>45873</v>
      </c>
      <c r="T36" s="70">
        <f t="shared" ref="T36" si="3">MAX(0,S36-Q36)</f>
        <v>38</v>
      </c>
      <c r="U36" s="117">
        <v>45875</v>
      </c>
      <c r="V36" s="117">
        <v>45880</v>
      </c>
      <c r="W36" s="117">
        <v>45880</v>
      </c>
      <c r="X36" s="117">
        <v>45883</v>
      </c>
      <c r="Y36" s="117">
        <v>45902</v>
      </c>
      <c r="Z36" s="117">
        <v>45904</v>
      </c>
      <c r="AA36" s="117">
        <v>45904</v>
      </c>
      <c r="AB36" s="117">
        <v>45905</v>
      </c>
      <c r="AC36" s="117">
        <v>45911</v>
      </c>
      <c r="AD36" s="117">
        <v>45911</v>
      </c>
      <c r="AE36" s="150">
        <f t="shared" ref="AE36" si="4">MAX(0,AD36-AC36)</f>
        <v>0</v>
      </c>
      <c r="AF36" s="121"/>
    </row>
    <row r="37" spans="1:32" s="2" customFormat="1" ht="15" customHeight="1">
      <c r="A37" s="13">
        <v>34</v>
      </c>
      <c r="B37" s="114" t="s">
        <v>429</v>
      </c>
      <c r="C37" s="62" t="s">
        <v>201</v>
      </c>
      <c r="D37" s="62" t="s">
        <v>558</v>
      </c>
      <c r="E37" s="115" t="s">
        <v>2268</v>
      </c>
      <c r="F37" s="115" t="s">
        <v>1885</v>
      </c>
      <c r="G37" s="115" t="s">
        <v>205</v>
      </c>
      <c r="H37" s="62" t="s">
        <v>625</v>
      </c>
      <c r="I37" s="62" t="s">
        <v>1117</v>
      </c>
      <c r="J37" s="62" t="s">
        <v>1118</v>
      </c>
      <c r="K37" s="62" t="s">
        <v>1123</v>
      </c>
      <c r="L37" s="62">
        <v>30</v>
      </c>
      <c r="M37" s="62" t="s">
        <v>385</v>
      </c>
      <c r="N37" s="62" t="s">
        <v>201</v>
      </c>
      <c r="O37" s="128" t="s">
        <v>384</v>
      </c>
      <c r="P37" s="66" t="s">
        <v>142</v>
      </c>
      <c r="Q37" s="117">
        <v>45833</v>
      </c>
      <c r="R37" s="117">
        <v>45853</v>
      </c>
      <c r="S37" s="117">
        <v>45869</v>
      </c>
      <c r="T37" s="70">
        <f>MAX(0,S37-Q37)</f>
        <v>36</v>
      </c>
      <c r="U37" s="117">
        <v>45871</v>
      </c>
      <c r="V37" s="117">
        <v>45877</v>
      </c>
      <c r="W37" s="117">
        <v>45874</v>
      </c>
      <c r="X37" s="117">
        <v>45879</v>
      </c>
      <c r="Y37" s="117">
        <v>45883</v>
      </c>
      <c r="Z37" s="117">
        <v>45889</v>
      </c>
      <c r="AA37" s="117">
        <v>45889</v>
      </c>
      <c r="AB37" s="117">
        <v>45896</v>
      </c>
      <c r="AC37" s="117">
        <v>45904</v>
      </c>
      <c r="AD37" s="117">
        <v>45912</v>
      </c>
      <c r="AE37" s="150">
        <f>MAX(0,AD37-AC37)</f>
        <v>8</v>
      </c>
      <c r="AF37" s="121"/>
    </row>
    <row r="90" spans="1:32" s="2" customFormat="1" ht="15.75" customHeight="1">
      <c r="A90" s="53">
        <v>1</v>
      </c>
      <c r="B90" s="26" t="s">
        <v>429</v>
      </c>
      <c r="C90" s="6" t="s">
        <v>201</v>
      </c>
      <c r="D90" s="6" t="s">
        <v>558</v>
      </c>
      <c r="E90" s="23" t="s">
        <v>2062</v>
      </c>
      <c r="F90" s="23" t="s">
        <v>1886</v>
      </c>
      <c r="G90" s="23" t="s">
        <v>1887</v>
      </c>
      <c r="H90" s="23"/>
      <c r="I90" s="6" t="s">
        <v>1141</v>
      </c>
      <c r="J90" s="6" t="s">
        <v>1898</v>
      </c>
      <c r="K90" s="6" t="s">
        <v>1917</v>
      </c>
      <c r="L90" s="6">
        <v>30</v>
      </c>
      <c r="M90" s="6" t="s">
        <v>385</v>
      </c>
      <c r="N90" s="62" t="s">
        <v>201</v>
      </c>
      <c r="O90" s="128" t="s">
        <v>384</v>
      </c>
      <c r="P90" s="28" t="s">
        <v>142</v>
      </c>
      <c r="Q90" s="127">
        <v>45814</v>
      </c>
      <c r="R90" s="127">
        <v>45819</v>
      </c>
      <c r="S90" s="127">
        <v>45832</v>
      </c>
      <c r="T90" s="21">
        <f t="shared" ref="T90:T95" si="5">MAX(0,S90-Q90)</f>
        <v>18</v>
      </c>
      <c r="U90" s="127">
        <v>45833</v>
      </c>
      <c r="V90" s="127">
        <v>45839</v>
      </c>
      <c r="W90" s="127">
        <v>45840</v>
      </c>
      <c r="X90" s="127">
        <v>45841</v>
      </c>
      <c r="Y90" s="127">
        <v>45844</v>
      </c>
      <c r="Z90" s="127">
        <v>45848</v>
      </c>
      <c r="AA90" s="127">
        <v>45848</v>
      </c>
      <c r="AB90" s="127">
        <v>45849</v>
      </c>
      <c r="AC90" s="127">
        <v>45851</v>
      </c>
      <c r="AD90" s="127">
        <v>45852</v>
      </c>
      <c r="AE90" s="70">
        <f t="shared" ref="AE90:AE98" si="6">MAX(0,AD90-AC90)</f>
        <v>1</v>
      </c>
      <c r="AF90" s="121">
        <f t="shared" ref="AF90:AF121" si="7">AE90+T90</f>
        <v>19</v>
      </c>
    </row>
    <row r="91" spans="1:32" s="2" customFormat="1" ht="15.75" customHeight="1">
      <c r="A91" s="53">
        <v>2</v>
      </c>
      <c r="B91" s="26" t="s">
        <v>429</v>
      </c>
      <c r="C91" s="6" t="s">
        <v>201</v>
      </c>
      <c r="D91" s="6" t="s">
        <v>558</v>
      </c>
      <c r="E91" s="23" t="s">
        <v>2063</v>
      </c>
      <c r="F91" s="23" t="s">
        <v>1880</v>
      </c>
      <c r="G91" s="23" t="s">
        <v>1881</v>
      </c>
      <c r="H91" s="23"/>
      <c r="I91" s="6" t="s">
        <v>1893</v>
      </c>
      <c r="J91" s="6" t="s">
        <v>1894</v>
      </c>
      <c r="K91" s="6" t="s">
        <v>1912</v>
      </c>
      <c r="L91" s="6">
        <v>31</v>
      </c>
      <c r="M91" s="6" t="s">
        <v>385</v>
      </c>
      <c r="N91" s="62" t="s">
        <v>201</v>
      </c>
      <c r="O91" s="128" t="s">
        <v>384</v>
      </c>
      <c r="P91" s="28" t="s">
        <v>142</v>
      </c>
      <c r="Q91" s="127">
        <v>45815</v>
      </c>
      <c r="R91" s="127">
        <v>45819</v>
      </c>
      <c r="S91" s="127">
        <v>45832</v>
      </c>
      <c r="T91" s="21">
        <f t="shared" si="5"/>
        <v>17</v>
      </c>
      <c r="U91" s="127">
        <v>45833</v>
      </c>
      <c r="V91" s="127">
        <v>45839</v>
      </c>
      <c r="W91" s="127">
        <v>45840</v>
      </c>
      <c r="X91" s="127">
        <v>45841</v>
      </c>
      <c r="Y91" s="127">
        <v>45844</v>
      </c>
      <c r="Z91" s="127">
        <v>45848</v>
      </c>
      <c r="AA91" s="127">
        <v>45848</v>
      </c>
      <c r="AB91" s="127">
        <v>45849</v>
      </c>
      <c r="AC91" s="127">
        <v>45850</v>
      </c>
      <c r="AD91" s="127">
        <v>45853</v>
      </c>
      <c r="AE91" s="70">
        <f t="shared" si="6"/>
        <v>3</v>
      </c>
      <c r="AF91" s="121">
        <f t="shared" si="7"/>
        <v>20</v>
      </c>
    </row>
    <row r="92" spans="1:32" s="2" customFormat="1" ht="15.75" customHeight="1">
      <c r="A92" s="53">
        <v>3</v>
      </c>
      <c r="B92" s="26" t="s">
        <v>429</v>
      </c>
      <c r="C92" s="6" t="s">
        <v>201</v>
      </c>
      <c r="D92" s="6" t="s">
        <v>558</v>
      </c>
      <c r="E92" s="23" t="s">
        <v>2052</v>
      </c>
      <c r="F92" s="23" t="s">
        <v>219</v>
      </c>
      <c r="G92" s="23" t="s">
        <v>220</v>
      </c>
      <c r="H92" s="23" t="s">
        <v>221</v>
      </c>
      <c r="I92" s="23" t="s">
        <v>68</v>
      </c>
      <c r="J92" s="23" t="s">
        <v>768</v>
      </c>
      <c r="K92" s="19" t="s">
        <v>770</v>
      </c>
      <c r="L92" s="132">
        <v>34</v>
      </c>
      <c r="M92" s="24" t="s">
        <v>385</v>
      </c>
      <c r="N92" s="62" t="s">
        <v>201</v>
      </c>
      <c r="O92" s="128" t="s">
        <v>384</v>
      </c>
      <c r="P92" s="28" t="s">
        <v>142</v>
      </c>
      <c r="Q92" s="127">
        <v>45819</v>
      </c>
      <c r="R92" s="127">
        <v>45827</v>
      </c>
      <c r="S92" s="127">
        <v>45840</v>
      </c>
      <c r="T92" s="21">
        <f t="shared" si="5"/>
        <v>21</v>
      </c>
      <c r="U92" s="127">
        <v>45842</v>
      </c>
      <c r="V92" s="127">
        <v>45846</v>
      </c>
      <c r="W92" s="127">
        <v>45846</v>
      </c>
      <c r="X92" s="127">
        <v>45847</v>
      </c>
      <c r="Y92" s="127">
        <v>45849</v>
      </c>
      <c r="Z92" s="127">
        <v>45849</v>
      </c>
      <c r="AA92" s="127">
        <v>45849</v>
      </c>
      <c r="AB92" s="127">
        <v>45851</v>
      </c>
      <c r="AC92" s="127">
        <v>45853</v>
      </c>
      <c r="AD92" s="127">
        <v>45855</v>
      </c>
      <c r="AE92" s="70">
        <f t="shared" si="6"/>
        <v>2</v>
      </c>
      <c r="AF92" s="121">
        <f t="shared" si="7"/>
        <v>23</v>
      </c>
    </row>
    <row r="93" spans="1:32" s="2" customFormat="1" ht="15.75" customHeight="1">
      <c r="A93" s="53">
        <v>4</v>
      </c>
      <c r="B93" s="26" t="s">
        <v>429</v>
      </c>
      <c r="C93" s="6" t="s">
        <v>201</v>
      </c>
      <c r="D93" s="6" t="s">
        <v>558</v>
      </c>
      <c r="E93" s="23" t="s">
        <v>2065</v>
      </c>
      <c r="F93" s="23" t="s">
        <v>272</v>
      </c>
      <c r="G93" s="23" t="s">
        <v>614</v>
      </c>
      <c r="H93" s="23" t="s">
        <v>615</v>
      </c>
      <c r="I93" s="23" t="s">
        <v>585</v>
      </c>
      <c r="J93" s="23" t="s">
        <v>642</v>
      </c>
      <c r="K93" s="19" t="s">
        <v>858</v>
      </c>
      <c r="L93" s="132">
        <v>35</v>
      </c>
      <c r="M93" s="24" t="s">
        <v>385</v>
      </c>
      <c r="N93" s="62" t="s">
        <v>201</v>
      </c>
      <c r="O93" s="128" t="s">
        <v>384</v>
      </c>
      <c r="P93" s="28" t="s">
        <v>142</v>
      </c>
      <c r="Q93" s="127">
        <v>45818</v>
      </c>
      <c r="R93" s="127">
        <v>45826</v>
      </c>
      <c r="S93" s="127">
        <v>45840</v>
      </c>
      <c r="T93" s="21">
        <f t="shared" si="5"/>
        <v>22</v>
      </c>
      <c r="U93" s="127">
        <v>45842</v>
      </c>
      <c r="V93" s="127">
        <v>45847</v>
      </c>
      <c r="W93" s="127">
        <v>45847</v>
      </c>
      <c r="X93" s="127">
        <v>45847</v>
      </c>
      <c r="Y93" s="127">
        <v>45850</v>
      </c>
      <c r="Z93" s="127">
        <v>45852</v>
      </c>
      <c r="AA93" s="127">
        <v>45852</v>
      </c>
      <c r="AB93" s="127">
        <v>45854</v>
      </c>
      <c r="AC93" s="127">
        <v>45855</v>
      </c>
      <c r="AD93" s="127">
        <v>45856</v>
      </c>
      <c r="AE93" s="70">
        <f t="shared" si="6"/>
        <v>1</v>
      </c>
      <c r="AF93" s="121">
        <f t="shared" si="7"/>
        <v>23</v>
      </c>
    </row>
    <row r="94" spans="1:32" s="2" customFormat="1" ht="14.25" customHeight="1">
      <c r="A94" s="53">
        <v>5</v>
      </c>
      <c r="B94" s="26" t="s">
        <v>429</v>
      </c>
      <c r="C94" s="6" t="s">
        <v>201</v>
      </c>
      <c r="D94" s="6" t="s">
        <v>558</v>
      </c>
      <c r="E94" s="23" t="s">
        <v>2058</v>
      </c>
      <c r="F94" s="23" t="s">
        <v>1232</v>
      </c>
      <c r="G94" s="23" t="s">
        <v>1233</v>
      </c>
      <c r="H94" s="23"/>
      <c r="I94" s="23" t="s">
        <v>65</v>
      </c>
      <c r="J94" s="23" t="s">
        <v>1902</v>
      </c>
      <c r="K94" s="6" t="s">
        <v>71</v>
      </c>
      <c r="L94" s="6">
        <v>30</v>
      </c>
      <c r="M94" s="6" t="s">
        <v>385</v>
      </c>
      <c r="N94" s="62" t="s">
        <v>201</v>
      </c>
      <c r="O94" s="128" t="s">
        <v>384</v>
      </c>
      <c r="P94" s="28" t="s">
        <v>142</v>
      </c>
      <c r="Q94" s="127">
        <v>45821</v>
      </c>
      <c r="R94" s="127">
        <v>45831</v>
      </c>
      <c r="S94" s="127">
        <v>45843</v>
      </c>
      <c r="T94" s="21">
        <f t="shared" si="5"/>
        <v>22</v>
      </c>
      <c r="U94" s="127">
        <v>45845</v>
      </c>
      <c r="V94" s="127">
        <v>45847</v>
      </c>
      <c r="W94" s="127">
        <v>45847</v>
      </c>
      <c r="X94" s="127">
        <v>45849</v>
      </c>
      <c r="Y94" s="127">
        <v>45851</v>
      </c>
      <c r="Z94" s="127">
        <v>45852</v>
      </c>
      <c r="AA94" s="127">
        <v>45852</v>
      </c>
      <c r="AB94" s="127">
        <v>45854</v>
      </c>
      <c r="AC94" s="127">
        <v>45855</v>
      </c>
      <c r="AD94" s="127">
        <v>45856</v>
      </c>
      <c r="AE94" s="70">
        <f t="shared" si="6"/>
        <v>1</v>
      </c>
      <c r="AF94" s="121">
        <f t="shared" si="7"/>
        <v>23</v>
      </c>
    </row>
    <row r="95" spans="1:32" s="2" customFormat="1" ht="17.25" customHeight="1">
      <c r="A95" s="53">
        <v>6</v>
      </c>
      <c r="B95" s="26" t="s">
        <v>429</v>
      </c>
      <c r="C95" s="6" t="s">
        <v>201</v>
      </c>
      <c r="D95" s="6" t="s">
        <v>558</v>
      </c>
      <c r="E95" s="23" t="s">
        <v>2160</v>
      </c>
      <c r="F95" s="23" t="s">
        <v>1125</v>
      </c>
      <c r="G95" s="23" t="s">
        <v>1126</v>
      </c>
      <c r="H95" s="23" t="s">
        <v>1127</v>
      </c>
      <c r="I95" s="6" t="s">
        <v>67</v>
      </c>
      <c r="J95" s="6" t="s">
        <v>1149</v>
      </c>
      <c r="K95" s="6" t="s">
        <v>1147</v>
      </c>
      <c r="L95" s="6">
        <v>35</v>
      </c>
      <c r="M95" s="6" t="s">
        <v>385</v>
      </c>
      <c r="N95" s="62" t="s">
        <v>201</v>
      </c>
      <c r="O95" s="128" t="s">
        <v>384</v>
      </c>
      <c r="P95" s="28" t="s">
        <v>142</v>
      </c>
      <c r="Q95" s="127">
        <v>45827</v>
      </c>
      <c r="R95" s="127">
        <v>45832</v>
      </c>
      <c r="S95" s="127">
        <v>45843</v>
      </c>
      <c r="T95" s="21">
        <f t="shared" si="5"/>
        <v>16</v>
      </c>
      <c r="U95" s="127">
        <v>45845</v>
      </c>
      <c r="V95" s="127">
        <v>45847</v>
      </c>
      <c r="W95" s="127">
        <v>45847</v>
      </c>
      <c r="X95" s="127">
        <v>45849</v>
      </c>
      <c r="Y95" s="127">
        <v>45851</v>
      </c>
      <c r="Z95" s="127">
        <v>45852</v>
      </c>
      <c r="AA95" s="127">
        <v>45852</v>
      </c>
      <c r="AB95" s="127">
        <v>45854</v>
      </c>
      <c r="AC95" s="127">
        <v>45856</v>
      </c>
      <c r="AD95" s="127">
        <v>45856</v>
      </c>
      <c r="AE95" s="70">
        <f t="shared" si="6"/>
        <v>0</v>
      </c>
      <c r="AF95" s="121">
        <f t="shared" si="7"/>
        <v>16</v>
      </c>
    </row>
    <row r="96" spans="1:32" s="2" customFormat="1" ht="15" customHeight="1">
      <c r="A96" s="53">
        <v>7</v>
      </c>
      <c r="B96" s="26" t="s">
        <v>429</v>
      </c>
      <c r="C96" s="6" t="s">
        <v>201</v>
      </c>
      <c r="D96" s="6" t="s">
        <v>558</v>
      </c>
      <c r="E96" s="23" t="s">
        <v>2060</v>
      </c>
      <c r="F96" s="23" t="s">
        <v>965</v>
      </c>
      <c r="G96" s="23" t="s">
        <v>966</v>
      </c>
      <c r="H96" s="23"/>
      <c r="I96" s="23" t="s">
        <v>1670</v>
      </c>
      <c r="J96" s="23" t="s">
        <v>967</v>
      </c>
      <c r="K96" s="6" t="s">
        <v>968</v>
      </c>
      <c r="L96" s="6">
        <v>30</v>
      </c>
      <c r="M96" s="6" t="s">
        <v>385</v>
      </c>
      <c r="N96" s="62" t="s">
        <v>201</v>
      </c>
      <c r="O96" s="128" t="s">
        <v>384</v>
      </c>
      <c r="P96" s="28" t="s">
        <v>142</v>
      </c>
      <c r="Q96" s="127">
        <v>45822</v>
      </c>
      <c r="R96" s="127">
        <v>45830</v>
      </c>
      <c r="S96" s="127">
        <v>45843</v>
      </c>
      <c r="T96" s="21">
        <f t="shared" ref="T96:T102" si="8">MAX(0,S96-Q96)</f>
        <v>21</v>
      </c>
      <c r="U96" s="127">
        <v>45845</v>
      </c>
      <c r="V96" s="127">
        <v>45847</v>
      </c>
      <c r="W96" s="127">
        <v>45847</v>
      </c>
      <c r="X96" s="127">
        <v>45850</v>
      </c>
      <c r="Y96" s="127">
        <v>45851</v>
      </c>
      <c r="Z96" s="127">
        <v>45853</v>
      </c>
      <c r="AA96" s="127">
        <v>45853</v>
      </c>
      <c r="AB96" s="127">
        <v>45855</v>
      </c>
      <c r="AC96" s="129">
        <v>45857</v>
      </c>
      <c r="AD96" s="127">
        <v>45860</v>
      </c>
      <c r="AE96" s="70">
        <f t="shared" si="6"/>
        <v>3</v>
      </c>
      <c r="AF96" s="121">
        <f t="shared" si="7"/>
        <v>24</v>
      </c>
    </row>
    <row r="97" spans="1:32" s="2" customFormat="1" ht="16.5" customHeight="1">
      <c r="A97" s="53">
        <v>8</v>
      </c>
      <c r="B97" s="26" t="s">
        <v>429</v>
      </c>
      <c r="C97" s="6" t="s">
        <v>201</v>
      </c>
      <c r="D97" s="6" t="s">
        <v>558</v>
      </c>
      <c r="E97" s="23" t="s">
        <v>2061</v>
      </c>
      <c r="F97" s="23" t="s">
        <v>1368</v>
      </c>
      <c r="G97" s="23" t="s">
        <v>1368</v>
      </c>
      <c r="H97" s="23" t="s">
        <v>1369</v>
      </c>
      <c r="I97" s="23" t="s">
        <v>622</v>
      </c>
      <c r="J97" s="23" t="s">
        <v>1594</v>
      </c>
      <c r="K97" s="6" t="s">
        <v>71</v>
      </c>
      <c r="L97" s="6">
        <v>37</v>
      </c>
      <c r="M97" s="6" t="s">
        <v>385</v>
      </c>
      <c r="N97" s="62" t="s">
        <v>201</v>
      </c>
      <c r="O97" s="128" t="s">
        <v>384</v>
      </c>
      <c r="P97" s="28" t="s">
        <v>142</v>
      </c>
      <c r="Q97" s="127">
        <v>45821</v>
      </c>
      <c r="R97" s="127">
        <v>45831</v>
      </c>
      <c r="S97" s="127">
        <v>45843</v>
      </c>
      <c r="T97" s="21">
        <f t="shared" si="8"/>
        <v>22</v>
      </c>
      <c r="U97" s="127">
        <v>45845</v>
      </c>
      <c r="V97" s="127">
        <v>45847</v>
      </c>
      <c r="W97" s="127">
        <v>45847</v>
      </c>
      <c r="X97" s="127">
        <v>45849</v>
      </c>
      <c r="Y97" s="127">
        <v>45851</v>
      </c>
      <c r="Z97" s="127">
        <v>45852</v>
      </c>
      <c r="AA97" s="127">
        <v>45852</v>
      </c>
      <c r="AB97" s="127">
        <v>45854</v>
      </c>
      <c r="AC97" s="129">
        <v>45857</v>
      </c>
      <c r="AD97" s="127">
        <v>45861</v>
      </c>
      <c r="AE97" s="70">
        <f t="shared" si="6"/>
        <v>4</v>
      </c>
      <c r="AF97" s="121">
        <f t="shared" si="7"/>
        <v>26</v>
      </c>
    </row>
    <row r="98" spans="1:32" s="2" customFormat="1" ht="15.75" customHeight="1">
      <c r="A98" s="53">
        <v>9</v>
      </c>
      <c r="B98" s="26" t="s">
        <v>429</v>
      </c>
      <c r="C98" s="6" t="s">
        <v>201</v>
      </c>
      <c r="D98" s="6" t="s">
        <v>558</v>
      </c>
      <c r="E98" s="23" t="s">
        <v>2054</v>
      </c>
      <c r="F98" s="23" t="s">
        <v>304</v>
      </c>
      <c r="G98" s="23" t="s">
        <v>304</v>
      </c>
      <c r="H98" s="23" t="s">
        <v>305</v>
      </c>
      <c r="I98" s="23" t="s">
        <v>1384</v>
      </c>
      <c r="J98" s="23" t="s">
        <v>1385</v>
      </c>
      <c r="K98" s="131" t="s">
        <v>1402</v>
      </c>
      <c r="L98" s="15">
        <v>37</v>
      </c>
      <c r="M98" s="24" t="s">
        <v>385</v>
      </c>
      <c r="N98" s="62" t="s">
        <v>201</v>
      </c>
      <c r="O98" s="128" t="s">
        <v>384</v>
      </c>
      <c r="P98" s="28" t="s">
        <v>142</v>
      </c>
      <c r="Q98" s="129">
        <v>45815</v>
      </c>
      <c r="R98" s="129">
        <v>45826</v>
      </c>
      <c r="S98" s="129">
        <v>45840</v>
      </c>
      <c r="T98" s="21">
        <f t="shared" si="8"/>
        <v>25</v>
      </c>
      <c r="U98" s="129">
        <v>45842</v>
      </c>
      <c r="V98" s="129">
        <v>45845</v>
      </c>
      <c r="W98" s="129">
        <v>45845</v>
      </c>
      <c r="X98" s="129">
        <v>45846</v>
      </c>
      <c r="Y98" s="129">
        <v>45847</v>
      </c>
      <c r="Z98" s="129">
        <v>45849</v>
      </c>
      <c r="AA98" s="129">
        <v>45849</v>
      </c>
      <c r="AB98" s="129">
        <v>45855</v>
      </c>
      <c r="AC98" s="129">
        <v>45858</v>
      </c>
      <c r="AD98" s="127">
        <v>45862</v>
      </c>
      <c r="AE98" s="70">
        <f t="shared" si="6"/>
        <v>4</v>
      </c>
      <c r="AF98" s="121">
        <f t="shared" si="7"/>
        <v>29</v>
      </c>
    </row>
    <row r="99" spans="1:32" s="2" customFormat="1" ht="15" customHeight="1">
      <c r="A99" s="53">
        <v>10</v>
      </c>
      <c r="B99" s="26" t="s">
        <v>429</v>
      </c>
      <c r="C99" s="6" t="s">
        <v>201</v>
      </c>
      <c r="D99" s="6" t="s">
        <v>558</v>
      </c>
      <c r="E99" s="23" t="s">
        <v>2165</v>
      </c>
      <c r="F99" s="23" t="s">
        <v>959</v>
      </c>
      <c r="G99" s="23" t="s">
        <v>960</v>
      </c>
      <c r="H99" s="23" t="s">
        <v>961</v>
      </c>
      <c r="I99" s="6" t="s">
        <v>196</v>
      </c>
      <c r="J99" s="6" t="s">
        <v>1866</v>
      </c>
      <c r="K99" s="6" t="s">
        <v>1876</v>
      </c>
      <c r="L99" s="6">
        <v>35</v>
      </c>
      <c r="M99" s="6" t="s">
        <v>385</v>
      </c>
      <c r="N99" s="62" t="s">
        <v>201</v>
      </c>
      <c r="O99" s="128" t="s">
        <v>384</v>
      </c>
      <c r="P99" s="28" t="s">
        <v>142</v>
      </c>
      <c r="Q99" s="129">
        <v>45827</v>
      </c>
      <c r="R99" s="129">
        <v>45839</v>
      </c>
      <c r="S99" s="129">
        <v>45848</v>
      </c>
      <c r="T99" s="21">
        <f t="shared" si="8"/>
        <v>21</v>
      </c>
      <c r="U99" s="129">
        <v>45850</v>
      </c>
      <c r="V99" s="129">
        <v>45853</v>
      </c>
      <c r="W99" s="129">
        <v>45853</v>
      </c>
      <c r="X99" s="129">
        <v>45855</v>
      </c>
      <c r="Y99" s="129">
        <v>45857</v>
      </c>
      <c r="Z99" s="129">
        <v>45858</v>
      </c>
      <c r="AA99" s="129">
        <v>45858</v>
      </c>
      <c r="AB99" s="129">
        <v>45859</v>
      </c>
      <c r="AC99" s="129">
        <v>45861</v>
      </c>
      <c r="AD99" s="127">
        <v>45862</v>
      </c>
      <c r="AE99" s="70">
        <f>MAX(0,AD100-AC99)</f>
        <v>1</v>
      </c>
      <c r="AF99" s="121">
        <f t="shared" si="7"/>
        <v>22</v>
      </c>
    </row>
    <row r="100" spans="1:32" s="2" customFormat="1">
      <c r="A100" s="53">
        <v>11</v>
      </c>
      <c r="B100" s="26" t="s">
        <v>429</v>
      </c>
      <c r="C100" s="6" t="s">
        <v>201</v>
      </c>
      <c r="D100" s="6" t="s">
        <v>558</v>
      </c>
      <c r="E100" s="23" t="s">
        <v>2179</v>
      </c>
      <c r="F100" s="23" t="s">
        <v>50</v>
      </c>
      <c r="G100" s="23" t="s">
        <v>259</v>
      </c>
      <c r="H100" s="23" t="s">
        <v>260</v>
      </c>
      <c r="I100" s="6" t="s">
        <v>1242</v>
      </c>
      <c r="J100" s="6" t="s">
        <v>1243</v>
      </c>
      <c r="K100" s="6" t="s">
        <v>1248</v>
      </c>
      <c r="L100" s="6">
        <v>35</v>
      </c>
      <c r="M100" s="6" t="s">
        <v>385</v>
      </c>
      <c r="N100" s="62" t="s">
        <v>201</v>
      </c>
      <c r="O100" s="128" t="s">
        <v>384</v>
      </c>
      <c r="P100" s="28" t="s">
        <v>142</v>
      </c>
      <c r="Q100" s="129">
        <v>45830</v>
      </c>
      <c r="R100" s="129">
        <v>45842</v>
      </c>
      <c r="S100" s="129">
        <v>45849</v>
      </c>
      <c r="T100" s="21">
        <f t="shared" si="8"/>
        <v>19</v>
      </c>
      <c r="U100" s="129">
        <v>45851</v>
      </c>
      <c r="V100" s="129">
        <v>45853</v>
      </c>
      <c r="W100" s="129">
        <v>45853</v>
      </c>
      <c r="X100" s="129">
        <v>45854</v>
      </c>
      <c r="Y100" s="129">
        <v>45857</v>
      </c>
      <c r="Z100" s="129">
        <v>45858</v>
      </c>
      <c r="AA100" s="129">
        <v>45858</v>
      </c>
      <c r="AB100" s="129">
        <v>45859</v>
      </c>
      <c r="AC100" s="129">
        <v>45861</v>
      </c>
      <c r="AD100" s="127">
        <v>45862</v>
      </c>
      <c r="AE100" s="70">
        <f>MAX(0,AD100-AC100)</f>
        <v>1</v>
      </c>
      <c r="AF100" s="121">
        <f t="shared" si="7"/>
        <v>20</v>
      </c>
    </row>
    <row r="101" spans="1:32" s="2" customFormat="1" ht="14.25" customHeight="1">
      <c r="A101" s="53">
        <v>12</v>
      </c>
      <c r="B101" s="26" t="s">
        <v>429</v>
      </c>
      <c r="C101" s="6" t="s">
        <v>201</v>
      </c>
      <c r="D101" s="6" t="s">
        <v>558</v>
      </c>
      <c r="E101" s="23" t="s">
        <v>2059</v>
      </c>
      <c r="F101" s="23" t="s">
        <v>1939</v>
      </c>
      <c r="G101" s="23" t="s">
        <v>1940</v>
      </c>
      <c r="H101" s="23"/>
      <c r="I101" s="23" t="s">
        <v>1941</v>
      </c>
      <c r="J101" s="23" t="s">
        <v>1942</v>
      </c>
      <c r="K101" s="19" t="s">
        <v>1949</v>
      </c>
      <c r="L101" s="20">
        <v>31</v>
      </c>
      <c r="M101" s="6" t="s">
        <v>385</v>
      </c>
      <c r="N101" s="62" t="s">
        <v>201</v>
      </c>
      <c r="O101" s="128" t="s">
        <v>384</v>
      </c>
      <c r="P101" s="28" t="s">
        <v>142</v>
      </c>
      <c r="Q101" s="129">
        <v>45827</v>
      </c>
      <c r="R101" s="129">
        <v>45832</v>
      </c>
      <c r="S101" s="129">
        <v>45843</v>
      </c>
      <c r="T101" s="21">
        <f t="shared" si="8"/>
        <v>16</v>
      </c>
      <c r="U101" s="129">
        <v>45845</v>
      </c>
      <c r="V101" s="129">
        <v>45850</v>
      </c>
      <c r="W101" s="129">
        <v>45850</v>
      </c>
      <c r="X101" s="129">
        <v>45851</v>
      </c>
      <c r="Y101" s="129">
        <v>45853</v>
      </c>
      <c r="Z101" s="129">
        <v>45855</v>
      </c>
      <c r="AA101" s="129">
        <v>45855</v>
      </c>
      <c r="AB101" s="129">
        <v>45857</v>
      </c>
      <c r="AC101" s="129">
        <v>45859</v>
      </c>
      <c r="AD101" s="127">
        <v>45861</v>
      </c>
      <c r="AE101" s="70">
        <f t="shared" ref="AE101:AE150" si="9">MAX(0,AD101-AC101)</f>
        <v>2</v>
      </c>
      <c r="AF101" s="121">
        <f t="shared" si="7"/>
        <v>18</v>
      </c>
    </row>
    <row r="102" spans="1:32" s="2" customFormat="1" ht="15" customHeight="1">
      <c r="A102" s="53">
        <v>13</v>
      </c>
      <c r="B102" s="26" t="s">
        <v>429</v>
      </c>
      <c r="C102" s="6" t="s">
        <v>201</v>
      </c>
      <c r="D102" s="6" t="s">
        <v>558</v>
      </c>
      <c r="E102" s="23" t="s">
        <v>2064</v>
      </c>
      <c r="F102" s="23" t="s">
        <v>1878</v>
      </c>
      <c r="G102" s="23" t="s">
        <v>1879</v>
      </c>
      <c r="H102" s="23"/>
      <c r="I102" s="23" t="s">
        <v>655</v>
      </c>
      <c r="J102" s="23" t="s">
        <v>1892</v>
      </c>
      <c r="K102" s="6" t="s">
        <v>1909</v>
      </c>
      <c r="L102" s="6">
        <v>31</v>
      </c>
      <c r="M102" s="6" t="s">
        <v>385</v>
      </c>
      <c r="N102" s="62" t="s">
        <v>201</v>
      </c>
      <c r="O102" s="128" t="s">
        <v>384</v>
      </c>
      <c r="P102" s="28" t="s">
        <v>142</v>
      </c>
      <c r="Q102" s="129">
        <v>45815</v>
      </c>
      <c r="R102" s="129">
        <v>45822</v>
      </c>
      <c r="S102" s="129">
        <v>45840</v>
      </c>
      <c r="T102" s="21">
        <f t="shared" si="8"/>
        <v>25</v>
      </c>
      <c r="U102" s="129">
        <v>45842</v>
      </c>
      <c r="V102" s="129">
        <v>45849</v>
      </c>
      <c r="W102" s="129">
        <v>45849</v>
      </c>
      <c r="X102" s="129">
        <v>45849</v>
      </c>
      <c r="Y102" s="129">
        <v>45852</v>
      </c>
      <c r="Z102" s="129">
        <v>45856</v>
      </c>
      <c r="AA102" s="129">
        <v>45856</v>
      </c>
      <c r="AB102" s="129">
        <v>45857</v>
      </c>
      <c r="AC102" s="129">
        <v>45861</v>
      </c>
      <c r="AD102" s="127">
        <v>45863</v>
      </c>
      <c r="AE102" s="70">
        <f t="shared" si="9"/>
        <v>2</v>
      </c>
      <c r="AF102" s="121">
        <f t="shared" si="7"/>
        <v>27</v>
      </c>
    </row>
    <row r="103" spans="1:32" s="2" customFormat="1" ht="16.5" customHeight="1">
      <c r="A103" s="53">
        <v>14</v>
      </c>
      <c r="B103" s="26" t="s">
        <v>429</v>
      </c>
      <c r="C103" s="6" t="s">
        <v>201</v>
      </c>
      <c r="D103" s="6" t="s">
        <v>558</v>
      </c>
      <c r="E103" s="23" t="s">
        <v>2174</v>
      </c>
      <c r="F103" s="23" t="s">
        <v>821</v>
      </c>
      <c r="G103" s="23" t="s">
        <v>610</v>
      </c>
      <c r="H103" s="23" t="s">
        <v>611</v>
      </c>
      <c r="I103" s="6" t="s">
        <v>466</v>
      </c>
      <c r="J103" s="6" t="s">
        <v>1501</v>
      </c>
      <c r="K103" s="6" t="s">
        <v>831</v>
      </c>
      <c r="L103" s="6">
        <v>36</v>
      </c>
      <c r="M103" s="6" t="s">
        <v>385</v>
      </c>
      <c r="N103" s="62" t="s">
        <v>201</v>
      </c>
      <c r="O103" s="128" t="s">
        <v>384</v>
      </c>
      <c r="P103" s="28" t="s">
        <v>142</v>
      </c>
      <c r="Q103" s="129">
        <v>45830</v>
      </c>
      <c r="R103" s="129">
        <v>45842</v>
      </c>
      <c r="S103" s="129">
        <v>45849</v>
      </c>
      <c r="T103" s="21">
        <f t="shared" ref="T103:T108" si="10">MAX(0,S103-Q103)</f>
        <v>19</v>
      </c>
      <c r="U103" s="129">
        <v>45851</v>
      </c>
      <c r="V103" s="129">
        <v>45854</v>
      </c>
      <c r="W103" s="129">
        <v>45854</v>
      </c>
      <c r="X103" s="129">
        <v>45856</v>
      </c>
      <c r="Y103" s="129">
        <v>45857</v>
      </c>
      <c r="Z103" s="129">
        <v>45858</v>
      </c>
      <c r="AA103" s="129">
        <v>45858</v>
      </c>
      <c r="AB103" s="129">
        <v>45860</v>
      </c>
      <c r="AC103" s="129">
        <v>45862</v>
      </c>
      <c r="AD103" s="127">
        <v>45863</v>
      </c>
      <c r="AE103" s="70">
        <f t="shared" si="9"/>
        <v>1</v>
      </c>
      <c r="AF103" s="121">
        <f t="shared" si="7"/>
        <v>20</v>
      </c>
    </row>
    <row r="104" spans="1:32" s="2" customFormat="1" ht="14.25" customHeight="1">
      <c r="A104" s="53">
        <v>15</v>
      </c>
      <c r="B104" s="26" t="s">
        <v>429</v>
      </c>
      <c r="C104" s="6" t="s">
        <v>201</v>
      </c>
      <c r="D104" s="6" t="s">
        <v>558</v>
      </c>
      <c r="E104" s="23" t="s">
        <v>2051</v>
      </c>
      <c r="F104" s="23" t="s">
        <v>1085</v>
      </c>
      <c r="G104" s="23" t="s">
        <v>1085</v>
      </c>
      <c r="H104" s="23" t="s">
        <v>152</v>
      </c>
      <c r="I104" s="23" t="s">
        <v>713</v>
      </c>
      <c r="J104" s="23" t="s">
        <v>714</v>
      </c>
      <c r="K104" s="131" t="s">
        <v>1574</v>
      </c>
      <c r="L104" s="15">
        <v>37</v>
      </c>
      <c r="M104" s="24" t="s">
        <v>385</v>
      </c>
      <c r="N104" s="62" t="s">
        <v>201</v>
      </c>
      <c r="O104" s="128" t="s">
        <v>384</v>
      </c>
      <c r="P104" s="28" t="s">
        <v>142</v>
      </c>
      <c r="Q104" s="129">
        <v>45815</v>
      </c>
      <c r="R104" s="129">
        <v>45826</v>
      </c>
      <c r="S104" s="129">
        <v>45840</v>
      </c>
      <c r="T104" s="21">
        <f t="shared" si="10"/>
        <v>25</v>
      </c>
      <c r="U104" s="129">
        <v>45842</v>
      </c>
      <c r="V104" s="129">
        <v>45845</v>
      </c>
      <c r="W104" s="129">
        <v>45845</v>
      </c>
      <c r="X104" s="129">
        <v>45846</v>
      </c>
      <c r="Y104" s="129">
        <v>45850</v>
      </c>
      <c r="Z104" s="129">
        <v>45851</v>
      </c>
      <c r="AA104" s="129">
        <v>45851</v>
      </c>
      <c r="AB104" s="129">
        <v>45854</v>
      </c>
      <c r="AC104" s="129">
        <v>45858</v>
      </c>
      <c r="AD104" s="127">
        <v>45864</v>
      </c>
      <c r="AE104" s="70">
        <f t="shared" si="9"/>
        <v>6</v>
      </c>
      <c r="AF104" s="121">
        <f t="shared" si="7"/>
        <v>31</v>
      </c>
    </row>
    <row r="105" spans="1:32" s="2" customFormat="1" ht="15.75" customHeight="1">
      <c r="A105" s="53">
        <v>16</v>
      </c>
      <c r="B105" s="26" t="s">
        <v>429</v>
      </c>
      <c r="C105" s="6" t="s">
        <v>201</v>
      </c>
      <c r="D105" s="6" t="s">
        <v>558</v>
      </c>
      <c r="E105" s="23" t="s">
        <v>2170</v>
      </c>
      <c r="F105" s="23" t="s">
        <v>74</v>
      </c>
      <c r="G105" s="23" t="s">
        <v>486</v>
      </c>
      <c r="H105" s="23" t="s">
        <v>487</v>
      </c>
      <c r="I105" s="6" t="s">
        <v>551</v>
      </c>
      <c r="J105" s="6" t="s">
        <v>552</v>
      </c>
      <c r="K105" s="6" t="s">
        <v>553</v>
      </c>
      <c r="L105" s="6">
        <v>36</v>
      </c>
      <c r="M105" s="6" t="s">
        <v>385</v>
      </c>
      <c r="N105" s="62" t="s">
        <v>201</v>
      </c>
      <c r="O105" s="128" t="s">
        <v>384</v>
      </c>
      <c r="P105" s="28" t="s">
        <v>142</v>
      </c>
      <c r="Q105" s="129">
        <v>45827</v>
      </c>
      <c r="R105" s="129">
        <v>45839</v>
      </c>
      <c r="S105" s="129">
        <v>45846</v>
      </c>
      <c r="T105" s="21">
        <f t="shared" si="10"/>
        <v>19</v>
      </c>
      <c r="U105" s="129">
        <v>45847</v>
      </c>
      <c r="V105" s="129">
        <v>45851</v>
      </c>
      <c r="W105" s="129">
        <v>45851</v>
      </c>
      <c r="X105" s="129">
        <v>45852</v>
      </c>
      <c r="Y105" s="129">
        <v>45854</v>
      </c>
      <c r="Z105" s="129">
        <v>45855</v>
      </c>
      <c r="AA105" s="129">
        <v>45857</v>
      </c>
      <c r="AB105" s="129">
        <v>45858</v>
      </c>
      <c r="AC105" s="129">
        <v>45859</v>
      </c>
      <c r="AD105" s="127">
        <v>45864</v>
      </c>
      <c r="AE105" s="70">
        <f t="shared" si="9"/>
        <v>5</v>
      </c>
      <c r="AF105" s="121">
        <f t="shared" si="7"/>
        <v>24</v>
      </c>
    </row>
    <row r="106" spans="1:32" s="2" customFormat="1" ht="15.75" customHeight="1">
      <c r="A106" s="53">
        <v>17</v>
      </c>
      <c r="B106" s="26" t="s">
        <v>429</v>
      </c>
      <c r="C106" s="6" t="s">
        <v>201</v>
      </c>
      <c r="D106" s="6" t="s">
        <v>558</v>
      </c>
      <c r="E106" s="23" t="s">
        <v>2214</v>
      </c>
      <c r="F106" s="23" t="s">
        <v>184</v>
      </c>
      <c r="G106" s="23" t="s">
        <v>557</v>
      </c>
      <c r="H106" s="23" t="s">
        <v>185</v>
      </c>
      <c r="I106" s="6" t="s">
        <v>1907</v>
      </c>
      <c r="J106" s="6" t="s">
        <v>909</v>
      </c>
      <c r="K106" s="131" t="s">
        <v>1694</v>
      </c>
      <c r="L106" s="6">
        <v>35</v>
      </c>
      <c r="M106" s="6" t="s">
        <v>385</v>
      </c>
      <c r="N106" s="62" t="s">
        <v>201</v>
      </c>
      <c r="O106" s="128" t="s">
        <v>384</v>
      </c>
      <c r="P106" s="28" t="s">
        <v>142</v>
      </c>
      <c r="Q106" s="129">
        <v>45835</v>
      </c>
      <c r="R106" s="129">
        <v>45846</v>
      </c>
      <c r="S106" s="129">
        <v>45852</v>
      </c>
      <c r="T106" s="21">
        <f t="shared" si="10"/>
        <v>17</v>
      </c>
      <c r="U106" s="129">
        <v>45854</v>
      </c>
      <c r="V106" s="129">
        <v>45855</v>
      </c>
      <c r="W106" s="129">
        <v>45855</v>
      </c>
      <c r="X106" s="129">
        <v>45857</v>
      </c>
      <c r="Y106" s="129">
        <v>45859</v>
      </c>
      <c r="Z106" s="129">
        <v>45859</v>
      </c>
      <c r="AA106" s="129">
        <v>45859</v>
      </c>
      <c r="AB106" s="129">
        <v>45861</v>
      </c>
      <c r="AC106" s="129">
        <v>45864</v>
      </c>
      <c r="AD106" s="127">
        <v>45865</v>
      </c>
      <c r="AE106" s="70">
        <f t="shared" si="9"/>
        <v>1</v>
      </c>
      <c r="AF106" s="121">
        <f t="shared" si="7"/>
        <v>18</v>
      </c>
    </row>
    <row r="107" spans="1:32" s="2" customFormat="1" ht="15.75" customHeight="1">
      <c r="A107" s="53">
        <v>18</v>
      </c>
      <c r="B107" s="26" t="s">
        <v>429</v>
      </c>
      <c r="C107" s="6" t="s">
        <v>201</v>
      </c>
      <c r="D107" s="6" t="s">
        <v>558</v>
      </c>
      <c r="E107" s="23" t="s">
        <v>2163</v>
      </c>
      <c r="F107" s="23" t="s">
        <v>1300</v>
      </c>
      <c r="G107" s="23" t="s">
        <v>822</v>
      </c>
      <c r="H107" s="23" t="s">
        <v>824</v>
      </c>
      <c r="I107" s="130" t="s">
        <v>336</v>
      </c>
      <c r="J107" s="19" t="s">
        <v>1322</v>
      </c>
      <c r="K107" s="19" t="s">
        <v>1334</v>
      </c>
      <c r="L107" s="132">
        <v>35</v>
      </c>
      <c r="M107" s="24" t="s">
        <v>385</v>
      </c>
      <c r="N107" s="62" t="s">
        <v>201</v>
      </c>
      <c r="O107" s="128" t="s">
        <v>384</v>
      </c>
      <c r="P107" s="28" t="s">
        <v>142</v>
      </c>
      <c r="Q107" s="129">
        <v>45827</v>
      </c>
      <c r="R107" s="129">
        <v>45833</v>
      </c>
      <c r="S107" s="129">
        <v>45846</v>
      </c>
      <c r="T107" s="21">
        <f t="shared" si="10"/>
        <v>19</v>
      </c>
      <c r="U107" s="129">
        <v>45847</v>
      </c>
      <c r="V107" s="129">
        <v>45851</v>
      </c>
      <c r="W107" s="129">
        <v>45851</v>
      </c>
      <c r="X107" s="129">
        <v>45852</v>
      </c>
      <c r="Y107" s="129">
        <v>45854</v>
      </c>
      <c r="Z107" s="129">
        <v>45855</v>
      </c>
      <c r="AA107" s="129">
        <v>45855</v>
      </c>
      <c r="AB107" s="129">
        <v>45859</v>
      </c>
      <c r="AC107" s="129">
        <v>45862</v>
      </c>
      <c r="AD107" s="127">
        <v>45866</v>
      </c>
      <c r="AE107" s="70">
        <f t="shared" si="9"/>
        <v>4</v>
      </c>
      <c r="AF107" s="121">
        <f t="shared" si="7"/>
        <v>23</v>
      </c>
    </row>
    <row r="108" spans="1:32" s="2" customFormat="1" ht="14.25" customHeight="1">
      <c r="A108" s="53">
        <v>19</v>
      </c>
      <c r="B108" s="26" t="s">
        <v>429</v>
      </c>
      <c r="C108" s="6" t="s">
        <v>201</v>
      </c>
      <c r="D108" s="6" t="s">
        <v>558</v>
      </c>
      <c r="E108" s="23" t="s">
        <v>2172</v>
      </c>
      <c r="F108" s="23" t="s">
        <v>36</v>
      </c>
      <c r="G108" s="23" t="s">
        <v>37</v>
      </c>
      <c r="H108" s="23" t="s">
        <v>38</v>
      </c>
      <c r="I108" s="6" t="s">
        <v>117</v>
      </c>
      <c r="J108" s="6" t="s">
        <v>1899</v>
      </c>
      <c r="K108" s="6" t="s">
        <v>1918</v>
      </c>
      <c r="L108" s="6">
        <v>36</v>
      </c>
      <c r="M108" s="6" t="s">
        <v>385</v>
      </c>
      <c r="N108" s="62" t="s">
        <v>201</v>
      </c>
      <c r="O108" s="128" t="s">
        <v>384</v>
      </c>
      <c r="P108" s="28" t="s">
        <v>142</v>
      </c>
      <c r="Q108" s="129">
        <v>45828</v>
      </c>
      <c r="R108" s="129">
        <v>45834</v>
      </c>
      <c r="S108" s="129">
        <v>45848</v>
      </c>
      <c r="T108" s="21">
        <f t="shared" si="10"/>
        <v>20</v>
      </c>
      <c r="U108" s="129">
        <v>45850</v>
      </c>
      <c r="V108" s="129">
        <v>45853</v>
      </c>
      <c r="W108" s="129">
        <v>45853</v>
      </c>
      <c r="X108" s="129">
        <v>45855</v>
      </c>
      <c r="Y108" s="129">
        <v>45857</v>
      </c>
      <c r="Z108" s="129">
        <v>45858</v>
      </c>
      <c r="AA108" s="129">
        <v>45858</v>
      </c>
      <c r="AB108" s="129">
        <v>45859</v>
      </c>
      <c r="AC108" s="129">
        <v>45861</v>
      </c>
      <c r="AD108" s="127">
        <v>45866</v>
      </c>
      <c r="AE108" s="70">
        <f t="shared" si="9"/>
        <v>5</v>
      </c>
      <c r="AF108" s="121">
        <f t="shared" si="7"/>
        <v>25</v>
      </c>
    </row>
    <row r="109" spans="1:32" s="2" customFormat="1" ht="15.75" customHeight="1">
      <c r="A109" s="53">
        <v>20</v>
      </c>
      <c r="B109" s="26" t="s">
        <v>429</v>
      </c>
      <c r="C109" s="6" t="s">
        <v>201</v>
      </c>
      <c r="D109" s="6" t="s">
        <v>558</v>
      </c>
      <c r="E109" s="23" t="s">
        <v>2181</v>
      </c>
      <c r="F109" s="23" t="s">
        <v>257</v>
      </c>
      <c r="G109" s="23" t="s">
        <v>236</v>
      </c>
      <c r="H109" s="23" t="s">
        <v>671</v>
      </c>
      <c r="I109" s="6" t="s">
        <v>526</v>
      </c>
      <c r="J109" s="6" t="s">
        <v>816</v>
      </c>
      <c r="K109" s="6" t="s">
        <v>71</v>
      </c>
      <c r="L109" s="6">
        <v>35</v>
      </c>
      <c r="M109" s="6" t="s">
        <v>385</v>
      </c>
      <c r="N109" s="62" t="s">
        <v>201</v>
      </c>
      <c r="O109" s="128" t="s">
        <v>384</v>
      </c>
      <c r="P109" s="28" t="s">
        <v>142</v>
      </c>
      <c r="Q109" s="129">
        <v>45827</v>
      </c>
      <c r="R109" s="129">
        <v>45839</v>
      </c>
      <c r="S109" s="129">
        <v>45848</v>
      </c>
      <c r="T109" s="21">
        <f>MAX(0,S109-Q109)</f>
        <v>21</v>
      </c>
      <c r="U109" s="129">
        <v>45850</v>
      </c>
      <c r="V109" s="129">
        <v>45853</v>
      </c>
      <c r="W109" s="129">
        <v>45853</v>
      </c>
      <c r="X109" s="129">
        <v>45854</v>
      </c>
      <c r="Y109" s="129">
        <v>45856</v>
      </c>
      <c r="Z109" s="129">
        <v>45858</v>
      </c>
      <c r="AA109" s="129">
        <v>45858</v>
      </c>
      <c r="AB109" s="129">
        <v>45859</v>
      </c>
      <c r="AC109" s="129">
        <v>45862</v>
      </c>
      <c r="AD109" s="127">
        <v>45867</v>
      </c>
      <c r="AE109" s="70">
        <f t="shared" si="9"/>
        <v>5</v>
      </c>
      <c r="AF109" s="121">
        <f t="shared" si="7"/>
        <v>26</v>
      </c>
    </row>
    <row r="110" spans="1:32" s="2" customFormat="1" ht="15.75" customHeight="1">
      <c r="A110" s="53">
        <v>21</v>
      </c>
      <c r="B110" s="26" t="s">
        <v>429</v>
      </c>
      <c r="C110" s="6" t="s">
        <v>201</v>
      </c>
      <c r="D110" s="6" t="s">
        <v>558</v>
      </c>
      <c r="E110" s="23" t="s">
        <v>2182</v>
      </c>
      <c r="F110" s="23" t="s">
        <v>1943</v>
      </c>
      <c r="G110" s="23" t="s">
        <v>616</v>
      </c>
      <c r="H110" s="23"/>
      <c r="I110" s="6" t="s">
        <v>847</v>
      </c>
      <c r="J110" s="6" t="s">
        <v>1944</v>
      </c>
      <c r="K110" s="19" t="s">
        <v>1950</v>
      </c>
      <c r="L110" s="20">
        <v>31</v>
      </c>
      <c r="M110" s="6" t="s">
        <v>385</v>
      </c>
      <c r="N110" s="62" t="s">
        <v>201</v>
      </c>
      <c r="O110" s="128" t="s">
        <v>384</v>
      </c>
      <c r="P110" s="28" t="s">
        <v>142</v>
      </c>
      <c r="Q110" s="129">
        <v>45827</v>
      </c>
      <c r="R110" s="129">
        <v>45838</v>
      </c>
      <c r="S110" s="129">
        <v>45848</v>
      </c>
      <c r="T110" s="21">
        <f>MAX(0,S110-Q110)</f>
        <v>21</v>
      </c>
      <c r="U110" s="129">
        <v>45850</v>
      </c>
      <c r="V110" s="129">
        <v>45855</v>
      </c>
      <c r="W110" s="129">
        <v>45855</v>
      </c>
      <c r="X110" s="129">
        <v>45857</v>
      </c>
      <c r="Y110" s="129">
        <v>45859</v>
      </c>
      <c r="Z110" s="129">
        <v>45861</v>
      </c>
      <c r="AA110" s="129">
        <v>45861</v>
      </c>
      <c r="AB110" s="129">
        <v>45862</v>
      </c>
      <c r="AC110" s="129">
        <v>45865</v>
      </c>
      <c r="AD110" s="127">
        <v>45867</v>
      </c>
      <c r="AE110" s="70">
        <f t="shared" si="9"/>
        <v>2</v>
      </c>
      <c r="AF110" s="121">
        <f t="shared" si="7"/>
        <v>23</v>
      </c>
    </row>
    <row r="111" spans="1:32" s="2" customFormat="1" ht="15.75" customHeight="1">
      <c r="A111" s="53">
        <v>22</v>
      </c>
      <c r="B111" s="26" t="s">
        <v>429</v>
      </c>
      <c r="C111" s="6" t="s">
        <v>201</v>
      </c>
      <c r="D111" s="6" t="s">
        <v>558</v>
      </c>
      <c r="E111" s="23" t="s">
        <v>2161</v>
      </c>
      <c r="F111" s="23" t="s">
        <v>996</v>
      </c>
      <c r="G111" s="23" t="s">
        <v>996</v>
      </c>
      <c r="H111" s="23" t="s">
        <v>998</v>
      </c>
      <c r="I111" s="6" t="s">
        <v>999</v>
      </c>
      <c r="J111" s="6" t="s">
        <v>1000</v>
      </c>
      <c r="K111" s="6" t="s">
        <v>1013</v>
      </c>
      <c r="L111" s="6">
        <v>35</v>
      </c>
      <c r="M111" s="6" t="s">
        <v>385</v>
      </c>
      <c r="N111" s="62" t="s">
        <v>201</v>
      </c>
      <c r="O111" s="128" t="s">
        <v>384</v>
      </c>
      <c r="P111" s="28" t="s">
        <v>142</v>
      </c>
      <c r="Q111" s="129">
        <v>45827</v>
      </c>
      <c r="R111" s="129">
        <v>45832</v>
      </c>
      <c r="S111" s="129">
        <v>45846</v>
      </c>
      <c r="T111" s="21">
        <f>MAX(0,S111-Q111)</f>
        <v>19</v>
      </c>
      <c r="U111" s="129">
        <v>45847</v>
      </c>
      <c r="V111" s="129">
        <v>45851</v>
      </c>
      <c r="W111" s="129">
        <v>45851</v>
      </c>
      <c r="X111" s="129">
        <v>45852</v>
      </c>
      <c r="Y111" s="129">
        <v>45854</v>
      </c>
      <c r="Z111" s="129">
        <v>45856</v>
      </c>
      <c r="AA111" s="129">
        <v>45856</v>
      </c>
      <c r="AB111" s="129">
        <v>45856</v>
      </c>
      <c r="AC111" s="129">
        <v>45860</v>
      </c>
      <c r="AD111" s="127">
        <v>45868</v>
      </c>
      <c r="AE111" s="70">
        <f t="shared" si="9"/>
        <v>8</v>
      </c>
      <c r="AF111" s="121">
        <f t="shared" si="7"/>
        <v>27</v>
      </c>
    </row>
    <row r="112" spans="1:32" s="2" customFormat="1" ht="14.25" customHeight="1">
      <c r="A112" s="53">
        <v>23</v>
      </c>
      <c r="B112" s="26" t="s">
        <v>429</v>
      </c>
      <c r="C112" s="6" t="s">
        <v>201</v>
      </c>
      <c r="D112" s="6" t="s">
        <v>558</v>
      </c>
      <c r="E112" s="23" t="s">
        <v>2162</v>
      </c>
      <c r="F112" s="23" t="s">
        <v>495</v>
      </c>
      <c r="G112" s="23" t="s">
        <v>498</v>
      </c>
      <c r="H112" s="23" t="s">
        <v>548</v>
      </c>
      <c r="I112" s="6" t="s">
        <v>67</v>
      </c>
      <c r="J112" s="6" t="s">
        <v>549</v>
      </c>
      <c r="K112" s="6" t="s">
        <v>550</v>
      </c>
      <c r="L112" s="6">
        <v>35</v>
      </c>
      <c r="M112" s="6" t="s">
        <v>385</v>
      </c>
      <c r="N112" s="62" t="s">
        <v>201</v>
      </c>
      <c r="O112" s="128" t="s">
        <v>384</v>
      </c>
      <c r="P112" s="28" t="s">
        <v>142</v>
      </c>
      <c r="Q112" s="129">
        <v>45827</v>
      </c>
      <c r="R112" s="129">
        <v>45832</v>
      </c>
      <c r="S112" s="129">
        <v>45846</v>
      </c>
      <c r="T112" s="21">
        <f>MAX(0,S112-Q112)</f>
        <v>19</v>
      </c>
      <c r="U112" s="129">
        <v>45847</v>
      </c>
      <c r="V112" s="129">
        <v>45851</v>
      </c>
      <c r="W112" s="129">
        <v>45851</v>
      </c>
      <c r="X112" s="129">
        <v>45852</v>
      </c>
      <c r="Y112" s="129">
        <v>45854</v>
      </c>
      <c r="Z112" s="129">
        <v>45855</v>
      </c>
      <c r="AA112" s="129">
        <v>45855</v>
      </c>
      <c r="AB112" s="129">
        <v>45856</v>
      </c>
      <c r="AC112" s="129">
        <v>45858</v>
      </c>
      <c r="AD112" s="127">
        <v>45869</v>
      </c>
      <c r="AE112" s="70">
        <f t="shared" si="9"/>
        <v>11</v>
      </c>
      <c r="AF112" s="121">
        <f t="shared" si="7"/>
        <v>30</v>
      </c>
    </row>
    <row r="113" spans="1:32" s="2" customFormat="1" ht="15.75" customHeight="1">
      <c r="A113" s="53">
        <v>24</v>
      </c>
      <c r="B113" s="26" t="s">
        <v>429</v>
      </c>
      <c r="C113" s="6" t="s">
        <v>201</v>
      </c>
      <c r="D113" s="6" t="s">
        <v>558</v>
      </c>
      <c r="E113" s="23" t="s">
        <v>2173</v>
      </c>
      <c r="F113" s="23" t="s">
        <v>90</v>
      </c>
      <c r="G113" s="23" t="s">
        <v>91</v>
      </c>
      <c r="H113" s="23" t="s">
        <v>92</v>
      </c>
      <c r="I113" s="6" t="s">
        <v>1292</v>
      </c>
      <c r="J113" s="6" t="s">
        <v>1293</v>
      </c>
      <c r="K113" s="6" t="s">
        <v>1295</v>
      </c>
      <c r="L113" s="6">
        <v>36</v>
      </c>
      <c r="M113" s="6" t="s">
        <v>385</v>
      </c>
      <c r="N113" s="62" t="s">
        <v>201</v>
      </c>
      <c r="O113" s="128" t="s">
        <v>384</v>
      </c>
      <c r="P113" s="28" t="s">
        <v>142</v>
      </c>
      <c r="Q113" s="129">
        <v>45828</v>
      </c>
      <c r="R113" s="129">
        <v>45841</v>
      </c>
      <c r="S113" s="129">
        <v>45849</v>
      </c>
      <c r="T113" s="21">
        <f t="shared" ref="T113" si="11">MAX(0,S113-Q113)</f>
        <v>21</v>
      </c>
      <c r="U113" s="129">
        <v>45851</v>
      </c>
      <c r="V113" s="129">
        <v>45853</v>
      </c>
      <c r="W113" s="129">
        <v>45853</v>
      </c>
      <c r="X113" s="129">
        <v>45855</v>
      </c>
      <c r="Y113" s="129">
        <v>45857</v>
      </c>
      <c r="Z113" s="129">
        <v>45858</v>
      </c>
      <c r="AA113" s="129">
        <v>45858</v>
      </c>
      <c r="AB113" s="129">
        <v>45860</v>
      </c>
      <c r="AC113" s="129">
        <v>45861</v>
      </c>
      <c r="AD113" s="127">
        <v>45869</v>
      </c>
      <c r="AE113" s="70">
        <f t="shared" si="9"/>
        <v>8</v>
      </c>
      <c r="AF113" s="121">
        <f t="shared" si="7"/>
        <v>29</v>
      </c>
    </row>
    <row r="114" spans="1:32" s="2" customFormat="1" ht="16.5" customHeight="1">
      <c r="A114" s="53">
        <v>25</v>
      </c>
      <c r="B114" s="26" t="s">
        <v>429</v>
      </c>
      <c r="C114" s="6" t="s">
        <v>201</v>
      </c>
      <c r="D114" s="6" t="s">
        <v>558</v>
      </c>
      <c r="E114" s="23" t="s">
        <v>2180</v>
      </c>
      <c r="F114" s="23" t="s">
        <v>329</v>
      </c>
      <c r="G114" s="23" t="s">
        <v>329</v>
      </c>
      <c r="H114" s="23" t="s">
        <v>330</v>
      </c>
      <c r="I114" s="19" t="s">
        <v>525</v>
      </c>
      <c r="J114" s="19" t="s">
        <v>986</v>
      </c>
      <c r="K114" s="19" t="s">
        <v>1008</v>
      </c>
      <c r="L114" s="132">
        <v>37</v>
      </c>
      <c r="M114" s="24" t="s">
        <v>385</v>
      </c>
      <c r="N114" s="62" t="s">
        <v>201</v>
      </c>
      <c r="O114" s="128" t="s">
        <v>384</v>
      </c>
      <c r="P114" s="28" t="s">
        <v>142</v>
      </c>
      <c r="Q114" s="129">
        <v>45829</v>
      </c>
      <c r="R114" s="129">
        <v>45836</v>
      </c>
      <c r="S114" s="129">
        <v>45849</v>
      </c>
      <c r="T114" s="21">
        <f t="shared" ref="T114:T122" si="12">MAX(0,S114-Q114)</f>
        <v>20</v>
      </c>
      <c r="U114" s="129">
        <v>45852</v>
      </c>
      <c r="V114" s="129">
        <v>45855</v>
      </c>
      <c r="W114" s="129">
        <v>45855</v>
      </c>
      <c r="X114" s="129">
        <v>45856</v>
      </c>
      <c r="Y114" s="129">
        <v>45859</v>
      </c>
      <c r="Z114" s="129">
        <v>45859</v>
      </c>
      <c r="AA114" s="129">
        <v>45859</v>
      </c>
      <c r="AB114" s="129">
        <v>45860</v>
      </c>
      <c r="AC114" s="129">
        <v>45864</v>
      </c>
      <c r="AD114" s="127">
        <v>45869</v>
      </c>
      <c r="AE114" s="70">
        <f t="shared" si="9"/>
        <v>5</v>
      </c>
      <c r="AF114" s="121">
        <f t="shared" si="7"/>
        <v>25</v>
      </c>
    </row>
    <row r="115" spans="1:32" s="2" customFormat="1" ht="15.75" customHeight="1">
      <c r="A115" s="53">
        <v>26</v>
      </c>
      <c r="B115" s="26" t="s">
        <v>429</v>
      </c>
      <c r="C115" s="6" t="s">
        <v>201</v>
      </c>
      <c r="D115" s="6" t="s">
        <v>558</v>
      </c>
      <c r="E115" s="23" t="s">
        <v>2171</v>
      </c>
      <c r="F115" s="23" t="s">
        <v>247</v>
      </c>
      <c r="G115" s="23" t="s">
        <v>248</v>
      </c>
      <c r="H115" s="23" t="s">
        <v>249</v>
      </c>
      <c r="I115" s="6" t="s">
        <v>195</v>
      </c>
      <c r="J115" s="6" t="s">
        <v>1897</v>
      </c>
      <c r="K115" s="6" t="s">
        <v>1915</v>
      </c>
      <c r="L115" s="6">
        <v>36</v>
      </c>
      <c r="M115" s="6" t="s">
        <v>385</v>
      </c>
      <c r="N115" s="62" t="s">
        <v>201</v>
      </c>
      <c r="O115" s="128" t="s">
        <v>384</v>
      </c>
      <c r="P115" s="28" t="s">
        <v>142</v>
      </c>
      <c r="Q115" s="129">
        <v>45830</v>
      </c>
      <c r="R115" s="129">
        <v>45841</v>
      </c>
      <c r="S115" s="129">
        <v>45849</v>
      </c>
      <c r="T115" s="21">
        <f t="shared" si="12"/>
        <v>19</v>
      </c>
      <c r="U115" s="129">
        <v>45851</v>
      </c>
      <c r="V115" s="129">
        <v>45853</v>
      </c>
      <c r="W115" s="129">
        <v>45853</v>
      </c>
      <c r="X115" s="129">
        <v>45855</v>
      </c>
      <c r="Y115" s="129">
        <v>45857</v>
      </c>
      <c r="Z115" s="129">
        <v>45858</v>
      </c>
      <c r="AA115" s="129">
        <v>45858</v>
      </c>
      <c r="AB115" s="129">
        <v>45860</v>
      </c>
      <c r="AC115" s="129">
        <v>45864</v>
      </c>
      <c r="AD115" s="127">
        <v>45869</v>
      </c>
      <c r="AE115" s="70">
        <f t="shared" si="9"/>
        <v>5</v>
      </c>
      <c r="AF115" s="121">
        <f t="shared" si="7"/>
        <v>24</v>
      </c>
    </row>
    <row r="116" spans="1:32" s="2" customFormat="1" ht="16.5" customHeight="1">
      <c r="A116" s="53">
        <v>27</v>
      </c>
      <c r="B116" s="26" t="s">
        <v>429</v>
      </c>
      <c r="C116" s="6" t="s">
        <v>201</v>
      </c>
      <c r="D116" s="6" t="s">
        <v>558</v>
      </c>
      <c r="E116" s="23" t="s">
        <v>2176</v>
      </c>
      <c r="F116" s="23" t="s">
        <v>1888</v>
      </c>
      <c r="G116" s="23" t="s">
        <v>1889</v>
      </c>
      <c r="H116" s="23"/>
      <c r="I116" s="6" t="s">
        <v>1931</v>
      </c>
      <c r="J116" s="6" t="s">
        <v>1932</v>
      </c>
      <c r="K116" s="6" t="s">
        <v>1933</v>
      </c>
      <c r="L116" s="6">
        <v>30</v>
      </c>
      <c r="M116" s="6" t="s">
        <v>385</v>
      </c>
      <c r="N116" s="62" t="s">
        <v>201</v>
      </c>
      <c r="O116" s="128" t="s">
        <v>384</v>
      </c>
      <c r="P116" s="28" t="s">
        <v>142</v>
      </c>
      <c r="Q116" s="129">
        <v>45833</v>
      </c>
      <c r="R116" s="129">
        <v>45842</v>
      </c>
      <c r="S116" s="129">
        <v>45849</v>
      </c>
      <c r="T116" s="21">
        <f t="shared" si="12"/>
        <v>16</v>
      </c>
      <c r="U116" s="129">
        <v>45851</v>
      </c>
      <c r="V116" s="129">
        <v>45853</v>
      </c>
      <c r="W116" s="129">
        <v>45853</v>
      </c>
      <c r="X116" s="129">
        <v>45855</v>
      </c>
      <c r="Y116" s="129">
        <v>45857</v>
      </c>
      <c r="Z116" s="129">
        <v>45858</v>
      </c>
      <c r="AA116" s="129">
        <v>45858</v>
      </c>
      <c r="AB116" s="129">
        <v>45860</v>
      </c>
      <c r="AC116" s="129">
        <v>45864</v>
      </c>
      <c r="AD116" s="127">
        <v>45869</v>
      </c>
      <c r="AE116" s="70">
        <f t="shared" si="9"/>
        <v>5</v>
      </c>
      <c r="AF116" s="121">
        <f t="shared" si="7"/>
        <v>21</v>
      </c>
    </row>
    <row r="117" spans="1:32" s="2" customFormat="1" ht="16.5" customHeight="1">
      <c r="A117" s="53">
        <v>28</v>
      </c>
      <c r="B117" s="26" t="s">
        <v>429</v>
      </c>
      <c r="C117" s="6" t="s">
        <v>201</v>
      </c>
      <c r="D117" s="6" t="s">
        <v>558</v>
      </c>
      <c r="E117" s="23" t="s">
        <v>2166</v>
      </c>
      <c r="F117" s="23" t="s">
        <v>439</v>
      </c>
      <c r="G117" s="23" t="s">
        <v>439</v>
      </c>
      <c r="H117" s="23" t="s">
        <v>1884</v>
      </c>
      <c r="I117" s="6" t="s">
        <v>333</v>
      </c>
      <c r="J117" s="6" t="s">
        <v>698</v>
      </c>
      <c r="K117" s="6" t="s">
        <v>719</v>
      </c>
      <c r="L117" s="6">
        <v>38</v>
      </c>
      <c r="M117" s="6" t="s">
        <v>385</v>
      </c>
      <c r="N117" s="62" t="s">
        <v>201</v>
      </c>
      <c r="O117" s="128" t="s">
        <v>384</v>
      </c>
      <c r="P117" s="28" t="s">
        <v>142</v>
      </c>
      <c r="Q117" s="129">
        <v>45827</v>
      </c>
      <c r="R117" s="129">
        <v>45834</v>
      </c>
      <c r="S117" s="129">
        <v>45854</v>
      </c>
      <c r="T117" s="21">
        <f t="shared" si="12"/>
        <v>27</v>
      </c>
      <c r="U117" s="129">
        <v>45856</v>
      </c>
      <c r="V117" s="129">
        <v>45859</v>
      </c>
      <c r="W117" s="129">
        <v>45859</v>
      </c>
      <c r="X117" s="129">
        <v>45862</v>
      </c>
      <c r="Y117" s="129">
        <v>45862</v>
      </c>
      <c r="Z117" s="129">
        <v>45863</v>
      </c>
      <c r="AA117" s="129">
        <v>45863</v>
      </c>
      <c r="AB117" s="129">
        <v>45865</v>
      </c>
      <c r="AC117" s="129">
        <v>45867</v>
      </c>
      <c r="AD117" s="127">
        <v>45869</v>
      </c>
      <c r="AE117" s="70">
        <f t="shared" si="9"/>
        <v>2</v>
      </c>
      <c r="AF117" s="121">
        <f t="shared" si="7"/>
        <v>29</v>
      </c>
    </row>
    <row r="118" spans="1:32" s="2" customFormat="1" ht="15.75" customHeight="1">
      <c r="A118" s="53">
        <v>29</v>
      </c>
      <c r="B118" s="26" t="s">
        <v>429</v>
      </c>
      <c r="C118" s="6" t="s">
        <v>201</v>
      </c>
      <c r="D118" s="6" t="s">
        <v>558</v>
      </c>
      <c r="E118" s="23" t="s">
        <v>2208</v>
      </c>
      <c r="F118" s="23" t="s">
        <v>1945</v>
      </c>
      <c r="G118" s="23" t="s">
        <v>1946</v>
      </c>
      <c r="H118" s="23"/>
      <c r="I118" s="6" t="s">
        <v>1947</v>
      </c>
      <c r="J118" s="6" t="s">
        <v>1948</v>
      </c>
      <c r="K118" s="19" t="s">
        <v>1951</v>
      </c>
      <c r="L118" s="20">
        <v>31</v>
      </c>
      <c r="M118" s="6" t="s">
        <v>385</v>
      </c>
      <c r="N118" s="62" t="s">
        <v>201</v>
      </c>
      <c r="O118" s="128" t="s">
        <v>384</v>
      </c>
      <c r="P118" s="28" t="s">
        <v>142</v>
      </c>
      <c r="Q118" s="129">
        <v>45827</v>
      </c>
      <c r="R118" s="129">
        <v>45838</v>
      </c>
      <c r="S118" s="129">
        <v>45848</v>
      </c>
      <c r="T118" s="21">
        <f t="shared" si="12"/>
        <v>21</v>
      </c>
      <c r="U118" s="129">
        <v>45850</v>
      </c>
      <c r="V118" s="129">
        <v>45855</v>
      </c>
      <c r="W118" s="129">
        <v>45855</v>
      </c>
      <c r="X118" s="129">
        <v>45857</v>
      </c>
      <c r="Y118" s="129">
        <v>45859</v>
      </c>
      <c r="Z118" s="129">
        <v>45861</v>
      </c>
      <c r="AA118" s="129">
        <v>45861</v>
      </c>
      <c r="AB118" s="129">
        <v>45862</v>
      </c>
      <c r="AC118" s="129">
        <v>45865</v>
      </c>
      <c r="AD118" s="127">
        <v>45869</v>
      </c>
      <c r="AE118" s="70">
        <f t="shared" si="9"/>
        <v>4</v>
      </c>
      <c r="AF118" s="121">
        <f t="shared" si="7"/>
        <v>25</v>
      </c>
    </row>
    <row r="119" spans="1:32" s="2" customFormat="1" ht="16.5" customHeight="1">
      <c r="A119" s="53">
        <v>30</v>
      </c>
      <c r="B119" s="26" t="s">
        <v>429</v>
      </c>
      <c r="C119" s="6" t="s">
        <v>201</v>
      </c>
      <c r="D119" s="6" t="s">
        <v>558</v>
      </c>
      <c r="E119" s="23" t="s">
        <v>2174</v>
      </c>
      <c r="F119" s="23" t="s">
        <v>233</v>
      </c>
      <c r="G119" s="23" t="s">
        <v>1864</v>
      </c>
      <c r="H119" s="23"/>
      <c r="I119" s="16" t="s">
        <v>646</v>
      </c>
      <c r="J119" s="19" t="s">
        <v>653</v>
      </c>
      <c r="K119" s="15" t="s">
        <v>654</v>
      </c>
      <c r="L119" s="132">
        <v>30</v>
      </c>
      <c r="M119" s="24" t="s">
        <v>385</v>
      </c>
      <c r="N119" s="62" t="s">
        <v>201</v>
      </c>
      <c r="O119" s="128" t="s">
        <v>384</v>
      </c>
      <c r="P119" s="28" t="s">
        <v>142</v>
      </c>
      <c r="Q119" s="129">
        <v>45827</v>
      </c>
      <c r="R119" s="129">
        <v>45839</v>
      </c>
      <c r="S119" s="129">
        <v>45849</v>
      </c>
      <c r="T119" s="21">
        <f t="shared" si="12"/>
        <v>22</v>
      </c>
      <c r="U119" s="129">
        <v>45852</v>
      </c>
      <c r="V119" s="129">
        <v>45855</v>
      </c>
      <c r="W119" s="129">
        <v>45855</v>
      </c>
      <c r="X119" s="129">
        <v>45856</v>
      </c>
      <c r="Y119" s="129">
        <v>45860</v>
      </c>
      <c r="Z119" s="129">
        <v>45860</v>
      </c>
      <c r="AA119" s="129">
        <v>45860</v>
      </c>
      <c r="AB119" s="129">
        <v>45861</v>
      </c>
      <c r="AC119" s="129">
        <v>45864</v>
      </c>
      <c r="AD119" s="127">
        <v>45870</v>
      </c>
      <c r="AE119" s="70">
        <f t="shared" si="9"/>
        <v>6</v>
      </c>
      <c r="AF119" s="121">
        <f t="shared" si="7"/>
        <v>28</v>
      </c>
    </row>
    <row r="120" spans="1:32" s="2" customFormat="1" ht="16.5" customHeight="1">
      <c r="A120" s="53">
        <v>31</v>
      </c>
      <c r="B120" s="26" t="s">
        <v>429</v>
      </c>
      <c r="C120" s="6" t="s">
        <v>201</v>
      </c>
      <c r="D120" s="6" t="s">
        <v>558</v>
      </c>
      <c r="E120" s="23" t="s">
        <v>2167</v>
      </c>
      <c r="F120" s="23" t="s">
        <v>279</v>
      </c>
      <c r="G120" s="23" t="s">
        <v>279</v>
      </c>
      <c r="H120" s="23" t="s">
        <v>280</v>
      </c>
      <c r="I120" s="6" t="s">
        <v>528</v>
      </c>
      <c r="J120" s="6" t="s">
        <v>566</v>
      </c>
      <c r="K120" s="6" t="s">
        <v>761</v>
      </c>
      <c r="L120" s="6">
        <v>37</v>
      </c>
      <c r="M120" s="6" t="s">
        <v>385</v>
      </c>
      <c r="N120" s="62" t="s">
        <v>201</v>
      </c>
      <c r="O120" s="128" t="s">
        <v>384</v>
      </c>
      <c r="P120" s="28" t="s">
        <v>142</v>
      </c>
      <c r="Q120" s="129">
        <v>45829</v>
      </c>
      <c r="R120" s="129">
        <v>45839</v>
      </c>
      <c r="S120" s="129">
        <v>45848</v>
      </c>
      <c r="T120" s="21">
        <f t="shared" si="12"/>
        <v>19</v>
      </c>
      <c r="U120" s="129">
        <v>45850</v>
      </c>
      <c r="V120" s="129">
        <v>45853</v>
      </c>
      <c r="W120" s="129">
        <v>45853</v>
      </c>
      <c r="X120" s="129">
        <v>45855</v>
      </c>
      <c r="Y120" s="129">
        <v>45857</v>
      </c>
      <c r="Z120" s="129">
        <v>45858</v>
      </c>
      <c r="AA120" s="129">
        <v>45858</v>
      </c>
      <c r="AB120" s="129">
        <v>45859</v>
      </c>
      <c r="AC120" s="129">
        <v>45866</v>
      </c>
      <c r="AD120" s="127">
        <v>45870</v>
      </c>
      <c r="AE120" s="70">
        <f t="shared" si="9"/>
        <v>4</v>
      </c>
      <c r="AF120" s="121">
        <f t="shared" si="7"/>
        <v>23</v>
      </c>
    </row>
    <row r="121" spans="1:32" s="2" customFormat="1" ht="15.75" customHeight="1">
      <c r="A121" s="53">
        <v>32</v>
      </c>
      <c r="B121" s="26" t="s">
        <v>429</v>
      </c>
      <c r="C121" s="6" t="s">
        <v>201</v>
      </c>
      <c r="D121" s="6" t="s">
        <v>558</v>
      </c>
      <c r="E121" s="23" t="s">
        <v>2177</v>
      </c>
      <c r="F121" s="23" t="s">
        <v>300</v>
      </c>
      <c r="G121" s="23" t="s">
        <v>300</v>
      </c>
      <c r="H121" s="23"/>
      <c r="I121" s="6" t="s">
        <v>1026</v>
      </c>
      <c r="J121" s="6" t="s">
        <v>1027</v>
      </c>
      <c r="K121" s="6" t="s">
        <v>71</v>
      </c>
      <c r="L121" s="6">
        <v>30</v>
      </c>
      <c r="M121" s="6" t="s">
        <v>385</v>
      </c>
      <c r="N121" s="62" t="s">
        <v>201</v>
      </c>
      <c r="O121" s="128" t="s">
        <v>384</v>
      </c>
      <c r="P121" s="28" t="s">
        <v>142</v>
      </c>
      <c r="Q121" s="129">
        <v>45827</v>
      </c>
      <c r="R121" s="129">
        <v>45839</v>
      </c>
      <c r="S121" s="129">
        <v>45849</v>
      </c>
      <c r="T121" s="21">
        <f t="shared" si="12"/>
        <v>22</v>
      </c>
      <c r="U121" s="129">
        <v>45852</v>
      </c>
      <c r="V121" s="129">
        <v>45855</v>
      </c>
      <c r="W121" s="129">
        <v>45855</v>
      </c>
      <c r="X121" s="129">
        <v>45856</v>
      </c>
      <c r="Y121" s="129">
        <v>45859</v>
      </c>
      <c r="Z121" s="129">
        <v>45860</v>
      </c>
      <c r="AA121" s="129">
        <v>45860</v>
      </c>
      <c r="AB121" s="129">
        <v>45861</v>
      </c>
      <c r="AC121" s="129">
        <v>45866</v>
      </c>
      <c r="AD121" s="127">
        <v>45870</v>
      </c>
      <c r="AE121" s="70">
        <f t="shared" si="9"/>
        <v>4</v>
      </c>
      <c r="AF121" s="121">
        <f t="shared" si="7"/>
        <v>26</v>
      </c>
    </row>
    <row r="122" spans="1:32" s="2" customFormat="1" ht="15.75" customHeight="1">
      <c r="A122" s="53">
        <v>33</v>
      </c>
      <c r="B122" s="26" t="s">
        <v>429</v>
      </c>
      <c r="C122" s="6" t="s">
        <v>201</v>
      </c>
      <c r="D122" s="6" t="s">
        <v>558</v>
      </c>
      <c r="E122" s="23" t="s">
        <v>2212</v>
      </c>
      <c r="F122" s="23" t="s">
        <v>593</v>
      </c>
      <c r="G122" s="23" t="s">
        <v>51</v>
      </c>
      <c r="H122" s="23" t="s">
        <v>606</v>
      </c>
      <c r="I122" s="6" t="s">
        <v>627</v>
      </c>
      <c r="J122" s="6" t="s">
        <v>1659</v>
      </c>
      <c r="K122" s="6" t="s">
        <v>643</v>
      </c>
      <c r="L122" s="6">
        <v>35</v>
      </c>
      <c r="M122" s="6" t="s">
        <v>385</v>
      </c>
      <c r="N122" s="62" t="s">
        <v>201</v>
      </c>
      <c r="O122" s="128" t="s">
        <v>384</v>
      </c>
      <c r="P122" s="28" t="s">
        <v>142</v>
      </c>
      <c r="Q122" s="129">
        <v>45830</v>
      </c>
      <c r="R122" s="129">
        <v>45845</v>
      </c>
      <c r="S122" s="129">
        <v>45852</v>
      </c>
      <c r="T122" s="21">
        <f t="shared" si="12"/>
        <v>22</v>
      </c>
      <c r="U122" s="129">
        <v>45854</v>
      </c>
      <c r="V122" s="129">
        <v>45855</v>
      </c>
      <c r="W122" s="129">
        <v>45855</v>
      </c>
      <c r="X122" s="129">
        <v>45857</v>
      </c>
      <c r="Y122" s="129">
        <v>45861</v>
      </c>
      <c r="Z122" s="129">
        <v>45863</v>
      </c>
      <c r="AA122" s="129">
        <v>45863</v>
      </c>
      <c r="AB122" s="129">
        <v>45865</v>
      </c>
      <c r="AC122" s="129">
        <v>45867</v>
      </c>
      <c r="AD122" s="127">
        <v>45870</v>
      </c>
      <c r="AE122" s="70">
        <f t="shared" si="9"/>
        <v>3</v>
      </c>
      <c r="AF122" s="121">
        <f t="shared" ref="AF122:AF149" si="13">AE122+T122</f>
        <v>25</v>
      </c>
    </row>
    <row r="123" spans="1:32" s="2" customFormat="1" ht="15.75" customHeight="1">
      <c r="A123" s="53">
        <v>34</v>
      </c>
      <c r="B123" s="26" t="s">
        <v>429</v>
      </c>
      <c r="C123" s="6" t="s">
        <v>201</v>
      </c>
      <c r="D123" s="6" t="s">
        <v>558</v>
      </c>
      <c r="E123" s="23" t="s">
        <v>2164</v>
      </c>
      <c r="F123" s="23" t="s">
        <v>591</v>
      </c>
      <c r="G123" s="23" t="s">
        <v>1465</v>
      </c>
      <c r="H123" s="23" t="s">
        <v>603</v>
      </c>
      <c r="I123" s="20" t="s">
        <v>623</v>
      </c>
      <c r="J123" s="19" t="s">
        <v>624</v>
      </c>
      <c r="K123" s="15" t="s">
        <v>1476</v>
      </c>
      <c r="L123" s="132">
        <v>35</v>
      </c>
      <c r="M123" s="24" t="s">
        <v>385</v>
      </c>
      <c r="N123" s="62" t="s">
        <v>201</v>
      </c>
      <c r="O123" s="128" t="s">
        <v>384</v>
      </c>
      <c r="P123" s="28" t="s">
        <v>142</v>
      </c>
      <c r="Q123" s="129">
        <v>45827</v>
      </c>
      <c r="R123" s="129">
        <v>45838</v>
      </c>
      <c r="S123" s="129">
        <v>45849</v>
      </c>
      <c r="T123" s="21">
        <f>MAX(0,S123-Q123)</f>
        <v>22</v>
      </c>
      <c r="U123" s="129">
        <v>45852</v>
      </c>
      <c r="V123" s="129">
        <v>45855</v>
      </c>
      <c r="W123" s="129">
        <v>45855</v>
      </c>
      <c r="X123" s="129">
        <v>45856</v>
      </c>
      <c r="Y123" s="129">
        <v>45859</v>
      </c>
      <c r="Z123" s="129">
        <v>45859</v>
      </c>
      <c r="AA123" s="129">
        <v>45859</v>
      </c>
      <c r="AB123" s="129">
        <v>45860</v>
      </c>
      <c r="AC123" s="129">
        <v>45864</v>
      </c>
      <c r="AD123" s="127">
        <v>45871</v>
      </c>
      <c r="AE123" s="70">
        <f t="shared" si="9"/>
        <v>7</v>
      </c>
      <c r="AF123" s="121">
        <f t="shared" si="13"/>
        <v>29</v>
      </c>
    </row>
    <row r="124" spans="1:32" s="2" customFormat="1" ht="17.25" customHeight="1">
      <c r="A124" s="53">
        <v>35</v>
      </c>
      <c r="B124" s="26" t="s">
        <v>429</v>
      </c>
      <c r="C124" s="6" t="s">
        <v>201</v>
      </c>
      <c r="D124" s="6" t="s">
        <v>558</v>
      </c>
      <c r="E124" s="23" t="s">
        <v>2216</v>
      </c>
      <c r="F124" s="23" t="s">
        <v>85</v>
      </c>
      <c r="G124" s="23" t="s">
        <v>86</v>
      </c>
      <c r="H124" s="23" t="s">
        <v>1882</v>
      </c>
      <c r="I124" s="6" t="s">
        <v>193</v>
      </c>
      <c r="J124" s="6" t="s">
        <v>1616</v>
      </c>
      <c r="K124" s="6" t="s">
        <v>120</v>
      </c>
      <c r="L124" s="6">
        <v>35</v>
      </c>
      <c r="M124" s="6" t="s">
        <v>385</v>
      </c>
      <c r="N124" s="62" t="s">
        <v>201</v>
      </c>
      <c r="O124" s="128" t="s">
        <v>384</v>
      </c>
      <c r="P124" s="28" t="s">
        <v>142</v>
      </c>
      <c r="Q124" s="129">
        <v>45834</v>
      </c>
      <c r="R124" s="129">
        <v>45846</v>
      </c>
      <c r="S124" s="129">
        <v>45852</v>
      </c>
      <c r="T124" s="21">
        <f t="shared" ref="T124" si="14">MAX(0,S124-Q124)</f>
        <v>18</v>
      </c>
      <c r="U124" s="129">
        <v>45854</v>
      </c>
      <c r="V124" s="129">
        <v>45856</v>
      </c>
      <c r="W124" s="129">
        <v>45856</v>
      </c>
      <c r="X124" s="129">
        <v>45857</v>
      </c>
      <c r="Y124" s="129">
        <v>45860</v>
      </c>
      <c r="Z124" s="129">
        <v>45861</v>
      </c>
      <c r="AA124" s="129">
        <v>45861</v>
      </c>
      <c r="AB124" s="129">
        <v>45865</v>
      </c>
      <c r="AC124" s="129">
        <v>45867</v>
      </c>
      <c r="AD124" s="127">
        <v>45871</v>
      </c>
      <c r="AE124" s="70">
        <f t="shared" si="9"/>
        <v>4</v>
      </c>
      <c r="AF124" s="121">
        <f t="shared" si="13"/>
        <v>22</v>
      </c>
    </row>
    <row r="125" spans="1:32" s="2" customFormat="1" ht="15.75" customHeight="1">
      <c r="A125" s="53">
        <v>36</v>
      </c>
      <c r="B125" s="26" t="s">
        <v>429</v>
      </c>
      <c r="C125" s="6" t="s">
        <v>201</v>
      </c>
      <c r="D125" s="6" t="s">
        <v>558</v>
      </c>
      <c r="E125" s="23" t="s">
        <v>2210</v>
      </c>
      <c r="F125" s="23" t="s">
        <v>267</v>
      </c>
      <c r="G125" s="23" t="s">
        <v>855</v>
      </c>
      <c r="H125" s="23"/>
      <c r="I125" s="6" t="s">
        <v>1905</v>
      </c>
      <c r="J125" s="6" t="s">
        <v>1906</v>
      </c>
      <c r="K125" s="131" t="s">
        <v>1937</v>
      </c>
      <c r="L125" s="6">
        <v>31</v>
      </c>
      <c r="M125" s="6" t="s">
        <v>385</v>
      </c>
      <c r="N125" s="62" t="s">
        <v>201</v>
      </c>
      <c r="O125" s="128" t="s">
        <v>384</v>
      </c>
      <c r="P125" s="28" t="s">
        <v>142</v>
      </c>
      <c r="Q125" s="129">
        <v>45842</v>
      </c>
      <c r="R125" s="129">
        <v>45846</v>
      </c>
      <c r="S125" s="129">
        <v>45854</v>
      </c>
      <c r="T125" s="21">
        <f>MAX(0,S125-Q125)</f>
        <v>12</v>
      </c>
      <c r="U125" s="129">
        <v>45856</v>
      </c>
      <c r="V125" s="129">
        <v>45860</v>
      </c>
      <c r="W125" s="129">
        <v>45860</v>
      </c>
      <c r="X125" s="129">
        <v>45862</v>
      </c>
      <c r="Y125" s="129">
        <v>45864</v>
      </c>
      <c r="Z125" s="129">
        <v>45864</v>
      </c>
      <c r="AA125" s="129">
        <v>45864</v>
      </c>
      <c r="AB125" s="129">
        <v>45866</v>
      </c>
      <c r="AC125" s="129">
        <v>45868</v>
      </c>
      <c r="AD125" s="127">
        <v>45871</v>
      </c>
      <c r="AE125" s="70">
        <f t="shared" si="9"/>
        <v>3</v>
      </c>
      <c r="AF125" s="121">
        <f t="shared" si="13"/>
        <v>15</v>
      </c>
    </row>
    <row r="126" spans="1:32" s="2" customFormat="1" ht="15.75" customHeight="1">
      <c r="A126" s="53">
        <v>37</v>
      </c>
      <c r="B126" s="26" t="s">
        <v>429</v>
      </c>
      <c r="C126" s="6" t="s">
        <v>201</v>
      </c>
      <c r="D126" s="6" t="s">
        <v>558</v>
      </c>
      <c r="E126" s="23" t="s">
        <v>2213</v>
      </c>
      <c r="F126" s="23" t="s">
        <v>799</v>
      </c>
      <c r="G126" s="23" t="s">
        <v>350</v>
      </c>
      <c r="H126" s="23" t="s">
        <v>724</v>
      </c>
      <c r="I126" s="6" t="s">
        <v>737</v>
      </c>
      <c r="J126" s="23" t="s">
        <v>216</v>
      </c>
      <c r="K126" s="6" t="s">
        <v>1914</v>
      </c>
      <c r="L126" s="6">
        <v>30</v>
      </c>
      <c r="M126" s="6" t="s">
        <v>385</v>
      </c>
      <c r="N126" s="62" t="s">
        <v>201</v>
      </c>
      <c r="O126" s="128" t="s">
        <v>384</v>
      </c>
      <c r="P126" s="28" t="s">
        <v>142</v>
      </c>
      <c r="Q126" s="129">
        <v>45832</v>
      </c>
      <c r="R126" s="129">
        <v>45845</v>
      </c>
      <c r="S126" s="129">
        <v>45852</v>
      </c>
      <c r="T126" s="21">
        <f>MAX(0,S126-Q126)</f>
        <v>20</v>
      </c>
      <c r="U126" s="129">
        <v>45854</v>
      </c>
      <c r="V126" s="129">
        <v>45855</v>
      </c>
      <c r="W126" s="129">
        <v>45855</v>
      </c>
      <c r="X126" s="129">
        <v>45857</v>
      </c>
      <c r="Y126" s="129">
        <v>45861</v>
      </c>
      <c r="Z126" s="129">
        <v>45862</v>
      </c>
      <c r="AA126" s="129">
        <v>45862</v>
      </c>
      <c r="AB126" s="129">
        <v>45866</v>
      </c>
      <c r="AC126" s="129">
        <v>45868</v>
      </c>
      <c r="AD126" s="127">
        <v>45872</v>
      </c>
      <c r="AE126" s="70">
        <f t="shared" si="9"/>
        <v>4</v>
      </c>
      <c r="AF126" s="121">
        <f t="shared" si="13"/>
        <v>24</v>
      </c>
    </row>
    <row r="127" spans="1:32" s="2" customFormat="1" ht="15.75" customHeight="1">
      <c r="A127" s="53">
        <v>38</v>
      </c>
      <c r="B127" s="26" t="s">
        <v>429</v>
      </c>
      <c r="C127" s="6" t="s">
        <v>201</v>
      </c>
      <c r="D127" s="6" t="s">
        <v>558</v>
      </c>
      <c r="E127" s="23" t="s">
        <v>2183</v>
      </c>
      <c r="F127" s="23" t="s">
        <v>178</v>
      </c>
      <c r="G127" s="23" t="s">
        <v>484</v>
      </c>
      <c r="H127" s="23" t="s">
        <v>179</v>
      </c>
      <c r="I127" s="6" t="s">
        <v>117</v>
      </c>
      <c r="J127" s="6" t="s">
        <v>568</v>
      </c>
      <c r="K127" s="6" t="s">
        <v>943</v>
      </c>
      <c r="L127" s="6">
        <v>36</v>
      </c>
      <c r="M127" s="6" t="s">
        <v>385</v>
      </c>
      <c r="N127" s="62" t="s">
        <v>201</v>
      </c>
      <c r="O127" s="128" t="s">
        <v>384</v>
      </c>
      <c r="P127" s="28" t="s">
        <v>142</v>
      </c>
      <c r="Q127" s="129">
        <v>45829</v>
      </c>
      <c r="R127" s="129">
        <v>45838</v>
      </c>
      <c r="S127" s="129">
        <v>45856</v>
      </c>
      <c r="T127" s="21">
        <f t="shared" ref="T127" si="15">MAX(0,S127-Q127)</f>
        <v>27</v>
      </c>
      <c r="U127" s="129">
        <v>45852</v>
      </c>
      <c r="V127" s="129">
        <v>45855</v>
      </c>
      <c r="W127" s="129">
        <v>45855</v>
      </c>
      <c r="X127" s="129">
        <v>45857</v>
      </c>
      <c r="Y127" s="129">
        <v>45859</v>
      </c>
      <c r="Z127" s="129">
        <v>45859</v>
      </c>
      <c r="AA127" s="129">
        <v>45860</v>
      </c>
      <c r="AB127" s="129">
        <v>45861</v>
      </c>
      <c r="AC127" s="129">
        <v>45864</v>
      </c>
      <c r="AD127" s="127">
        <v>45873</v>
      </c>
      <c r="AE127" s="70">
        <f t="shared" si="9"/>
        <v>9</v>
      </c>
      <c r="AF127" s="121">
        <f t="shared" si="13"/>
        <v>36</v>
      </c>
    </row>
    <row r="128" spans="1:32" s="2" customFormat="1" ht="18" customHeight="1">
      <c r="A128" s="53">
        <v>39</v>
      </c>
      <c r="B128" s="26" t="s">
        <v>429</v>
      </c>
      <c r="C128" s="6" t="s">
        <v>201</v>
      </c>
      <c r="D128" s="6" t="s">
        <v>558</v>
      </c>
      <c r="E128" s="23" t="s">
        <v>2247</v>
      </c>
      <c r="F128" s="23" t="s">
        <v>664</v>
      </c>
      <c r="G128" s="23" t="s">
        <v>678</v>
      </c>
      <c r="H128" s="23" t="s">
        <v>679</v>
      </c>
      <c r="I128" s="6" t="s">
        <v>68</v>
      </c>
      <c r="J128" s="6" t="s">
        <v>702</v>
      </c>
      <c r="K128" s="6" t="s">
        <v>71</v>
      </c>
      <c r="L128" s="6">
        <v>35</v>
      </c>
      <c r="M128" s="6" t="s">
        <v>385</v>
      </c>
      <c r="N128" s="62" t="s">
        <v>201</v>
      </c>
      <c r="O128" s="128" t="s">
        <v>384</v>
      </c>
      <c r="P128" s="28" t="s">
        <v>142</v>
      </c>
      <c r="Q128" s="129">
        <v>45829</v>
      </c>
      <c r="R128" s="129">
        <v>45845</v>
      </c>
      <c r="S128" s="129">
        <v>45852</v>
      </c>
      <c r="T128" s="21">
        <f t="shared" ref="T128:T135" si="16">MAX(0,S128-Q128)</f>
        <v>23</v>
      </c>
      <c r="U128" s="129">
        <v>45854</v>
      </c>
      <c r="V128" s="129">
        <v>45855</v>
      </c>
      <c r="W128" s="129">
        <v>45854</v>
      </c>
      <c r="X128" s="129">
        <v>45857</v>
      </c>
      <c r="Y128" s="129">
        <v>45861</v>
      </c>
      <c r="Z128" s="129">
        <v>45862</v>
      </c>
      <c r="AA128" s="129">
        <v>45862</v>
      </c>
      <c r="AB128" s="129">
        <v>45866</v>
      </c>
      <c r="AC128" s="129">
        <v>45868</v>
      </c>
      <c r="AD128" s="127">
        <v>45873</v>
      </c>
      <c r="AE128" s="70">
        <f t="shared" si="9"/>
        <v>5</v>
      </c>
      <c r="AF128" s="121">
        <f t="shared" si="13"/>
        <v>28</v>
      </c>
    </row>
    <row r="129" spans="1:32" s="2" customFormat="1" ht="18.75" customHeight="1">
      <c r="A129" s="53">
        <v>40</v>
      </c>
      <c r="B129" s="26" t="s">
        <v>429</v>
      </c>
      <c r="C129" s="6" t="s">
        <v>201</v>
      </c>
      <c r="D129" s="6" t="s">
        <v>558</v>
      </c>
      <c r="E129" s="23" t="s">
        <v>2169</v>
      </c>
      <c r="F129" s="23" t="s">
        <v>362</v>
      </c>
      <c r="G129" s="23" t="s">
        <v>363</v>
      </c>
      <c r="H129" s="23" t="s">
        <v>364</v>
      </c>
      <c r="I129" s="23" t="s">
        <v>257</v>
      </c>
      <c r="J129" s="6" t="s">
        <v>864</v>
      </c>
      <c r="K129" s="6" t="s">
        <v>865</v>
      </c>
      <c r="L129" s="6">
        <v>36</v>
      </c>
      <c r="M129" s="6" t="s">
        <v>385</v>
      </c>
      <c r="N129" s="62" t="s">
        <v>201</v>
      </c>
      <c r="O129" s="128" t="s">
        <v>384</v>
      </c>
      <c r="P129" s="28" t="s">
        <v>142</v>
      </c>
      <c r="Q129" s="129">
        <v>45827</v>
      </c>
      <c r="R129" s="129">
        <v>45834</v>
      </c>
      <c r="S129" s="129">
        <v>45848</v>
      </c>
      <c r="T129" s="21">
        <f t="shared" si="16"/>
        <v>21</v>
      </c>
      <c r="U129" s="129">
        <v>45850</v>
      </c>
      <c r="V129" s="129">
        <v>45855</v>
      </c>
      <c r="W129" s="129">
        <v>45855</v>
      </c>
      <c r="X129" s="129">
        <v>45856</v>
      </c>
      <c r="Y129" s="129">
        <v>45859</v>
      </c>
      <c r="Z129" s="129">
        <v>45860</v>
      </c>
      <c r="AA129" s="129">
        <v>45860</v>
      </c>
      <c r="AB129" s="129">
        <v>45865</v>
      </c>
      <c r="AC129" s="129">
        <v>45870</v>
      </c>
      <c r="AD129" s="127">
        <v>45873</v>
      </c>
      <c r="AE129" s="70">
        <f t="shared" si="9"/>
        <v>3</v>
      </c>
      <c r="AF129" s="121">
        <f t="shared" si="13"/>
        <v>24</v>
      </c>
    </row>
    <row r="130" spans="1:32" s="2" customFormat="1">
      <c r="A130" s="53">
        <v>41</v>
      </c>
      <c r="B130" s="26" t="s">
        <v>429</v>
      </c>
      <c r="C130" s="6" t="s">
        <v>201</v>
      </c>
      <c r="D130" s="6" t="s">
        <v>558</v>
      </c>
      <c r="E130" s="23" t="s">
        <v>2237</v>
      </c>
      <c r="F130" s="23" t="s">
        <v>58</v>
      </c>
      <c r="G130" s="23" t="s">
        <v>1256</v>
      </c>
      <c r="H130" s="23"/>
      <c r="I130" s="6" t="s">
        <v>1156</v>
      </c>
      <c r="J130" s="6" t="s">
        <v>1867</v>
      </c>
      <c r="K130" s="6" t="s">
        <v>1877</v>
      </c>
      <c r="L130" s="6">
        <v>31</v>
      </c>
      <c r="M130" s="6" t="s">
        <v>385</v>
      </c>
      <c r="N130" s="62" t="s">
        <v>201</v>
      </c>
      <c r="O130" s="128" t="s">
        <v>384</v>
      </c>
      <c r="P130" s="28" t="s">
        <v>142</v>
      </c>
      <c r="Q130" s="129">
        <v>45831</v>
      </c>
      <c r="R130" s="129">
        <v>45846</v>
      </c>
      <c r="S130" s="129">
        <v>45855</v>
      </c>
      <c r="T130" s="21">
        <f t="shared" si="16"/>
        <v>24</v>
      </c>
      <c r="U130" s="129">
        <v>45857</v>
      </c>
      <c r="V130" s="129">
        <v>45860</v>
      </c>
      <c r="W130" s="129">
        <v>45860</v>
      </c>
      <c r="X130" s="129">
        <v>45862</v>
      </c>
      <c r="Y130" s="129">
        <v>45865</v>
      </c>
      <c r="Z130" s="129">
        <v>45866</v>
      </c>
      <c r="AA130" s="129">
        <v>45866</v>
      </c>
      <c r="AB130" s="129">
        <v>45868</v>
      </c>
      <c r="AC130" s="129">
        <v>45870</v>
      </c>
      <c r="AD130" s="127">
        <v>45873</v>
      </c>
      <c r="AE130" s="70">
        <f t="shared" si="9"/>
        <v>3</v>
      </c>
      <c r="AF130" s="121">
        <f t="shared" si="13"/>
        <v>27</v>
      </c>
    </row>
    <row r="131" spans="1:32" s="2" customFormat="1" ht="15.75" customHeight="1">
      <c r="A131" s="53">
        <v>42</v>
      </c>
      <c r="B131" s="26" t="s">
        <v>429</v>
      </c>
      <c r="C131" s="6" t="s">
        <v>201</v>
      </c>
      <c r="D131" s="6" t="s">
        <v>558</v>
      </c>
      <c r="E131" s="23" t="s">
        <v>2168</v>
      </c>
      <c r="F131" s="23" t="s">
        <v>490</v>
      </c>
      <c r="G131" s="23" t="s">
        <v>491</v>
      </c>
      <c r="H131" s="23" t="s">
        <v>492</v>
      </c>
      <c r="I131" s="6" t="s">
        <v>848</v>
      </c>
      <c r="J131" s="6" t="s">
        <v>1159</v>
      </c>
      <c r="K131" s="6" t="s">
        <v>71</v>
      </c>
      <c r="L131" s="6">
        <v>35</v>
      </c>
      <c r="M131" s="6" t="s">
        <v>385</v>
      </c>
      <c r="N131" s="62" t="s">
        <v>201</v>
      </c>
      <c r="O131" s="128" t="s">
        <v>384</v>
      </c>
      <c r="P131" s="28" t="s">
        <v>142</v>
      </c>
      <c r="Q131" s="129">
        <v>45827</v>
      </c>
      <c r="R131" s="129">
        <v>45840</v>
      </c>
      <c r="S131" s="129">
        <v>45849</v>
      </c>
      <c r="T131" s="21">
        <f t="shared" si="16"/>
        <v>22</v>
      </c>
      <c r="U131" s="129">
        <v>45852</v>
      </c>
      <c r="V131" s="129">
        <v>45855</v>
      </c>
      <c r="W131" s="129">
        <v>45855</v>
      </c>
      <c r="X131" s="129">
        <v>45856</v>
      </c>
      <c r="Y131" s="129">
        <v>45863</v>
      </c>
      <c r="Z131" s="129">
        <v>45867</v>
      </c>
      <c r="AA131" s="129">
        <v>45867</v>
      </c>
      <c r="AB131" s="129">
        <v>45868</v>
      </c>
      <c r="AC131" s="129">
        <v>45872</v>
      </c>
      <c r="AD131" s="127">
        <v>45874</v>
      </c>
      <c r="AE131" s="70">
        <f t="shared" si="9"/>
        <v>2</v>
      </c>
      <c r="AF131" s="121">
        <f t="shared" si="13"/>
        <v>24</v>
      </c>
    </row>
    <row r="132" spans="1:32" s="2" customFormat="1" ht="15" customHeight="1">
      <c r="A132" s="53">
        <v>43</v>
      </c>
      <c r="B132" s="26" t="s">
        <v>429</v>
      </c>
      <c r="C132" s="6" t="s">
        <v>201</v>
      </c>
      <c r="D132" s="6" t="s">
        <v>558</v>
      </c>
      <c r="E132" s="23" t="s">
        <v>2175</v>
      </c>
      <c r="F132" s="23" t="s">
        <v>292</v>
      </c>
      <c r="G132" s="23" t="s">
        <v>292</v>
      </c>
      <c r="H132" s="23" t="s">
        <v>834</v>
      </c>
      <c r="I132" s="6" t="s">
        <v>637</v>
      </c>
      <c r="J132" s="6" t="s">
        <v>1375</v>
      </c>
      <c r="K132" s="6" t="s">
        <v>1910</v>
      </c>
      <c r="L132" s="6">
        <v>37</v>
      </c>
      <c r="M132" s="6" t="s">
        <v>385</v>
      </c>
      <c r="N132" s="62" t="s">
        <v>201</v>
      </c>
      <c r="O132" s="128" t="s">
        <v>384</v>
      </c>
      <c r="P132" s="28" t="s">
        <v>142</v>
      </c>
      <c r="Q132" s="129">
        <v>45829</v>
      </c>
      <c r="R132" s="129">
        <v>45834</v>
      </c>
      <c r="S132" s="129">
        <v>45849</v>
      </c>
      <c r="T132" s="21">
        <f t="shared" si="16"/>
        <v>20</v>
      </c>
      <c r="U132" s="129">
        <v>45854</v>
      </c>
      <c r="V132" s="129">
        <v>45855</v>
      </c>
      <c r="W132" s="129">
        <v>45855</v>
      </c>
      <c r="X132" s="129">
        <v>45859</v>
      </c>
      <c r="Y132" s="129">
        <v>45862</v>
      </c>
      <c r="Z132" s="129">
        <v>45865</v>
      </c>
      <c r="AA132" s="129">
        <v>45865</v>
      </c>
      <c r="AB132" s="129">
        <v>45867</v>
      </c>
      <c r="AC132" s="129">
        <v>45870</v>
      </c>
      <c r="AD132" s="127">
        <v>45875</v>
      </c>
      <c r="AE132" s="70">
        <f t="shared" si="9"/>
        <v>5</v>
      </c>
      <c r="AF132" s="121">
        <f t="shared" si="13"/>
        <v>25</v>
      </c>
    </row>
    <row r="133" spans="1:32" s="2" customFormat="1" ht="15.75" customHeight="1">
      <c r="A133" s="53">
        <v>44</v>
      </c>
      <c r="B133" s="26" t="s">
        <v>429</v>
      </c>
      <c r="C133" s="6" t="s">
        <v>201</v>
      </c>
      <c r="D133" s="6" t="s">
        <v>558</v>
      </c>
      <c r="E133" s="23" t="s">
        <v>2053</v>
      </c>
      <c r="F133" s="23" t="s">
        <v>1318</v>
      </c>
      <c r="G133" s="23" t="s">
        <v>1319</v>
      </c>
      <c r="H133" s="23"/>
      <c r="I133" s="23" t="s">
        <v>705</v>
      </c>
      <c r="J133" s="23" t="s">
        <v>1671</v>
      </c>
      <c r="K133" s="19" t="s">
        <v>1674</v>
      </c>
      <c r="L133" s="132">
        <v>30</v>
      </c>
      <c r="M133" s="24" t="s">
        <v>385</v>
      </c>
      <c r="N133" s="62" t="s">
        <v>201</v>
      </c>
      <c r="O133" s="128" t="s">
        <v>384</v>
      </c>
      <c r="P133" s="28" t="s">
        <v>142</v>
      </c>
      <c r="Q133" s="129">
        <v>45820</v>
      </c>
      <c r="R133" s="129">
        <v>45828</v>
      </c>
      <c r="S133" s="129">
        <v>45843</v>
      </c>
      <c r="T133" s="21">
        <f t="shared" si="16"/>
        <v>23</v>
      </c>
      <c r="U133" s="129">
        <v>45845</v>
      </c>
      <c r="V133" s="129">
        <v>45847</v>
      </c>
      <c r="W133" s="129">
        <v>45847</v>
      </c>
      <c r="X133" s="129">
        <v>45849</v>
      </c>
      <c r="Y133" s="129">
        <v>45851</v>
      </c>
      <c r="Z133" s="129">
        <v>45853</v>
      </c>
      <c r="AA133" s="129">
        <v>45853</v>
      </c>
      <c r="AB133" s="129">
        <v>45859</v>
      </c>
      <c r="AC133" s="129">
        <v>45869</v>
      </c>
      <c r="AD133" s="127">
        <v>45877</v>
      </c>
      <c r="AE133" s="70">
        <f t="shared" si="9"/>
        <v>8</v>
      </c>
      <c r="AF133" s="121">
        <f t="shared" si="13"/>
        <v>31</v>
      </c>
    </row>
    <row r="134" spans="1:32" s="2" customFormat="1" ht="15" customHeight="1">
      <c r="A134" s="53">
        <v>45</v>
      </c>
      <c r="B134" s="26" t="s">
        <v>429</v>
      </c>
      <c r="C134" s="6" t="s">
        <v>201</v>
      </c>
      <c r="D134" s="6" t="s">
        <v>558</v>
      </c>
      <c r="E134" s="23" t="s">
        <v>2239</v>
      </c>
      <c r="F134" s="23" t="s">
        <v>417</v>
      </c>
      <c r="G134" s="23" t="s">
        <v>418</v>
      </c>
      <c r="H134" s="23" t="s">
        <v>419</v>
      </c>
      <c r="I134" s="6" t="s">
        <v>68</v>
      </c>
      <c r="J134" s="6" t="s">
        <v>1260</v>
      </c>
      <c r="K134" s="6" t="s">
        <v>975</v>
      </c>
      <c r="L134" s="6">
        <v>36</v>
      </c>
      <c r="M134" s="6" t="s">
        <v>385</v>
      </c>
      <c r="N134" s="62" t="s">
        <v>201</v>
      </c>
      <c r="O134" s="128" t="s">
        <v>384</v>
      </c>
      <c r="P134" s="28" t="s">
        <v>142</v>
      </c>
      <c r="Q134" s="129">
        <v>45829</v>
      </c>
      <c r="R134" s="129">
        <v>45847</v>
      </c>
      <c r="S134" s="129">
        <v>45855</v>
      </c>
      <c r="T134" s="21">
        <f t="shared" si="16"/>
        <v>26</v>
      </c>
      <c r="U134" s="129">
        <v>45857</v>
      </c>
      <c r="V134" s="129">
        <v>45862</v>
      </c>
      <c r="W134" s="129">
        <v>45862</v>
      </c>
      <c r="X134" s="129">
        <v>45863</v>
      </c>
      <c r="Y134" s="129">
        <v>45866</v>
      </c>
      <c r="Z134" s="129">
        <v>45867</v>
      </c>
      <c r="AA134" s="129">
        <v>45867</v>
      </c>
      <c r="AB134" s="129">
        <v>45870</v>
      </c>
      <c r="AC134" s="129">
        <v>45872</v>
      </c>
      <c r="AD134" s="127">
        <v>45877</v>
      </c>
      <c r="AE134" s="70">
        <f t="shared" si="9"/>
        <v>5</v>
      </c>
      <c r="AF134" s="121">
        <f t="shared" si="13"/>
        <v>31</v>
      </c>
    </row>
    <row r="135" spans="1:32" s="2" customFormat="1" ht="15.75" customHeight="1">
      <c r="A135" s="53">
        <v>46</v>
      </c>
      <c r="B135" s="26" t="s">
        <v>429</v>
      </c>
      <c r="C135" s="6" t="s">
        <v>201</v>
      </c>
      <c r="D135" s="6" t="s">
        <v>558</v>
      </c>
      <c r="E135" s="23" t="s">
        <v>2209</v>
      </c>
      <c r="F135" s="23" t="s">
        <v>1360</v>
      </c>
      <c r="G135" s="23" t="s">
        <v>1360</v>
      </c>
      <c r="H135" s="23" t="s">
        <v>1361</v>
      </c>
      <c r="I135" s="6" t="s">
        <v>1895</v>
      </c>
      <c r="J135" s="6" t="s">
        <v>1896</v>
      </c>
      <c r="K135" s="6" t="s">
        <v>1913</v>
      </c>
      <c r="L135" s="6">
        <v>37</v>
      </c>
      <c r="M135" s="6" t="s">
        <v>385</v>
      </c>
      <c r="N135" s="62" t="s">
        <v>201</v>
      </c>
      <c r="O135" s="128" t="s">
        <v>384</v>
      </c>
      <c r="P135" s="28" t="s">
        <v>142</v>
      </c>
      <c r="Q135" s="129">
        <v>45832</v>
      </c>
      <c r="R135" s="129">
        <v>45847</v>
      </c>
      <c r="S135" s="129">
        <v>45854</v>
      </c>
      <c r="T135" s="21">
        <f t="shared" si="16"/>
        <v>22</v>
      </c>
      <c r="U135" s="129">
        <v>45856</v>
      </c>
      <c r="V135" s="129">
        <v>45860</v>
      </c>
      <c r="W135" s="129">
        <v>45860</v>
      </c>
      <c r="X135" s="129">
        <v>45862</v>
      </c>
      <c r="Y135" s="129">
        <v>45865</v>
      </c>
      <c r="Z135" s="129">
        <v>45867</v>
      </c>
      <c r="AA135" s="129">
        <v>45867</v>
      </c>
      <c r="AB135" s="129">
        <v>45868</v>
      </c>
      <c r="AC135" s="129">
        <v>45874</v>
      </c>
      <c r="AD135" s="127">
        <v>45877</v>
      </c>
      <c r="AE135" s="70">
        <f t="shared" si="9"/>
        <v>3</v>
      </c>
      <c r="AF135" s="121">
        <f t="shared" si="13"/>
        <v>25</v>
      </c>
    </row>
    <row r="136" spans="1:32" s="2" customFormat="1" ht="15.75" customHeight="1">
      <c r="A136" s="53">
        <v>47</v>
      </c>
      <c r="B136" s="26" t="s">
        <v>429</v>
      </c>
      <c r="C136" s="6" t="s">
        <v>201</v>
      </c>
      <c r="D136" s="6" t="s">
        <v>558</v>
      </c>
      <c r="E136" s="23" t="s">
        <v>2240</v>
      </c>
      <c r="F136" s="23" t="s">
        <v>1358</v>
      </c>
      <c r="G136" s="23" t="s">
        <v>59</v>
      </c>
      <c r="H136" s="23"/>
      <c r="I136" s="6" t="s">
        <v>1117</v>
      </c>
      <c r="J136" s="6" t="s">
        <v>1383</v>
      </c>
      <c r="K136" s="6" t="s">
        <v>1401</v>
      </c>
      <c r="L136" s="6">
        <v>30</v>
      </c>
      <c r="M136" s="6" t="s">
        <v>385</v>
      </c>
      <c r="N136" s="62" t="s">
        <v>201</v>
      </c>
      <c r="O136" s="128" t="s">
        <v>384</v>
      </c>
      <c r="P136" s="28" t="s">
        <v>142</v>
      </c>
      <c r="Q136" s="129">
        <v>45833</v>
      </c>
      <c r="R136" s="129">
        <v>45847</v>
      </c>
      <c r="S136" s="129">
        <v>45856</v>
      </c>
      <c r="T136" s="21">
        <f t="shared" ref="T136:T141" si="17">MAX(0,S136-Q136)</f>
        <v>23</v>
      </c>
      <c r="U136" s="129">
        <v>45859</v>
      </c>
      <c r="V136" s="129">
        <v>45862</v>
      </c>
      <c r="W136" s="129">
        <v>45862</v>
      </c>
      <c r="X136" s="129">
        <v>45863</v>
      </c>
      <c r="Y136" s="129">
        <v>45866</v>
      </c>
      <c r="Z136" s="129">
        <v>45867</v>
      </c>
      <c r="AA136" s="129">
        <v>45867</v>
      </c>
      <c r="AB136" s="129">
        <v>45869</v>
      </c>
      <c r="AC136" s="129">
        <v>45872</v>
      </c>
      <c r="AD136" s="127">
        <v>45878</v>
      </c>
      <c r="AE136" s="70">
        <f t="shared" si="9"/>
        <v>6</v>
      </c>
      <c r="AF136" s="121">
        <f t="shared" si="13"/>
        <v>29</v>
      </c>
    </row>
    <row r="137" spans="1:32" s="2" customFormat="1">
      <c r="A137" s="53">
        <v>48</v>
      </c>
      <c r="B137" s="26" t="s">
        <v>429</v>
      </c>
      <c r="C137" s="6" t="s">
        <v>201</v>
      </c>
      <c r="D137" s="6" t="s">
        <v>558</v>
      </c>
      <c r="E137" s="23" t="s">
        <v>2242</v>
      </c>
      <c r="F137" s="23" t="s">
        <v>399</v>
      </c>
      <c r="G137" s="23" t="s">
        <v>400</v>
      </c>
      <c r="H137" s="23" t="s">
        <v>756</v>
      </c>
      <c r="I137" s="6" t="s">
        <v>1900</v>
      </c>
      <c r="J137" s="6" t="s">
        <v>1901</v>
      </c>
      <c r="K137" s="6" t="s">
        <v>1919</v>
      </c>
      <c r="L137" s="6">
        <v>35</v>
      </c>
      <c r="M137" s="6" t="s">
        <v>385</v>
      </c>
      <c r="N137" s="62" t="s">
        <v>201</v>
      </c>
      <c r="O137" s="128" t="s">
        <v>384</v>
      </c>
      <c r="P137" s="28" t="s">
        <v>142</v>
      </c>
      <c r="Q137" s="129">
        <v>45835</v>
      </c>
      <c r="R137" s="129">
        <v>45849</v>
      </c>
      <c r="S137" s="129">
        <v>45859</v>
      </c>
      <c r="T137" s="21">
        <f t="shared" si="17"/>
        <v>24</v>
      </c>
      <c r="U137" s="129">
        <v>45860</v>
      </c>
      <c r="V137" s="129">
        <v>45861</v>
      </c>
      <c r="W137" s="129">
        <v>45862</v>
      </c>
      <c r="X137" s="129">
        <v>45863</v>
      </c>
      <c r="Y137" s="129">
        <v>45865</v>
      </c>
      <c r="Z137" s="129">
        <v>45867</v>
      </c>
      <c r="AA137" s="129">
        <v>45867</v>
      </c>
      <c r="AB137" s="129">
        <v>45870</v>
      </c>
      <c r="AC137" s="129">
        <v>45873</v>
      </c>
      <c r="AD137" s="127">
        <v>45878</v>
      </c>
      <c r="AE137" s="70">
        <f t="shared" si="9"/>
        <v>5</v>
      </c>
      <c r="AF137" s="121">
        <f t="shared" si="13"/>
        <v>29</v>
      </c>
    </row>
    <row r="138" spans="1:32" s="2" customFormat="1" ht="15" customHeight="1">
      <c r="A138" s="53">
        <v>49</v>
      </c>
      <c r="B138" s="26" t="s">
        <v>429</v>
      </c>
      <c r="C138" s="6" t="s">
        <v>201</v>
      </c>
      <c r="D138" s="6" t="s">
        <v>558</v>
      </c>
      <c r="E138" s="23" t="s">
        <v>2178</v>
      </c>
      <c r="F138" s="23" t="s">
        <v>140</v>
      </c>
      <c r="G138" s="23" t="s">
        <v>1301</v>
      </c>
      <c r="H138" s="23"/>
      <c r="I138" s="6" t="s">
        <v>537</v>
      </c>
      <c r="J138" s="6" t="s">
        <v>1871</v>
      </c>
      <c r="K138" s="6" t="s">
        <v>71</v>
      </c>
      <c r="L138" s="6">
        <v>30</v>
      </c>
      <c r="M138" s="6" t="s">
        <v>385</v>
      </c>
      <c r="N138" s="62" t="s">
        <v>201</v>
      </c>
      <c r="O138" s="128" t="s">
        <v>384</v>
      </c>
      <c r="P138" s="28" t="s">
        <v>142</v>
      </c>
      <c r="Q138" s="129">
        <v>45827</v>
      </c>
      <c r="R138" s="129">
        <v>45840</v>
      </c>
      <c r="S138" s="129">
        <v>45849</v>
      </c>
      <c r="T138" s="21">
        <f t="shared" si="17"/>
        <v>22</v>
      </c>
      <c r="U138" s="129">
        <v>45852</v>
      </c>
      <c r="V138" s="129">
        <v>45855</v>
      </c>
      <c r="W138" s="129">
        <v>45855</v>
      </c>
      <c r="X138" s="129">
        <v>45856</v>
      </c>
      <c r="Y138" s="129">
        <v>45863</v>
      </c>
      <c r="Z138" s="129">
        <v>45868</v>
      </c>
      <c r="AA138" s="129">
        <v>45868</v>
      </c>
      <c r="AB138" s="129">
        <v>45868</v>
      </c>
      <c r="AC138" s="129">
        <v>45872</v>
      </c>
      <c r="AD138" s="127">
        <v>45878</v>
      </c>
      <c r="AE138" s="70">
        <f t="shared" si="9"/>
        <v>6</v>
      </c>
      <c r="AF138" s="121">
        <f t="shared" si="13"/>
        <v>28</v>
      </c>
    </row>
    <row r="139" spans="1:32" s="2" customFormat="1" ht="15" customHeight="1">
      <c r="A139" s="53">
        <v>50</v>
      </c>
      <c r="B139" s="26" t="s">
        <v>429</v>
      </c>
      <c r="C139" s="6" t="s">
        <v>201</v>
      </c>
      <c r="D139" s="6" t="s">
        <v>558</v>
      </c>
      <c r="E139" s="23" t="s">
        <v>2215</v>
      </c>
      <c r="F139" s="23" t="s">
        <v>833</v>
      </c>
      <c r="G139" s="23" t="s">
        <v>833</v>
      </c>
      <c r="H139" s="23" t="s">
        <v>835</v>
      </c>
      <c r="I139" s="6" t="s">
        <v>705</v>
      </c>
      <c r="J139" s="6" t="s">
        <v>1146</v>
      </c>
      <c r="K139" s="6" t="s">
        <v>842</v>
      </c>
      <c r="L139" s="6">
        <v>37</v>
      </c>
      <c r="M139" s="6" t="s">
        <v>385</v>
      </c>
      <c r="N139" s="62" t="s">
        <v>201</v>
      </c>
      <c r="O139" s="128" t="s">
        <v>384</v>
      </c>
      <c r="P139" s="28" t="s">
        <v>142</v>
      </c>
      <c r="Q139" s="129">
        <v>45832</v>
      </c>
      <c r="R139" s="129">
        <v>45845</v>
      </c>
      <c r="S139" s="129">
        <v>45852</v>
      </c>
      <c r="T139" s="21">
        <f t="shared" si="17"/>
        <v>20</v>
      </c>
      <c r="U139" s="129">
        <v>45854</v>
      </c>
      <c r="V139" s="129">
        <v>45856</v>
      </c>
      <c r="W139" s="129">
        <v>45856</v>
      </c>
      <c r="X139" s="129">
        <v>45857</v>
      </c>
      <c r="Y139" s="129">
        <v>45860</v>
      </c>
      <c r="Z139" s="129">
        <v>45862</v>
      </c>
      <c r="AA139" s="129">
        <v>45862</v>
      </c>
      <c r="AB139" s="129">
        <v>45866</v>
      </c>
      <c r="AC139" s="129">
        <v>45869</v>
      </c>
      <c r="AD139" s="127">
        <v>45880</v>
      </c>
      <c r="AE139" s="70">
        <f t="shared" si="9"/>
        <v>11</v>
      </c>
      <c r="AF139" s="121">
        <f t="shared" si="13"/>
        <v>31</v>
      </c>
    </row>
    <row r="140" spans="1:32" s="2" customFormat="1" ht="16.5" customHeight="1">
      <c r="A140" s="53">
        <v>51</v>
      </c>
      <c r="B140" s="26" t="s">
        <v>429</v>
      </c>
      <c r="C140" s="6" t="s">
        <v>201</v>
      </c>
      <c r="D140" s="6" t="s">
        <v>558</v>
      </c>
      <c r="E140" s="23" t="s">
        <v>2238</v>
      </c>
      <c r="F140" s="23" t="s">
        <v>479</v>
      </c>
      <c r="G140" s="23" t="s">
        <v>480</v>
      </c>
      <c r="H140" s="23" t="s">
        <v>481</v>
      </c>
      <c r="I140" s="6" t="s">
        <v>580</v>
      </c>
      <c r="J140" s="6" t="s">
        <v>581</v>
      </c>
      <c r="K140" s="6" t="s">
        <v>582</v>
      </c>
      <c r="L140" s="6">
        <v>35</v>
      </c>
      <c r="M140" s="6" t="s">
        <v>385</v>
      </c>
      <c r="N140" s="62" t="s">
        <v>201</v>
      </c>
      <c r="O140" s="128" t="s">
        <v>384</v>
      </c>
      <c r="P140" s="28" t="s">
        <v>142</v>
      </c>
      <c r="Q140" s="129">
        <v>45834</v>
      </c>
      <c r="R140" s="129">
        <v>45846</v>
      </c>
      <c r="S140" s="129">
        <v>45855</v>
      </c>
      <c r="T140" s="21">
        <f t="shared" si="17"/>
        <v>21</v>
      </c>
      <c r="U140" s="129">
        <v>45857</v>
      </c>
      <c r="V140" s="129">
        <v>45860</v>
      </c>
      <c r="W140" s="129">
        <v>45860</v>
      </c>
      <c r="X140" s="129">
        <v>45862</v>
      </c>
      <c r="Y140" s="129">
        <v>45865</v>
      </c>
      <c r="Z140" s="129">
        <v>45866</v>
      </c>
      <c r="AA140" s="129">
        <v>45866</v>
      </c>
      <c r="AB140" s="129">
        <v>45867</v>
      </c>
      <c r="AC140" s="129">
        <v>45870</v>
      </c>
      <c r="AD140" s="127">
        <v>45880</v>
      </c>
      <c r="AE140" s="70">
        <f t="shared" si="9"/>
        <v>10</v>
      </c>
      <c r="AF140" s="121">
        <f t="shared" si="13"/>
        <v>31</v>
      </c>
    </row>
    <row r="141" spans="1:32" s="2" customFormat="1" ht="15.75" customHeight="1">
      <c r="A141" s="53">
        <v>52</v>
      </c>
      <c r="B141" s="26" t="s">
        <v>429</v>
      </c>
      <c r="C141" s="6" t="s">
        <v>201</v>
      </c>
      <c r="D141" s="6" t="s">
        <v>558</v>
      </c>
      <c r="E141" s="23" t="s">
        <v>2245</v>
      </c>
      <c r="F141" s="23" t="s">
        <v>600</v>
      </c>
      <c r="G141" s="23" t="s">
        <v>1883</v>
      </c>
      <c r="H141" s="23"/>
      <c r="I141" s="6" t="s">
        <v>735</v>
      </c>
      <c r="J141" s="6" t="s">
        <v>1475</v>
      </c>
      <c r="K141" s="6" t="s">
        <v>1916</v>
      </c>
      <c r="L141" s="6">
        <v>30</v>
      </c>
      <c r="M141" s="6" t="s">
        <v>385</v>
      </c>
      <c r="N141" s="62" t="s">
        <v>201</v>
      </c>
      <c r="O141" s="128" t="s">
        <v>384</v>
      </c>
      <c r="P141" s="28" t="s">
        <v>142</v>
      </c>
      <c r="Q141" s="129">
        <v>45833</v>
      </c>
      <c r="R141" s="129">
        <v>45852</v>
      </c>
      <c r="S141" s="129">
        <v>45861</v>
      </c>
      <c r="T141" s="21">
        <f t="shared" si="17"/>
        <v>28</v>
      </c>
      <c r="U141" s="129">
        <v>45863</v>
      </c>
      <c r="V141" s="129">
        <v>45866</v>
      </c>
      <c r="W141" s="129">
        <v>45866</v>
      </c>
      <c r="X141" s="129">
        <v>45868</v>
      </c>
      <c r="Y141" s="129">
        <v>45870</v>
      </c>
      <c r="Z141" s="129">
        <v>45871</v>
      </c>
      <c r="AA141" s="129">
        <v>45871</v>
      </c>
      <c r="AB141" s="129">
        <v>45873</v>
      </c>
      <c r="AC141" s="129">
        <v>45876</v>
      </c>
      <c r="AD141" s="127">
        <v>45881</v>
      </c>
      <c r="AE141" s="70">
        <f t="shared" si="9"/>
        <v>5</v>
      </c>
      <c r="AF141" s="121">
        <f t="shared" si="13"/>
        <v>33</v>
      </c>
    </row>
    <row r="142" spans="1:32" s="2" customFormat="1" ht="15.75" customHeight="1">
      <c r="A142" s="53">
        <v>53</v>
      </c>
      <c r="B142" s="26" t="s">
        <v>429</v>
      </c>
      <c r="C142" s="6" t="s">
        <v>201</v>
      </c>
      <c r="D142" s="6" t="s">
        <v>558</v>
      </c>
      <c r="E142" s="23" t="s">
        <v>2243</v>
      </c>
      <c r="F142" s="23" t="s">
        <v>46</v>
      </c>
      <c r="G142" s="23" t="s">
        <v>43</v>
      </c>
      <c r="H142" s="23" t="s">
        <v>1890</v>
      </c>
      <c r="I142" s="6" t="s">
        <v>1934</v>
      </c>
      <c r="J142" s="6" t="s">
        <v>1908</v>
      </c>
      <c r="K142" s="131" t="s">
        <v>1936</v>
      </c>
      <c r="L142" s="6">
        <v>35</v>
      </c>
      <c r="M142" s="6" t="s">
        <v>385</v>
      </c>
      <c r="N142" s="62" t="s">
        <v>201</v>
      </c>
      <c r="O142" s="128" t="s">
        <v>384</v>
      </c>
      <c r="P142" s="28" t="s">
        <v>142</v>
      </c>
      <c r="Q142" s="129">
        <v>45833</v>
      </c>
      <c r="R142" s="129">
        <v>45852</v>
      </c>
      <c r="S142" s="129">
        <v>45861</v>
      </c>
      <c r="T142" s="21">
        <f t="shared" ref="T142:T147" si="18">MAX(0,S142-Q142)</f>
        <v>28</v>
      </c>
      <c r="U142" s="129">
        <v>45863</v>
      </c>
      <c r="V142" s="129">
        <v>45866</v>
      </c>
      <c r="W142" s="129">
        <v>45866</v>
      </c>
      <c r="X142" s="129">
        <v>45868</v>
      </c>
      <c r="Y142" s="129">
        <v>45870</v>
      </c>
      <c r="Z142" s="129">
        <v>45871</v>
      </c>
      <c r="AA142" s="129">
        <v>45871</v>
      </c>
      <c r="AB142" s="129">
        <v>45874</v>
      </c>
      <c r="AC142" s="129">
        <v>45876</v>
      </c>
      <c r="AD142" s="127">
        <v>45883</v>
      </c>
      <c r="AE142" s="70">
        <f t="shared" si="9"/>
        <v>7</v>
      </c>
      <c r="AF142" s="121">
        <f t="shared" si="13"/>
        <v>35</v>
      </c>
    </row>
    <row r="143" spans="1:32" s="2" customFormat="1" ht="17.25" customHeight="1">
      <c r="A143" s="53">
        <v>54</v>
      </c>
      <c r="B143" s="26" t="s">
        <v>429</v>
      </c>
      <c r="C143" s="6" t="s">
        <v>201</v>
      </c>
      <c r="D143" s="6" t="s">
        <v>558</v>
      </c>
      <c r="E143" s="23" t="s">
        <v>2246</v>
      </c>
      <c r="F143" s="23" t="s">
        <v>489</v>
      </c>
      <c r="G143" s="23" t="s">
        <v>214</v>
      </c>
      <c r="H143" s="23" t="s">
        <v>215</v>
      </c>
      <c r="I143" s="6" t="s">
        <v>529</v>
      </c>
      <c r="J143" s="6" t="s">
        <v>1261</v>
      </c>
      <c r="K143" s="6" t="s">
        <v>1268</v>
      </c>
      <c r="L143" s="6">
        <v>36</v>
      </c>
      <c r="M143" s="6" t="s">
        <v>385</v>
      </c>
      <c r="N143" s="62" t="s">
        <v>201</v>
      </c>
      <c r="O143" s="128" t="s">
        <v>384</v>
      </c>
      <c r="P143" s="28" t="s">
        <v>142</v>
      </c>
      <c r="Q143" s="129">
        <v>45833</v>
      </c>
      <c r="R143" s="129">
        <v>45852</v>
      </c>
      <c r="S143" s="129">
        <v>45861</v>
      </c>
      <c r="T143" s="21">
        <f t="shared" si="18"/>
        <v>28</v>
      </c>
      <c r="U143" s="129">
        <v>45863</v>
      </c>
      <c r="V143" s="129">
        <v>45866</v>
      </c>
      <c r="W143" s="129">
        <v>45866</v>
      </c>
      <c r="X143" s="129">
        <v>45868</v>
      </c>
      <c r="Y143" s="129">
        <v>45870</v>
      </c>
      <c r="Z143" s="129">
        <v>45871</v>
      </c>
      <c r="AA143" s="129">
        <v>45871</v>
      </c>
      <c r="AB143" s="129">
        <v>45874</v>
      </c>
      <c r="AC143" s="129">
        <v>45876</v>
      </c>
      <c r="AD143" s="127">
        <v>45883</v>
      </c>
      <c r="AE143" s="70">
        <f t="shared" si="9"/>
        <v>7</v>
      </c>
      <c r="AF143" s="121">
        <f t="shared" si="13"/>
        <v>35</v>
      </c>
    </row>
    <row r="144" spans="1:32" s="2" customFormat="1" ht="15.75" customHeight="1">
      <c r="A144" s="53">
        <v>55</v>
      </c>
      <c r="B144" s="26" t="s">
        <v>429</v>
      </c>
      <c r="C144" s="6" t="s">
        <v>201</v>
      </c>
      <c r="D144" s="6" t="s">
        <v>558</v>
      </c>
      <c r="E144" s="23" t="s">
        <v>2269</v>
      </c>
      <c r="F144" s="23" t="s">
        <v>595</v>
      </c>
      <c r="G144" s="23" t="s">
        <v>226</v>
      </c>
      <c r="H144" s="23"/>
      <c r="I144" s="6" t="s">
        <v>67</v>
      </c>
      <c r="J144" s="6" t="s">
        <v>1588</v>
      </c>
      <c r="K144" s="6" t="s">
        <v>1589</v>
      </c>
      <c r="L144" s="6">
        <v>31</v>
      </c>
      <c r="M144" s="6" t="s">
        <v>385</v>
      </c>
      <c r="N144" s="62" t="s">
        <v>201</v>
      </c>
      <c r="O144" s="128" t="s">
        <v>384</v>
      </c>
      <c r="P144" s="28" t="s">
        <v>142</v>
      </c>
      <c r="Q144" s="129">
        <v>45833</v>
      </c>
      <c r="R144" s="129">
        <v>45853</v>
      </c>
      <c r="S144" s="129">
        <v>45861</v>
      </c>
      <c r="T144" s="21">
        <f t="shared" si="18"/>
        <v>28</v>
      </c>
      <c r="U144" s="129">
        <v>45863</v>
      </c>
      <c r="V144" s="129">
        <v>45866</v>
      </c>
      <c r="W144" s="129">
        <v>45866</v>
      </c>
      <c r="X144" s="129">
        <v>45868</v>
      </c>
      <c r="Y144" s="129">
        <v>45870</v>
      </c>
      <c r="Z144" s="129">
        <v>45871</v>
      </c>
      <c r="AA144" s="129">
        <v>45871</v>
      </c>
      <c r="AB144" s="129">
        <v>45873</v>
      </c>
      <c r="AC144" s="129">
        <v>45879</v>
      </c>
      <c r="AD144" s="127">
        <v>45883</v>
      </c>
      <c r="AE144" s="70">
        <f t="shared" si="9"/>
        <v>4</v>
      </c>
      <c r="AF144" s="121">
        <f t="shared" si="13"/>
        <v>32</v>
      </c>
    </row>
    <row r="145" spans="1:32" s="2" customFormat="1" ht="17.25" customHeight="1">
      <c r="A145" s="53">
        <v>56</v>
      </c>
      <c r="B145" s="26" t="s">
        <v>429</v>
      </c>
      <c r="C145" s="6" t="s">
        <v>201</v>
      </c>
      <c r="D145" s="6" t="s">
        <v>558</v>
      </c>
      <c r="E145" s="23" t="s">
        <v>2211</v>
      </c>
      <c r="F145" s="23" t="s">
        <v>216</v>
      </c>
      <c r="G145" s="23" t="s">
        <v>217</v>
      </c>
      <c r="H145" s="23" t="s">
        <v>218</v>
      </c>
      <c r="I145" s="6" t="s">
        <v>584</v>
      </c>
      <c r="J145" s="6" t="s">
        <v>1154</v>
      </c>
      <c r="K145" s="6" t="s">
        <v>1158</v>
      </c>
      <c r="L145" s="6">
        <v>35</v>
      </c>
      <c r="M145" s="6" t="s">
        <v>385</v>
      </c>
      <c r="N145" s="62" t="s">
        <v>201</v>
      </c>
      <c r="O145" s="128" t="s">
        <v>384</v>
      </c>
      <c r="P145" s="28" t="s">
        <v>142</v>
      </c>
      <c r="Q145" s="129">
        <v>45831</v>
      </c>
      <c r="R145" s="129">
        <v>45845</v>
      </c>
      <c r="S145" s="129">
        <v>45854</v>
      </c>
      <c r="T145" s="21">
        <f t="shared" si="18"/>
        <v>23</v>
      </c>
      <c r="U145" s="129">
        <v>45856</v>
      </c>
      <c r="V145" s="129">
        <v>45860</v>
      </c>
      <c r="W145" s="129">
        <v>45860</v>
      </c>
      <c r="X145" s="129">
        <v>45862</v>
      </c>
      <c r="Y145" s="129">
        <v>45865</v>
      </c>
      <c r="Z145" s="129">
        <v>45867</v>
      </c>
      <c r="AA145" s="129">
        <v>45867</v>
      </c>
      <c r="AB145" s="129">
        <v>45871</v>
      </c>
      <c r="AC145" s="129">
        <v>45876</v>
      </c>
      <c r="AD145" s="127">
        <v>45884</v>
      </c>
      <c r="AE145" s="70">
        <f t="shared" si="9"/>
        <v>8</v>
      </c>
      <c r="AF145" s="121">
        <f t="shared" si="13"/>
        <v>31</v>
      </c>
    </row>
    <row r="146" spans="1:32" s="2" customFormat="1" ht="15.75" customHeight="1">
      <c r="A146" s="53">
        <v>57</v>
      </c>
      <c r="B146" s="26" t="s">
        <v>429</v>
      </c>
      <c r="C146" s="6" t="s">
        <v>201</v>
      </c>
      <c r="D146" s="6" t="s">
        <v>558</v>
      </c>
      <c r="E146" s="23" t="s">
        <v>2244</v>
      </c>
      <c r="F146" s="145" t="s">
        <v>1411</v>
      </c>
      <c r="G146" s="23" t="s">
        <v>1412</v>
      </c>
      <c r="H146" s="23"/>
      <c r="I146" s="6" t="s">
        <v>526</v>
      </c>
      <c r="J146" s="6" t="s">
        <v>1437</v>
      </c>
      <c r="K146" s="6" t="s">
        <v>1911</v>
      </c>
      <c r="L146" s="6">
        <v>30</v>
      </c>
      <c r="M146" s="6" t="s">
        <v>385</v>
      </c>
      <c r="N146" s="62" t="s">
        <v>201</v>
      </c>
      <c r="O146" s="128" t="s">
        <v>384</v>
      </c>
      <c r="P146" s="28" t="s">
        <v>142</v>
      </c>
      <c r="Q146" s="129">
        <v>45833</v>
      </c>
      <c r="R146" s="129">
        <v>45852</v>
      </c>
      <c r="S146" s="129">
        <v>45861</v>
      </c>
      <c r="T146" s="21">
        <f t="shared" si="18"/>
        <v>28</v>
      </c>
      <c r="U146" s="129">
        <v>45863</v>
      </c>
      <c r="V146" s="129">
        <v>45868</v>
      </c>
      <c r="W146" s="129">
        <v>45868</v>
      </c>
      <c r="X146" s="129">
        <v>45869</v>
      </c>
      <c r="Y146" s="129">
        <v>45872</v>
      </c>
      <c r="Z146" s="129">
        <v>45874</v>
      </c>
      <c r="AA146" s="129">
        <v>45874</v>
      </c>
      <c r="AB146" s="129">
        <v>45875</v>
      </c>
      <c r="AC146" s="129">
        <v>45880</v>
      </c>
      <c r="AD146" s="127">
        <v>45884</v>
      </c>
      <c r="AE146" s="70">
        <f t="shared" si="9"/>
        <v>4</v>
      </c>
      <c r="AF146" s="121">
        <f t="shared" si="13"/>
        <v>32</v>
      </c>
    </row>
    <row r="147" spans="1:32" s="2" customFormat="1">
      <c r="A147" s="53">
        <v>58</v>
      </c>
      <c r="B147" s="26" t="s">
        <v>429</v>
      </c>
      <c r="C147" s="6" t="s">
        <v>201</v>
      </c>
      <c r="D147" s="6" t="s">
        <v>558</v>
      </c>
      <c r="E147" s="23" t="s">
        <v>2241</v>
      </c>
      <c r="F147" s="23" t="s">
        <v>1426</v>
      </c>
      <c r="G147" s="23" t="s">
        <v>1427</v>
      </c>
      <c r="H147" s="23" t="s">
        <v>1428</v>
      </c>
      <c r="I147" s="6" t="s">
        <v>1115</v>
      </c>
      <c r="J147" s="6" t="s">
        <v>1903</v>
      </c>
      <c r="K147" s="6" t="s">
        <v>71</v>
      </c>
      <c r="L147" s="6">
        <v>35</v>
      </c>
      <c r="M147" s="6" t="s">
        <v>385</v>
      </c>
      <c r="N147" s="62" t="s">
        <v>201</v>
      </c>
      <c r="O147" s="128" t="s">
        <v>384</v>
      </c>
      <c r="P147" s="28" t="s">
        <v>142</v>
      </c>
      <c r="Q147" s="129">
        <v>45833</v>
      </c>
      <c r="R147" s="129">
        <v>45848</v>
      </c>
      <c r="S147" s="129">
        <v>45856</v>
      </c>
      <c r="T147" s="21">
        <f t="shared" si="18"/>
        <v>23</v>
      </c>
      <c r="U147" s="129">
        <v>45859</v>
      </c>
      <c r="V147" s="129">
        <v>45861</v>
      </c>
      <c r="W147" s="129">
        <v>45862</v>
      </c>
      <c r="X147" s="129">
        <v>45863</v>
      </c>
      <c r="Y147" s="129">
        <v>45866</v>
      </c>
      <c r="Z147" s="129">
        <v>45867</v>
      </c>
      <c r="AA147" s="129">
        <v>45867</v>
      </c>
      <c r="AB147" s="129">
        <v>45875</v>
      </c>
      <c r="AC147" s="129">
        <v>45885</v>
      </c>
      <c r="AD147" s="127">
        <v>45888</v>
      </c>
      <c r="AE147" s="70">
        <f t="shared" si="9"/>
        <v>3</v>
      </c>
      <c r="AF147" s="121">
        <f t="shared" si="13"/>
        <v>26</v>
      </c>
    </row>
    <row r="148" spans="1:32" s="2" customFormat="1" ht="15" customHeight="1">
      <c r="A148" s="53">
        <v>59</v>
      </c>
      <c r="B148" s="26" t="s">
        <v>429</v>
      </c>
      <c r="C148" s="6" t="s">
        <v>201</v>
      </c>
      <c r="D148" s="6" t="s">
        <v>558</v>
      </c>
      <c r="E148" s="23" t="s">
        <v>2273</v>
      </c>
      <c r="F148" s="23" t="s">
        <v>435</v>
      </c>
      <c r="G148" s="23" t="s">
        <v>435</v>
      </c>
      <c r="H148" s="23" t="s">
        <v>436</v>
      </c>
      <c r="I148" s="6" t="s">
        <v>262</v>
      </c>
      <c r="J148" s="6" t="s">
        <v>1463</v>
      </c>
      <c r="K148" s="6" t="s">
        <v>1661</v>
      </c>
      <c r="L148" s="6">
        <v>37</v>
      </c>
      <c r="M148" s="6" t="s">
        <v>385</v>
      </c>
      <c r="N148" s="62" t="s">
        <v>201</v>
      </c>
      <c r="O148" s="128" t="s">
        <v>384</v>
      </c>
      <c r="P148" s="28" t="s">
        <v>142</v>
      </c>
      <c r="Q148" s="129">
        <v>45833</v>
      </c>
      <c r="R148" s="129">
        <v>45855</v>
      </c>
      <c r="S148" s="129">
        <v>45866</v>
      </c>
      <c r="T148" s="21">
        <f>MAX(0,S148-Q148)</f>
        <v>33</v>
      </c>
      <c r="U148" s="129">
        <v>45867</v>
      </c>
      <c r="V148" s="129">
        <v>45874</v>
      </c>
      <c r="W148" s="129">
        <v>45874</v>
      </c>
      <c r="X148" s="129">
        <v>45877</v>
      </c>
      <c r="Y148" s="129">
        <v>45879</v>
      </c>
      <c r="Z148" s="129">
        <v>45880</v>
      </c>
      <c r="AA148" s="129">
        <v>45880</v>
      </c>
      <c r="AB148" s="129">
        <v>45883</v>
      </c>
      <c r="AC148" s="129">
        <v>45886</v>
      </c>
      <c r="AD148" s="127">
        <v>45889</v>
      </c>
      <c r="AE148" s="70">
        <f t="shared" si="9"/>
        <v>3</v>
      </c>
      <c r="AF148" s="121">
        <f t="shared" si="13"/>
        <v>36</v>
      </c>
    </row>
    <row r="149" spans="1:32" s="2" customFormat="1" ht="14.25" customHeight="1">
      <c r="A149" s="53">
        <v>60</v>
      </c>
      <c r="B149" s="26" t="s">
        <v>429</v>
      </c>
      <c r="C149" s="6" t="s">
        <v>201</v>
      </c>
      <c r="D149" s="6" t="s">
        <v>558</v>
      </c>
      <c r="E149" s="23" t="s">
        <v>2267</v>
      </c>
      <c r="F149" s="23" t="s">
        <v>1138</v>
      </c>
      <c r="G149" s="23" t="s">
        <v>1139</v>
      </c>
      <c r="H149" s="23" t="s">
        <v>1140</v>
      </c>
      <c r="I149" s="6" t="s">
        <v>1175</v>
      </c>
      <c r="J149" s="6" t="s">
        <v>1176</v>
      </c>
      <c r="K149" s="6" t="s">
        <v>1172</v>
      </c>
      <c r="L149" s="6">
        <v>35</v>
      </c>
      <c r="M149" s="6" t="s">
        <v>385</v>
      </c>
      <c r="N149" s="62" t="s">
        <v>201</v>
      </c>
      <c r="O149" s="128" t="s">
        <v>384</v>
      </c>
      <c r="P149" s="28" t="s">
        <v>142</v>
      </c>
      <c r="Q149" s="129">
        <v>45831</v>
      </c>
      <c r="R149" s="129">
        <v>45854</v>
      </c>
      <c r="S149" s="129">
        <v>45866</v>
      </c>
      <c r="T149" s="21">
        <f>MAX(0,S149-Q149)</f>
        <v>35</v>
      </c>
      <c r="U149" s="129">
        <v>45867</v>
      </c>
      <c r="V149" s="129">
        <v>45874</v>
      </c>
      <c r="W149" s="129">
        <v>45874</v>
      </c>
      <c r="X149" s="129">
        <v>45876</v>
      </c>
      <c r="Y149" s="129">
        <v>45879</v>
      </c>
      <c r="Z149" s="129">
        <v>45880</v>
      </c>
      <c r="AA149" s="129">
        <v>45880</v>
      </c>
      <c r="AB149" s="129">
        <v>45883</v>
      </c>
      <c r="AC149" s="129">
        <v>45886</v>
      </c>
      <c r="AD149" s="127">
        <v>45890</v>
      </c>
      <c r="AE149" s="70">
        <f t="shared" si="9"/>
        <v>4</v>
      </c>
      <c r="AF149" s="121">
        <f t="shared" si="13"/>
        <v>39</v>
      </c>
    </row>
    <row r="150" spans="1:32" s="2" customFormat="1" ht="15.75" customHeight="1">
      <c r="A150" s="53">
        <v>2</v>
      </c>
      <c r="B150" s="26" t="s">
        <v>429</v>
      </c>
      <c r="C150" s="6" t="s">
        <v>201</v>
      </c>
      <c r="D150" s="6" t="s">
        <v>558</v>
      </c>
      <c r="E150" s="23" t="s">
        <v>2275</v>
      </c>
      <c r="F150" s="23" t="s">
        <v>401</v>
      </c>
      <c r="G150" s="23" t="s">
        <v>402</v>
      </c>
      <c r="H150" s="23" t="s">
        <v>403</v>
      </c>
      <c r="I150" s="20" t="s">
        <v>1615</v>
      </c>
      <c r="J150" s="19" t="s">
        <v>901</v>
      </c>
      <c r="K150" s="131" t="s">
        <v>434</v>
      </c>
      <c r="L150" s="132">
        <v>35</v>
      </c>
      <c r="M150" s="24" t="s">
        <v>385</v>
      </c>
      <c r="N150" s="62" t="s">
        <v>201</v>
      </c>
      <c r="O150" s="128" t="s">
        <v>384</v>
      </c>
      <c r="P150" s="28" t="s">
        <v>142</v>
      </c>
      <c r="Q150" s="129">
        <v>45838</v>
      </c>
      <c r="R150" s="129">
        <v>45860</v>
      </c>
      <c r="S150" s="129">
        <v>45873</v>
      </c>
      <c r="T150" s="21">
        <f>MAX(0,S150-Q150)</f>
        <v>35</v>
      </c>
      <c r="U150" s="129">
        <v>45875</v>
      </c>
      <c r="V150" s="129">
        <v>45877</v>
      </c>
      <c r="W150" s="129">
        <v>45877</v>
      </c>
      <c r="X150" s="129">
        <v>45879</v>
      </c>
      <c r="Y150" s="129">
        <v>45882</v>
      </c>
      <c r="Z150" s="129">
        <v>45885</v>
      </c>
      <c r="AA150" s="129">
        <v>45885</v>
      </c>
      <c r="AB150" s="129">
        <v>45886</v>
      </c>
      <c r="AC150" s="129">
        <v>45889</v>
      </c>
      <c r="AD150" s="127">
        <v>45890</v>
      </c>
      <c r="AE150" s="70">
        <f t="shared" si="9"/>
        <v>1</v>
      </c>
      <c r="AF150" s="121">
        <f t="shared" ref="AF150" si="19">AE150+T150</f>
        <v>36</v>
      </c>
    </row>
    <row r="153" spans="1:32" ht="14.25" customHeight="1"/>
  </sheetData>
  <autoFilter ref="A1:AF3" xr:uid="{12792F5E-D1E3-43F3-A73C-FBF8F95CD2A7}"/>
  <mergeCells count="20">
    <mergeCell ref="F2:F3"/>
    <mergeCell ref="G2:G3"/>
    <mergeCell ref="A2:A3"/>
    <mergeCell ref="B2:B3"/>
    <mergeCell ref="C2:C3"/>
    <mergeCell ref="D2:D3"/>
    <mergeCell ref="E2:E3"/>
    <mergeCell ref="W2:X2"/>
    <mergeCell ref="Y2:Z2"/>
    <mergeCell ref="AA2:AB2"/>
    <mergeCell ref="AC2:AE2"/>
    <mergeCell ref="H2:H3"/>
    <mergeCell ref="I2:J2"/>
    <mergeCell ref="K2:K3"/>
    <mergeCell ref="O2:O3"/>
    <mergeCell ref="Q2:T2"/>
    <mergeCell ref="U2:V2"/>
    <mergeCell ref="L2:L3"/>
    <mergeCell ref="M2:M3"/>
    <mergeCell ref="N2:N3"/>
  </mergeCells>
  <conditionalFormatting sqref="F90:F95">
    <cfRule type="duplicateValues" dxfId="1473" priority="247947"/>
  </conditionalFormatting>
  <conditionalFormatting sqref="F90:F150 F27:F32 F34:F37">
    <cfRule type="duplicateValues" dxfId="1472" priority="250565"/>
  </conditionalFormatting>
  <conditionalFormatting sqref="F96:F150 F27:F32 F34:F37">
    <cfRule type="duplicateValues" dxfId="1471" priority="250569"/>
  </conditionalFormatting>
  <conditionalFormatting sqref="G111">
    <cfRule type="duplicateValues" dxfId="1470" priority="13"/>
    <cfRule type="duplicateValues" dxfId="1469" priority="14"/>
  </conditionalFormatting>
  <conditionalFormatting sqref="G121">
    <cfRule type="duplicateValues" dxfId="1468" priority="9"/>
    <cfRule type="duplicateValues" dxfId="1467" priority="10"/>
  </conditionalFormatting>
  <conditionalFormatting sqref="H4 H11:H13 H9">
    <cfRule type="duplicateValues" dxfId="1466" priority="2"/>
  </conditionalFormatting>
  <conditionalFormatting sqref="H33">
    <cfRule type="duplicateValues" dxfId="1465" priority="1"/>
  </conditionalFormatting>
  <conditionalFormatting sqref="I27:I37 H37:I37 I90:J150">
    <cfRule type="containsText" dxfId="1464" priority="1582" operator="containsText" text="TBA">
      <formula>NOT(ISERROR(SEARCH("TBA",H27)))</formula>
    </cfRule>
  </conditionalFormatting>
  <conditionalFormatting sqref="I119">
    <cfRule type="duplicateValues" dxfId="1463" priority="1477"/>
    <cfRule type="duplicateValues" dxfId="1462" priority="1478"/>
    <cfRule type="duplicateValues" dxfId="1461" priority="1479"/>
    <cfRule type="duplicateValues" dxfId="1460" priority="1480"/>
  </conditionalFormatting>
  <conditionalFormatting sqref="I123">
    <cfRule type="duplicateValues" dxfId="1459" priority="1457"/>
    <cfRule type="duplicateValues" dxfId="1458" priority="1458"/>
    <cfRule type="duplicateValues" dxfId="1457" priority="1459"/>
  </conditionalFormatting>
  <conditionalFormatting sqref="I129">
    <cfRule type="duplicateValues" dxfId="1456" priority="11"/>
    <cfRule type="duplicateValues" dxfId="1455" priority="12"/>
  </conditionalFormatting>
  <conditionalFormatting sqref="I150 I119">
    <cfRule type="duplicateValues" dxfId="1454" priority="1475"/>
    <cfRule type="duplicateValues" dxfId="1453" priority="1476"/>
  </conditionalFormatting>
  <conditionalFormatting sqref="I150">
    <cfRule type="duplicateValues" dxfId="1452" priority="1469"/>
    <cfRule type="duplicateValues" dxfId="1451" priority="1470"/>
    <cfRule type="duplicateValues" dxfId="1450" priority="1471"/>
    <cfRule type="duplicateValues" dxfId="1449" priority="1472"/>
    <cfRule type="duplicateValues" dxfId="1448" priority="1473"/>
  </conditionalFormatting>
  <conditionalFormatting sqref="I133:J133 I104:J104 I101:J102 I92:J94 I96:J98">
    <cfRule type="duplicateValues" dxfId="1447" priority="249897"/>
  </conditionalFormatting>
  <conditionalFormatting sqref="J114">
    <cfRule type="duplicateValues" dxfId="1446" priority="19"/>
    <cfRule type="duplicateValues" dxfId="1445" priority="20"/>
    <cfRule type="duplicateValues" dxfId="1444" priority="21"/>
  </conditionalFormatting>
  <conditionalFormatting sqref="J126">
    <cfRule type="duplicateValues" dxfId="1443" priority="7"/>
    <cfRule type="duplicateValues" dxfId="1442" priority="8"/>
  </conditionalFormatting>
  <conditionalFormatting sqref="J150 J123 J107 J119">
    <cfRule type="duplicateValues" dxfId="1441" priority="249977"/>
    <cfRule type="duplicateValues" dxfId="1440" priority="249978"/>
    <cfRule type="duplicateValues" dxfId="1439" priority="249979"/>
  </conditionalFormatting>
  <conditionalFormatting sqref="K98">
    <cfRule type="duplicateValues" dxfId="1438" priority="138"/>
    <cfRule type="duplicateValues" dxfId="1437" priority="140"/>
    <cfRule type="duplicateValues" dxfId="1436" priority="141"/>
    <cfRule type="duplicateValues" dxfId="1435" priority="142"/>
  </conditionalFormatting>
  <conditionalFormatting sqref="K133">
    <cfRule type="duplicateValues" dxfId="1434" priority="1443"/>
    <cfRule type="duplicateValues" dxfId="1433" priority="1444"/>
    <cfRule type="duplicateValues" dxfId="1432" priority="1445"/>
    <cfRule type="duplicateValues" dxfId="1431" priority="1446"/>
    <cfRule type="containsText" dxfId="1430" priority="1447" operator="containsText" text="TBA">
      <formula>NOT(ISERROR(SEARCH("TBA",K133)))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DA02-A5BB-43EB-A685-6A8DB5C771FF}">
  <dimension ref="A1:AF105"/>
  <sheetViews>
    <sheetView zoomScaleNormal="100" workbookViewId="0">
      <selection activeCell="J30" sqref="J30"/>
    </sheetView>
  </sheetViews>
  <sheetFormatPr defaultRowHeight="15.75" customHeight="1"/>
  <cols>
    <col min="1" max="1" width="4" customWidth="1"/>
    <col min="2" max="2" width="9.85546875" customWidth="1"/>
    <col min="3" max="3" width="10.140625" customWidth="1"/>
    <col min="4" max="4" width="12.5703125" customWidth="1"/>
    <col min="5" max="5" width="20.42578125" customWidth="1"/>
    <col min="7" max="8" width="8.7109375" customWidth="1"/>
    <col min="9" max="9" width="14.140625" customWidth="1"/>
    <col min="10" max="10" width="25" customWidth="1"/>
    <col min="11" max="11" width="11.85546875" customWidth="1"/>
    <col min="12" max="12" width="10" customWidth="1"/>
    <col min="13" max="13" width="9.5703125" customWidth="1"/>
    <col min="14" max="14" width="15.85546875" customWidth="1"/>
    <col min="15" max="15" width="25.28515625" customWidth="1"/>
    <col min="19" max="19" width="11.140625" customWidth="1"/>
    <col min="20" max="20" width="8.7109375" customWidth="1"/>
    <col min="21" max="21" width="9.42578125" bestFit="1" customWidth="1"/>
    <col min="22" max="23" width="9" bestFit="1" customWidth="1"/>
    <col min="24" max="24" width="10.140625" customWidth="1"/>
    <col min="25" max="25" width="13" customWidth="1"/>
    <col min="26" max="26" width="9.7109375" customWidth="1"/>
    <col min="27" max="27" width="10.7109375" customWidth="1"/>
    <col min="28" max="28" width="9.5703125" bestFit="1" customWidth="1"/>
    <col min="29" max="29" width="10.5703125" customWidth="1"/>
    <col min="30" max="30" width="10.85546875" customWidth="1"/>
  </cols>
  <sheetData>
    <row r="1" spans="1:32" s="25" customFormat="1" ht="15.75" customHeight="1">
      <c r="A1" s="36" t="s">
        <v>750</v>
      </c>
      <c r="B1" s="37"/>
      <c r="C1" s="37"/>
      <c r="D1" s="37"/>
      <c r="E1" s="37"/>
      <c r="F1" s="38"/>
      <c r="G1" s="37"/>
      <c r="H1" s="37"/>
      <c r="I1" s="37"/>
      <c r="J1" s="37"/>
      <c r="K1" s="37"/>
      <c r="L1" s="39">
        <f>SUM(L139:L442)</f>
        <v>0</v>
      </c>
      <c r="M1" s="40"/>
      <c r="N1" s="37"/>
      <c r="O1" s="37"/>
      <c r="P1" s="37"/>
      <c r="Q1" s="37"/>
      <c r="R1" s="37"/>
      <c r="S1" s="37"/>
      <c r="T1" s="37"/>
      <c r="U1" s="37"/>
      <c r="V1" s="37"/>
      <c r="W1" s="74"/>
      <c r="X1" s="37"/>
      <c r="Y1" s="37"/>
      <c r="Z1" s="37"/>
      <c r="AA1" s="37"/>
      <c r="AB1" s="37"/>
      <c r="AC1" s="37"/>
      <c r="AD1" s="37"/>
      <c r="AE1" s="37"/>
      <c r="AF1" s="37"/>
    </row>
    <row r="2" spans="1:32" s="2" customFormat="1" ht="15.7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3" t="s">
        <v>1502</v>
      </c>
      <c r="N2" s="299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314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s="2" customFormat="1" ht="15.7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3"/>
      <c r="N3" s="290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8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s="2" customFormat="1" ht="15.75" customHeight="1">
      <c r="A4" s="28">
        <v>1</v>
      </c>
      <c r="B4" s="66" t="s">
        <v>200</v>
      </c>
      <c r="C4" s="62" t="s">
        <v>201</v>
      </c>
      <c r="D4" s="62" t="s">
        <v>558</v>
      </c>
      <c r="E4" s="62" t="s">
        <v>1735</v>
      </c>
      <c r="F4" s="115" t="s">
        <v>1563</v>
      </c>
      <c r="G4" s="119" t="s">
        <v>1564</v>
      </c>
      <c r="H4" s="119"/>
      <c r="I4" s="119" t="s">
        <v>1591</v>
      </c>
      <c r="J4" s="119" t="s">
        <v>1592</v>
      </c>
      <c r="K4" s="119" t="s">
        <v>1593</v>
      </c>
      <c r="L4" s="119">
        <v>30</v>
      </c>
      <c r="M4" s="119" t="s">
        <v>1565</v>
      </c>
      <c r="N4" s="62" t="s">
        <v>201</v>
      </c>
      <c r="O4" s="60" t="s">
        <v>9</v>
      </c>
      <c r="P4" s="68" t="s">
        <v>142</v>
      </c>
      <c r="Q4" s="118">
        <v>45754</v>
      </c>
      <c r="R4" s="118">
        <v>45758</v>
      </c>
      <c r="S4" s="118">
        <v>45769</v>
      </c>
      <c r="T4" s="70">
        <f>MAX(0,S4-Q4)</f>
        <v>15</v>
      </c>
      <c r="U4" s="118">
        <v>45776</v>
      </c>
      <c r="V4" s="118">
        <v>45778</v>
      </c>
      <c r="W4" s="118">
        <v>45778</v>
      </c>
      <c r="X4" s="118">
        <v>45780</v>
      </c>
      <c r="Y4" s="118">
        <v>45782</v>
      </c>
      <c r="Z4" s="118">
        <v>45783</v>
      </c>
      <c r="AA4" s="118">
        <v>45783</v>
      </c>
      <c r="AB4" s="118">
        <v>45785</v>
      </c>
      <c r="AC4" s="118">
        <v>45787</v>
      </c>
      <c r="AD4" s="118">
        <v>45787</v>
      </c>
      <c r="AE4" s="70">
        <f>MAX(0,AD4-AC4)</f>
        <v>0</v>
      </c>
      <c r="AF4" s="121">
        <f>MAX(0,AE4+T4)</f>
        <v>15</v>
      </c>
    </row>
    <row r="5" spans="1:32" s="2" customFormat="1" ht="15.75" customHeight="1">
      <c r="A5" s="28">
        <v>2</v>
      </c>
      <c r="B5" s="66" t="s">
        <v>200</v>
      </c>
      <c r="C5" s="66" t="s">
        <v>201</v>
      </c>
      <c r="D5" s="66" t="s">
        <v>558</v>
      </c>
      <c r="E5" s="66" t="s">
        <v>1768</v>
      </c>
      <c r="F5" s="66" t="s">
        <v>844</v>
      </c>
      <c r="G5" s="66" t="s">
        <v>845</v>
      </c>
      <c r="H5" s="66"/>
      <c r="I5" s="66" t="s">
        <v>466</v>
      </c>
      <c r="J5" s="66" t="s">
        <v>989</v>
      </c>
      <c r="K5" s="66" t="s">
        <v>852</v>
      </c>
      <c r="L5" s="66">
        <v>35</v>
      </c>
      <c r="M5" s="66" t="s">
        <v>1565</v>
      </c>
      <c r="N5" s="66" t="s">
        <v>201</v>
      </c>
      <c r="O5" s="60" t="s">
        <v>9</v>
      </c>
      <c r="P5" s="68" t="s">
        <v>142</v>
      </c>
      <c r="Q5" s="118">
        <v>45751</v>
      </c>
      <c r="R5" s="118">
        <v>45761</v>
      </c>
      <c r="S5" s="118">
        <v>45772</v>
      </c>
      <c r="T5" s="70">
        <f>MAX(0,S5-Q5)</f>
        <v>21</v>
      </c>
      <c r="U5" s="118">
        <v>45772</v>
      </c>
      <c r="V5" s="118">
        <v>45776</v>
      </c>
      <c r="W5" s="118">
        <v>45776</v>
      </c>
      <c r="X5" s="118">
        <v>45777</v>
      </c>
      <c r="Y5" s="118">
        <v>45780</v>
      </c>
      <c r="Z5" s="118">
        <v>45780</v>
      </c>
      <c r="AA5" s="118">
        <v>45780</v>
      </c>
      <c r="AB5" s="118">
        <v>45781</v>
      </c>
      <c r="AC5" s="118">
        <v>45786</v>
      </c>
      <c r="AD5" s="118">
        <v>45787</v>
      </c>
      <c r="AE5" s="70">
        <f t="shared" ref="AE5:AE72" si="0">MAX(0,AD5-AC5)</f>
        <v>1</v>
      </c>
      <c r="AF5" s="121">
        <f t="shared" ref="AF5:AF72" si="1">MAX(0,AE5+T5)</f>
        <v>22</v>
      </c>
    </row>
    <row r="6" spans="1:32" s="2" customFormat="1" ht="15.75" customHeight="1">
      <c r="A6" s="28">
        <v>3</v>
      </c>
      <c r="B6" s="66" t="s">
        <v>200</v>
      </c>
      <c r="C6" s="66" t="s">
        <v>201</v>
      </c>
      <c r="D6" s="66" t="s">
        <v>558</v>
      </c>
      <c r="E6" s="66" t="s">
        <v>1763</v>
      </c>
      <c r="F6" s="66" t="s">
        <v>351</v>
      </c>
      <c r="G6" s="66" t="s">
        <v>352</v>
      </c>
      <c r="H6" s="66"/>
      <c r="I6" s="66" t="s">
        <v>1666</v>
      </c>
      <c r="J6" s="66" t="s">
        <v>1667</v>
      </c>
      <c r="K6" s="66" t="s">
        <v>1672</v>
      </c>
      <c r="L6" s="66">
        <v>30</v>
      </c>
      <c r="M6" s="66" t="s">
        <v>1565</v>
      </c>
      <c r="N6" s="66" t="s">
        <v>201</v>
      </c>
      <c r="O6" s="60" t="s">
        <v>9</v>
      </c>
      <c r="P6" s="68" t="s">
        <v>142</v>
      </c>
      <c r="Q6" s="118">
        <v>45761</v>
      </c>
      <c r="R6" s="118">
        <v>45763</v>
      </c>
      <c r="S6" s="118">
        <v>45772</v>
      </c>
      <c r="T6" s="70">
        <f>MAX(0,S6-Q6)</f>
        <v>11</v>
      </c>
      <c r="U6" s="118">
        <v>45773</v>
      </c>
      <c r="V6" s="118">
        <v>45776</v>
      </c>
      <c r="W6" s="118">
        <v>45776</v>
      </c>
      <c r="X6" s="118">
        <v>45778</v>
      </c>
      <c r="Y6" s="118">
        <v>45781</v>
      </c>
      <c r="Z6" s="118">
        <v>45782</v>
      </c>
      <c r="AA6" s="118">
        <v>45782</v>
      </c>
      <c r="AB6" s="118">
        <v>45784</v>
      </c>
      <c r="AC6" s="118">
        <v>45786</v>
      </c>
      <c r="AD6" s="118">
        <v>45787</v>
      </c>
      <c r="AE6" s="70">
        <f t="shared" si="0"/>
        <v>1</v>
      </c>
      <c r="AF6" s="121">
        <f t="shared" si="1"/>
        <v>12</v>
      </c>
    </row>
    <row r="7" spans="1:32" s="2" customFormat="1" ht="15.75" customHeight="1">
      <c r="A7" s="28">
        <v>4</v>
      </c>
      <c r="B7" s="66" t="s">
        <v>200</v>
      </c>
      <c r="C7" s="66" t="s">
        <v>201</v>
      </c>
      <c r="D7" s="66" t="s">
        <v>558</v>
      </c>
      <c r="E7" s="66" t="s">
        <v>1742</v>
      </c>
      <c r="F7" s="66" t="s">
        <v>1422</v>
      </c>
      <c r="G7" s="66" t="s">
        <v>1423</v>
      </c>
      <c r="H7" s="66"/>
      <c r="I7" s="66" t="s">
        <v>1457</v>
      </c>
      <c r="J7" s="66" t="s">
        <v>1458</v>
      </c>
      <c r="K7" s="66" t="s">
        <v>763</v>
      </c>
      <c r="L7" s="66">
        <v>32</v>
      </c>
      <c r="M7" s="66" t="s">
        <v>1565</v>
      </c>
      <c r="N7" s="66" t="s">
        <v>201</v>
      </c>
      <c r="O7" s="60" t="s">
        <v>9</v>
      </c>
      <c r="P7" s="68" t="s">
        <v>142</v>
      </c>
      <c r="Q7" s="118">
        <v>45754</v>
      </c>
      <c r="R7" s="118">
        <v>45758</v>
      </c>
      <c r="S7" s="118">
        <v>45769</v>
      </c>
      <c r="T7" s="70">
        <f>MAX(0,S7-Q7)</f>
        <v>15</v>
      </c>
      <c r="U7" s="118">
        <v>45771</v>
      </c>
      <c r="V7" s="118">
        <v>45773</v>
      </c>
      <c r="W7" s="118">
        <v>45773</v>
      </c>
      <c r="X7" s="118">
        <v>45778</v>
      </c>
      <c r="Y7" s="118">
        <v>45781</v>
      </c>
      <c r="Z7" s="118">
        <v>45783</v>
      </c>
      <c r="AA7" s="118">
        <v>45783</v>
      </c>
      <c r="AB7" s="118">
        <v>45784</v>
      </c>
      <c r="AC7" s="118">
        <v>45786</v>
      </c>
      <c r="AD7" s="118">
        <v>45787</v>
      </c>
      <c r="AE7" s="70">
        <f t="shared" si="0"/>
        <v>1</v>
      </c>
      <c r="AF7" s="121">
        <f t="shared" si="1"/>
        <v>16</v>
      </c>
    </row>
    <row r="8" spans="1:32" s="2" customFormat="1" ht="15.75" customHeight="1">
      <c r="A8" s="28">
        <v>5</v>
      </c>
      <c r="B8" s="66" t="s">
        <v>200</v>
      </c>
      <c r="C8" s="66" t="s">
        <v>201</v>
      </c>
      <c r="D8" s="66" t="s">
        <v>558</v>
      </c>
      <c r="E8" s="66" t="s">
        <v>1730</v>
      </c>
      <c r="F8" s="66" t="s">
        <v>366</v>
      </c>
      <c r="G8" s="66" t="s">
        <v>367</v>
      </c>
      <c r="H8" s="66" t="s">
        <v>368</v>
      </c>
      <c r="I8" s="66" t="s">
        <v>1163</v>
      </c>
      <c r="J8" s="66" t="s">
        <v>1164</v>
      </c>
      <c r="K8" s="66" t="s">
        <v>1174</v>
      </c>
      <c r="L8" s="66">
        <v>36</v>
      </c>
      <c r="M8" s="66" t="s">
        <v>1565</v>
      </c>
      <c r="N8" s="66" t="s">
        <v>201</v>
      </c>
      <c r="O8" s="60" t="s">
        <v>9</v>
      </c>
      <c r="P8" s="68" t="s">
        <v>142</v>
      </c>
      <c r="Q8" s="118">
        <v>45751</v>
      </c>
      <c r="R8" s="118">
        <v>45758</v>
      </c>
      <c r="S8" s="118">
        <v>45769</v>
      </c>
      <c r="T8" s="70">
        <f t="shared" ref="T8:T15" si="2">MAX(0,S8-Q8)</f>
        <v>18</v>
      </c>
      <c r="U8" s="118">
        <v>45771</v>
      </c>
      <c r="V8" s="118">
        <v>45773</v>
      </c>
      <c r="W8" s="118">
        <v>45773</v>
      </c>
      <c r="X8" s="118">
        <v>45775</v>
      </c>
      <c r="Y8" s="118">
        <v>45778</v>
      </c>
      <c r="Z8" s="118">
        <v>45779</v>
      </c>
      <c r="AA8" s="118">
        <v>45779</v>
      </c>
      <c r="AB8" s="118">
        <v>45780</v>
      </c>
      <c r="AC8" s="118">
        <v>45783</v>
      </c>
      <c r="AD8" s="118">
        <v>45785</v>
      </c>
      <c r="AE8" s="70">
        <f t="shared" si="0"/>
        <v>2</v>
      </c>
      <c r="AF8" s="121">
        <f t="shared" si="1"/>
        <v>20</v>
      </c>
    </row>
    <row r="9" spans="1:32" s="2" customFormat="1" ht="15.75" customHeight="1">
      <c r="A9" s="28">
        <v>6</v>
      </c>
      <c r="B9" s="66" t="s">
        <v>200</v>
      </c>
      <c r="C9" s="66" t="s">
        <v>201</v>
      </c>
      <c r="D9" s="66" t="s">
        <v>558</v>
      </c>
      <c r="E9" s="66" t="s">
        <v>1734</v>
      </c>
      <c r="F9" s="66" t="s">
        <v>1208</v>
      </c>
      <c r="G9" s="66" t="s">
        <v>1209</v>
      </c>
      <c r="H9" s="66"/>
      <c r="I9" s="66" t="s">
        <v>1590</v>
      </c>
      <c r="J9" s="66" t="s">
        <v>1218</v>
      </c>
      <c r="K9" s="66" t="s">
        <v>1219</v>
      </c>
      <c r="L9" s="66">
        <v>30</v>
      </c>
      <c r="M9" s="66" t="s">
        <v>1565</v>
      </c>
      <c r="N9" s="66" t="s">
        <v>201</v>
      </c>
      <c r="O9" s="60" t="s">
        <v>9</v>
      </c>
      <c r="P9" s="68" t="s">
        <v>142</v>
      </c>
      <c r="Q9" s="118">
        <v>45751</v>
      </c>
      <c r="R9" s="118">
        <v>45758</v>
      </c>
      <c r="S9" s="118">
        <v>45769</v>
      </c>
      <c r="T9" s="70">
        <f t="shared" si="2"/>
        <v>18</v>
      </c>
      <c r="U9" s="118">
        <v>45771</v>
      </c>
      <c r="V9" s="118">
        <v>45773</v>
      </c>
      <c r="W9" s="118">
        <v>45773</v>
      </c>
      <c r="X9" s="118">
        <v>45775</v>
      </c>
      <c r="Y9" s="118">
        <v>45777</v>
      </c>
      <c r="Z9" s="118">
        <v>45778</v>
      </c>
      <c r="AA9" s="118">
        <v>45778</v>
      </c>
      <c r="AB9" s="118">
        <v>45779</v>
      </c>
      <c r="AC9" s="118">
        <v>45782</v>
      </c>
      <c r="AD9" s="118">
        <v>45785</v>
      </c>
      <c r="AE9" s="70">
        <f t="shared" si="0"/>
        <v>3</v>
      </c>
      <c r="AF9" s="121">
        <f t="shared" si="1"/>
        <v>21</v>
      </c>
    </row>
    <row r="10" spans="1:32" ht="15.75" customHeight="1">
      <c r="A10" s="28">
        <v>7</v>
      </c>
      <c r="B10" s="66" t="s">
        <v>200</v>
      </c>
      <c r="C10" s="66" t="s">
        <v>201</v>
      </c>
      <c r="D10" s="66" t="s">
        <v>558</v>
      </c>
      <c r="E10" s="66" t="s">
        <v>1761</v>
      </c>
      <c r="F10" s="66" t="s">
        <v>882</v>
      </c>
      <c r="G10" s="66" t="s">
        <v>883</v>
      </c>
      <c r="H10" s="66" t="s">
        <v>884</v>
      </c>
      <c r="I10" s="66" t="s">
        <v>545</v>
      </c>
      <c r="J10" s="66" t="s">
        <v>891</v>
      </c>
      <c r="K10" s="66" t="s">
        <v>898</v>
      </c>
      <c r="L10" s="66">
        <v>35</v>
      </c>
      <c r="M10" s="66" t="s">
        <v>1565</v>
      </c>
      <c r="N10" s="66" t="s">
        <v>201</v>
      </c>
      <c r="O10" s="60" t="s">
        <v>9</v>
      </c>
      <c r="P10" s="68" t="s">
        <v>142</v>
      </c>
      <c r="Q10" s="118">
        <v>45761</v>
      </c>
      <c r="R10" s="118">
        <v>45763</v>
      </c>
      <c r="S10" s="118">
        <v>45772</v>
      </c>
      <c r="T10" s="70">
        <f t="shared" si="2"/>
        <v>11</v>
      </c>
      <c r="U10" s="118">
        <v>45773</v>
      </c>
      <c r="V10" s="118">
        <v>45776</v>
      </c>
      <c r="W10" s="118">
        <v>45776</v>
      </c>
      <c r="X10" s="118">
        <v>45778</v>
      </c>
      <c r="Y10" s="118">
        <v>45781</v>
      </c>
      <c r="Z10" s="118">
        <v>45781</v>
      </c>
      <c r="AA10" s="118">
        <v>45781</v>
      </c>
      <c r="AB10" s="118">
        <v>45783</v>
      </c>
      <c r="AC10" s="118">
        <v>45784</v>
      </c>
      <c r="AD10" s="118">
        <v>45785</v>
      </c>
      <c r="AE10" s="70">
        <f t="shared" si="0"/>
        <v>1</v>
      </c>
      <c r="AF10" s="121">
        <f t="shared" si="1"/>
        <v>12</v>
      </c>
    </row>
    <row r="11" spans="1:32" ht="15.75" customHeight="1">
      <c r="A11" s="28">
        <v>8</v>
      </c>
      <c r="B11" s="66" t="s">
        <v>200</v>
      </c>
      <c r="C11" s="66" t="s">
        <v>201</v>
      </c>
      <c r="D11" s="66" t="s">
        <v>558</v>
      </c>
      <c r="E11" s="66" t="s">
        <v>1760</v>
      </c>
      <c r="F11" s="66" t="s">
        <v>208</v>
      </c>
      <c r="G11" s="66" t="s">
        <v>209</v>
      </c>
      <c r="H11" s="66" t="s">
        <v>210</v>
      </c>
      <c r="I11" s="66" t="s">
        <v>1054</v>
      </c>
      <c r="J11" s="66" t="s">
        <v>647</v>
      </c>
      <c r="K11" s="66" t="s">
        <v>860</v>
      </c>
      <c r="L11" s="66">
        <v>35</v>
      </c>
      <c r="M11" s="66" t="s">
        <v>1565</v>
      </c>
      <c r="N11" s="66" t="s">
        <v>201</v>
      </c>
      <c r="O11" s="60" t="s">
        <v>9</v>
      </c>
      <c r="P11" s="68" t="s">
        <v>142</v>
      </c>
      <c r="Q11" s="118">
        <v>45761</v>
      </c>
      <c r="R11" s="118">
        <v>45763</v>
      </c>
      <c r="S11" s="118">
        <v>45772</v>
      </c>
      <c r="T11" s="70">
        <f t="shared" si="2"/>
        <v>11</v>
      </c>
      <c r="U11" s="118">
        <v>45773</v>
      </c>
      <c r="V11" s="118">
        <v>45776</v>
      </c>
      <c r="W11" s="118">
        <v>45776</v>
      </c>
      <c r="X11" s="118">
        <v>45778</v>
      </c>
      <c r="Y11" s="118">
        <v>45781</v>
      </c>
      <c r="Z11" s="118">
        <v>45781</v>
      </c>
      <c r="AA11" s="118">
        <v>45781</v>
      </c>
      <c r="AB11" s="118">
        <v>45782</v>
      </c>
      <c r="AC11" s="118">
        <v>45784</v>
      </c>
      <c r="AD11" s="118">
        <v>45785</v>
      </c>
      <c r="AE11" s="70">
        <f t="shared" si="0"/>
        <v>1</v>
      </c>
      <c r="AF11" s="121">
        <f t="shared" si="1"/>
        <v>12</v>
      </c>
    </row>
    <row r="12" spans="1:32" s="2" customFormat="1" ht="15.75" customHeight="1">
      <c r="A12" s="28">
        <v>9</v>
      </c>
      <c r="B12" s="66" t="s">
        <v>200</v>
      </c>
      <c r="C12" s="66" t="s">
        <v>201</v>
      </c>
      <c r="D12" s="66" t="s">
        <v>558</v>
      </c>
      <c r="E12" s="66" t="s">
        <v>1739</v>
      </c>
      <c r="F12" s="66" t="s">
        <v>11</v>
      </c>
      <c r="G12" s="66" t="s">
        <v>12</v>
      </c>
      <c r="H12" s="66"/>
      <c r="I12" s="66" t="s">
        <v>1038</v>
      </c>
      <c r="J12" s="66" t="s">
        <v>969</v>
      </c>
      <c r="K12" s="66" t="s">
        <v>970</v>
      </c>
      <c r="L12" s="66">
        <v>30</v>
      </c>
      <c r="M12" s="66" t="s">
        <v>1565</v>
      </c>
      <c r="N12" s="66" t="s">
        <v>201</v>
      </c>
      <c r="O12" s="60" t="s">
        <v>9</v>
      </c>
      <c r="P12" s="68" t="s">
        <v>142</v>
      </c>
      <c r="Q12" s="118">
        <v>45754</v>
      </c>
      <c r="R12" s="118">
        <v>45758</v>
      </c>
      <c r="S12" s="118">
        <v>45769</v>
      </c>
      <c r="T12" s="70">
        <f t="shared" si="2"/>
        <v>15</v>
      </c>
      <c r="U12" s="118">
        <v>45771</v>
      </c>
      <c r="V12" s="118">
        <v>45773</v>
      </c>
      <c r="W12" s="118">
        <v>45773</v>
      </c>
      <c r="X12" s="118">
        <v>45777</v>
      </c>
      <c r="Y12" s="118">
        <v>45780</v>
      </c>
      <c r="Z12" s="118">
        <v>45781</v>
      </c>
      <c r="AA12" s="118">
        <v>45781</v>
      </c>
      <c r="AB12" s="118">
        <v>45783</v>
      </c>
      <c r="AC12" s="118">
        <v>45785</v>
      </c>
      <c r="AD12" s="118">
        <v>45785</v>
      </c>
      <c r="AE12" s="70">
        <f t="shared" si="0"/>
        <v>0</v>
      </c>
      <c r="AF12" s="121">
        <f t="shared" si="1"/>
        <v>15</v>
      </c>
    </row>
    <row r="13" spans="1:32" ht="15.75" customHeight="1">
      <c r="A13" s="28">
        <v>10</v>
      </c>
      <c r="B13" s="66" t="s">
        <v>200</v>
      </c>
      <c r="C13" s="66" t="s">
        <v>201</v>
      </c>
      <c r="D13" s="66" t="s">
        <v>558</v>
      </c>
      <c r="E13" s="66" t="s">
        <v>1764</v>
      </c>
      <c r="F13" s="66" t="s">
        <v>1277</v>
      </c>
      <c r="G13" s="66" t="s">
        <v>1278</v>
      </c>
      <c r="H13" s="66" t="s">
        <v>1279</v>
      </c>
      <c r="I13" s="66" t="s">
        <v>1282</v>
      </c>
      <c r="J13" s="66" t="s">
        <v>1283</v>
      </c>
      <c r="K13" s="66" t="s">
        <v>1284</v>
      </c>
      <c r="L13" s="66">
        <v>35</v>
      </c>
      <c r="M13" s="66" t="s">
        <v>1565</v>
      </c>
      <c r="N13" s="66" t="s">
        <v>201</v>
      </c>
      <c r="O13" s="60" t="s">
        <v>9</v>
      </c>
      <c r="P13" s="68" t="s">
        <v>142</v>
      </c>
      <c r="Q13" s="118">
        <v>45761</v>
      </c>
      <c r="R13" s="118">
        <v>45763</v>
      </c>
      <c r="S13" s="118">
        <v>45772</v>
      </c>
      <c r="T13" s="70">
        <f t="shared" si="2"/>
        <v>11</v>
      </c>
      <c r="U13" s="118">
        <v>45773</v>
      </c>
      <c r="V13" s="118">
        <v>45777</v>
      </c>
      <c r="W13" s="118">
        <v>45777</v>
      </c>
      <c r="X13" s="118">
        <v>45778</v>
      </c>
      <c r="Y13" s="118">
        <v>45781</v>
      </c>
      <c r="Z13" s="118">
        <v>45781</v>
      </c>
      <c r="AA13" s="118">
        <v>45781</v>
      </c>
      <c r="AB13" s="118">
        <v>45783</v>
      </c>
      <c r="AC13" s="118">
        <v>45785</v>
      </c>
      <c r="AD13" s="118">
        <v>45785</v>
      </c>
      <c r="AE13" s="70">
        <f t="shared" si="0"/>
        <v>0</v>
      </c>
      <c r="AF13" s="121">
        <f t="shared" si="1"/>
        <v>11</v>
      </c>
    </row>
    <row r="14" spans="1:32" s="2" customFormat="1" ht="15.75" customHeight="1">
      <c r="A14" s="28">
        <v>11</v>
      </c>
      <c r="B14" s="66" t="s">
        <v>200</v>
      </c>
      <c r="C14" s="66" t="s">
        <v>201</v>
      </c>
      <c r="D14" s="66" t="s">
        <v>558</v>
      </c>
      <c r="E14" s="66" t="s">
        <v>1759</v>
      </c>
      <c r="F14" s="66" t="s">
        <v>281</v>
      </c>
      <c r="G14" s="66" t="s">
        <v>282</v>
      </c>
      <c r="H14" s="66" t="s">
        <v>283</v>
      </c>
      <c r="I14" s="66" t="s">
        <v>771</v>
      </c>
      <c r="J14" s="66" t="s">
        <v>964</v>
      </c>
      <c r="K14" s="66" t="s">
        <v>1587</v>
      </c>
      <c r="L14" s="66">
        <v>36</v>
      </c>
      <c r="M14" s="66" t="s">
        <v>1565</v>
      </c>
      <c r="N14" s="66" t="s">
        <v>201</v>
      </c>
      <c r="O14" s="60" t="s">
        <v>9</v>
      </c>
      <c r="P14" s="68" t="s">
        <v>142</v>
      </c>
      <c r="Q14" s="118">
        <v>45754</v>
      </c>
      <c r="R14" s="118">
        <v>45758</v>
      </c>
      <c r="S14" s="118">
        <v>45770</v>
      </c>
      <c r="T14" s="70">
        <f t="shared" si="2"/>
        <v>16</v>
      </c>
      <c r="U14" s="118">
        <v>45771</v>
      </c>
      <c r="V14" s="118">
        <v>45773</v>
      </c>
      <c r="W14" s="118">
        <v>45773</v>
      </c>
      <c r="X14" s="118">
        <v>45777</v>
      </c>
      <c r="Y14" s="118">
        <v>45780</v>
      </c>
      <c r="Z14" s="118">
        <v>45781</v>
      </c>
      <c r="AA14" s="118">
        <v>45781</v>
      </c>
      <c r="AB14" s="118">
        <v>45783</v>
      </c>
      <c r="AC14" s="118">
        <v>45785</v>
      </c>
      <c r="AD14" s="118">
        <v>45786</v>
      </c>
      <c r="AE14" s="70">
        <f t="shared" si="0"/>
        <v>1</v>
      </c>
      <c r="AF14" s="121">
        <f t="shared" si="1"/>
        <v>17</v>
      </c>
    </row>
    <row r="15" spans="1:32" ht="15.75" customHeight="1">
      <c r="A15" s="28">
        <v>12</v>
      </c>
      <c r="B15" s="66" t="s">
        <v>200</v>
      </c>
      <c r="C15" s="66" t="s">
        <v>201</v>
      </c>
      <c r="D15" s="66" t="s">
        <v>558</v>
      </c>
      <c r="E15" s="66" t="s">
        <v>1762</v>
      </c>
      <c r="F15" s="66" t="s">
        <v>665</v>
      </c>
      <c r="G15" s="66" t="s">
        <v>902</v>
      </c>
      <c r="H15" s="66" t="s">
        <v>680</v>
      </c>
      <c r="I15" s="66" t="s">
        <v>703</v>
      </c>
      <c r="J15" s="66" t="s">
        <v>704</v>
      </c>
      <c r="K15" s="66" t="s">
        <v>939</v>
      </c>
      <c r="L15" s="66">
        <v>35</v>
      </c>
      <c r="M15" s="66" t="s">
        <v>1565</v>
      </c>
      <c r="N15" s="66" t="s">
        <v>201</v>
      </c>
      <c r="O15" s="60" t="s">
        <v>9</v>
      </c>
      <c r="P15" s="68" t="s">
        <v>142</v>
      </c>
      <c r="Q15" s="118">
        <v>45761</v>
      </c>
      <c r="R15" s="118">
        <v>45763</v>
      </c>
      <c r="S15" s="118">
        <v>45772</v>
      </c>
      <c r="T15" s="70">
        <f t="shared" si="2"/>
        <v>11</v>
      </c>
      <c r="U15" s="118">
        <v>45773</v>
      </c>
      <c r="V15" s="118">
        <v>45776</v>
      </c>
      <c r="W15" s="118">
        <v>45776</v>
      </c>
      <c r="X15" s="118">
        <v>45778</v>
      </c>
      <c r="Y15" s="118">
        <v>45781</v>
      </c>
      <c r="Z15" s="118">
        <v>45781</v>
      </c>
      <c r="AA15" s="118">
        <v>45781</v>
      </c>
      <c r="AB15" s="118">
        <v>45783</v>
      </c>
      <c r="AC15" s="118">
        <v>45785</v>
      </c>
      <c r="AD15" s="118">
        <v>45786</v>
      </c>
      <c r="AE15" s="70">
        <f t="shared" si="0"/>
        <v>1</v>
      </c>
      <c r="AF15" s="121">
        <f t="shared" si="1"/>
        <v>12</v>
      </c>
    </row>
    <row r="16" spans="1:32" s="2" customFormat="1" ht="15.75" customHeight="1">
      <c r="A16" s="28">
        <v>13</v>
      </c>
      <c r="B16" s="66" t="s">
        <v>200</v>
      </c>
      <c r="C16" s="66" t="s">
        <v>201</v>
      </c>
      <c r="D16" s="66" t="s">
        <v>558</v>
      </c>
      <c r="E16" s="66" t="s">
        <v>1741</v>
      </c>
      <c r="F16" s="66" t="s">
        <v>337</v>
      </c>
      <c r="G16" s="66" t="s">
        <v>338</v>
      </c>
      <c r="H16" s="66" t="s">
        <v>339</v>
      </c>
      <c r="I16" s="66" t="s">
        <v>538</v>
      </c>
      <c r="J16" s="66" t="s">
        <v>539</v>
      </c>
      <c r="K16" s="66" t="s">
        <v>1099</v>
      </c>
      <c r="L16" s="66">
        <v>35</v>
      </c>
      <c r="M16" s="66" t="s">
        <v>1565</v>
      </c>
      <c r="N16" s="66" t="s">
        <v>201</v>
      </c>
      <c r="O16" s="60" t="s">
        <v>9</v>
      </c>
      <c r="P16" s="68" t="s">
        <v>142</v>
      </c>
      <c r="Q16" s="118">
        <v>45754</v>
      </c>
      <c r="R16" s="118">
        <v>45758</v>
      </c>
      <c r="S16" s="118">
        <v>45769</v>
      </c>
      <c r="T16" s="70">
        <f>MAX(0,S16-Q16)</f>
        <v>15</v>
      </c>
      <c r="U16" s="118">
        <v>45772</v>
      </c>
      <c r="V16" s="118">
        <v>45774</v>
      </c>
      <c r="W16" s="118">
        <v>45774</v>
      </c>
      <c r="X16" s="118">
        <v>45777</v>
      </c>
      <c r="Y16" s="118">
        <v>45780</v>
      </c>
      <c r="Z16" s="118">
        <v>45781</v>
      </c>
      <c r="AA16" s="118">
        <v>45781</v>
      </c>
      <c r="AB16" s="118">
        <v>45783</v>
      </c>
      <c r="AC16" s="118">
        <v>45786</v>
      </c>
      <c r="AD16" s="118">
        <v>45788</v>
      </c>
      <c r="AE16" s="70">
        <f t="shared" si="0"/>
        <v>2</v>
      </c>
      <c r="AF16" s="121">
        <f t="shared" si="1"/>
        <v>17</v>
      </c>
    </row>
    <row r="17" spans="1:32" s="2" customFormat="1" ht="15.75" customHeight="1">
      <c r="A17" s="28">
        <v>14</v>
      </c>
      <c r="B17" s="66" t="s">
        <v>200</v>
      </c>
      <c r="C17" s="66" t="s">
        <v>201</v>
      </c>
      <c r="D17" s="66" t="s">
        <v>558</v>
      </c>
      <c r="E17" s="66" t="s">
        <v>1733</v>
      </c>
      <c r="F17" s="66" t="s">
        <v>1106</v>
      </c>
      <c r="G17" s="66" t="s">
        <v>648</v>
      </c>
      <c r="H17" s="66" t="s">
        <v>649</v>
      </c>
      <c r="I17" s="66" t="s">
        <v>857</v>
      </c>
      <c r="J17" s="66" t="s">
        <v>1113</v>
      </c>
      <c r="K17" s="66" t="s">
        <v>1121</v>
      </c>
      <c r="L17" s="66">
        <v>35</v>
      </c>
      <c r="M17" s="66" t="s">
        <v>1565</v>
      </c>
      <c r="N17" s="66" t="s">
        <v>201</v>
      </c>
      <c r="O17" s="60" t="s">
        <v>9</v>
      </c>
      <c r="P17" s="68" t="s">
        <v>142</v>
      </c>
      <c r="Q17" s="118">
        <v>45754</v>
      </c>
      <c r="R17" s="118">
        <v>45758</v>
      </c>
      <c r="S17" s="118">
        <v>45769</v>
      </c>
      <c r="T17" s="70">
        <f t="shared" ref="T17:T18" si="3">MAX(0,S17-Q17)</f>
        <v>15</v>
      </c>
      <c r="U17" s="118">
        <v>45771</v>
      </c>
      <c r="V17" s="118">
        <v>45773</v>
      </c>
      <c r="W17" s="118">
        <v>45773</v>
      </c>
      <c r="X17" s="118">
        <v>45778</v>
      </c>
      <c r="Y17" s="118">
        <v>45781</v>
      </c>
      <c r="Z17" s="118">
        <v>45782</v>
      </c>
      <c r="AA17" s="118">
        <v>45782</v>
      </c>
      <c r="AB17" s="118">
        <v>45783</v>
      </c>
      <c r="AC17" s="118">
        <v>45786</v>
      </c>
      <c r="AD17" s="118">
        <v>45789</v>
      </c>
      <c r="AE17" s="70">
        <f t="shared" si="0"/>
        <v>3</v>
      </c>
      <c r="AF17" s="121">
        <f t="shared" si="1"/>
        <v>18</v>
      </c>
    </row>
    <row r="18" spans="1:32" s="2" customFormat="1" ht="15.75" customHeight="1">
      <c r="A18" s="28">
        <v>15</v>
      </c>
      <c r="B18" s="66" t="s">
        <v>200</v>
      </c>
      <c r="C18" s="66" t="s">
        <v>201</v>
      </c>
      <c r="D18" s="66" t="s">
        <v>558</v>
      </c>
      <c r="E18" s="66" t="s">
        <v>1736</v>
      </c>
      <c r="F18" s="66" t="s">
        <v>753</v>
      </c>
      <c r="G18" s="66" t="s">
        <v>1124</v>
      </c>
      <c r="H18" s="66" t="s">
        <v>754</v>
      </c>
      <c r="I18" s="66" t="s">
        <v>747</v>
      </c>
      <c r="J18" s="66" t="s">
        <v>1144</v>
      </c>
      <c r="K18" s="66" t="s">
        <v>1142</v>
      </c>
      <c r="L18" s="66">
        <v>35</v>
      </c>
      <c r="M18" s="66" t="s">
        <v>1565</v>
      </c>
      <c r="N18" s="66" t="s">
        <v>201</v>
      </c>
      <c r="O18" s="60" t="s">
        <v>9</v>
      </c>
      <c r="P18" s="68" t="s">
        <v>142</v>
      </c>
      <c r="Q18" s="118">
        <v>45754</v>
      </c>
      <c r="R18" s="118">
        <v>45758</v>
      </c>
      <c r="S18" s="118">
        <v>45769</v>
      </c>
      <c r="T18" s="70">
        <f t="shared" si="3"/>
        <v>15</v>
      </c>
      <c r="U18" s="118">
        <v>45771</v>
      </c>
      <c r="V18" s="118">
        <v>45773</v>
      </c>
      <c r="W18" s="118">
        <v>45773</v>
      </c>
      <c r="X18" s="118">
        <v>45778</v>
      </c>
      <c r="Y18" s="118">
        <v>45781</v>
      </c>
      <c r="Z18" s="118">
        <v>45782</v>
      </c>
      <c r="AA18" s="118">
        <v>45782</v>
      </c>
      <c r="AB18" s="118">
        <v>45783</v>
      </c>
      <c r="AC18" s="118">
        <v>45786</v>
      </c>
      <c r="AD18" s="118">
        <v>45789</v>
      </c>
      <c r="AE18" s="70">
        <f t="shared" si="0"/>
        <v>3</v>
      </c>
      <c r="AF18" s="121">
        <f t="shared" si="1"/>
        <v>18</v>
      </c>
    </row>
    <row r="19" spans="1:32" s="2" customFormat="1" ht="15.75" customHeight="1">
      <c r="A19" s="28">
        <v>16</v>
      </c>
      <c r="B19" s="66" t="s">
        <v>200</v>
      </c>
      <c r="C19" s="66" t="s">
        <v>201</v>
      </c>
      <c r="D19" s="66" t="s">
        <v>558</v>
      </c>
      <c r="E19" s="66" t="s">
        <v>1740</v>
      </c>
      <c r="F19" s="66" t="s">
        <v>751</v>
      </c>
      <c r="G19" s="66" t="s">
        <v>45</v>
      </c>
      <c r="H19" s="66"/>
      <c r="I19" s="66" t="s">
        <v>583</v>
      </c>
      <c r="J19" s="66" t="s">
        <v>1451</v>
      </c>
      <c r="K19" s="66" t="s">
        <v>760</v>
      </c>
      <c r="L19" s="66">
        <v>30</v>
      </c>
      <c r="M19" s="66" t="s">
        <v>1565</v>
      </c>
      <c r="N19" s="66" t="s">
        <v>201</v>
      </c>
      <c r="O19" s="60" t="s">
        <v>9</v>
      </c>
      <c r="P19" s="68" t="s">
        <v>142</v>
      </c>
      <c r="Q19" s="118">
        <v>45754</v>
      </c>
      <c r="R19" s="118">
        <v>45758</v>
      </c>
      <c r="S19" s="118">
        <v>45769</v>
      </c>
      <c r="T19" s="70">
        <f t="shared" ref="T19" si="4">MAX(0,S19-Q19)</f>
        <v>15</v>
      </c>
      <c r="U19" s="118">
        <v>45772</v>
      </c>
      <c r="V19" s="118">
        <v>45774</v>
      </c>
      <c r="W19" s="118">
        <v>45774</v>
      </c>
      <c r="X19" s="118">
        <v>45778</v>
      </c>
      <c r="Y19" s="118">
        <v>45780</v>
      </c>
      <c r="Z19" s="118">
        <v>45781</v>
      </c>
      <c r="AA19" s="118">
        <v>45781</v>
      </c>
      <c r="AB19" s="118">
        <v>45784</v>
      </c>
      <c r="AC19" s="118">
        <v>45788</v>
      </c>
      <c r="AD19" s="118">
        <v>45789</v>
      </c>
      <c r="AE19" s="70">
        <f t="shared" si="0"/>
        <v>1</v>
      </c>
      <c r="AF19" s="121">
        <f t="shared" si="1"/>
        <v>16</v>
      </c>
    </row>
    <row r="20" spans="1:32" s="2" customFormat="1" ht="15.75" customHeight="1">
      <c r="A20" s="28">
        <v>17</v>
      </c>
      <c r="B20" s="66" t="s">
        <v>200</v>
      </c>
      <c r="C20" s="66" t="s">
        <v>201</v>
      </c>
      <c r="D20" s="66" t="s">
        <v>558</v>
      </c>
      <c r="E20" s="66" t="s">
        <v>1732</v>
      </c>
      <c r="F20" s="66" t="s">
        <v>1429</v>
      </c>
      <c r="G20" s="66" t="s">
        <v>1430</v>
      </c>
      <c r="H20" s="66"/>
      <c r="I20" s="66" t="s">
        <v>533</v>
      </c>
      <c r="J20" s="66" t="s">
        <v>534</v>
      </c>
      <c r="K20" s="66" t="s">
        <v>1462</v>
      </c>
      <c r="L20" s="66">
        <v>32</v>
      </c>
      <c r="M20" s="66" t="s">
        <v>1565</v>
      </c>
      <c r="N20" s="66" t="s">
        <v>201</v>
      </c>
      <c r="O20" s="60" t="s">
        <v>9</v>
      </c>
      <c r="P20" s="68" t="s">
        <v>142</v>
      </c>
      <c r="Q20" s="118">
        <v>45751</v>
      </c>
      <c r="R20" s="118">
        <v>45758</v>
      </c>
      <c r="S20" s="118">
        <v>45769</v>
      </c>
      <c r="T20" s="70">
        <f t="shared" ref="T20:T25" si="5">MAX(0,S20-Q20)</f>
        <v>18</v>
      </c>
      <c r="U20" s="118">
        <v>45771</v>
      </c>
      <c r="V20" s="118">
        <v>45773</v>
      </c>
      <c r="W20" s="118">
        <v>45773</v>
      </c>
      <c r="X20" s="118">
        <v>45777</v>
      </c>
      <c r="Y20" s="118">
        <v>45780</v>
      </c>
      <c r="Z20" s="118">
        <v>45781</v>
      </c>
      <c r="AA20" s="118">
        <v>45781</v>
      </c>
      <c r="AB20" s="118">
        <v>45783</v>
      </c>
      <c r="AC20" s="118">
        <v>45786</v>
      </c>
      <c r="AD20" s="118">
        <v>45790</v>
      </c>
      <c r="AE20" s="70">
        <f t="shared" si="0"/>
        <v>4</v>
      </c>
      <c r="AF20" s="121">
        <f t="shared" si="1"/>
        <v>22</v>
      </c>
    </row>
    <row r="21" spans="1:32" ht="15.75" customHeight="1">
      <c r="A21" s="28">
        <v>18</v>
      </c>
      <c r="B21" s="66" t="s">
        <v>200</v>
      </c>
      <c r="C21" s="66" t="s">
        <v>201</v>
      </c>
      <c r="D21" s="66" t="s">
        <v>558</v>
      </c>
      <c r="E21" s="66" t="s">
        <v>1778</v>
      </c>
      <c r="F21" s="66" t="s">
        <v>482</v>
      </c>
      <c r="G21" s="66" t="s">
        <v>483</v>
      </c>
      <c r="H21" s="66"/>
      <c r="I21" s="66" t="s">
        <v>811</v>
      </c>
      <c r="J21" s="66" t="s">
        <v>1173</v>
      </c>
      <c r="K21" s="66" t="s">
        <v>1177</v>
      </c>
      <c r="L21" s="66">
        <v>37</v>
      </c>
      <c r="M21" s="66" t="s">
        <v>1565</v>
      </c>
      <c r="N21" s="66" t="s">
        <v>201</v>
      </c>
      <c r="O21" s="60" t="s">
        <v>9</v>
      </c>
      <c r="P21" s="143" t="s">
        <v>142</v>
      </c>
      <c r="Q21" s="118">
        <v>45768</v>
      </c>
      <c r="R21" s="118">
        <v>45770</v>
      </c>
      <c r="S21" s="118">
        <v>45779</v>
      </c>
      <c r="T21" s="70">
        <f t="shared" si="5"/>
        <v>11</v>
      </c>
      <c r="U21" s="118">
        <v>45781</v>
      </c>
      <c r="V21" s="118">
        <v>45784</v>
      </c>
      <c r="W21" s="118">
        <v>45784</v>
      </c>
      <c r="X21" s="118">
        <v>45785</v>
      </c>
      <c r="Y21" s="118">
        <v>45787</v>
      </c>
      <c r="Z21" s="118">
        <v>45788</v>
      </c>
      <c r="AA21" s="118">
        <v>45788</v>
      </c>
      <c r="AB21" s="118">
        <v>45789</v>
      </c>
      <c r="AC21" s="118">
        <v>45791</v>
      </c>
      <c r="AD21" s="118">
        <v>45791</v>
      </c>
      <c r="AE21" s="70">
        <f t="shared" si="0"/>
        <v>0</v>
      </c>
      <c r="AF21" s="121">
        <f t="shared" si="1"/>
        <v>11</v>
      </c>
    </row>
    <row r="22" spans="1:32" s="2" customFormat="1" ht="15.75" customHeight="1">
      <c r="A22" s="28">
        <v>19</v>
      </c>
      <c r="B22" s="66" t="s">
        <v>200</v>
      </c>
      <c r="C22" s="66" t="s">
        <v>201</v>
      </c>
      <c r="D22" s="66" t="s">
        <v>558</v>
      </c>
      <c r="E22" s="66" t="s">
        <v>1731</v>
      </c>
      <c r="F22" s="66" t="s">
        <v>1316</v>
      </c>
      <c r="G22" s="66" t="s">
        <v>1317</v>
      </c>
      <c r="H22" s="66"/>
      <c r="I22" s="66" t="s">
        <v>1329</v>
      </c>
      <c r="J22" s="66" t="s">
        <v>1330</v>
      </c>
      <c r="K22" s="66" t="s">
        <v>1580</v>
      </c>
      <c r="L22" s="66">
        <v>31</v>
      </c>
      <c r="M22" s="66" t="s">
        <v>1565</v>
      </c>
      <c r="N22" s="66" t="s">
        <v>201</v>
      </c>
      <c r="O22" s="60" t="s">
        <v>9</v>
      </c>
      <c r="P22" s="68" t="s">
        <v>142</v>
      </c>
      <c r="Q22" s="118">
        <v>45751</v>
      </c>
      <c r="R22" s="118">
        <v>45758</v>
      </c>
      <c r="S22" s="118">
        <v>45769</v>
      </c>
      <c r="T22" s="70">
        <f t="shared" si="5"/>
        <v>18</v>
      </c>
      <c r="U22" s="118">
        <v>45771</v>
      </c>
      <c r="V22" s="118">
        <v>45773</v>
      </c>
      <c r="W22" s="118">
        <v>45773</v>
      </c>
      <c r="X22" s="118">
        <v>45778</v>
      </c>
      <c r="Y22" s="118">
        <v>45782</v>
      </c>
      <c r="Z22" s="118">
        <v>45783</v>
      </c>
      <c r="AA22" s="118">
        <v>45783</v>
      </c>
      <c r="AB22" s="118">
        <v>45787</v>
      </c>
      <c r="AC22" s="118">
        <v>45790</v>
      </c>
      <c r="AD22" s="118">
        <v>45792</v>
      </c>
      <c r="AE22" s="70">
        <f t="shared" si="0"/>
        <v>2</v>
      </c>
      <c r="AF22" s="121">
        <f t="shared" si="1"/>
        <v>20</v>
      </c>
    </row>
    <row r="23" spans="1:32" ht="15.75" customHeight="1">
      <c r="A23" s="28">
        <v>20</v>
      </c>
      <c r="B23" s="66" t="s">
        <v>200</v>
      </c>
      <c r="C23" s="66" t="s">
        <v>201</v>
      </c>
      <c r="D23" s="66" t="s">
        <v>558</v>
      </c>
      <c r="E23" s="66" t="s">
        <v>1771</v>
      </c>
      <c r="F23" s="66" t="s">
        <v>439</v>
      </c>
      <c r="G23" s="66" t="s">
        <v>442</v>
      </c>
      <c r="H23" s="66"/>
      <c r="I23" s="66" t="s">
        <v>1089</v>
      </c>
      <c r="J23" s="66" t="s">
        <v>1657</v>
      </c>
      <c r="K23" s="66" t="s">
        <v>719</v>
      </c>
      <c r="L23" s="66">
        <v>37</v>
      </c>
      <c r="M23" s="66" t="s">
        <v>1565</v>
      </c>
      <c r="N23" s="66" t="s">
        <v>201</v>
      </c>
      <c r="O23" s="60" t="s">
        <v>9</v>
      </c>
      <c r="P23" s="68" t="s">
        <v>142</v>
      </c>
      <c r="Q23" s="118">
        <v>45765</v>
      </c>
      <c r="R23" s="118">
        <v>45768</v>
      </c>
      <c r="S23" s="118">
        <v>45777</v>
      </c>
      <c r="T23" s="70">
        <f t="shared" si="5"/>
        <v>12</v>
      </c>
      <c r="U23" s="118">
        <v>45779</v>
      </c>
      <c r="V23" s="118">
        <v>45783</v>
      </c>
      <c r="W23" s="118">
        <v>45783</v>
      </c>
      <c r="X23" s="118">
        <v>45785</v>
      </c>
      <c r="Y23" s="118">
        <v>45787</v>
      </c>
      <c r="Z23" s="118">
        <v>45788</v>
      </c>
      <c r="AA23" s="118">
        <v>45788</v>
      </c>
      <c r="AB23" s="118">
        <v>45789</v>
      </c>
      <c r="AC23" s="118">
        <v>45790</v>
      </c>
      <c r="AD23" s="118">
        <v>45792</v>
      </c>
      <c r="AE23" s="70">
        <f t="shared" si="0"/>
        <v>2</v>
      </c>
      <c r="AF23" s="121">
        <f t="shared" si="1"/>
        <v>14</v>
      </c>
    </row>
    <row r="24" spans="1:32" ht="15.75" customHeight="1">
      <c r="A24" s="28">
        <v>21</v>
      </c>
      <c r="B24" s="66" t="s">
        <v>200</v>
      </c>
      <c r="C24" s="66" t="s">
        <v>201</v>
      </c>
      <c r="D24" s="66" t="s">
        <v>558</v>
      </c>
      <c r="E24" s="66" t="s">
        <v>1774</v>
      </c>
      <c r="F24" s="66" t="s">
        <v>774</v>
      </c>
      <c r="G24" s="66" t="s">
        <v>778</v>
      </c>
      <c r="H24" s="66" t="s">
        <v>779</v>
      </c>
      <c r="I24" s="66" t="s">
        <v>621</v>
      </c>
      <c r="J24" s="66" t="s">
        <v>1030</v>
      </c>
      <c r="K24" s="66" t="s">
        <v>1031</v>
      </c>
      <c r="L24" s="66">
        <v>35</v>
      </c>
      <c r="M24" s="66" t="s">
        <v>1565</v>
      </c>
      <c r="N24" s="66" t="s">
        <v>201</v>
      </c>
      <c r="O24" s="60" t="s">
        <v>9</v>
      </c>
      <c r="P24" s="143" t="s">
        <v>142</v>
      </c>
      <c r="Q24" s="118">
        <v>45765</v>
      </c>
      <c r="R24" s="118">
        <v>45768</v>
      </c>
      <c r="S24" s="118">
        <v>45777</v>
      </c>
      <c r="T24" s="70">
        <f t="shared" si="5"/>
        <v>12</v>
      </c>
      <c r="U24" s="118">
        <v>45779</v>
      </c>
      <c r="V24" s="118">
        <v>45783</v>
      </c>
      <c r="W24" s="118">
        <v>45783</v>
      </c>
      <c r="X24" s="118">
        <v>45784</v>
      </c>
      <c r="Y24" s="118">
        <v>45787</v>
      </c>
      <c r="Z24" s="118">
        <v>45788</v>
      </c>
      <c r="AA24" s="118">
        <v>45788</v>
      </c>
      <c r="AB24" s="118">
        <v>45789</v>
      </c>
      <c r="AC24" s="118">
        <v>45790</v>
      </c>
      <c r="AD24" s="118">
        <v>45792</v>
      </c>
      <c r="AE24" s="70">
        <f t="shared" si="0"/>
        <v>2</v>
      </c>
      <c r="AF24" s="121">
        <f t="shared" si="1"/>
        <v>14</v>
      </c>
    </row>
    <row r="25" spans="1:32" ht="15.75" customHeight="1">
      <c r="A25" s="28">
        <v>22</v>
      </c>
      <c r="B25" s="66" t="s">
        <v>200</v>
      </c>
      <c r="C25" s="66" t="s">
        <v>201</v>
      </c>
      <c r="D25" s="66" t="s">
        <v>558</v>
      </c>
      <c r="E25" s="66" t="s">
        <v>1776</v>
      </c>
      <c r="F25" s="66" t="s">
        <v>764</v>
      </c>
      <c r="G25" s="66" t="s">
        <v>765</v>
      </c>
      <c r="H25" s="66" t="s">
        <v>766</v>
      </c>
      <c r="I25" s="66" t="s">
        <v>1658</v>
      </c>
      <c r="J25" s="66" t="s">
        <v>767</v>
      </c>
      <c r="K25" s="66" t="s">
        <v>769</v>
      </c>
      <c r="L25" s="66">
        <v>35</v>
      </c>
      <c r="M25" s="66" t="s">
        <v>1565</v>
      </c>
      <c r="N25" s="66" t="s">
        <v>201</v>
      </c>
      <c r="O25" s="60" t="s">
        <v>9</v>
      </c>
      <c r="P25" s="143" t="s">
        <v>142</v>
      </c>
      <c r="Q25" s="118">
        <v>45768</v>
      </c>
      <c r="R25" s="118">
        <v>45770</v>
      </c>
      <c r="S25" s="118">
        <v>45779</v>
      </c>
      <c r="T25" s="70">
        <f t="shared" si="5"/>
        <v>11</v>
      </c>
      <c r="U25" s="118">
        <v>45781</v>
      </c>
      <c r="V25" s="118">
        <v>45784</v>
      </c>
      <c r="W25" s="118">
        <v>45784</v>
      </c>
      <c r="X25" s="118">
        <v>45785</v>
      </c>
      <c r="Y25" s="118">
        <v>45787</v>
      </c>
      <c r="Z25" s="118">
        <v>45788</v>
      </c>
      <c r="AA25" s="118">
        <v>45788</v>
      </c>
      <c r="AB25" s="118">
        <v>45789</v>
      </c>
      <c r="AC25" s="118">
        <v>45790</v>
      </c>
      <c r="AD25" s="118">
        <v>45793</v>
      </c>
      <c r="AE25" s="70">
        <f t="shared" si="0"/>
        <v>3</v>
      </c>
      <c r="AF25" s="121">
        <f t="shared" si="1"/>
        <v>14</v>
      </c>
    </row>
    <row r="26" spans="1:32" ht="15.75" customHeight="1">
      <c r="A26" s="28">
        <v>23</v>
      </c>
      <c r="B26" s="66" t="s">
        <v>200</v>
      </c>
      <c r="C26" s="66" t="s">
        <v>201</v>
      </c>
      <c r="D26" s="66" t="s">
        <v>558</v>
      </c>
      <c r="E26" s="66" t="s">
        <v>1784</v>
      </c>
      <c r="F26" s="66" t="s">
        <v>1355</v>
      </c>
      <c r="G26" s="66" t="s">
        <v>1356</v>
      </c>
      <c r="H26" s="66"/>
      <c r="I26" s="66" t="s">
        <v>194</v>
      </c>
      <c r="J26" s="66" t="s">
        <v>1660</v>
      </c>
      <c r="K26" s="66" t="s">
        <v>1664</v>
      </c>
      <c r="L26" s="66">
        <v>30</v>
      </c>
      <c r="M26" s="66" t="s">
        <v>1565</v>
      </c>
      <c r="N26" s="66" t="s">
        <v>201</v>
      </c>
      <c r="O26" s="60" t="s">
        <v>9</v>
      </c>
      <c r="P26" s="143" t="s">
        <v>142</v>
      </c>
      <c r="Q26" s="118">
        <v>45768</v>
      </c>
      <c r="R26" s="118">
        <v>45770</v>
      </c>
      <c r="S26" s="118">
        <v>45779</v>
      </c>
      <c r="T26" s="70">
        <f t="shared" ref="T26:T31" si="6">MAX(0,S26-Q26)</f>
        <v>11</v>
      </c>
      <c r="U26" s="118">
        <v>45782</v>
      </c>
      <c r="V26" s="118">
        <v>45785</v>
      </c>
      <c r="W26" s="118">
        <v>45785</v>
      </c>
      <c r="X26" s="118">
        <v>45786</v>
      </c>
      <c r="Y26" s="118">
        <v>45788</v>
      </c>
      <c r="Z26" s="118">
        <v>45789</v>
      </c>
      <c r="AA26" s="118">
        <v>45789</v>
      </c>
      <c r="AB26" s="118">
        <v>45790</v>
      </c>
      <c r="AC26" s="118">
        <v>45791</v>
      </c>
      <c r="AD26" s="118">
        <v>45794</v>
      </c>
      <c r="AE26" s="70">
        <f t="shared" si="0"/>
        <v>3</v>
      </c>
      <c r="AF26" s="121">
        <f t="shared" si="1"/>
        <v>14</v>
      </c>
    </row>
    <row r="27" spans="1:32" ht="15.75" customHeight="1">
      <c r="A27" s="28">
        <v>24</v>
      </c>
      <c r="B27" s="66" t="s">
        <v>200</v>
      </c>
      <c r="C27" s="66" t="s">
        <v>201</v>
      </c>
      <c r="D27" s="66" t="s">
        <v>558</v>
      </c>
      <c r="E27" s="66" t="s">
        <v>1783</v>
      </c>
      <c r="F27" s="66" t="s">
        <v>1125</v>
      </c>
      <c r="G27" s="66" t="s">
        <v>1126</v>
      </c>
      <c r="H27" s="66" t="s">
        <v>1127</v>
      </c>
      <c r="I27" s="66" t="s">
        <v>67</v>
      </c>
      <c r="J27" s="66" t="s">
        <v>1149</v>
      </c>
      <c r="K27" s="66" t="s">
        <v>1147</v>
      </c>
      <c r="L27" s="66">
        <v>35</v>
      </c>
      <c r="M27" s="66" t="s">
        <v>1565</v>
      </c>
      <c r="N27" s="66" t="s">
        <v>201</v>
      </c>
      <c r="O27" s="60" t="s">
        <v>9</v>
      </c>
      <c r="P27" s="143" t="s">
        <v>142</v>
      </c>
      <c r="Q27" s="118">
        <v>45769</v>
      </c>
      <c r="R27" s="118">
        <v>45770</v>
      </c>
      <c r="S27" s="118">
        <v>45779</v>
      </c>
      <c r="T27" s="70">
        <f t="shared" si="6"/>
        <v>10</v>
      </c>
      <c r="U27" s="118">
        <v>45781</v>
      </c>
      <c r="V27" s="118">
        <v>45783</v>
      </c>
      <c r="W27" s="118">
        <v>45783</v>
      </c>
      <c r="X27" s="118">
        <v>45785</v>
      </c>
      <c r="Y27" s="118">
        <v>45787</v>
      </c>
      <c r="Z27" s="118">
        <v>45789</v>
      </c>
      <c r="AA27" s="118">
        <v>45789</v>
      </c>
      <c r="AB27" s="118">
        <v>45790</v>
      </c>
      <c r="AC27" s="118">
        <v>45793</v>
      </c>
      <c r="AD27" s="118">
        <v>45796</v>
      </c>
      <c r="AE27" s="70">
        <f t="shared" si="0"/>
        <v>3</v>
      </c>
      <c r="AF27" s="121">
        <f t="shared" si="1"/>
        <v>13</v>
      </c>
    </row>
    <row r="28" spans="1:32" ht="15.75" customHeight="1">
      <c r="A28" s="28">
        <v>25</v>
      </c>
      <c r="B28" s="66" t="s">
        <v>200</v>
      </c>
      <c r="C28" s="66" t="s">
        <v>201</v>
      </c>
      <c r="D28" s="66" t="s">
        <v>558</v>
      </c>
      <c r="E28" s="66" t="s">
        <v>1794</v>
      </c>
      <c r="F28" s="66" t="s">
        <v>1318</v>
      </c>
      <c r="G28" s="66" t="s">
        <v>1319</v>
      </c>
      <c r="H28" s="66"/>
      <c r="I28" s="66" t="s">
        <v>705</v>
      </c>
      <c r="J28" s="66" t="s">
        <v>1671</v>
      </c>
      <c r="K28" s="66" t="s">
        <v>1674</v>
      </c>
      <c r="L28" s="66">
        <v>30</v>
      </c>
      <c r="M28" s="66" t="s">
        <v>1565</v>
      </c>
      <c r="N28" s="66" t="s">
        <v>201</v>
      </c>
      <c r="O28" s="60" t="s">
        <v>9</v>
      </c>
      <c r="P28" s="143" t="s">
        <v>142</v>
      </c>
      <c r="Q28" s="118">
        <v>45766</v>
      </c>
      <c r="R28" s="118">
        <v>45769</v>
      </c>
      <c r="S28" s="118">
        <v>45782</v>
      </c>
      <c r="T28" s="70">
        <f t="shared" si="6"/>
        <v>16</v>
      </c>
      <c r="U28" s="118">
        <v>45784</v>
      </c>
      <c r="V28" s="118">
        <v>45785</v>
      </c>
      <c r="W28" s="118">
        <v>45785</v>
      </c>
      <c r="X28" s="118">
        <v>45785</v>
      </c>
      <c r="Y28" s="118">
        <v>45789</v>
      </c>
      <c r="Z28" s="118">
        <v>45790</v>
      </c>
      <c r="AA28" s="118">
        <v>45790</v>
      </c>
      <c r="AB28" s="118">
        <v>45791</v>
      </c>
      <c r="AC28" s="118">
        <v>45794</v>
      </c>
      <c r="AD28" s="118">
        <v>45796</v>
      </c>
      <c r="AE28" s="70">
        <f t="shared" si="0"/>
        <v>2</v>
      </c>
      <c r="AF28" s="121">
        <f t="shared" si="1"/>
        <v>18</v>
      </c>
    </row>
    <row r="29" spans="1:32" ht="15.75" customHeight="1">
      <c r="A29" s="28">
        <v>26</v>
      </c>
      <c r="B29" s="66" t="s">
        <v>200</v>
      </c>
      <c r="C29" s="66" t="s">
        <v>201</v>
      </c>
      <c r="D29" s="66" t="s">
        <v>558</v>
      </c>
      <c r="E29" s="66" t="s">
        <v>1779</v>
      </c>
      <c r="F29" s="66" t="s">
        <v>257</v>
      </c>
      <c r="G29" s="66" t="s">
        <v>236</v>
      </c>
      <c r="H29" s="66" t="s">
        <v>671</v>
      </c>
      <c r="I29" s="66" t="s">
        <v>526</v>
      </c>
      <c r="J29" s="66" t="s">
        <v>816</v>
      </c>
      <c r="K29" s="66" t="s">
        <v>944</v>
      </c>
      <c r="L29" s="66">
        <v>35</v>
      </c>
      <c r="M29" s="66" t="s">
        <v>1565</v>
      </c>
      <c r="N29" s="66" t="s">
        <v>201</v>
      </c>
      <c r="O29" s="60" t="s">
        <v>9</v>
      </c>
      <c r="P29" s="143" t="s">
        <v>142</v>
      </c>
      <c r="Q29" s="118">
        <v>45768</v>
      </c>
      <c r="R29" s="118">
        <v>45770</v>
      </c>
      <c r="S29" s="118">
        <v>45779</v>
      </c>
      <c r="T29" s="70">
        <f t="shared" si="6"/>
        <v>11</v>
      </c>
      <c r="U29" s="118">
        <v>45781</v>
      </c>
      <c r="V29" s="118">
        <v>45785</v>
      </c>
      <c r="W29" s="118">
        <v>45785</v>
      </c>
      <c r="X29" s="118">
        <v>45785</v>
      </c>
      <c r="Y29" s="118">
        <v>45788</v>
      </c>
      <c r="Z29" s="118">
        <v>45789</v>
      </c>
      <c r="AA29" s="118">
        <v>45789</v>
      </c>
      <c r="AB29" s="118">
        <v>45790</v>
      </c>
      <c r="AC29" s="118">
        <v>45794</v>
      </c>
      <c r="AD29" s="118">
        <v>45796</v>
      </c>
      <c r="AE29" s="70">
        <f t="shared" si="0"/>
        <v>2</v>
      </c>
      <c r="AF29" s="121">
        <f t="shared" si="1"/>
        <v>13</v>
      </c>
    </row>
    <row r="30" spans="1:32" ht="15.75" customHeight="1">
      <c r="A30" s="28">
        <v>27</v>
      </c>
      <c r="B30" s="66" t="s">
        <v>200</v>
      </c>
      <c r="C30" s="66" t="s">
        <v>201</v>
      </c>
      <c r="D30" s="66" t="s">
        <v>558</v>
      </c>
      <c r="E30" s="66" t="s">
        <v>1793</v>
      </c>
      <c r="F30" s="66" t="s">
        <v>107</v>
      </c>
      <c r="G30" s="66" t="s">
        <v>107</v>
      </c>
      <c r="H30" s="66" t="s">
        <v>452</v>
      </c>
      <c r="I30" s="66" t="s">
        <v>1668</v>
      </c>
      <c r="J30" s="66" t="s">
        <v>1669</v>
      </c>
      <c r="K30" s="66" t="s">
        <v>1673</v>
      </c>
      <c r="L30" s="66">
        <v>37</v>
      </c>
      <c r="M30" s="66" t="s">
        <v>1565</v>
      </c>
      <c r="N30" s="66" t="s">
        <v>201</v>
      </c>
      <c r="O30" s="60" t="s">
        <v>9</v>
      </c>
      <c r="P30" s="143" t="s">
        <v>142</v>
      </c>
      <c r="Q30" s="118">
        <v>45766</v>
      </c>
      <c r="R30" s="118">
        <v>45769</v>
      </c>
      <c r="S30" s="118">
        <v>45782</v>
      </c>
      <c r="T30" s="70">
        <f t="shared" si="6"/>
        <v>16</v>
      </c>
      <c r="U30" s="118">
        <v>45784</v>
      </c>
      <c r="V30" s="118">
        <v>45785</v>
      </c>
      <c r="W30" s="118">
        <v>45785</v>
      </c>
      <c r="X30" s="118">
        <v>45786</v>
      </c>
      <c r="Y30" s="118">
        <v>45789</v>
      </c>
      <c r="Z30" s="118">
        <v>45790</v>
      </c>
      <c r="AA30" s="118">
        <v>45790</v>
      </c>
      <c r="AB30" s="118">
        <v>45793</v>
      </c>
      <c r="AC30" s="118">
        <v>45795</v>
      </c>
      <c r="AD30" s="118">
        <v>45796</v>
      </c>
      <c r="AE30" s="70">
        <f t="shared" si="0"/>
        <v>1</v>
      </c>
      <c r="AF30" s="121">
        <f t="shared" si="1"/>
        <v>17</v>
      </c>
    </row>
    <row r="31" spans="1:32" ht="15.75" customHeight="1">
      <c r="A31" s="28">
        <v>28</v>
      </c>
      <c r="B31" s="66" t="s">
        <v>200</v>
      </c>
      <c r="C31" s="66" t="s">
        <v>201</v>
      </c>
      <c r="D31" s="66" t="s">
        <v>558</v>
      </c>
      <c r="E31" s="66" t="s">
        <v>1775</v>
      </c>
      <c r="F31" s="66" t="s">
        <v>219</v>
      </c>
      <c r="G31" s="66" t="s">
        <v>220</v>
      </c>
      <c r="H31" s="66" t="s">
        <v>221</v>
      </c>
      <c r="I31" s="66" t="s">
        <v>68</v>
      </c>
      <c r="J31" s="66" t="s">
        <v>768</v>
      </c>
      <c r="K31" s="66" t="s">
        <v>770</v>
      </c>
      <c r="L31" s="66">
        <v>34</v>
      </c>
      <c r="M31" s="66" t="s">
        <v>1565</v>
      </c>
      <c r="N31" s="66" t="s">
        <v>201</v>
      </c>
      <c r="O31" s="60" t="s">
        <v>9</v>
      </c>
      <c r="P31" s="143" t="s">
        <v>142</v>
      </c>
      <c r="Q31" s="118">
        <v>45765</v>
      </c>
      <c r="R31" s="118">
        <v>45768</v>
      </c>
      <c r="S31" s="118">
        <v>45779</v>
      </c>
      <c r="T31" s="70">
        <f t="shared" si="6"/>
        <v>14</v>
      </c>
      <c r="U31" s="118">
        <v>45781</v>
      </c>
      <c r="V31" s="118">
        <v>45783</v>
      </c>
      <c r="W31" s="118">
        <v>45783</v>
      </c>
      <c r="X31" s="118">
        <v>45784</v>
      </c>
      <c r="Y31" s="118">
        <v>45791</v>
      </c>
      <c r="Z31" s="118">
        <v>45792</v>
      </c>
      <c r="AA31" s="118">
        <v>45792</v>
      </c>
      <c r="AB31" s="118">
        <v>45794</v>
      </c>
      <c r="AC31" s="118">
        <v>45796</v>
      </c>
      <c r="AD31" s="118">
        <v>45796</v>
      </c>
      <c r="AE31" s="70">
        <f t="shared" si="0"/>
        <v>0</v>
      </c>
      <c r="AF31" s="121">
        <f t="shared" si="1"/>
        <v>14</v>
      </c>
    </row>
    <row r="32" spans="1:32" ht="15.75" customHeight="1">
      <c r="A32" s="28">
        <v>29</v>
      </c>
      <c r="B32" s="66" t="s">
        <v>200</v>
      </c>
      <c r="C32" s="66" t="s">
        <v>201</v>
      </c>
      <c r="D32" s="66" t="s">
        <v>558</v>
      </c>
      <c r="E32" s="66" t="s">
        <v>1796</v>
      </c>
      <c r="F32" s="66" t="s">
        <v>965</v>
      </c>
      <c r="G32" s="66" t="s">
        <v>966</v>
      </c>
      <c r="H32" s="66"/>
      <c r="I32" s="66" t="s">
        <v>1670</v>
      </c>
      <c r="J32" s="66" t="s">
        <v>967</v>
      </c>
      <c r="K32" s="66" t="s">
        <v>968</v>
      </c>
      <c r="L32" s="66">
        <v>30</v>
      </c>
      <c r="M32" s="66" t="s">
        <v>1565</v>
      </c>
      <c r="N32" s="66" t="s">
        <v>201</v>
      </c>
      <c r="O32" s="60" t="s">
        <v>9</v>
      </c>
      <c r="P32" s="143" t="s">
        <v>142</v>
      </c>
      <c r="Q32" s="118">
        <v>45766</v>
      </c>
      <c r="R32" s="118">
        <v>45769</v>
      </c>
      <c r="S32" s="118">
        <v>45782</v>
      </c>
      <c r="T32" s="70">
        <f>MAX(0,S32-Q32)</f>
        <v>16</v>
      </c>
      <c r="U32" s="118">
        <v>45784</v>
      </c>
      <c r="V32" s="118">
        <v>45785</v>
      </c>
      <c r="W32" s="118">
        <v>45785</v>
      </c>
      <c r="X32" s="118">
        <v>45786</v>
      </c>
      <c r="Y32" s="118">
        <v>45789</v>
      </c>
      <c r="Z32" s="118">
        <v>45790</v>
      </c>
      <c r="AA32" s="118">
        <v>45790</v>
      </c>
      <c r="AB32" s="118">
        <v>45793</v>
      </c>
      <c r="AC32" s="118">
        <v>45795</v>
      </c>
      <c r="AD32" s="118">
        <v>45797</v>
      </c>
      <c r="AE32" s="70">
        <f t="shared" si="0"/>
        <v>2</v>
      </c>
      <c r="AF32" s="121">
        <f t="shared" si="1"/>
        <v>18</v>
      </c>
    </row>
    <row r="33" spans="1:32" s="2" customFormat="1" ht="15.75" customHeight="1">
      <c r="A33" s="28">
        <v>30</v>
      </c>
      <c r="B33" s="66" t="s">
        <v>200</v>
      </c>
      <c r="C33" s="66" t="s">
        <v>201</v>
      </c>
      <c r="D33" s="66" t="s">
        <v>558</v>
      </c>
      <c r="E33" s="66" t="s">
        <v>1781</v>
      </c>
      <c r="F33" s="66" t="s">
        <v>420</v>
      </c>
      <c r="G33" s="66" t="s">
        <v>1470</v>
      </c>
      <c r="H33" s="66"/>
      <c r="I33" s="66" t="s">
        <v>735</v>
      </c>
      <c r="J33" s="66" t="s">
        <v>1475</v>
      </c>
      <c r="K33" s="66" t="s">
        <v>71</v>
      </c>
      <c r="L33" s="66">
        <v>30</v>
      </c>
      <c r="M33" s="66" t="s">
        <v>1565</v>
      </c>
      <c r="N33" s="66" t="s">
        <v>201</v>
      </c>
      <c r="O33" s="60" t="s">
        <v>9</v>
      </c>
      <c r="P33" s="68" t="s">
        <v>142</v>
      </c>
      <c r="Q33" s="118">
        <v>45749</v>
      </c>
      <c r="R33" s="118">
        <v>45768</v>
      </c>
      <c r="S33" s="118">
        <v>45779</v>
      </c>
      <c r="T33" s="70">
        <f>MAX(0,S33-Q33)</f>
        <v>30</v>
      </c>
      <c r="U33" s="118">
        <v>45781</v>
      </c>
      <c r="V33" s="118">
        <v>45783</v>
      </c>
      <c r="W33" s="118">
        <v>45783</v>
      </c>
      <c r="X33" s="118">
        <v>45785</v>
      </c>
      <c r="Y33" s="118">
        <v>45787</v>
      </c>
      <c r="Z33" s="118">
        <v>45788</v>
      </c>
      <c r="AA33" s="118">
        <v>45788</v>
      </c>
      <c r="AB33" s="118">
        <v>45789</v>
      </c>
      <c r="AC33" s="118">
        <v>45792</v>
      </c>
      <c r="AD33" s="118">
        <v>45798</v>
      </c>
      <c r="AE33" s="70">
        <f t="shared" si="0"/>
        <v>6</v>
      </c>
      <c r="AF33" s="121">
        <f t="shared" si="1"/>
        <v>36</v>
      </c>
    </row>
    <row r="34" spans="1:32" ht="15.75" customHeight="1">
      <c r="A34" s="28">
        <v>31</v>
      </c>
      <c r="B34" s="66" t="s">
        <v>200</v>
      </c>
      <c r="C34" s="66" t="s">
        <v>201</v>
      </c>
      <c r="D34" s="66" t="s">
        <v>558</v>
      </c>
      <c r="E34" s="66" t="s">
        <v>1785</v>
      </c>
      <c r="F34" s="66" t="s">
        <v>292</v>
      </c>
      <c r="G34" s="66" t="s">
        <v>834</v>
      </c>
      <c r="H34" s="66"/>
      <c r="I34" s="66" t="s">
        <v>637</v>
      </c>
      <c r="J34" s="66" t="s">
        <v>1375</v>
      </c>
      <c r="K34" s="66" t="s">
        <v>71</v>
      </c>
      <c r="L34" s="66">
        <v>37</v>
      </c>
      <c r="M34" s="66" t="s">
        <v>1565</v>
      </c>
      <c r="N34" s="66" t="s">
        <v>201</v>
      </c>
      <c r="O34" s="60" t="s">
        <v>9</v>
      </c>
      <c r="P34" s="143" t="s">
        <v>142</v>
      </c>
      <c r="Q34" s="118">
        <v>45768</v>
      </c>
      <c r="R34" s="118">
        <v>45770</v>
      </c>
      <c r="S34" s="118">
        <v>45779</v>
      </c>
      <c r="T34" s="70">
        <f>MAX(0,S34-Q34)</f>
        <v>11</v>
      </c>
      <c r="U34" s="118">
        <v>45782</v>
      </c>
      <c r="V34" s="118">
        <v>45785</v>
      </c>
      <c r="W34" s="118">
        <v>45785</v>
      </c>
      <c r="X34" s="118">
        <v>45786</v>
      </c>
      <c r="Y34" s="118">
        <v>45789</v>
      </c>
      <c r="Z34" s="118">
        <v>45790</v>
      </c>
      <c r="AA34" s="118">
        <v>45790</v>
      </c>
      <c r="AB34" s="118">
        <v>45791</v>
      </c>
      <c r="AC34" s="118">
        <v>45794</v>
      </c>
      <c r="AD34" s="118">
        <v>45798</v>
      </c>
      <c r="AE34" s="70">
        <f t="shared" si="0"/>
        <v>4</v>
      </c>
      <c r="AF34" s="121">
        <f t="shared" si="1"/>
        <v>15</v>
      </c>
    </row>
    <row r="35" spans="1:32" ht="15.75" customHeight="1">
      <c r="A35" s="28">
        <v>32</v>
      </c>
      <c r="B35" s="66" t="s">
        <v>200</v>
      </c>
      <c r="C35" s="66" t="s">
        <v>201</v>
      </c>
      <c r="D35" s="66" t="s">
        <v>558</v>
      </c>
      <c r="E35" s="66" t="s">
        <v>1777</v>
      </c>
      <c r="F35" s="66" t="s">
        <v>435</v>
      </c>
      <c r="G35" s="66" t="s">
        <v>436</v>
      </c>
      <c r="H35" s="66"/>
      <c r="I35" s="66" t="s">
        <v>262</v>
      </c>
      <c r="J35" s="66" t="s">
        <v>1463</v>
      </c>
      <c r="K35" s="66" t="s">
        <v>1661</v>
      </c>
      <c r="L35" s="66">
        <v>37</v>
      </c>
      <c r="M35" s="66" t="s">
        <v>1565</v>
      </c>
      <c r="N35" s="66" t="s">
        <v>201</v>
      </c>
      <c r="O35" s="60" t="s">
        <v>9</v>
      </c>
      <c r="P35" s="143" t="s">
        <v>142</v>
      </c>
      <c r="Q35" s="118">
        <v>45769</v>
      </c>
      <c r="R35" s="118">
        <v>45770</v>
      </c>
      <c r="S35" s="118">
        <v>45779</v>
      </c>
      <c r="T35" s="70">
        <f>MAX(0,S35-Q35)</f>
        <v>10</v>
      </c>
      <c r="U35" s="118">
        <v>45781</v>
      </c>
      <c r="V35" s="118">
        <v>45783</v>
      </c>
      <c r="W35" s="118">
        <v>45783</v>
      </c>
      <c r="X35" s="118">
        <v>45785</v>
      </c>
      <c r="Y35" s="118">
        <v>45787</v>
      </c>
      <c r="Z35" s="118">
        <v>45788</v>
      </c>
      <c r="AA35" s="118">
        <v>45788</v>
      </c>
      <c r="AB35" s="118">
        <v>45793</v>
      </c>
      <c r="AC35" s="118">
        <v>45797</v>
      </c>
      <c r="AD35" s="118">
        <v>45798</v>
      </c>
      <c r="AE35" s="70">
        <f t="shared" si="0"/>
        <v>1</v>
      </c>
      <c r="AF35" s="121">
        <f t="shared" si="1"/>
        <v>11</v>
      </c>
    </row>
    <row r="36" spans="1:32" s="2" customFormat="1" ht="15.75" customHeight="1">
      <c r="A36" s="28">
        <v>33</v>
      </c>
      <c r="B36" s="66" t="s">
        <v>200</v>
      </c>
      <c r="C36" s="66" t="s">
        <v>201</v>
      </c>
      <c r="D36" s="66" t="s">
        <v>558</v>
      </c>
      <c r="E36" s="66" t="s">
        <v>1738</v>
      </c>
      <c r="F36" s="66" t="s">
        <v>595</v>
      </c>
      <c r="G36" s="66" t="s">
        <v>226</v>
      </c>
      <c r="H36" s="66"/>
      <c r="I36" s="66" t="s">
        <v>772</v>
      </c>
      <c r="J36" s="66" t="s">
        <v>1588</v>
      </c>
      <c r="K36" s="66" t="s">
        <v>1589</v>
      </c>
      <c r="L36" s="66">
        <v>31</v>
      </c>
      <c r="M36" s="66" t="s">
        <v>1565</v>
      </c>
      <c r="N36" s="66" t="s">
        <v>201</v>
      </c>
      <c r="O36" s="60" t="s">
        <v>9</v>
      </c>
      <c r="P36" s="68" t="s">
        <v>142</v>
      </c>
      <c r="Q36" s="118">
        <v>45754</v>
      </c>
      <c r="R36" s="118">
        <v>45758</v>
      </c>
      <c r="S36" s="118">
        <v>45769</v>
      </c>
      <c r="T36" s="70">
        <f t="shared" ref="T36" si="7">MAX(0,S36-Q36)</f>
        <v>15</v>
      </c>
      <c r="U36" s="118">
        <v>45771</v>
      </c>
      <c r="V36" s="118">
        <v>45773</v>
      </c>
      <c r="W36" s="118">
        <v>45773</v>
      </c>
      <c r="X36" s="118">
        <v>45778</v>
      </c>
      <c r="Y36" s="118">
        <v>45783</v>
      </c>
      <c r="Z36" s="118">
        <v>45784</v>
      </c>
      <c r="AA36" s="118">
        <v>45784</v>
      </c>
      <c r="AB36" s="118">
        <v>45786</v>
      </c>
      <c r="AC36" s="118">
        <v>45789</v>
      </c>
      <c r="AD36" s="118">
        <v>45798</v>
      </c>
      <c r="AE36" s="70">
        <f t="shared" si="0"/>
        <v>9</v>
      </c>
      <c r="AF36" s="121">
        <f t="shared" si="1"/>
        <v>24</v>
      </c>
    </row>
    <row r="37" spans="1:32" ht="15.75" customHeight="1">
      <c r="A37" s="28">
        <v>34</v>
      </c>
      <c r="B37" s="66" t="s">
        <v>200</v>
      </c>
      <c r="C37" s="66" t="s">
        <v>201</v>
      </c>
      <c r="D37" s="66" t="s">
        <v>558</v>
      </c>
      <c r="E37" s="66" t="s">
        <v>1795</v>
      </c>
      <c r="F37" s="66" t="s">
        <v>178</v>
      </c>
      <c r="G37" s="66" t="s">
        <v>484</v>
      </c>
      <c r="H37" s="66" t="s">
        <v>179</v>
      </c>
      <c r="I37" s="66" t="s">
        <v>117</v>
      </c>
      <c r="J37" s="66" t="s">
        <v>568</v>
      </c>
      <c r="K37" s="66" t="s">
        <v>943</v>
      </c>
      <c r="L37" s="66">
        <v>36</v>
      </c>
      <c r="M37" s="66" t="s">
        <v>1565</v>
      </c>
      <c r="N37" s="66" t="s">
        <v>201</v>
      </c>
      <c r="O37" s="60" t="s">
        <v>9</v>
      </c>
      <c r="P37" s="143" t="s">
        <v>142</v>
      </c>
      <c r="Q37" s="118">
        <v>45768</v>
      </c>
      <c r="R37" s="118">
        <v>45771</v>
      </c>
      <c r="S37" s="118">
        <v>45782</v>
      </c>
      <c r="T37" s="70">
        <f t="shared" ref="T37:T42" si="8">MAX(0,S37-Q37)</f>
        <v>14</v>
      </c>
      <c r="U37" s="118">
        <v>45784</v>
      </c>
      <c r="V37" s="118">
        <v>45785</v>
      </c>
      <c r="W37" s="118">
        <v>45785</v>
      </c>
      <c r="X37" s="118">
        <v>45786</v>
      </c>
      <c r="Y37" s="118">
        <v>45789</v>
      </c>
      <c r="Z37" s="118">
        <v>45790</v>
      </c>
      <c r="AA37" s="118">
        <v>45790</v>
      </c>
      <c r="AB37" s="118">
        <v>45794</v>
      </c>
      <c r="AC37" s="118">
        <v>45796</v>
      </c>
      <c r="AD37" s="118">
        <v>45799</v>
      </c>
      <c r="AE37" s="70">
        <f t="shared" si="0"/>
        <v>3</v>
      </c>
      <c r="AF37" s="121">
        <f t="shared" si="1"/>
        <v>17</v>
      </c>
    </row>
    <row r="38" spans="1:32" ht="15.75" customHeight="1">
      <c r="A38" s="28">
        <v>35</v>
      </c>
      <c r="B38" s="66" t="s">
        <v>200</v>
      </c>
      <c r="C38" s="66" t="s">
        <v>201</v>
      </c>
      <c r="D38" s="66" t="s">
        <v>558</v>
      </c>
      <c r="E38" s="66" t="s">
        <v>1786</v>
      </c>
      <c r="F38" s="66" t="s">
        <v>1649</v>
      </c>
      <c r="G38" s="66" t="s">
        <v>1650</v>
      </c>
      <c r="H38" s="66"/>
      <c r="I38" s="66" t="s">
        <v>114</v>
      </c>
      <c r="J38" s="66" t="s">
        <v>1654</v>
      </c>
      <c r="K38" s="66" t="s">
        <v>1662</v>
      </c>
      <c r="L38" s="66">
        <v>37</v>
      </c>
      <c r="M38" s="66" t="s">
        <v>1565</v>
      </c>
      <c r="N38" s="66" t="s">
        <v>201</v>
      </c>
      <c r="O38" s="60" t="s">
        <v>9</v>
      </c>
      <c r="P38" s="143" t="s">
        <v>142</v>
      </c>
      <c r="Q38" s="118">
        <v>45769</v>
      </c>
      <c r="R38" s="118">
        <v>45770</v>
      </c>
      <c r="S38" s="118">
        <v>45779</v>
      </c>
      <c r="T38" s="70">
        <f t="shared" si="8"/>
        <v>10</v>
      </c>
      <c r="U38" s="118">
        <v>45783</v>
      </c>
      <c r="V38" s="118">
        <v>45785</v>
      </c>
      <c r="W38" s="118">
        <v>45785</v>
      </c>
      <c r="X38" s="118">
        <v>45785</v>
      </c>
      <c r="Y38" s="118">
        <v>45789</v>
      </c>
      <c r="Z38" s="118">
        <v>45790</v>
      </c>
      <c r="AA38" s="118">
        <v>45790</v>
      </c>
      <c r="AB38" s="118">
        <v>45794</v>
      </c>
      <c r="AC38" s="118">
        <v>45796</v>
      </c>
      <c r="AD38" s="118">
        <v>45799</v>
      </c>
      <c r="AE38" s="70">
        <f t="shared" si="0"/>
        <v>3</v>
      </c>
      <c r="AF38" s="121">
        <f t="shared" si="1"/>
        <v>13</v>
      </c>
    </row>
    <row r="39" spans="1:32" ht="15.75" customHeight="1">
      <c r="A39" s="28">
        <v>36</v>
      </c>
      <c r="B39" s="66" t="s">
        <v>200</v>
      </c>
      <c r="C39" s="66" t="s">
        <v>201</v>
      </c>
      <c r="D39" s="66" t="s">
        <v>558</v>
      </c>
      <c r="E39" s="66" t="s">
        <v>1772</v>
      </c>
      <c r="F39" s="66" t="s">
        <v>593</v>
      </c>
      <c r="G39" s="66" t="s">
        <v>51</v>
      </c>
      <c r="H39" s="66" t="s">
        <v>606</v>
      </c>
      <c r="I39" s="66" t="s">
        <v>627</v>
      </c>
      <c r="J39" s="66" t="s">
        <v>1659</v>
      </c>
      <c r="K39" s="66" t="s">
        <v>643</v>
      </c>
      <c r="L39" s="66">
        <v>35</v>
      </c>
      <c r="M39" s="66" t="s">
        <v>1565</v>
      </c>
      <c r="N39" s="66" t="s">
        <v>201</v>
      </c>
      <c r="O39" s="60" t="s">
        <v>9</v>
      </c>
      <c r="P39" s="143" t="s">
        <v>142</v>
      </c>
      <c r="Q39" s="118">
        <v>45765</v>
      </c>
      <c r="R39" s="118">
        <v>45768</v>
      </c>
      <c r="S39" s="118">
        <v>45777</v>
      </c>
      <c r="T39" s="70">
        <f t="shared" si="8"/>
        <v>12</v>
      </c>
      <c r="U39" s="118">
        <v>45779</v>
      </c>
      <c r="V39" s="118">
        <v>45784</v>
      </c>
      <c r="W39" s="118">
        <v>45784</v>
      </c>
      <c r="X39" s="118">
        <v>45785</v>
      </c>
      <c r="Y39" s="118">
        <v>45788</v>
      </c>
      <c r="Z39" s="118">
        <v>45789</v>
      </c>
      <c r="AA39" s="118">
        <v>45789</v>
      </c>
      <c r="AB39" s="118">
        <v>45793</v>
      </c>
      <c r="AC39" s="118">
        <v>45797</v>
      </c>
      <c r="AD39" s="118">
        <v>45799</v>
      </c>
      <c r="AE39" s="70">
        <f t="shared" si="0"/>
        <v>2</v>
      </c>
      <c r="AF39" s="121">
        <f t="shared" si="1"/>
        <v>14</v>
      </c>
    </row>
    <row r="40" spans="1:32" s="2" customFormat="1" ht="15.75" customHeight="1">
      <c r="A40" s="28">
        <v>37</v>
      </c>
      <c r="B40" s="66" t="s">
        <v>200</v>
      </c>
      <c r="C40" s="66" t="s">
        <v>201</v>
      </c>
      <c r="D40" s="66" t="s">
        <v>558</v>
      </c>
      <c r="E40" s="66" t="s">
        <v>1737</v>
      </c>
      <c r="F40" s="66" t="s">
        <v>477</v>
      </c>
      <c r="G40" s="66" t="s">
        <v>478</v>
      </c>
      <c r="H40" s="66" t="s">
        <v>604</v>
      </c>
      <c r="I40" s="66" t="s">
        <v>625</v>
      </c>
      <c r="J40" s="66" t="s">
        <v>626</v>
      </c>
      <c r="K40" s="66" t="s">
        <v>1399</v>
      </c>
      <c r="L40" s="66">
        <v>35</v>
      </c>
      <c r="M40" s="66" t="s">
        <v>1565</v>
      </c>
      <c r="N40" s="66" t="s">
        <v>201</v>
      </c>
      <c r="O40" s="60" t="s">
        <v>9</v>
      </c>
      <c r="P40" s="68" t="s">
        <v>142</v>
      </c>
      <c r="Q40" s="118">
        <v>45751</v>
      </c>
      <c r="R40" s="118">
        <v>45758</v>
      </c>
      <c r="S40" s="118">
        <v>45769</v>
      </c>
      <c r="T40" s="70">
        <f t="shared" si="8"/>
        <v>18</v>
      </c>
      <c r="U40" s="118">
        <v>45771</v>
      </c>
      <c r="V40" s="118">
        <v>45773</v>
      </c>
      <c r="W40" s="118">
        <v>45773</v>
      </c>
      <c r="X40" s="118">
        <v>45778</v>
      </c>
      <c r="Y40" s="118">
        <v>45782</v>
      </c>
      <c r="Z40" s="118">
        <v>45783</v>
      </c>
      <c r="AA40" s="118">
        <v>45783</v>
      </c>
      <c r="AB40" s="118">
        <v>45787</v>
      </c>
      <c r="AC40" s="118">
        <v>45796</v>
      </c>
      <c r="AD40" s="118">
        <v>45799</v>
      </c>
      <c r="AE40" s="70">
        <f t="shared" si="0"/>
        <v>3</v>
      </c>
      <c r="AF40" s="121">
        <f t="shared" si="1"/>
        <v>21</v>
      </c>
    </row>
    <row r="41" spans="1:32" ht="15.75" customHeight="1">
      <c r="A41" s="28">
        <v>38</v>
      </c>
      <c r="B41" s="66" t="s">
        <v>200</v>
      </c>
      <c r="C41" s="66" t="s">
        <v>201</v>
      </c>
      <c r="D41" s="66" t="s">
        <v>558</v>
      </c>
      <c r="E41" s="66" t="s">
        <v>1792</v>
      </c>
      <c r="F41" s="66" t="s">
        <v>996</v>
      </c>
      <c r="G41" s="66" t="s">
        <v>997</v>
      </c>
      <c r="H41" s="66" t="s">
        <v>1665</v>
      </c>
      <c r="I41" s="66" t="s">
        <v>999</v>
      </c>
      <c r="J41" s="66" t="s">
        <v>1000</v>
      </c>
      <c r="K41" s="66" t="s">
        <v>1013</v>
      </c>
      <c r="L41" s="66">
        <v>35</v>
      </c>
      <c r="M41" s="66" t="s">
        <v>1565</v>
      </c>
      <c r="N41" s="66" t="s">
        <v>201</v>
      </c>
      <c r="O41" s="60" t="s">
        <v>9</v>
      </c>
      <c r="P41" s="143" t="s">
        <v>142</v>
      </c>
      <c r="Q41" s="118">
        <v>45766</v>
      </c>
      <c r="R41" s="118">
        <v>45769</v>
      </c>
      <c r="S41" s="118">
        <v>45782</v>
      </c>
      <c r="T41" s="70">
        <f t="shared" si="8"/>
        <v>16</v>
      </c>
      <c r="U41" s="118">
        <v>45784</v>
      </c>
      <c r="V41" s="118">
        <v>45785</v>
      </c>
      <c r="W41" s="118">
        <v>45785</v>
      </c>
      <c r="X41" s="118">
        <v>45786</v>
      </c>
      <c r="Y41" s="118">
        <v>45789</v>
      </c>
      <c r="Z41" s="118">
        <v>45790</v>
      </c>
      <c r="AA41" s="118">
        <v>45790</v>
      </c>
      <c r="AB41" s="118">
        <v>45793</v>
      </c>
      <c r="AC41" s="118">
        <v>45796</v>
      </c>
      <c r="AD41" s="118">
        <v>45799</v>
      </c>
      <c r="AE41" s="70">
        <f t="shared" si="0"/>
        <v>3</v>
      </c>
      <c r="AF41" s="121">
        <f t="shared" si="1"/>
        <v>19</v>
      </c>
    </row>
    <row r="42" spans="1:32" ht="15.75" customHeight="1">
      <c r="A42" s="28">
        <v>39</v>
      </c>
      <c r="B42" s="66" t="s">
        <v>200</v>
      </c>
      <c r="C42" s="66" t="s">
        <v>201</v>
      </c>
      <c r="D42" s="66" t="s">
        <v>558</v>
      </c>
      <c r="E42" s="66" t="s">
        <v>1791</v>
      </c>
      <c r="F42" s="66" t="s">
        <v>417</v>
      </c>
      <c r="G42" s="66" t="s">
        <v>418</v>
      </c>
      <c r="H42" s="66" t="s">
        <v>419</v>
      </c>
      <c r="I42" s="66" t="s">
        <v>68</v>
      </c>
      <c r="J42" s="66" t="s">
        <v>1260</v>
      </c>
      <c r="K42" s="66" t="s">
        <v>975</v>
      </c>
      <c r="L42" s="66">
        <v>36</v>
      </c>
      <c r="M42" s="66" t="s">
        <v>1565</v>
      </c>
      <c r="N42" s="66" t="s">
        <v>201</v>
      </c>
      <c r="O42" s="60" t="s">
        <v>9</v>
      </c>
      <c r="P42" s="143" t="s">
        <v>142</v>
      </c>
      <c r="Q42" s="118">
        <v>45766</v>
      </c>
      <c r="R42" s="118">
        <v>45769</v>
      </c>
      <c r="S42" s="118">
        <v>45783</v>
      </c>
      <c r="T42" s="70">
        <f t="shared" si="8"/>
        <v>17</v>
      </c>
      <c r="U42" s="118">
        <v>45784</v>
      </c>
      <c r="V42" s="118">
        <v>45785</v>
      </c>
      <c r="W42" s="118">
        <v>45785</v>
      </c>
      <c r="X42" s="118">
        <v>45787</v>
      </c>
      <c r="Y42" s="118">
        <v>45791</v>
      </c>
      <c r="Z42" s="118">
        <v>45793</v>
      </c>
      <c r="AA42" s="118">
        <v>45793</v>
      </c>
      <c r="AB42" s="118">
        <v>45795</v>
      </c>
      <c r="AC42" s="118">
        <v>45797</v>
      </c>
      <c r="AD42" s="118">
        <v>45799</v>
      </c>
      <c r="AE42" s="70">
        <f t="shared" si="0"/>
        <v>2</v>
      </c>
      <c r="AF42" s="121">
        <f t="shared" si="1"/>
        <v>19</v>
      </c>
    </row>
    <row r="43" spans="1:32" s="2" customFormat="1" ht="15.75" customHeight="1">
      <c r="A43" s="28">
        <v>40</v>
      </c>
      <c r="B43" s="66" t="s">
        <v>200</v>
      </c>
      <c r="C43" s="66" t="s">
        <v>201</v>
      </c>
      <c r="D43" s="66" t="s">
        <v>558</v>
      </c>
      <c r="E43" s="66" t="s">
        <v>1780</v>
      </c>
      <c r="F43" s="66" t="s">
        <v>479</v>
      </c>
      <c r="G43" s="66" t="s">
        <v>480</v>
      </c>
      <c r="H43" s="66" t="s">
        <v>481</v>
      </c>
      <c r="I43" s="66" t="s">
        <v>580</v>
      </c>
      <c r="J43" s="66" t="s">
        <v>581</v>
      </c>
      <c r="K43" s="66" t="s">
        <v>582</v>
      </c>
      <c r="L43" s="66">
        <v>35</v>
      </c>
      <c r="M43" s="66" t="s">
        <v>1565</v>
      </c>
      <c r="N43" s="66" t="s">
        <v>201</v>
      </c>
      <c r="O43" s="60" t="s">
        <v>9</v>
      </c>
      <c r="P43" s="68" t="s">
        <v>142</v>
      </c>
      <c r="Q43" s="118">
        <v>45750</v>
      </c>
      <c r="R43" s="118">
        <v>45768</v>
      </c>
      <c r="S43" s="118">
        <v>45779</v>
      </c>
      <c r="T43" s="70">
        <f t="shared" ref="T43" si="9">MAX(0,S43-Q43)</f>
        <v>29</v>
      </c>
      <c r="U43" s="118">
        <v>45781</v>
      </c>
      <c r="V43" s="118">
        <v>45783</v>
      </c>
      <c r="W43" s="118">
        <v>45783</v>
      </c>
      <c r="X43" s="118">
        <v>45784</v>
      </c>
      <c r="Y43" s="118">
        <v>45787</v>
      </c>
      <c r="Z43" s="118">
        <v>45788</v>
      </c>
      <c r="AA43" s="118">
        <v>45788</v>
      </c>
      <c r="AB43" s="118">
        <v>45790</v>
      </c>
      <c r="AC43" s="118">
        <v>45794</v>
      </c>
      <c r="AD43" s="118">
        <v>45800</v>
      </c>
      <c r="AE43" s="70">
        <f t="shared" si="0"/>
        <v>6</v>
      </c>
      <c r="AF43" s="121">
        <f t="shared" si="1"/>
        <v>35</v>
      </c>
    </row>
    <row r="44" spans="1:32" ht="15.75" customHeight="1">
      <c r="A44" s="28">
        <v>41</v>
      </c>
      <c r="B44" s="66" t="s">
        <v>200</v>
      </c>
      <c r="C44" s="66" t="s">
        <v>201</v>
      </c>
      <c r="D44" s="66" t="s">
        <v>558</v>
      </c>
      <c r="E44" s="66" t="s">
        <v>1790</v>
      </c>
      <c r="F44" s="66" t="s">
        <v>1651</v>
      </c>
      <c r="G44" s="66" t="s">
        <v>1652</v>
      </c>
      <c r="H44" s="66" t="s">
        <v>1653</v>
      </c>
      <c r="I44" s="66" t="s">
        <v>1655</v>
      </c>
      <c r="J44" s="66" t="s">
        <v>1656</v>
      </c>
      <c r="K44" s="66" t="s">
        <v>1663</v>
      </c>
      <c r="L44" s="66">
        <v>36</v>
      </c>
      <c r="M44" s="66" t="s">
        <v>1565</v>
      </c>
      <c r="N44" s="66" t="s">
        <v>201</v>
      </c>
      <c r="O44" s="60" t="s">
        <v>9</v>
      </c>
      <c r="P44" s="143" t="s">
        <v>142</v>
      </c>
      <c r="Q44" s="118">
        <v>45766</v>
      </c>
      <c r="R44" s="118">
        <v>45769</v>
      </c>
      <c r="S44" s="118">
        <v>45783</v>
      </c>
      <c r="T44" s="70">
        <f t="shared" ref="T44" si="10">MAX(0,S44-Q44)</f>
        <v>17</v>
      </c>
      <c r="U44" s="118">
        <v>45784</v>
      </c>
      <c r="V44" s="118">
        <v>45785</v>
      </c>
      <c r="W44" s="118">
        <v>45785</v>
      </c>
      <c r="X44" s="118">
        <v>45787</v>
      </c>
      <c r="Y44" s="118">
        <v>45791</v>
      </c>
      <c r="Z44" s="118">
        <v>45793</v>
      </c>
      <c r="AA44" s="118">
        <v>45793</v>
      </c>
      <c r="AB44" s="118">
        <v>45795</v>
      </c>
      <c r="AC44" s="118">
        <v>45796</v>
      </c>
      <c r="AD44" s="118">
        <v>45800</v>
      </c>
      <c r="AE44" s="70">
        <f t="shared" si="0"/>
        <v>4</v>
      </c>
      <c r="AF44" s="121">
        <f t="shared" si="1"/>
        <v>21</v>
      </c>
    </row>
    <row r="45" spans="1:32" s="2" customFormat="1" ht="15.75" customHeight="1">
      <c r="A45" s="28">
        <v>42</v>
      </c>
      <c r="B45" s="66" t="s">
        <v>200</v>
      </c>
      <c r="C45" s="66" t="s">
        <v>201</v>
      </c>
      <c r="D45" s="66" t="s">
        <v>558</v>
      </c>
      <c r="E45" s="66" t="s">
        <v>1782</v>
      </c>
      <c r="F45" s="66" t="s">
        <v>269</v>
      </c>
      <c r="G45" s="66" t="s">
        <v>270</v>
      </c>
      <c r="H45" s="66" t="s">
        <v>271</v>
      </c>
      <c r="I45" s="66" t="s">
        <v>529</v>
      </c>
      <c r="J45" s="66" t="s">
        <v>530</v>
      </c>
      <c r="K45" s="66" t="s">
        <v>1101</v>
      </c>
      <c r="L45" s="66">
        <v>35</v>
      </c>
      <c r="M45" s="66" t="s">
        <v>1565</v>
      </c>
      <c r="N45" s="66" t="s">
        <v>201</v>
      </c>
      <c r="O45" s="60" t="s">
        <v>9</v>
      </c>
      <c r="P45" s="68" t="s">
        <v>142</v>
      </c>
      <c r="Q45" s="118">
        <v>45754</v>
      </c>
      <c r="R45" s="118">
        <v>45768</v>
      </c>
      <c r="S45" s="118">
        <v>45779</v>
      </c>
      <c r="T45" s="70">
        <f>MAX(0,S45-Q45)</f>
        <v>25</v>
      </c>
      <c r="U45" s="118">
        <v>45781</v>
      </c>
      <c r="V45" s="118">
        <v>45783</v>
      </c>
      <c r="W45" s="118">
        <v>45783</v>
      </c>
      <c r="X45" s="118">
        <v>45785</v>
      </c>
      <c r="Y45" s="118">
        <v>45789</v>
      </c>
      <c r="Z45" s="118">
        <v>45790</v>
      </c>
      <c r="AA45" s="118">
        <v>45790</v>
      </c>
      <c r="AB45" s="118">
        <v>45793</v>
      </c>
      <c r="AC45" s="118">
        <v>45795</v>
      </c>
      <c r="AD45" s="118">
        <v>45803</v>
      </c>
      <c r="AE45" s="70">
        <f t="shared" si="0"/>
        <v>8</v>
      </c>
      <c r="AF45" s="121">
        <f t="shared" si="1"/>
        <v>33</v>
      </c>
    </row>
    <row r="46" spans="1:32" s="2" customFormat="1" ht="15.75" customHeight="1">
      <c r="A46" s="28">
        <v>43</v>
      </c>
      <c r="B46" s="66" t="s">
        <v>200</v>
      </c>
      <c r="C46" s="66" t="s">
        <v>201</v>
      </c>
      <c r="D46" s="66" t="s">
        <v>558</v>
      </c>
      <c r="E46" s="66" t="s">
        <v>1773</v>
      </c>
      <c r="F46" s="66" t="s">
        <v>265</v>
      </c>
      <c r="G46" s="66" t="s">
        <v>265</v>
      </c>
      <c r="H46" s="66" t="s">
        <v>266</v>
      </c>
      <c r="I46" s="66" t="s">
        <v>690</v>
      </c>
      <c r="J46" s="66" t="s">
        <v>691</v>
      </c>
      <c r="K46" s="66" t="s">
        <v>1045</v>
      </c>
      <c r="L46" s="66">
        <v>37</v>
      </c>
      <c r="M46" s="66" t="s">
        <v>1565</v>
      </c>
      <c r="N46" s="66" t="s">
        <v>201</v>
      </c>
      <c r="O46" s="60" t="s">
        <v>9</v>
      </c>
      <c r="P46" s="68" t="s">
        <v>142</v>
      </c>
      <c r="Q46" s="118">
        <v>45749</v>
      </c>
      <c r="R46" s="118">
        <v>45768</v>
      </c>
      <c r="S46" s="118">
        <v>45777</v>
      </c>
      <c r="T46" s="70">
        <f t="shared" ref="T46:T49" si="11">MAX(0,S46-Q46)</f>
        <v>28</v>
      </c>
      <c r="U46" s="118">
        <v>45779</v>
      </c>
      <c r="V46" s="118">
        <v>45783</v>
      </c>
      <c r="W46" s="118">
        <v>45783</v>
      </c>
      <c r="X46" s="118">
        <v>45784</v>
      </c>
      <c r="Y46" s="118">
        <v>45787</v>
      </c>
      <c r="Z46" s="118">
        <v>45789</v>
      </c>
      <c r="AA46" s="118">
        <v>45789</v>
      </c>
      <c r="AB46" s="118">
        <v>45801</v>
      </c>
      <c r="AC46" s="118">
        <v>45804</v>
      </c>
      <c r="AD46" s="118">
        <v>45806</v>
      </c>
      <c r="AE46" s="70">
        <f t="shared" si="0"/>
        <v>2</v>
      </c>
      <c r="AF46" s="121">
        <f t="shared" si="1"/>
        <v>30</v>
      </c>
    </row>
    <row r="47" spans="1:32" s="2" customFormat="1" ht="12.75">
      <c r="A47" s="28">
        <v>44</v>
      </c>
      <c r="B47" s="66" t="s">
        <v>200</v>
      </c>
      <c r="C47" s="66" t="s">
        <v>201</v>
      </c>
      <c r="D47" s="66" t="s">
        <v>558</v>
      </c>
      <c r="E47" s="66" t="s">
        <v>2194</v>
      </c>
      <c r="F47" s="66" t="s">
        <v>28</v>
      </c>
      <c r="G47" s="66" t="s">
        <v>28</v>
      </c>
      <c r="H47" s="66" t="s">
        <v>29</v>
      </c>
      <c r="I47" s="66" t="s">
        <v>118</v>
      </c>
      <c r="J47" s="66" t="s">
        <v>549</v>
      </c>
      <c r="K47" s="66" t="s">
        <v>1346</v>
      </c>
      <c r="L47" s="66">
        <v>37</v>
      </c>
      <c r="M47" s="66" t="s">
        <v>1565</v>
      </c>
      <c r="N47" s="66" t="s">
        <v>201</v>
      </c>
      <c r="O47" s="60" t="s">
        <v>9</v>
      </c>
      <c r="P47" s="68" t="s">
        <v>142</v>
      </c>
      <c r="Q47" s="118">
        <v>45840</v>
      </c>
      <c r="R47" s="118">
        <v>45841</v>
      </c>
      <c r="S47" s="118">
        <v>45847</v>
      </c>
      <c r="T47" s="70">
        <f t="shared" si="11"/>
        <v>7</v>
      </c>
      <c r="U47" s="118">
        <v>45850</v>
      </c>
      <c r="V47" s="118">
        <v>45854</v>
      </c>
      <c r="W47" s="118">
        <v>45854</v>
      </c>
      <c r="X47" s="118">
        <v>45856</v>
      </c>
      <c r="Y47" s="118">
        <v>45857</v>
      </c>
      <c r="Z47" s="118">
        <v>45858</v>
      </c>
      <c r="AA47" s="118">
        <v>45858</v>
      </c>
      <c r="AB47" s="118">
        <v>45859</v>
      </c>
      <c r="AC47" s="118">
        <v>45861</v>
      </c>
      <c r="AD47" s="118">
        <v>45861</v>
      </c>
      <c r="AE47" s="70">
        <f t="shared" si="0"/>
        <v>0</v>
      </c>
      <c r="AF47" s="121">
        <f t="shared" si="1"/>
        <v>7</v>
      </c>
    </row>
    <row r="48" spans="1:32" s="2" customFormat="1" ht="15.75" customHeight="1">
      <c r="A48" s="28">
        <v>45</v>
      </c>
      <c r="B48" s="66" t="s">
        <v>200</v>
      </c>
      <c r="C48" s="66" t="s">
        <v>201</v>
      </c>
      <c r="D48" s="66" t="s">
        <v>558</v>
      </c>
      <c r="E48" s="66" t="s">
        <v>2195</v>
      </c>
      <c r="F48" s="66" t="s">
        <v>1680</v>
      </c>
      <c r="G48" s="66" t="s">
        <v>1681</v>
      </c>
      <c r="H48" s="66" t="s">
        <v>1682</v>
      </c>
      <c r="I48" s="66" t="s">
        <v>1325</v>
      </c>
      <c r="J48" s="66" t="s">
        <v>1691</v>
      </c>
      <c r="K48" s="66" t="s">
        <v>1693</v>
      </c>
      <c r="L48" s="66">
        <v>34</v>
      </c>
      <c r="M48" s="66" t="s">
        <v>1565</v>
      </c>
      <c r="N48" s="66" t="s">
        <v>201</v>
      </c>
      <c r="O48" s="60" t="s">
        <v>9</v>
      </c>
      <c r="P48" s="27" t="s">
        <v>142</v>
      </c>
      <c r="Q48" s="118">
        <v>45840</v>
      </c>
      <c r="R48" s="118">
        <v>45841</v>
      </c>
      <c r="S48" s="118">
        <v>45850</v>
      </c>
      <c r="T48" s="70">
        <f t="shared" si="11"/>
        <v>10</v>
      </c>
      <c r="U48" s="118">
        <v>45851</v>
      </c>
      <c r="V48" s="118">
        <v>45855</v>
      </c>
      <c r="W48" s="118">
        <v>45855</v>
      </c>
      <c r="X48" s="118">
        <v>45856</v>
      </c>
      <c r="Y48" s="118">
        <v>45857</v>
      </c>
      <c r="Z48" s="118">
        <v>45858</v>
      </c>
      <c r="AA48" s="118">
        <v>45858</v>
      </c>
      <c r="AB48" s="118">
        <v>45860</v>
      </c>
      <c r="AC48" s="118">
        <v>45861</v>
      </c>
      <c r="AD48" s="118">
        <v>45862</v>
      </c>
      <c r="AE48" s="70">
        <f t="shared" si="0"/>
        <v>1</v>
      </c>
      <c r="AF48" s="121">
        <f t="shared" si="1"/>
        <v>11</v>
      </c>
    </row>
    <row r="49" spans="1:32" s="2" customFormat="1" ht="12.75">
      <c r="A49" s="28">
        <v>46</v>
      </c>
      <c r="B49" s="66" t="s">
        <v>200</v>
      </c>
      <c r="C49" s="66" t="s">
        <v>201</v>
      </c>
      <c r="D49" s="66" t="s">
        <v>558</v>
      </c>
      <c r="E49" s="66" t="s">
        <v>2196</v>
      </c>
      <c r="F49" s="66" t="s">
        <v>422</v>
      </c>
      <c r="G49" s="66" t="s">
        <v>422</v>
      </c>
      <c r="H49" s="66" t="s">
        <v>423</v>
      </c>
      <c r="I49" s="66" t="s">
        <v>620</v>
      </c>
      <c r="J49" s="66" t="s">
        <v>692</v>
      </c>
      <c r="K49" s="66" t="s">
        <v>2019</v>
      </c>
      <c r="L49" s="66">
        <v>37</v>
      </c>
      <c r="M49" s="66" t="s">
        <v>1565</v>
      </c>
      <c r="N49" s="66" t="s">
        <v>201</v>
      </c>
      <c r="O49" s="60" t="s">
        <v>9</v>
      </c>
      <c r="P49" s="27" t="s">
        <v>142</v>
      </c>
      <c r="Q49" s="118">
        <v>45840</v>
      </c>
      <c r="R49" s="118">
        <v>45841</v>
      </c>
      <c r="S49" s="118">
        <v>45847</v>
      </c>
      <c r="T49" s="70">
        <f t="shared" si="11"/>
        <v>7</v>
      </c>
      <c r="U49" s="118">
        <v>45850</v>
      </c>
      <c r="V49" s="118">
        <v>45854</v>
      </c>
      <c r="W49" s="118">
        <v>45854</v>
      </c>
      <c r="X49" s="118">
        <v>45856</v>
      </c>
      <c r="Y49" s="118">
        <v>45857</v>
      </c>
      <c r="Z49" s="118">
        <v>45858</v>
      </c>
      <c r="AA49" s="118">
        <v>45858</v>
      </c>
      <c r="AB49" s="118">
        <v>45860</v>
      </c>
      <c r="AC49" s="118">
        <v>45861</v>
      </c>
      <c r="AD49" s="118">
        <v>45863</v>
      </c>
      <c r="AE49" s="70">
        <f t="shared" si="0"/>
        <v>2</v>
      </c>
      <c r="AF49" s="121">
        <f t="shared" si="1"/>
        <v>9</v>
      </c>
    </row>
    <row r="50" spans="1:32" s="2" customFormat="1" ht="16.5" customHeight="1">
      <c r="A50" s="28">
        <v>47</v>
      </c>
      <c r="B50" s="66" t="s">
        <v>200</v>
      </c>
      <c r="C50" s="66" t="s">
        <v>201</v>
      </c>
      <c r="D50" s="66" t="s">
        <v>558</v>
      </c>
      <c r="E50" s="66" t="s">
        <v>2200</v>
      </c>
      <c r="F50" s="66" t="s">
        <v>1024</v>
      </c>
      <c r="G50" s="66" t="s">
        <v>1977</v>
      </c>
      <c r="H50" s="66"/>
      <c r="I50" s="66" t="s">
        <v>524</v>
      </c>
      <c r="J50" s="66" t="s">
        <v>2020</v>
      </c>
      <c r="K50" s="66" t="s">
        <v>1335</v>
      </c>
      <c r="L50" s="66">
        <v>30</v>
      </c>
      <c r="M50" s="66" t="s">
        <v>1565</v>
      </c>
      <c r="N50" s="66" t="s">
        <v>201</v>
      </c>
      <c r="O50" s="154" t="s">
        <v>9</v>
      </c>
      <c r="P50" s="151" t="s">
        <v>142</v>
      </c>
      <c r="Q50" s="155">
        <v>45840</v>
      </c>
      <c r="R50" s="155">
        <v>45841</v>
      </c>
      <c r="S50" s="155">
        <v>45847</v>
      </c>
      <c r="T50" s="156">
        <f>MAX(0,S50-Q50)</f>
        <v>7</v>
      </c>
      <c r="U50" s="155">
        <v>45850</v>
      </c>
      <c r="V50" s="155">
        <v>45854</v>
      </c>
      <c r="W50" s="155">
        <v>45854</v>
      </c>
      <c r="X50" s="155">
        <v>45856</v>
      </c>
      <c r="Y50" s="155">
        <v>45857</v>
      </c>
      <c r="Z50" s="155">
        <v>45858</v>
      </c>
      <c r="AA50" s="155">
        <v>45858</v>
      </c>
      <c r="AB50" s="155">
        <v>45860</v>
      </c>
      <c r="AC50" s="155">
        <v>45862</v>
      </c>
      <c r="AD50" s="178">
        <v>45863</v>
      </c>
      <c r="AE50" s="59">
        <f t="shared" si="0"/>
        <v>1</v>
      </c>
      <c r="AF50" s="152">
        <f t="shared" si="1"/>
        <v>8</v>
      </c>
    </row>
    <row r="51" spans="1:32" s="2" customFormat="1" ht="15" customHeight="1">
      <c r="A51" s="28">
        <v>48</v>
      </c>
      <c r="B51" s="66" t="s">
        <v>200</v>
      </c>
      <c r="C51" s="66" t="s">
        <v>201</v>
      </c>
      <c r="D51" s="66" t="s">
        <v>558</v>
      </c>
      <c r="E51" s="66" t="s">
        <v>2184</v>
      </c>
      <c r="F51" s="66" t="s">
        <v>508</v>
      </c>
      <c r="G51" s="66" t="s">
        <v>509</v>
      </c>
      <c r="H51" s="66" t="s">
        <v>510</v>
      </c>
      <c r="I51" s="66" t="s">
        <v>68</v>
      </c>
      <c r="J51" s="66" t="s">
        <v>577</v>
      </c>
      <c r="K51" s="66" t="s">
        <v>444</v>
      </c>
      <c r="L51" s="66">
        <v>36</v>
      </c>
      <c r="M51" s="66" t="s">
        <v>1565</v>
      </c>
      <c r="N51" s="66" t="s">
        <v>201</v>
      </c>
      <c r="O51" s="154" t="s">
        <v>9</v>
      </c>
      <c r="P51" s="151" t="s">
        <v>142</v>
      </c>
      <c r="Q51" s="155">
        <v>45839</v>
      </c>
      <c r="R51" s="155">
        <v>45840</v>
      </c>
      <c r="S51" s="155">
        <v>45847</v>
      </c>
      <c r="T51" s="156">
        <f>MAX(0,S51-Q51)</f>
        <v>8</v>
      </c>
      <c r="U51" s="155">
        <v>45850</v>
      </c>
      <c r="V51" s="155">
        <v>45852</v>
      </c>
      <c r="W51" s="155">
        <v>45852</v>
      </c>
      <c r="X51" s="155">
        <v>45854</v>
      </c>
      <c r="Y51" s="155">
        <v>45855</v>
      </c>
      <c r="Z51" s="155">
        <v>45856</v>
      </c>
      <c r="AA51" s="155">
        <v>45856</v>
      </c>
      <c r="AB51" s="155">
        <v>45860</v>
      </c>
      <c r="AC51" s="155">
        <v>45861</v>
      </c>
      <c r="AD51" s="178">
        <v>45864</v>
      </c>
      <c r="AE51" s="59">
        <f t="shared" si="0"/>
        <v>3</v>
      </c>
      <c r="AF51" s="152">
        <f t="shared" si="1"/>
        <v>11</v>
      </c>
    </row>
    <row r="52" spans="1:32" s="2" customFormat="1" ht="15.75" customHeight="1">
      <c r="A52" s="28">
        <v>49</v>
      </c>
      <c r="B52" s="66" t="s">
        <v>200</v>
      </c>
      <c r="C52" s="66" t="s">
        <v>201</v>
      </c>
      <c r="D52" s="66" t="s">
        <v>558</v>
      </c>
      <c r="E52" s="66" t="s">
        <v>2185</v>
      </c>
      <c r="F52" s="66" t="s">
        <v>148</v>
      </c>
      <c r="G52" s="66" t="s">
        <v>450</v>
      </c>
      <c r="H52" s="66" t="s">
        <v>149</v>
      </c>
      <c r="I52" s="66" t="s">
        <v>2010</v>
      </c>
      <c r="J52" s="66" t="s">
        <v>2011</v>
      </c>
      <c r="K52" s="66" t="s">
        <v>2012</v>
      </c>
      <c r="L52" s="66">
        <v>36</v>
      </c>
      <c r="M52" s="66" t="s">
        <v>1565</v>
      </c>
      <c r="N52" s="66" t="s">
        <v>201</v>
      </c>
      <c r="O52" s="154" t="s">
        <v>9</v>
      </c>
      <c r="P52" s="151" t="s">
        <v>142</v>
      </c>
      <c r="Q52" s="155">
        <v>45839</v>
      </c>
      <c r="R52" s="155">
        <v>45840</v>
      </c>
      <c r="S52" s="155">
        <v>45847</v>
      </c>
      <c r="T52" s="156">
        <f>MAX(0,S52-Q52)</f>
        <v>8</v>
      </c>
      <c r="U52" s="155">
        <v>45850</v>
      </c>
      <c r="V52" s="155">
        <v>45852</v>
      </c>
      <c r="W52" s="155">
        <v>45852</v>
      </c>
      <c r="X52" s="155">
        <v>45854</v>
      </c>
      <c r="Y52" s="155">
        <v>45856</v>
      </c>
      <c r="Z52" s="155">
        <v>45858</v>
      </c>
      <c r="AA52" s="155">
        <v>45858</v>
      </c>
      <c r="AB52" s="155">
        <v>45860</v>
      </c>
      <c r="AC52" s="155">
        <v>45862</v>
      </c>
      <c r="AD52" s="178">
        <v>45865</v>
      </c>
      <c r="AE52" s="59">
        <f t="shared" si="0"/>
        <v>3</v>
      </c>
      <c r="AF52" s="152">
        <f t="shared" si="1"/>
        <v>11</v>
      </c>
    </row>
    <row r="53" spans="1:32" s="2" customFormat="1" ht="15.75" customHeight="1">
      <c r="A53" s="28">
        <v>50</v>
      </c>
      <c r="B53" s="66" t="s">
        <v>200</v>
      </c>
      <c r="C53" s="66" t="s">
        <v>201</v>
      </c>
      <c r="D53" s="66" t="s">
        <v>558</v>
      </c>
      <c r="E53" s="66" t="s">
        <v>2188</v>
      </c>
      <c r="F53" s="66" t="s">
        <v>25</v>
      </c>
      <c r="G53" s="66" t="s">
        <v>26</v>
      </c>
      <c r="H53" s="66" t="s">
        <v>27</v>
      </c>
      <c r="I53" s="66" t="s">
        <v>191</v>
      </c>
      <c r="J53" s="66" t="s">
        <v>1245</v>
      </c>
      <c r="K53" s="66" t="s">
        <v>1250</v>
      </c>
      <c r="L53" s="66">
        <v>35</v>
      </c>
      <c r="M53" s="66" t="s">
        <v>1565</v>
      </c>
      <c r="N53" s="66" t="s">
        <v>201</v>
      </c>
      <c r="O53" s="154" t="s">
        <v>9</v>
      </c>
      <c r="P53" s="151" t="s">
        <v>142</v>
      </c>
      <c r="Q53" s="155">
        <v>45839</v>
      </c>
      <c r="R53" s="155">
        <v>45840</v>
      </c>
      <c r="S53" s="155">
        <v>45847</v>
      </c>
      <c r="T53" s="156">
        <f>MAX(0,S53-Q53)</f>
        <v>8</v>
      </c>
      <c r="U53" s="155">
        <v>45850</v>
      </c>
      <c r="V53" s="155">
        <v>45852</v>
      </c>
      <c r="W53" s="155">
        <v>45852</v>
      </c>
      <c r="X53" s="155">
        <v>45854</v>
      </c>
      <c r="Y53" s="155">
        <v>45857</v>
      </c>
      <c r="Z53" s="155">
        <v>45858</v>
      </c>
      <c r="AA53" s="155">
        <v>45858</v>
      </c>
      <c r="AB53" s="155">
        <v>45860</v>
      </c>
      <c r="AC53" s="155">
        <v>45862</v>
      </c>
      <c r="AD53" s="178">
        <v>45865</v>
      </c>
      <c r="AE53" s="59">
        <f t="shared" si="0"/>
        <v>3</v>
      </c>
      <c r="AF53" s="152">
        <f t="shared" si="1"/>
        <v>11</v>
      </c>
    </row>
    <row r="54" spans="1:32" s="2" customFormat="1" ht="15" customHeight="1">
      <c r="A54" s="28">
        <v>51</v>
      </c>
      <c r="B54" s="66" t="s">
        <v>200</v>
      </c>
      <c r="C54" s="66" t="s">
        <v>201</v>
      </c>
      <c r="D54" s="66" t="s">
        <v>558</v>
      </c>
      <c r="E54" s="66" t="s">
        <v>2198</v>
      </c>
      <c r="F54" s="66" t="s">
        <v>227</v>
      </c>
      <c r="G54" s="66" t="s">
        <v>228</v>
      </c>
      <c r="H54" s="66" t="s">
        <v>531</v>
      </c>
      <c r="I54" s="66" t="s">
        <v>1214</v>
      </c>
      <c r="J54" s="66" t="s">
        <v>1215</v>
      </c>
      <c r="K54" s="66" t="s">
        <v>1216</v>
      </c>
      <c r="L54" s="66">
        <v>35</v>
      </c>
      <c r="M54" s="66" t="s">
        <v>1565</v>
      </c>
      <c r="N54" s="66" t="s">
        <v>201</v>
      </c>
      <c r="O54" s="154" t="s">
        <v>9</v>
      </c>
      <c r="P54" s="151" t="s">
        <v>142</v>
      </c>
      <c r="Q54" s="155">
        <v>45840</v>
      </c>
      <c r="R54" s="155">
        <v>45841</v>
      </c>
      <c r="S54" s="155">
        <v>45847</v>
      </c>
      <c r="T54" s="156">
        <f>MAX(0,S54-Q54)</f>
        <v>7</v>
      </c>
      <c r="U54" s="155">
        <v>45850</v>
      </c>
      <c r="V54" s="155">
        <v>45854</v>
      </c>
      <c r="W54" s="155">
        <v>45854</v>
      </c>
      <c r="X54" s="155">
        <v>45856</v>
      </c>
      <c r="Y54" s="155">
        <v>45858</v>
      </c>
      <c r="Z54" s="155">
        <v>45858</v>
      </c>
      <c r="AA54" s="155">
        <v>45858</v>
      </c>
      <c r="AB54" s="155">
        <v>45860</v>
      </c>
      <c r="AC54" s="155">
        <v>45862</v>
      </c>
      <c r="AD54" s="178">
        <v>45865</v>
      </c>
      <c r="AE54" s="59">
        <f t="shared" si="0"/>
        <v>3</v>
      </c>
      <c r="AF54" s="152">
        <f t="shared" si="1"/>
        <v>10</v>
      </c>
    </row>
    <row r="55" spans="1:32" s="2" customFormat="1" ht="15.75" customHeight="1">
      <c r="A55" s="28">
        <v>52</v>
      </c>
      <c r="B55" s="66" t="s">
        <v>200</v>
      </c>
      <c r="C55" s="66" t="s">
        <v>201</v>
      </c>
      <c r="D55" s="66" t="s">
        <v>558</v>
      </c>
      <c r="E55" s="66" t="s">
        <v>2199</v>
      </c>
      <c r="F55" s="66" t="s">
        <v>290</v>
      </c>
      <c r="G55" s="66" t="s">
        <v>290</v>
      </c>
      <c r="H55" s="66" t="s">
        <v>291</v>
      </c>
      <c r="I55" s="66" t="s">
        <v>1347</v>
      </c>
      <c r="J55" s="66" t="s">
        <v>1348</v>
      </c>
      <c r="K55" s="66" t="s">
        <v>1548</v>
      </c>
      <c r="L55" s="66">
        <v>37</v>
      </c>
      <c r="M55" s="66" t="s">
        <v>1565</v>
      </c>
      <c r="N55" s="66" t="s">
        <v>201</v>
      </c>
      <c r="O55" s="154" t="s">
        <v>9</v>
      </c>
      <c r="P55" s="151" t="s">
        <v>142</v>
      </c>
      <c r="Q55" s="155">
        <v>45840</v>
      </c>
      <c r="R55" s="155">
        <v>45841</v>
      </c>
      <c r="S55" s="155">
        <v>45847</v>
      </c>
      <c r="T55" s="156">
        <f t="shared" ref="T55" si="12">MAX(0,S55-Q55)</f>
        <v>7</v>
      </c>
      <c r="U55" s="155">
        <v>45850</v>
      </c>
      <c r="V55" s="155">
        <v>45854</v>
      </c>
      <c r="W55" s="155">
        <v>45854</v>
      </c>
      <c r="X55" s="155">
        <v>45856</v>
      </c>
      <c r="Y55" s="155">
        <v>45857</v>
      </c>
      <c r="Z55" s="155">
        <v>45858</v>
      </c>
      <c r="AA55" s="155">
        <v>45858</v>
      </c>
      <c r="AB55" s="155">
        <v>45860</v>
      </c>
      <c r="AC55" s="155">
        <v>45862</v>
      </c>
      <c r="AD55" s="178">
        <v>45865</v>
      </c>
      <c r="AE55" s="59">
        <f t="shared" si="0"/>
        <v>3</v>
      </c>
      <c r="AF55" s="152">
        <f t="shared" si="1"/>
        <v>10</v>
      </c>
    </row>
    <row r="56" spans="1:32" s="2" customFormat="1" ht="15" customHeight="1">
      <c r="A56" s="28">
        <v>53</v>
      </c>
      <c r="B56" s="66" t="s">
        <v>200</v>
      </c>
      <c r="C56" s="66" t="s">
        <v>201</v>
      </c>
      <c r="D56" s="66" t="s">
        <v>558</v>
      </c>
      <c r="E56" s="66" t="s">
        <v>2187</v>
      </c>
      <c r="F56" s="66" t="s">
        <v>662</v>
      </c>
      <c r="G56" s="66" t="s">
        <v>782</v>
      </c>
      <c r="H56" s="66" t="s">
        <v>676</v>
      </c>
      <c r="I56" s="66" t="s">
        <v>693</v>
      </c>
      <c r="J56" s="66" t="s">
        <v>789</v>
      </c>
      <c r="K56" s="66" t="s">
        <v>2015</v>
      </c>
      <c r="L56" s="66">
        <v>35</v>
      </c>
      <c r="M56" s="66" t="s">
        <v>1565</v>
      </c>
      <c r="N56" s="66" t="s">
        <v>201</v>
      </c>
      <c r="O56" s="154" t="s">
        <v>9</v>
      </c>
      <c r="P56" s="151" t="s">
        <v>142</v>
      </c>
      <c r="Q56" s="155">
        <v>45839</v>
      </c>
      <c r="R56" s="155">
        <v>45840</v>
      </c>
      <c r="S56" s="155">
        <v>45847</v>
      </c>
      <c r="T56" s="156">
        <f t="shared" ref="T56:T62" si="13">MAX(0,S56-Q56)</f>
        <v>8</v>
      </c>
      <c r="U56" s="155">
        <v>45850</v>
      </c>
      <c r="V56" s="155">
        <v>45852</v>
      </c>
      <c r="W56" s="155">
        <v>45852</v>
      </c>
      <c r="X56" s="155">
        <v>45854</v>
      </c>
      <c r="Y56" s="155">
        <v>45856</v>
      </c>
      <c r="Z56" s="155">
        <v>45858</v>
      </c>
      <c r="AA56" s="155">
        <v>45858</v>
      </c>
      <c r="AB56" s="155">
        <v>45860</v>
      </c>
      <c r="AC56" s="155">
        <v>45862</v>
      </c>
      <c r="AD56" s="178">
        <v>45866</v>
      </c>
      <c r="AE56" s="59">
        <f t="shared" si="0"/>
        <v>4</v>
      </c>
      <c r="AF56" s="152">
        <f t="shared" si="1"/>
        <v>12</v>
      </c>
    </row>
    <row r="57" spans="1:32" s="2" customFormat="1" ht="15.75" customHeight="1">
      <c r="A57" s="28">
        <v>54</v>
      </c>
      <c r="B57" s="66" t="s">
        <v>200</v>
      </c>
      <c r="C57" s="66" t="s">
        <v>201</v>
      </c>
      <c r="D57" s="66" t="s">
        <v>558</v>
      </c>
      <c r="E57" s="66" t="s">
        <v>2190</v>
      </c>
      <c r="F57" s="66" t="s">
        <v>438</v>
      </c>
      <c r="G57" s="66" t="s">
        <v>445</v>
      </c>
      <c r="H57" s="66" t="s">
        <v>446</v>
      </c>
      <c r="I57" s="66" t="s">
        <v>587</v>
      </c>
      <c r="J57" s="66" t="s">
        <v>788</v>
      </c>
      <c r="K57" s="66" t="s">
        <v>1993</v>
      </c>
      <c r="L57" s="66">
        <v>36</v>
      </c>
      <c r="M57" s="66" t="s">
        <v>1565</v>
      </c>
      <c r="N57" s="66" t="s">
        <v>201</v>
      </c>
      <c r="O57" s="154" t="s">
        <v>9</v>
      </c>
      <c r="P57" s="151" t="s">
        <v>142</v>
      </c>
      <c r="Q57" s="155">
        <v>45840</v>
      </c>
      <c r="R57" s="155">
        <v>45841</v>
      </c>
      <c r="S57" s="155">
        <v>45850</v>
      </c>
      <c r="T57" s="156">
        <f t="shared" si="13"/>
        <v>10</v>
      </c>
      <c r="U57" s="155">
        <v>45851</v>
      </c>
      <c r="V57" s="155">
        <v>45854</v>
      </c>
      <c r="W57" s="155">
        <v>45854</v>
      </c>
      <c r="X57" s="155">
        <v>45856</v>
      </c>
      <c r="Y57" s="155">
        <v>45858</v>
      </c>
      <c r="Z57" s="155">
        <v>45859</v>
      </c>
      <c r="AA57" s="155">
        <v>45859</v>
      </c>
      <c r="AB57" s="155">
        <v>45861</v>
      </c>
      <c r="AC57" s="155">
        <v>45863</v>
      </c>
      <c r="AD57" s="178">
        <v>45866</v>
      </c>
      <c r="AE57" s="59">
        <f t="shared" si="0"/>
        <v>3</v>
      </c>
      <c r="AF57" s="152">
        <f t="shared" si="1"/>
        <v>13</v>
      </c>
    </row>
    <row r="58" spans="1:32" s="2" customFormat="1" ht="18" customHeight="1">
      <c r="A58" s="28">
        <v>55</v>
      </c>
      <c r="B58" s="66" t="s">
        <v>200</v>
      </c>
      <c r="C58" s="66" t="s">
        <v>201</v>
      </c>
      <c r="D58" s="66" t="s">
        <v>558</v>
      </c>
      <c r="E58" s="66" t="s">
        <v>2202</v>
      </c>
      <c r="F58" s="66" t="s">
        <v>535</v>
      </c>
      <c r="G58" s="66" t="s">
        <v>1986</v>
      </c>
      <c r="H58" s="66" t="s">
        <v>536</v>
      </c>
      <c r="I58" s="66" t="s">
        <v>689</v>
      </c>
      <c r="J58" s="66" t="s">
        <v>1217</v>
      </c>
      <c r="K58" s="66" t="s">
        <v>71</v>
      </c>
      <c r="L58" s="66">
        <v>35</v>
      </c>
      <c r="M58" s="66" t="s">
        <v>1565</v>
      </c>
      <c r="N58" s="66" t="s">
        <v>201</v>
      </c>
      <c r="O58" s="154" t="s">
        <v>9</v>
      </c>
      <c r="P58" s="151" t="s">
        <v>142</v>
      </c>
      <c r="Q58" s="155">
        <v>45840</v>
      </c>
      <c r="R58" s="155">
        <v>45841</v>
      </c>
      <c r="S58" s="155">
        <v>45847</v>
      </c>
      <c r="T58" s="156">
        <f t="shared" si="13"/>
        <v>7</v>
      </c>
      <c r="U58" s="155">
        <v>45850</v>
      </c>
      <c r="V58" s="155">
        <v>45854</v>
      </c>
      <c r="W58" s="155">
        <v>45854</v>
      </c>
      <c r="X58" s="155">
        <v>45856</v>
      </c>
      <c r="Y58" s="155">
        <v>45857</v>
      </c>
      <c r="Z58" s="155">
        <v>45858</v>
      </c>
      <c r="AA58" s="155">
        <v>45858</v>
      </c>
      <c r="AB58" s="155">
        <v>45859</v>
      </c>
      <c r="AC58" s="155">
        <v>45861</v>
      </c>
      <c r="AD58" s="178">
        <v>45867</v>
      </c>
      <c r="AE58" s="59">
        <f t="shared" si="0"/>
        <v>6</v>
      </c>
      <c r="AF58" s="152">
        <f t="shared" si="1"/>
        <v>13</v>
      </c>
    </row>
    <row r="59" spans="1:32" s="2" customFormat="1" ht="15.75" customHeight="1">
      <c r="A59" s="28">
        <v>56</v>
      </c>
      <c r="B59" s="66" t="s">
        <v>200</v>
      </c>
      <c r="C59" s="66" t="s">
        <v>201</v>
      </c>
      <c r="D59" s="66" t="s">
        <v>558</v>
      </c>
      <c r="E59" s="66" t="s">
        <v>2192</v>
      </c>
      <c r="F59" s="66" t="s">
        <v>309</v>
      </c>
      <c r="G59" s="66" t="s">
        <v>310</v>
      </c>
      <c r="H59" s="66" t="s">
        <v>1518</v>
      </c>
      <c r="I59" s="66" t="s">
        <v>1114</v>
      </c>
      <c r="J59" s="66" t="s">
        <v>1522</v>
      </c>
      <c r="K59" s="66" t="s">
        <v>1997</v>
      </c>
      <c r="L59" s="66">
        <v>35</v>
      </c>
      <c r="M59" s="66" t="s">
        <v>1565</v>
      </c>
      <c r="N59" s="66" t="s">
        <v>201</v>
      </c>
      <c r="O59" s="154" t="s">
        <v>9</v>
      </c>
      <c r="P59" s="151" t="s">
        <v>142</v>
      </c>
      <c r="Q59" s="155">
        <v>45840</v>
      </c>
      <c r="R59" s="155">
        <v>45841</v>
      </c>
      <c r="S59" s="155">
        <v>45849</v>
      </c>
      <c r="T59" s="156">
        <f t="shared" si="13"/>
        <v>9</v>
      </c>
      <c r="U59" s="155">
        <v>45854</v>
      </c>
      <c r="V59" s="155">
        <v>45855</v>
      </c>
      <c r="W59" s="155">
        <v>45855</v>
      </c>
      <c r="X59" s="155">
        <v>45856</v>
      </c>
      <c r="Y59" s="155">
        <v>45859</v>
      </c>
      <c r="Z59" s="155">
        <v>45860</v>
      </c>
      <c r="AA59" s="155">
        <v>45860</v>
      </c>
      <c r="AB59" s="155">
        <v>45861</v>
      </c>
      <c r="AC59" s="155">
        <v>45863</v>
      </c>
      <c r="AD59" s="178">
        <v>45868</v>
      </c>
      <c r="AE59" s="59">
        <f t="shared" si="0"/>
        <v>5</v>
      </c>
      <c r="AF59" s="152">
        <f t="shared" si="1"/>
        <v>14</v>
      </c>
    </row>
    <row r="60" spans="1:32" s="2" customFormat="1" ht="15.75" customHeight="1">
      <c r="A60" s="28">
        <v>57</v>
      </c>
      <c r="B60" s="66" t="s">
        <v>200</v>
      </c>
      <c r="C60" s="66" t="s">
        <v>201</v>
      </c>
      <c r="D60" s="66" t="s">
        <v>558</v>
      </c>
      <c r="E60" s="66" t="s">
        <v>2204</v>
      </c>
      <c r="F60" s="66" t="s">
        <v>110</v>
      </c>
      <c r="G60" s="66" t="s">
        <v>111</v>
      </c>
      <c r="H60" s="66" t="s">
        <v>1255</v>
      </c>
      <c r="I60" s="66" t="s">
        <v>1265</v>
      </c>
      <c r="J60" s="66" t="s">
        <v>1266</v>
      </c>
      <c r="K60" s="66" t="s">
        <v>1271</v>
      </c>
      <c r="L60" s="66">
        <v>35</v>
      </c>
      <c r="M60" s="66" t="s">
        <v>1565</v>
      </c>
      <c r="N60" s="66" t="s">
        <v>201</v>
      </c>
      <c r="O60" s="154" t="s">
        <v>9</v>
      </c>
      <c r="P60" s="151" t="s">
        <v>142</v>
      </c>
      <c r="Q60" s="155">
        <v>45841</v>
      </c>
      <c r="R60" s="155">
        <v>45842</v>
      </c>
      <c r="S60" s="155">
        <v>45852</v>
      </c>
      <c r="T60" s="156">
        <f t="shared" si="13"/>
        <v>11</v>
      </c>
      <c r="U60" s="155">
        <v>45854</v>
      </c>
      <c r="V60" s="155">
        <v>45855</v>
      </c>
      <c r="W60" s="155">
        <v>45855</v>
      </c>
      <c r="X60" s="155">
        <v>45856</v>
      </c>
      <c r="Y60" s="155">
        <v>45858</v>
      </c>
      <c r="Z60" s="155">
        <v>45860</v>
      </c>
      <c r="AA60" s="155">
        <v>45860</v>
      </c>
      <c r="AB60" s="155">
        <v>45861</v>
      </c>
      <c r="AC60" s="155">
        <v>45862</v>
      </c>
      <c r="AD60" s="178">
        <v>45868</v>
      </c>
      <c r="AE60" s="59">
        <f t="shared" si="0"/>
        <v>6</v>
      </c>
      <c r="AF60" s="152">
        <f t="shared" si="1"/>
        <v>17</v>
      </c>
    </row>
    <row r="61" spans="1:32" s="2" customFormat="1" ht="18" customHeight="1">
      <c r="A61" s="28">
        <v>58</v>
      </c>
      <c r="B61" s="66" t="s">
        <v>200</v>
      </c>
      <c r="C61" s="66" t="s">
        <v>201</v>
      </c>
      <c r="D61" s="66" t="s">
        <v>558</v>
      </c>
      <c r="E61" s="66" t="s">
        <v>2207</v>
      </c>
      <c r="F61" s="66" t="s">
        <v>914</v>
      </c>
      <c r="G61" s="66" t="s">
        <v>520</v>
      </c>
      <c r="H61" s="66" t="s">
        <v>521</v>
      </c>
      <c r="I61" s="66" t="s">
        <v>336</v>
      </c>
      <c r="J61" s="66" t="s">
        <v>915</v>
      </c>
      <c r="K61" s="66" t="s">
        <v>942</v>
      </c>
      <c r="L61" s="66">
        <v>36</v>
      </c>
      <c r="M61" s="66" t="s">
        <v>1565</v>
      </c>
      <c r="N61" s="66" t="s">
        <v>201</v>
      </c>
      <c r="O61" s="154" t="s">
        <v>9</v>
      </c>
      <c r="P61" s="151" t="s">
        <v>142</v>
      </c>
      <c r="Q61" s="155">
        <v>45841</v>
      </c>
      <c r="R61" s="155">
        <v>45842</v>
      </c>
      <c r="S61" s="155">
        <v>45852</v>
      </c>
      <c r="T61" s="156">
        <f t="shared" si="13"/>
        <v>11</v>
      </c>
      <c r="U61" s="155">
        <v>45854</v>
      </c>
      <c r="V61" s="155">
        <v>45855</v>
      </c>
      <c r="W61" s="155">
        <v>45855</v>
      </c>
      <c r="X61" s="155">
        <v>45856</v>
      </c>
      <c r="Y61" s="155">
        <v>45858</v>
      </c>
      <c r="Z61" s="155">
        <v>45860</v>
      </c>
      <c r="AA61" s="155">
        <v>45861</v>
      </c>
      <c r="AB61" s="155">
        <v>45861</v>
      </c>
      <c r="AC61" s="155">
        <v>45863</v>
      </c>
      <c r="AD61" s="178">
        <v>45868</v>
      </c>
      <c r="AE61" s="59">
        <f t="shared" si="0"/>
        <v>5</v>
      </c>
      <c r="AF61" s="152">
        <f t="shared" si="1"/>
        <v>16</v>
      </c>
    </row>
    <row r="62" spans="1:32" s="2" customFormat="1" ht="15" customHeight="1">
      <c r="A62" s="28">
        <v>59</v>
      </c>
      <c r="B62" s="66" t="s">
        <v>200</v>
      </c>
      <c r="C62" s="66" t="s">
        <v>201</v>
      </c>
      <c r="D62" s="66" t="s">
        <v>558</v>
      </c>
      <c r="E62" s="66" t="s">
        <v>2228</v>
      </c>
      <c r="F62" s="66" t="s">
        <v>1078</v>
      </c>
      <c r="G62" s="66" t="s">
        <v>1079</v>
      </c>
      <c r="H62" s="66" t="s">
        <v>1080</v>
      </c>
      <c r="I62" s="66" t="s">
        <v>1089</v>
      </c>
      <c r="J62" s="66" t="s">
        <v>1090</v>
      </c>
      <c r="K62" s="66" t="s">
        <v>1097</v>
      </c>
      <c r="L62" s="66">
        <v>34</v>
      </c>
      <c r="M62" s="66" t="s">
        <v>1565</v>
      </c>
      <c r="N62" s="66" t="s">
        <v>201</v>
      </c>
      <c r="O62" s="154" t="s">
        <v>9</v>
      </c>
      <c r="P62" s="151" t="s">
        <v>142</v>
      </c>
      <c r="Q62" s="155">
        <v>45846</v>
      </c>
      <c r="R62" s="155">
        <v>45847</v>
      </c>
      <c r="S62" s="155">
        <v>45856</v>
      </c>
      <c r="T62" s="156">
        <f t="shared" si="13"/>
        <v>10</v>
      </c>
      <c r="U62" s="155">
        <v>45857</v>
      </c>
      <c r="V62" s="155">
        <v>45859</v>
      </c>
      <c r="W62" s="155">
        <v>45859</v>
      </c>
      <c r="X62" s="155">
        <v>45860</v>
      </c>
      <c r="Y62" s="155">
        <v>45862</v>
      </c>
      <c r="Z62" s="155">
        <v>45863</v>
      </c>
      <c r="AA62" s="155">
        <v>45863</v>
      </c>
      <c r="AB62" s="155">
        <v>45865</v>
      </c>
      <c r="AC62" s="155">
        <v>45867</v>
      </c>
      <c r="AD62" s="178">
        <v>45868</v>
      </c>
      <c r="AE62" s="59">
        <f t="shared" si="0"/>
        <v>1</v>
      </c>
      <c r="AF62" s="152">
        <f t="shared" si="1"/>
        <v>11</v>
      </c>
    </row>
    <row r="63" spans="1:32" s="2" customFormat="1" ht="15.75" customHeight="1">
      <c r="A63" s="28">
        <v>60</v>
      </c>
      <c r="B63" s="66" t="s">
        <v>200</v>
      </c>
      <c r="C63" s="66" t="s">
        <v>201</v>
      </c>
      <c r="D63" s="66" t="s">
        <v>558</v>
      </c>
      <c r="E63" s="66" t="s">
        <v>2193</v>
      </c>
      <c r="F63" s="66" t="s">
        <v>971</v>
      </c>
      <c r="G63" s="66" t="s">
        <v>972</v>
      </c>
      <c r="H63" s="66"/>
      <c r="I63" s="66" t="s">
        <v>116</v>
      </c>
      <c r="J63" s="66" t="s">
        <v>973</v>
      </c>
      <c r="K63" s="66" t="s">
        <v>974</v>
      </c>
      <c r="L63" s="66">
        <v>30</v>
      </c>
      <c r="M63" s="66" t="s">
        <v>1565</v>
      </c>
      <c r="N63" s="66" t="s">
        <v>201</v>
      </c>
      <c r="O63" s="154" t="s">
        <v>9</v>
      </c>
      <c r="P63" s="151" t="s">
        <v>142</v>
      </c>
      <c r="Q63" s="155">
        <v>45840</v>
      </c>
      <c r="R63" s="155">
        <v>45841</v>
      </c>
      <c r="S63" s="155">
        <v>45847</v>
      </c>
      <c r="T63" s="156">
        <f t="shared" ref="T63:T68" si="14">MAX(0,S63-Q63)</f>
        <v>7</v>
      </c>
      <c r="U63" s="155">
        <v>45850</v>
      </c>
      <c r="V63" s="155">
        <v>45855</v>
      </c>
      <c r="W63" s="155">
        <v>45855</v>
      </c>
      <c r="X63" s="155">
        <v>45856</v>
      </c>
      <c r="Y63" s="155">
        <v>45859</v>
      </c>
      <c r="Z63" s="155">
        <v>45860</v>
      </c>
      <c r="AA63" s="155">
        <v>45860</v>
      </c>
      <c r="AB63" s="155">
        <v>45861</v>
      </c>
      <c r="AC63" s="155">
        <v>45864</v>
      </c>
      <c r="AD63" s="155">
        <v>45870</v>
      </c>
      <c r="AE63" s="59">
        <f t="shared" si="0"/>
        <v>6</v>
      </c>
      <c r="AF63" s="152">
        <f t="shared" si="1"/>
        <v>13</v>
      </c>
    </row>
    <row r="64" spans="1:32" s="2" customFormat="1" ht="14.25" customHeight="1">
      <c r="A64" s="28">
        <v>61</v>
      </c>
      <c r="B64" s="66" t="s">
        <v>200</v>
      </c>
      <c r="C64" s="66" t="s">
        <v>201</v>
      </c>
      <c r="D64" s="66" t="s">
        <v>558</v>
      </c>
      <c r="E64" s="66" t="s">
        <v>2225</v>
      </c>
      <c r="F64" s="66" t="s">
        <v>317</v>
      </c>
      <c r="G64" s="66" t="s">
        <v>318</v>
      </c>
      <c r="H64" s="66" t="s">
        <v>319</v>
      </c>
      <c r="I64" s="66" t="s">
        <v>718</v>
      </c>
      <c r="J64" s="66" t="s">
        <v>866</v>
      </c>
      <c r="K64" s="66" t="s">
        <v>867</v>
      </c>
      <c r="L64" s="66">
        <v>36</v>
      </c>
      <c r="M64" s="66" t="s">
        <v>1565</v>
      </c>
      <c r="N64" s="66" t="s">
        <v>201</v>
      </c>
      <c r="O64" s="146" t="s">
        <v>9</v>
      </c>
      <c r="P64" s="147" t="s">
        <v>142</v>
      </c>
      <c r="Q64" s="148">
        <v>45845</v>
      </c>
      <c r="R64" s="148">
        <v>45847</v>
      </c>
      <c r="S64" s="148">
        <v>45856</v>
      </c>
      <c r="T64" s="149">
        <f t="shared" si="14"/>
        <v>11</v>
      </c>
      <c r="U64" s="148">
        <v>45857</v>
      </c>
      <c r="V64" s="148">
        <v>45859</v>
      </c>
      <c r="W64" s="148">
        <v>45859</v>
      </c>
      <c r="X64" s="148">
        <v>45860</v>
      </c>
      <c r="Y64" s="148">
        <v>45862</v>
      </c>
      <c r="Z64" s="148">
        <v>45863</v>
      </c>
      <c r="AA64" s="148">
        <v>45863</v>
      </c>
      <c r="AB64" s="148">
        <v>45865</v>
      </c>
      <c r="AC64" s="148">
        <v>45866</v>
      </c>
      <c r="AD64" s="148">
        <v>45870</v>
      </c>
      <c r="AE64" s="21">
        <f t="shared" si="0"/>
        <v>4</v>
      </c>
      <c r="AF64" s="29">
        <f t="shared" si="1"/>
        <v>15</v>
      </c>
    </row>
    <row r="65" spans="1:32" s="2" customFormat="1" ht="15.75" customHeight="1">
      <c r="A65" s="28">
        <v>62</v>
      </c>
      <c r="B65" s="66" t="s">
        <v>200</v>
      </c>
      <c r="C65" s="66" t="s">
        <v>201</v>
      </c>
      <c r="D65" s="66" t="s">
        <v>558</v>
      </c>
      <c r="E65" s="66" t="s">
        <v>2222</v>
      </c>
      <c r="F65" s="66" t="s">
        <v>910</v>
      </c>
      <c r="G65" s="66" t="s">
        <v>278</v>
      </c>
      <c r="H65" s="66" t="s">
        <v>911</v>
      </c>
      <c r="I65" s="66" t="s">
        <v>912</v>
      </c>
      <c r="J65" s="66" t="s">
        <v>913</v>
      </c>
      <c r="K65" s="66" t="s">
        <v>941</v>
      </c>
      <c r="L65" s="66">
        <v>35</v>
      </c>
      <c r="M65" s="66" t="s">
        <v>1565</v>
      </c>
      <c r="N65" s="66" t="s">
        <v>201</v>
      </c>
      <c r="O65" s="146" t="s">
        <v>9</v>
      </c>
      <c r="P65" s="147" t="s">
        <v>142</v>
      </c>
      <c r="Q65" s="148">
        <v>45843</v>
      </c>
      <c r="R65" s="148">
        <v>45845</v>
      </c>
      <c r="S65" s="148">
        <v>45855</v>
      </c>
      <c r="T65" s="149">
        <f t="shared" si="14"/>
        <v>12</v>
      </c>
      <c r="U65" s="148">
        <v>45857</v>
      </c>
      <c r="V65" s="148">
        <v>45860</v>
      </c>
      <c r="W65" s="148">
        <v>45860</v>
      </c>
      <c r="X65" s="148">
        <v>45861</v>
      </c>
      <c r="Y65" s="148">
        <v>45863</v>
      </c>
      <c r="Z65" s="148">
        <v>45864</v>
      </c>
      <c r="AA65" s="148">
        <v>45864</v>
      </c>
      <c r="AB65" s="148">
        <v>45866</v>
      </c>
      <c r="AC65" s="148">
        <v>45868</v>
      </c>
      <c r="AD65" s="148">
        <v>45870</v>
      </c>
      <c r="AE65" s="21">
        <f t="shared" si="0"/>
        <v>2</v>
      </c>
      <c r="AF65" s="29">
        <f t="shared" si="1"/>
        <v>14</v>
      </c>
    </row>
    <row r="66" spans="1:32" s="2" customFormat="1" ht="15.75" customHeight="1">
      <c r="A66" s="28">
        <v>63</v>
      </c>
      <c r="B66" s="66" t="s">
        <v>200</v>
      </c>
      <c r="C66" s="66" t="s">
        <v>201</v>
      </c>
      <c r="D66" s="66" t="s">
        <v>558</v>
      </c>
      <c r="E66" s="66" t="s">
        <v>2186</v>
      </c>
      <c r="F66" s="66" t="s">
        <v>237</v>
      </c>
      <c r="G66" s="66" t="s">
        <v>238</v>
      </c>
      <c r="H66" s="66" t="s">
        <v>239</v>
      </c>
      <c r="I66" s="66" t="s">
        <v>621</v>
      </c>
      <c r="J66" s="66" t="s">
        <v>934</v>
      </c>
      <c r="K66" s="66" t="s">
        <v>786</v>
      </c>
      <c r="L66" s="66">
        <v>36</v>
      </c>
      <c r="M66" s="66" t="s">
        <v>1565</v>
      </c>
      <c r="N66" s="66" t="s">
        <v>201</v>
      </c>
      <c r="O66" s="146" t="s">
        <v>9</v>
      </c>
      <c r="P66" s="147" t="s">
        <v>142</v>
      </c>
      <c r="Q66" s="148">
        <v>45839</v>
      </c>
      <c r="R66" s="148">
        <v>45840</v>
      </c>
      <c r="S66" s="148">
        <v>45850</v>
      </c>
      <c r="T66" s="149">
        <f t="shared" si="14"/>
        <v>11</v>
      </c>
      <c r="U66" s="148">
        <v>45851</v>
      </c>
      <c r="V66" s="148">
        <v>45854</v>
      </c>
      <c r="W66" s="148">
        <v>45854</v>
      </c>
      <c r="X66" s="148">
        <v>45856</v>
      </c>
      <c r="Y66" s="148">
        <v>45858</v>
      </c>
      <c r="Z66" s="148">
        <v>45860</v>
      </c>
      <c r="AA66" s="148">
        <v>45860</v>
      </c>
      <c r="AB66" s="148">
        <v>45862</v>
      </c>
      <c r="AC66" s="148">
        <v>45864</v>
      </c>
      <c r="AD66" s="148">
        <v>45871</v>
      </c>
      <c r="AE66" s="21">
        <f t="shared" si="0"/>
        <v>7</v>
      </c>
      <c r="AF66" s="29">
        <f t="shared" si="1"/>
        <v>18</v>
      </c>
    </row>
    <row r="67" spans="1:32" s="2" customFormat="1" ht="15.75" customHeight="1">
      <c r="A67" s="28">
        <v>64</v>
      </c>
      <c r="B67" s="66" t="s">
        <v>200</v>
      </c>
      <c r="C67" s="66" t="s">
        <v>201</v>
      </c>
      <c r="D67" s="66" t="s">
        <v>558</v>
      </c>
      <c r="E67" s="66" t="s">
        <v>2218</v>
      </c>
      <c r="F67" s="66" t="s">
        <v>1679</v>
      </c>
      <c r="G67" s="66" t="s">
        <v>889</v>
      </c>
      <c r="H67" s="66" t="s">
        <v>890</v>
      </c>
      <c r="I67" s="66" t="s">
        <v>1114</v>
      </c>
      <c r="J67" s="66" t="s">
        <v>1688</v>
      </c>
      <c r="K67" s="66" t="s">
        <v>1692</v>
      </c>
      <c r="L67" s="66">
        <v>35</v>
      </c>
      <c r="M67" s="66" t="s">
        <v>1565</v>
      </c>
      <c r="N67" s="66" t="s">
        <v>201</v>
      </c>
      <c r="O67" s="146" t="s">
        <v>9</v>
      </c>
      <c r="P67" s="147" t="s">
        <v>142</v>
      </c>
      <c r="Q67" s="148">
        <v>45843</v>
      </c>
      <c r="R67" s="148">
        <v>45845</v>
      </c>
      <c r="S67" s="148">
        <v>45855</v>
      </c>
      <c r="T67" s="149">
        <f t="shared" si="14"/>
        <v>12</v>
      </c>
      <c r="U67" s="148">
        <v>45857</v>
      </c>
      <c r="V67" s="148">
        <v>45859</v>
      </c>
      <c r="W67" s="148">
        <v>45859</v>
      </c>
      <c r="X67" s="148">
        <v>45861</v>
      </c>
      <c r="Y67" s="148">
        <v>45863</v>
      </c>
      <c r="Z67" s="148">
        <v>45864</v>
      </c>
      <c r="AA67" s="148">
        <v>45864</v>
      </c>
      <c r="AB67" s="148">
        <v>45866</v>
      </c>
      <c r="AC67" s="148">
        <v>45868</v>
      </c>
      <c r="AD67" s="148">
        <v>45871</v>
      </c>
      <c r="AE67" s="21">
        <f t="shared" si="0"/>
        <v>3</v>
      </c>
      <c r="AF67" s="29">
        <f t="shared" si="1"/>
        <v>15</v>
      </c>
    </row>
    <row r="68" spans="1:32" s="2" customFormat="1" ht="15.75" customHeight="1">
      <c r="A68" s="28">
        <v>65</v>
      </c>
      <c r="B68" s="66" t="s">
        <v>200</v>
      </c>
      <c r="C68" s="66" t="s">
        <v>201</v>
      </c>
      <c r="D68" s="66" t="s">
        <v>558</v>
      </c>
      <c r="E68" s="66" t="s">
        <v>2197</v>
      </c>
      <c r="F68" s="66" t="s">
        <v>1017</v>
      </c>
      <c r="G68" s="66" t="s">
        <v>1018</v>
      </c>
      <c r="H68" s="66" t="s">
        <v>1019</v>
      </c>
      <c r="I68" s="66" t="s">
        <v>1020</v>
      </c>
      <c r="J68" s="66" t="s">
        <v>1021</v>
      </c>
      <c r="K68" s="66" t="s">
        <v>1022</v>
      </c>
      <c r="L68" s="66">
        <v>35</v>
      </c>
      <c r="M68" s="66" t="s">
        <v>1565</v>
      </c>
      <c r="N68" s="66" t="s">
        <v>201</v>
      </c>
      <c r="O68" s="146" t="s">
        <v>9</v>
      </c>
      <c r="P68" s="147" t="s">
        <v>142</v>
      </c>
      <c r="Q68" s="148">
        <v>45840</v>
      </c>
      <c r="R68" s="148">
        <v>45841</v>
      </c>
      <c r="S68" s="148">
        <v>45855</v>
      </c>
      <c r="T68" s="149">
        <f t="shared" si="14"/>
        <v>15</v>
      </c>
      <c r="U68" s="148">
        <v>45857</v>
      </c>
      <c r="V68" s="148">
        <v>45859</v>
      </c>
      <c r="W68" s="148">
        <v>45859</v>
      </c>
      <c r="X68" s="148">
        <v>45861</v>
      </c>
      <c r="Y68" s="148">
        <v>45864</v>
      </c>
      <c r="Z68" s="148">
        <v>45865</v>
      </c>
      <c r="AA68" s="148">
        <v>45865</v>
      </c>
      <c r="AB68" s="148">
        <v>45867</v>
      </c>
      <c r="AC68" s="148">
        <v>45870</v>
      </c>
      <c r="AD68" s="148">
        <v>45871</v>
      </c>
      <c r="AE68" s="21">
        <f t="shared" si="0"/>
        <v>1</v>
      </c>
      <c r="AF68" s="29">
        <f t="shared" si="1"/>
        <v>16</v>
      </c>
    </row>
    <row r="69" spans="1:32" s="2" customFormat="1" ht="15.75" customHeight="1">
      <c r="A69" s="28">
        <v>66</v>
      </c>
      <c r="B69" s="66" t="s">
        <v>200</v>
      </c>
      <c r="C69" s="66" t="s">
        <v>201</v>
      </c>
      <c r="D69" s="66" t="s">
        <v>558</v>
      </c>
      <c r="E69" s="66" t="s">
        <v>2189</v>
      </c>
      <c r="F69" s="66" t="s">
        <v>659</v>
      </c>
      <c r="G69" s="66" t="s">
        <v>258</v>
      </c>
      <c r="H69" s="66"/>
      <c r="I69" s="66" t="s">
        <v>2025</v>
      </c>
      <c r="J69" s="66" t="s">
        <v>2026</v>
      </c>
      <c r="K69" s="66" t="s">
        <v>2027</v>
      </c>
      <c r="L69" s="66">
        <v>30</v>
      </c>
      <c r="M69" s="66" t="s">
        <v>1565</v>
      </c>
      <c r="N69" s="66" t="s">
        <v>201</v>
      </c>
      <c r="O69" s="146" t="s">
        <v>9</v>
      </c>
      <c r="P69" s="147" t="s">
        <v>142</v>
      </c>
      <c r="Q69" s="148">
        <v>45839</v>
      </c>
      <c r="R69" s="148">
        <v>45840</v>
      </c>
      <c r="S69" s="148">
        <v>45847</v>
      </c>
      <c r="T69" s="149">
        <f t="shared" ref="T69:T75" si="15">MAX(0,S69-Q69)</f>
        <v>8</v>
      </c>
      <c r="U69" s="148">
        <v>45850</v>
      </c>
      <c r="V69" s="148">
        <v>45852</v>
      </c>
      <c r="W69" s="148">
        <v>45852</v>
      </c>
      <c r="X69" s="148">
        <v>45854</v>
      </c>
      <c r="Y69" s="148">
        <v>45857</v>
      </c>
      <c r="Z69" s="148">
        <v>45858</v>
      </c>
      <c r="AA69" s="148">
        <v>45858</v>
      </c>
      <c r="AB69" s="148">
        <v>45860</v>
      </c>
      <c r="AC69" s="148">
        <v>45864</v>
      </c>
      <c r="AD69" s="148">
        <v>45873</v>
      </c>
      <c r="AE69" s="21">
        <f t="shared" si="0"/>
        <v>9</v>
      </c>
      <c r="AF69" s="29">
        <f t="shared" si="1"/>
        <v>17</v>
      </c>
    </row>
    <row r="70" spans="1:32" s="2" customFormat="1" ht="15.75" customHeight="1">
      <c r="A70" s="28">
        <v>67</v>
      </c>
      <c r="B70" s="66" t="s">
        <v>200</v>
      </c>
      <c r="C70" s="66" t="s">
        <v>201</v>
      </c>
      <c r="D70" s="66" t="s">
        <v>558</v>
      </c>
      <c r="E70" s="66" t="s">
        <v>2201</v>
      </c>
      <c r="F70" s="66" t="s">
        <v>564</v>
      </c>
      <c r="G70" s="66" t="s">
        <v>408</v>
      </c>
      <c r="H70" s="66" t="s">
        <v>565</v>
      </c>
      <c r="I70" s="66" t="s">
        <v>1381</v>
      </c>
      <c r="J70" s="66" t="s">
        <v>1382</v>
      </c>
      <c r="K70" s="66" t="s">
        <v>2024</v>
      </c>
      <c r="L70" s="66">
        <v>35</v>
      </c>
      <c r="M70" s="66" t="s">
        <v>1565</v>
      </c>
      <c r="N70" s="66" t="s">
        <v>201</v>
      </c>
      <c r="O70" s="146" t="s">
        <v>9</v>
      </c>
      <c r="P70" s="147" t="s">
        <v>142</v>
      </c>
      <c r="Q70" s="148">
        <v>45840</v>
      </c>
      <c r="R70" s="148">
        <v>45841</v>
      </c>
      <c r="S70" s="148">
        <v>45847</v>
      </c>
      <c r="T70" s="149">
        <f t="shared" si="15"/>
        <v>7</v>
      </c>
      <c r="U70" s="148">
        <v>45850</v>
      </c>
      <c r="V70" s="148">
        <v>45854</v>
      </c>
      <c r="W70" s="148">
        <v>45854</v>
      </c>
      <c r="X70" s="148">
        <v>45856</v>
      </c>
      <c r="Y70" s="148">
        <v>45858</v>
      </c>
      <c r="Z70" s="148">
        <v>45860</v>
      </c>
      <c r="AA70" s="148">
        <v>45860</v>
      </c>
      <c r="AB70" s="148">
        <v>45861</v>
      </c>
      <c r="AC70" s="148">
        <v>45865</v>
      </c>
      <c r="AD70" s="148">
        <v>45873</v>
      </c>
      <c r="AE70" s="21">
        <f t="shared" si="0"/>
        <v>8</v>
      </c>
      <c r="AF70" s="29">
        <f t="shared" si="1"/>
        <v>15</v>
      </c>
    </row>
    <row r="71" spans="1:32" s="2" customFormat="1" ht="15.75" customHeight="1">
      <c r="A71" s="28">
        <v>68</v>
      </c>
      <c r="B71" s="66" t="s">
        <v>200</v>
      </c>
      <c r="C71" s="66" t="s">
        <v>201</v>
      </c>
      <c r="D71" s="66" t="s">
        <v>558</v>
      </c>
      <c r="E71" s="66" t="s">
        <v>2224</v>
      </c>
      <c r="F71" s="66" t="s">
        <v>87</v>
      </c>
      <c r="G71" s="66" t="s">
        <v>88</v>
      </c>
      <c r="H71" s="66" t="s">
        <v>89</v>
      </c>
      <c r="I71" s="66" t="s">
        <v>466</v>
      </c>
      <c r="J71" s="66" t="s">
        <v>1056</v>
      </c>
      <c r="K71" s="66" t="s">
        <v>1057</v>
      </c>
      <c r="L71" s="66">
        <v>36</v>
      </c>
      <c r="M71" s="66" t="s">
        <v>1565</v>
      </c>
      <c r="N71" s="66" t="s">
        <v>201</v>
      </c>
      <c r="O71" s="146" t="s">
        <v>9</v>
      </c>
      <c r="P71" s="147" t="s">
        <v>142</v>
      </c>
      <c r="Q71" s="148">
        <v>45843</v>
      </c>
      <c r="R71" s="148">
        <v>45845</v>
      </c>
      <c r="S71" s="148">
        <v>45855</v>
      </c>
      <c r="T71" s="149">
        <f t="shared" si="15"/>
        <v>12</v>
      </c>
      <c r="U71" s="148">
        <v>45857</v>
      </c>
      <c r="V71" s="148">
        <v>45859</v>
      </c>
      <c r="W71" s="148">
        <v>45859</v>
      </c>
      <c r="X71" s="148">
        <v>45861</v>
      </c>
      <c r="Y71" s="148">
        <v>45865</v>
      </c>
      <c r="Z71" s="148">
        <v>45866</v>
      </c>
      <c r="AA71" s="148">
        <v>45866</v>
      </c>
      <c r="AB71" s="148">
        <v>45868</v>
      </c>
      <c r="AC71" s="148">
        <v>45869</v>
      </c>
      <c r="AD71" s="148">
        <v>45873</v>
      </c>
      <c r="AE71" s="21">
        <f t="shared" si="0"/>
        <v>4</v>
      </c>
      <c r="AF71" s="29">
        <f t="shared" si="1"/>
        <v>16</v>
      </c>
    </row>
    <row r="72" spans="1:32" s="2" customFormat="1" ht="15" customHeight="1">
      <c r="A72" s="28">
        <v>69</v>
      </c>
      <c r="B72" s="66" t="s">
        <v>200</v>
      </c>
      <c r="C72" s="66" t="s">
        <v>201</v>
      </c>
      <c r="D72" s="66" t="s">
        <v>558</v>
      </c>
      <c r="E72" s="66" t="s">
        <v>2226</v>
      </c>
      <c r="F72" s="66" t="s">
        <v>206</v>
      </c>
      <c r="G72" s="66" t="s">
        <v>207</v>
      </c>
      <c r="H72" s="66"/>
      <c r="I72" s="66" t="s">
        <v>640</v>
      </c>
      <c r="J72" s="66" t="s">
        <v>1244</v>
      </c>
      <c r="K72" s="66" t="s">
        <v>1249</v>
      </c>
      <c r="L72" s="66">
        <v>30</v>
      </c>
      <c r="M72" s="66" t="s">
        <v>1565</v>
      </c>
      <c r="N72" s="66" t="s">
        <v>201</v>
      </c>
      <c r="O72" s="146" t="s">
        <v>9</v>
      </c>
      <c r="P72" s="147" t="s">
        <v>142</v>
      </c>
      <c r="Q72" s="148">
        <v>45845</v>
      </c>
      <c r="R72" s="148">
        <v>45847</v>
      </c>
      <c r="S72" s="148">
        <v>45857</v>
      </c>
      <c r="T72" s="149">
        <f t="shared" si="15"/>
        <v>12</v>
      </c>
      <c r="U72" s="148">
        <v>45859</v>
      </c>
      <c r="V72" s="148">
        <v>45860</v>
      </c>
      <c r="W72" s="148">
        <v>45860</v>
      </c>
      <c r="X72" s="148">
        <v>45862</v>
      </c>
      <c r="Y72" s="148">
        <v>45864</v>
      </c>
      <c r="Z72" s="148">
        <v>45867</v>
      </c>
      <c r="AA72" s="148">
        <v>45867</v>
      </c>
      <c r="AB72" s="148">
        <v>45868</v>
      </c>
      <c r="AC72" s="148">
        <v>45871</v>
      </c>
      <c r="AD72" s="148">
        <v>45875</v>
      </c>
      <c r="AE72" s="21">
        <f t="shared" si="0"/>
        <v>4</v>
      </c>
      <c r="AF72" s="29">
        <f t="shared" si="1"/>
        <v>16</v>
      </c>
    </row>
    <row r="73" spans="1:32" s="2" customFormat="1" ht="15.75" customHeight="1">
      <c r="A73" s="28">
        <v>70</v>
      </c>
      <c r="B73" s="66" t="s">
        <v>200</v>
      </c>
      <c r="C73" s="66" t="s">
        <v>201</v>
      </c>
      <c r="D73" s="66" t="s">
        <v>558</v>
      </c>
      <c r="E73" s="66" t="s">
        <v>2231</v>
      </c>
      <c r="F73" s="66" t="s">
        <v>1649</v>
      </c>
      <c r="G73" s="66" t="s">
        <v>1649</v>
      </c>
      <c r="H73" s="66" t="s">
        <v>1650</v>
      </c>
      <c r="I73" s="66" t="s">
        <v>2021</v>
      </c>
      <c r="J73" s="66" t="s">
        <v>2022</v>
      </c>
      <c r="K73" s="66" t="s">
        <v>2023</v>
      </c>
      <c r="L73" s="66">
        <v>37</v>
      </c>
      <c r="M73" s="66" t="s">
        <v>1565</v>
      </c>
      <c r="N73" s="66" t="s">
        <v>201</v>
      </c>
      <c r="O73" s="146" t="s">
        <v>9</v>
      </c>
      <c r="P73" s="147" t="s">
        <v>142</v>
      </c>
      <c r="Q73" s="148">
        <v>45846</v>
      </c>
      <c r="R73" s="148">
        <v>45847</v>
      </c>
      <c r="S73" s="148">
        <v>45857</v>
      </c>
      <c r="T73" s="149">
        <f t="shared" si="15"/>
        <v>11</v>
      </c>
      <c r="U73" s="148">
        <v>45860</v>
      </c>
      <c r="V73" s="148">
        <v>45860</v>
      </c>
      <c r="W73" s="148">
        <v>45860</v>
      </c>
      <c r="X73" s="148">
        <v>45861</v>
      </c>
      <c r="Y73" s="148">
        <v>45865</v>
      </c>
      <c r="Z73" s="148">
        <v>45868</v>
      </c>
      <c r="AA73" s="148">
        <v>45868</v>
      </c>
      <c r="AB73" s="148">
        <v>45870</v>
      </c>
      <c r="AC73" s="148">
        <v>45873</v>
      </c>
      <c r="AD73" s="148">
        <v>45875</v>
      </c>
      <c r="AE73" s="21">
        <f t="shared" ref="AE73:AE105" si="16">MAX(0,AD73-AC73)</f>
        <v>2</v>
      </c>
      <c r="AF73" s="29">
        <f t="shared" ref="AF73:AF105" si="17">MAX(0,AE73+T73)</f>
        <v>13</v>
      </c>
    </row>
    <row r="74" spans="1:32" s="2" customFormat="1" ht="15.75" customHeight="1">
      <c r="A74" s="28">
        <v>71</v>
      </c>
      <c r="B74" s="66" t="s">
        <v>200</v>
      </c>
      <c r="C74" s="66" t="s">
        <v>201</v>
      </c>
      <c r="D74" s="66" t="s">
        <v>558</v>
      </c>
      <c r="E74" s="66" t="s">
        <v>2220</v>
      </c>
      <c r="F74" s="66" t="s">
        <v>138</v>
      </c>
      <c r="G74" s="66" t="s">
        <v>809</v>
      </c>
      <c r="H74" s="66"/>
      <c r="I74" s="66" t="s">
        <v>333</v>
      </c>
      <c r="J74" s="66" t="s">
        <v>2001</v>
      </c>
      <c r="K74" s="66" t="s">
        <v>2002</v>
      </c>
      <c r="L74" s="66">
        <v>30</v>
      </c>
      <c r="M74" s="66" t="s">
        <v>1565</v>
      </c>
      <c r="N74" s="66" t="s">
        <v>201</v>
      </c>
      <c r="O74" s="146" t="s">
        <v>9</v>
      </c>
      <c r="P74" s="147" t="s">
        <v>142</v>
      </c>
      <c r="Q74" s="148">
        <v>45843</v>
      </c>
      <c r="R74" s="148">
        <v>45845</v>
      </c>
      <c r="S74" s="148">
        <v>45855</v>
      </c>
      <c r="T74" s="149">
        <f t="shared" si="15"/>
        <v>12</v>
      </c>
      <c r="U74" s="148">
        <v>45857</v>
      </c>
      <c r="V74" s="148">
        <v>45859</v>
      </c>
      <c r="W74" s="148">
        <v>45859</v>
      </c>
      <c r="X74" s="148">
        <v>45861</v>
      </c>
      <c r="Y74" s="148">
        <v>45866</v>
      </c>
      <c r="Z74" s="148">
        <v>45867</v>
      </c>
      <c r="AA74" s="148">
        <v>45867</v>
      </c>
      <c r="AB74" s="148">
        <v>45869</v>
      </c>
      <c r="AC74" s="148">
        <v>45875</v>
      </c>
      <c r="AD74" s="148">
        <v>45877</v>
      </c>
      <c r="AE74" s="21">
        <f t="shared" si="16"/>
        <v>2</v>
      </c>
      <c r="AF74" s="29">
        <f t="shared" si="17"/>
        <v>14</v>
      </c>
    </row>
    <row r="75" spans="1:32" s="2" customFormat="1" ht="15">
      <c r="A75" s="28">
        <v>72</v>
      </c>
      <c r="B75" s="66" t="s">
        <v>200</v>
      </c>
      <c r="C75" s="66" t="s">
        <v>201</v>
      </c>
      <c r="D75" s="66" t="s">
        <v>558</v>
      </c>
      <c r="E75" s="66" t="s">
        <v>2223</v>
      </c>
      <c r="F75" s="66" t="s">
        <v>929</v>
      </c>
      <c r="G75" s="66" t="s">
        <v>930</v>
      </c>
      <c r="H75" s="66" t="s">
        <v>931</v>
      </c>
      <c r="I75" s="66" t="s">
        <v>932</v>
      </c>
      <c r="J75" s="66" t="s">
        <v>933</v>
      </c>
      <c r="K75" s="66" t="s">
        <v>949</v>
      </c>
      <c r="L75" s="66">
        <v>35</v>
      </c>
      <c r="M75" s="66" t="s">
        <v>1565</v>
      </c>
      <c r="N75" s="66" t="s">
        <v>201</v>
      </c>
      <c r="O75" s="154" t="s">
        <v>9</v>
      </c>
      <c r="P75" s="151" t="s">
        <v>142</v>
      </c>
      <c r="Q75" s="155">
        <v>45843</v>
      </c>
      <c r="R75" s="155">
        <v>45845</v>
      </c>
      <c r="S75" s="155">
        <v>45855</v>
      </c>
      <c r="T75" s="156">
        <f t="shared" si="15"/>
        <v>12</v>
      </c>
      <c r="U75" s="155">
        <v>45857</v>
      </c>
      <c r="V75" s="155">
        <v>45861</v>
      </c>
      <c r="W75" s="155">
        <v>45861</v>
      </c>
      <c r="X75" s="155">
        <v>45863</v>
      </c>
      <c r="Y75" s="155">
        <v>45866</v>
      </c>
      <c r="Z75" s="155">
        <v>45867</v>
      </c>
      <c r="AA75" s="155">
        <v>45867</v>
      </c>
      <c r="AB75" s="155">
        <v>45870</v>
      </c>
      <c r="AC75" s="155">
        <v>45875</v>
      </c>
      <c r="AD75" s="155">
        <v>45877</v>
      </c>
      <c r="AE75" s="59">
        <f t="shared" si="16"/>
        <v>2</v>
      </c>
      <c r="AF75" s="152">
        <f t="shared" si="17"/>
        <v>14</v>
      </c>
    </row>
    <row r="76" spans="1:32" s="2" customFormat="1" ht="15.75" customHeight="1">
      <c r="A76" s="28">
        <v>73</v>
      </c>
      <c r="B76" s="66" t="s">
        <v>200</v>
      </c>
      <c r="C76" s="66" t="s">
        <v>201</v>
      </c>
      <c r="D76" s="66" t="s">
        <v>558</v>
      </c>
      <c r="E76" s="66" t="s">
        <v>2219</v>
      </c>
      <c r="F76" s="66" t="s">
        <v>340</v>
      </c>
      <c r="G76" s="66" t="s">
        <v>340</v>
      </c>
      <c r="H76" s="66" t="s">
        <v>341</v>
      </c>
      <c r="I76" s="66" t="s">
        <v>1988</v>
      </c>
      <c r="J76" s="66" t="s">
        <v>1989</v>
      </c>
      <c r="K76" s="66" t="s">
        <v>1990</v>
      </c>
      <c r="L76" s="66">
        <v>36</v>
      </c>
      <c r="M76" s="66" t="s">
        <v>1565</v>
      </c>
      <c r="N76" s="66" t="s">
        <v>201</v>
      </c>
      <c r="O76" s="154" t="s">
        <v>9</v>
      </c>
      <c r="P76" s="151" t="s">
        <v>142</v>
      </c>
      <c r="Q76" s="155">
        <v>45843</v>
      </c>
      <c r="R76" s="155">
        <v>45845</v>
      </c>
      <c r="S76" s="155">
        <v>45855</v>
      </c>
      <c r="T76" s="156">
        <f t="shared" ref="T76" si="18">MAX(0,S76-Q76)</f>
        <v>12</v>
      </c>
      <c r="U76" s="155">
        <v>45857</v>
      </c>
      <c r="V76" s="155">
        <v>45859</v>
      </c>
      <c r="W76" s="155">
        <v>45859</v>
      </c>
      <c r="X76" s="155">
        <v>45861</v>
      </c>
      <c r="Y76" s="155">
        <v>45865</v>
      </c>
      <c r="Z76" s="155">
        <v>45866</v>
      </c>
      <c r="AA76" s="155">
        <v>45866</v>
      </c>
      <c r="AB76" s="155">
        <v>45868</v>
      </c>
      <c r="AC76" s="155">
        <v>45870</v>
      </c>
      <c r="AD76" s="155">
        <v>45876</v>
      </c>
      <c r="AE76" s="59">
        <f t="shared" si="16"/>
        <v>6</v>
      </c>
      <c r="AF76" s="152">
        <f t="shared" si="17"/>
        <v>18</v>
      </c>
    </row>
    <row r="77" spans="1:32" s="2" customFormat="1" ht="15.75" customHeight="1">
      <c r="A77" s="28">
        <v>74</v>
      </c>
      <c r="B77" s="66" t="s">
        <v>200</v>
      </c>
      <c r="C77" s="66" t="s">
        <v>201</v>
      </c>
      <c r="D77" s="66" t="s">
        <v>558</v>
      </c>
      <c r="E77" s="66" t="s">
        <v>2221</v>
      </c>
      <c r="F77" s="66" t="s">
        <v>30</v>
      </c>
      <c r="G77" s="66" t="s">
        <v>574</v>
      </c>
      <c r="H77" s="66" t="s">
        <v>1974</v>
      </c>
      <c r="I77" s="66" t="s">
        <v>1586</v>
      </c>
      <c r="J77" s="66" t="s">
        <v>2009</v>
      </c>
      <c r="K77" s="66" t="s">
        <v>1496</v>
      </c>
      <c r="L77" s="66">
        <v>35</v>
      </c>
      <c r="M77" s="66" t="s">
        <v>1565</v>
      </c>
      <c r="N77" s="66" t="s">
        <v>201</v>
      </c>
      <c r="O77" s="154" t="s">
        <v>9</v>
      </c>
      <c r="P77" s="151" t="s">
        <v>142</v>
      </c>
      <c r="Q77" s="155">
        <v>45843</v>
      </c>
      <c r="R77" s="155">
        <v>45845</v>
      </c>
      <c r="S77" s="155">
        <v>45855</v>
      </c>
      <c r="T77" s="156">
        <f>MAX(0,S77-Q77)</f>
        <v>12</v>
      </c>
      <c r="U77" s="155">
        <v>45857</v>
      </c>
      <c r="V77" s="155">
        <v>45859</v>
      </c>
      <c r="W77" s="155">
        <v>45859</v>
      </c>
      <c r="X77" s="155">
        <v>45861</v>
      </c>
      <c r="Y77" s="155">
        <v>45867</v>
      </c>
      <c r="Z77" s="155">
        <v>45869</v>
      </c>
      <c r="AA77" s="155">
        <v>45869</v>
      </c>
      <c r="AB77" s="155">
        <v>45873</v>
      </c>
      <c r="AC77" s="155">
        <v>45877</v>
      </c>
      <c r="AD77" s="155">
        <v>45882</v>
      </c>
      <c r="AE77" s="59">
        <f t="shared" si="16"/>
        <v>5</v>
      </c>
      <c r="AF77" s="152">
        <f t="shared" si="17"/>
        <v>17</v>
      </c>
    </row>
    <row r="78" spans="1:32" s="2" customFormat="1" ht="15.75" customHeight="1">
      <c r="A78" s="28">
        <v>75</v>
      </c>
      <c r="B78" s="66" t="s">
        <v>200</v>
      </c>
      <c r="C78" s="66" t="s">
        <v>201</v>
      </c>
      <c r="D78" s="66" t="s">
        <v>558</v>
      </c>
      <c r="E78" s="66" t="s">
        <v>2248</v>
      </c>
      <c r="F78" s="66" t="s">
        <v>1987</v>
      </c>
      <c r="G78" s="66" t="s">
        <v>1352</v>
      </c>
      <c r="H78" s="66"/>
      <c r="I78" s="66" t="s">
        <v>1900</v>
      </c>
      <c r="J78" s="66" t="s">
        <v>2041</v>
      </c>
      <c r="K78" s="66" t="s">
        <v>71</v>
      </c>
      <c r="L78" s="66">
        <v>31</v>
      </c>
      <c r="M78" s="66" t="s">
        <v>1565</v>
      </c>
      <c r="N78" s="66" t="s">
        <v>201</v>
      </c>
      <c r="O78" s="154" t="s">
        <v>9</v>
      </c>
      <c r="P78" s="151" t="s">
        <v>142</v>
      </c>
      <c r="Q78" s="155">
        <v>45846</v>
      </c>
      <c r="R78" s="155">
        <v>45847</v>
      </c>
      <c r="S78" s="155">
        <v>45857</v>
      </c>
      <c r="T78" s="156">
        <f>MAX(0,S78-Q78)</f>
        <v>11</v>
      </c>
      <c r="U78" s="155">
        <v>45859</v>
      </c>
      <c r="V78" s="155">
        <v>45860</v>
      </c>
      <c r="W78" s="155">
        <v>45860</v>
      </c>
      <c r="X78" s="155">
        <v>45862</v>
      </c>
      <c r="Y78" s="155">
        <v>45868</v>
      </c>
      <c r="Z78" s="155">
        <v>45868</v>
      </c>
      <c r="AA78" s="155">
        <v>45868</v>
      </c>
      <c r="AB78" s="155">
        <v>45873</v>
      </c>
      <c r="AC78" s="155">
        <v>45878</v>
      </c>
      <c r="AD78" s="155">
        <v>45882</v>
      </c>
      <c r="AE78" s="59">
        <f t="shared" si="16"/>
        <v>4</v>
      </c>
      <c r="AF78" s="152">
        <f t="shared" si="17"/>
        <v>15</v>
      </c>
    </row>
    <row r="79" spans="1:32" s="2" customFormat="1" ht="15.75" customHeight="1">
      <c r="A79" s="28">
        <v>76</v>
      </c>
      <c r="B79" s="66" t="s">
        <v>200</v>
      </c>
      <c r="C79" s="66" t="s">
        <v>201</v>
      </c>
      <c r="D79" s="66" t="s">
        <v>558</v>
      </c>
      <c r="E79" s="66" t="s">
        <v>2191</v>
      </c>
      <c r="F79" s="66" t="s">
        <v>1028</v>
      </c>
      <c r="G79" s="66" t="s">
        <v>1029</v>
      </c>
      <c r="H79" s="66"/>
      <c r="I79" s="66" t="s">
        <v>67</v>
      </c>
      <c r="J79" s="66" t="s">
        <v>1991</v>
      </c>
      <c r="K79" s="66" t="s">
        <v>1992</v>
      </c>
      <c r="L79" s="66">
        <v>30</v>
      </c>
      <c r="M79" s="66" t="s">
        <v>1565</v>
      </c>
      <c r="N79" s="66" t="s">
        <v>201</v>
      </c>
      <c r="O79" s="154" t="s">
        <v>9</v>
      </c>
      <c r="P79" s="151" t="s">
        <v>142</v>
      </c>
      <c r="Q79" s="155">
        <v>45840</v>
      </c>
      <c r="R79" s="155">
        <v>45841</v>
      </c>
      <c r="S79" s="155">
        <v>45850</v>
      </c>
      <c r="T79" s="156">
        <f>MAX(0,S79-Q79)</f>
        <v>10</v>
      </c>
      <c r="U79" s="155">
        <v>45851</v>
      </c>
      <c r="V79" s="155">
        <v>45855</v>
      </c>
      <c r="W79" s="155">
        <v>45855</v>
      </c>
      <c r="X79" s="155">
        <v>45856</v>
      </c>
      <c r="Y79" s="155">
        <v>45869</v>
      </c>
      <c r="Z79" s="155">
        <v>45875</v>
      </c>
      <c r="AA79" s="155">
        <v>45875</v>
      </c>
      <c r="AB79" s="155">
        <v>45877</v>
      </c>
      <c r="AC79" s="155">
        <v>45879</v>
      </c>
      <c r="AD79" s="155">
        <v>45883</v>
      </c>
      <c r="AE79" s="59">
        <f t="shared" si="16"/>
        <v>4</v>
      </c>
      <c r="AF79" s="152">
        <f t="shared" si="17"/>
        <v>14</v>
      </c>
    </row>
    <row r="80" spans="1:32" s="2" customFormat="1" ht="15" customHeight="1">
      <c r="A80" s="28">
        <v>77</v>
      </c>
      <c r="B80" s="66" t="s">
        <v>200</v>
      </c>
      <c r="C80" s="66" t="s">
        <v>201</v>
      </c>
      <c r="D80" s="66" t="s">
        <v>558</v>
      </c>
      <c r="E80" s="66" t="s">
        <v>2217</v>
      </c>
      <c r="F80" s="66" t="s">
        <v>55</v>
      </c>
      <c r="G80" s="66" t="s">
        <v>56</v>
      </c>
      <c r="H80" s="66" t="s">
        <v>57</v>
      </c>
      <c r="I80" s="66" t="s">
        <v>2038</v>
      </c>
      <c r="J80" s="66" t="s">
        <v>2039</v>
      </c>
      <c r="K80" s="66" t="s">
        <v>71</v>
      </c>
      <c r="L80" s="66">
        <v>35</v>
      </c>
      <c r="M80" s="66" t="s">
        <v>1565</v>
      </c>
      <c r="N80" s="66" t="s">
        <v>201</v>
      </c>
      <c r="O80" s="154" t="s">
        <v>9</v>
      </c>
      <c r="P80" s="151" t="s">
        <v>142</v>
      </c>
      <c r="Q80" s="155">
        <v>45845</v>
      </c>
      <c r="R80" s="155">
        <v>45847</v>
      </c>
      <c r="S80" s="155">
        <v>45852</v>
      </c>
      <c r="T80" s="156">
        <f>MAX(0,S80-Q80)</f>
        <v>7</v>
      </c>
      <c r="U80" s="155">
        <v>45854</v>
      </c>
      <c r="V80" s="155">
        <v>45856</v>
      </c>
      <c r="W80" s="155">
        <v>45856</v>
      </c>
      <c r="X80" s="155">
        <v>45860</v>
      </c>
      <c r="Y80" s="155">
        <v>45867</v>
      </c>
      <c r="Z80" s="155">
        <v>45869</v>
      </c>
      <c r="AA80" s="155">
        <v>45869</v>
      </c>
      <c r="AB80" s="155">
        <v>45877</v>
      </c>
      <c r="AC80" s="155">
        <v>45882</v>
      </c>
      <c r="AD80" s="155">
        <v>45884</v>
      </c>
      <c r="AE80" s="59">
        <f t="shared" si="16"/>
        <v>2</v>
      </c>
      <c r="AF80" s="152">
        <f t="shared" si="17"/>
        <v>9</v>
      </c>
    </row>
    <row r="81" spans="1:32" s="2" customFormat="1" ht="15.75" customHeight="1">
      <c r="A81" s="28">
        <v>78</v>
      </c>
      <c r="B81" s="66" t="s">
        <v>200</v>
      </c>
      <c r="C81" s="66" t="s">
        <v>201</v>
      </c>
      <c r="D81" s="66" t="s">
        <v>558</v>
      </c>
      <c r="E81" s="66" t="s">
        <v>2203</v>
      </c>
      <c r="F81" s="66" t="s">
        <v>243</v>
      </c>
      <c r="G81" s="66" t="s">
        <v>244</v>
      </c>
      <c r="H81" s="66"/>
      <c r="I81" s="66" t="s">
        <v>2030</v>
      </c>
      <c r="J81" s="66" t="s">
        <v>2031</v>
      </c>
      <c r="K81" s="66" t="s">
        <v>71</v>
      </c>
      <c r="L81" s="66">
        <v>31</v>
      </c>
      <c r="M81" s="66" t="s">
        <v>1565</v>
      </c>
      <c r="N81" s="66" t="s">
        <v>201</v>
      </c>
      <c r="O81" s="154" t="s">
        <v>9</v>
      </c>
      <c r="P81" s="151" t="s">
        <v>142</v>
      </c>
      <c r="Q81" s="155">
        <v>45841</v>
      </c>
      <c r="R81" s="155">
        <v>45842</v>
      </c>
      <c r="S81" s="155">
        <v>45852</v>
      </c>
      <c r="T81" s="156">
        <f>MAX(0,S81-Q81)</f>
        <v>11</v>
      </c>
      <c r="U81" s="155">
        <v>45851</v>
      </c>
      <c r="V81" s="155">
        <v>45854</v>
      </c>
      <c r="W81" s="155">
        <v>45854</v>
      </c>
      <c r="X81" s="155">
        <v>45856</v>
      </c>
      <c r="Y81" s="155">
        <v>45872</v>
      </c>
      <c r="Z81" s="155">
        <v>45875</v>
      </c>
      <c r="AA81" s="155">
        <v>45875</v>
      </c>
      <c r="AB81" s="155">
        <v>45877</v>
      </c>
      <c r="AC81" s="155">
        <v>45883</v>
      </c>
      <c r="AD81" s="155">
        <v>45884</v>
      </c>
      <c r="AE81" s="59">
        <f t="shared" si="16"/>
        <v>1</v>
      </c>
      <c r="AF81" s="152">
        <f t="shared" si="17"/>
        <v>12</v>
      </c>
    </row>
    <row r="82" spans="1:32" s="2" customFormat="1" ht="15" customHeight="1">
      <c r="A82" s="28">
        <v>79</v>
      </c>
      <c r="B82" s="66" t="s">
        <v>200</v>
      </c>
      <c r="C82" s="66" t="s">
        <v>201</v>
      </c>
      <c r="D82" s="66" t="s">
        <v>558</v>
      </c>
      <c r="E82" s="66" t="s">
        <v>2334</v>
      </c>
      <c r="F82" s="66" t="s">
        <v>265</v>
      </c>
      <c r="G82" s="66" t="s">
        <v>265</v>
      </c>
      <c r="H82" s="66" t="s">
        <v>266</v>
      </c>
      <c r="I82" s="66" t="s">
        <v>336</v>
      </c>
      <c r="J82" s="66" t="s">
        <v>2040</v>
      </c>
      <c r="K82" s="66" t="s">
        <v>71</v>
      </c>
      <c r="L82" s="66">
        <v>37</v>
      </c>
      <c r="M82" s="66" t="s">
        <v>1565</v>
      </c>
      <c r="N82" s="66" t="s">
        <v>201</v>
      </c>
      <c r="O82" s="154" t="s">
        <v>9</v>
      </c>
      <c r="P82" s="151" t="s">
        <v>142</v>
      </c>
      <c r="Q82" s="155">
        <v>45854</v>
      </c>
      <c r="R82" s="155">
        <v>45856</v>
      </c>
      <c r="S82" s="155">
        <v>45868</v>
      </c>
      <c r="T82" s="156">
        <f ca="1">TODAY()-Q82</f>
        <v>188</v>
      </c>
      <c r="U82" s="155">
        <v>45870</v>
      </c>
      <c r="V82" s="155">
        <v>45875</v>
      </c>
      <c r="W82" s="155">
        <v>45875</v>
      </c>
      <c r="X82" s="155">
        <v>45877</v>
      </c>
      <c r="Y82" s="155">
        <v>45879</v>
      </c>
      <c r="Z82" s="155">
        <v>45880</v>
      </c>
      <c r="AA82" s="155">
        <v>45880</v>
      </c>
      <c r="AB82" s="155">
        <v>45882</v>
      </c>
      <c r="AC82" s="155">
        <v>45884</v>
      </c>
      <c r="AD82" s="155">
        <v>45887</v>
      </c>
      <c r="AE82" s="59">
        <f t="shared" si="16"/>
        <v>3</v>
      </c>
      <c r="AF82" s="152">
        <f t="shared" ca="1" si="17"/>
        <v>191</v>
      </c>
    </row>
    <row r="83" spans="1:32" s="2" customFormat="1" ht="15.75" customHeight="1">
      <c r="A83" s="28">
        <v>80</v>
      </c>
      <c r="B83" s="66" t="s">
        <v>200</v>
      </c>
      <c r="C83" s="66" t="s">
        <v>201</v>
      </c>
      <c r="D83" s="66" t="s">
        <v>558</v>
      </c>
      <c r="E83" s="66" t="s">
        <v>2236</v>
      </c>
      <c r="F83" s="66" t="s">
        <v>180</v>
      </c>
      <c r="G83" s="66" t="s">
        <v>181</v>
      </c>
      <c r="H83" s="66"/>
      <c r="I83" s="66" t="s">
        <v>2073</v>
      </c>
      <c r="J83" s="66" t="s">
        <v>2074</v>
      </c>
      <c r="K83" s="66" t="s">
        <v>2086</v>
      </c>
      <c r="L83" s="66">
        <v>30</v>
      </c>
      <c r="M83" s="66" t="s">
        <v>1565</v>
      </c>
      <c r="N83" s="66" t="s">
        <v>201</v>
      </c>
      <c r="O83" s="154" t="s">
        <v>9</v>
      </c>
      <c r="P83" s="151" t="s">
        <v>142</v>
      </c>
      <c r="Q83" s="155">
        <v>45850</v>
      </c>
      <c r="R83" s="155">
        <v>45854</v>
      </c>
      <c r="S83" s="155">
        <v>45868</v>
      </c>
      <c r="T83" s="156">
        <f ca="1">TODAY()-Q83</f>
        <v>192</v>
      </c>
      <c r="U83" s="155">
        <v>45870</v>
      </c>
      <c r="V83" s="155">
        <v>45875</v>
      </c>
      <c r="W83" s="155">
        <v>45875</v>
      </c>
      <c r="X83" s="155">
        <v>45877</v>
      </c>
      <c r="Y83" s="155">
        <v>45879</v>
      </c>
      <c r="Z83" s="155">
        <v>45880</v>
      </c>
      <c r="AA83" s="155">
        <v>45880</v>
      </c>
      <c r="AB83" s="155">
        <v>45882</v>
      </c>
      <c r="AC83" s="155">
        <v>45886</v>
      </c>
      <c r="AD83" s="155">
        <v>45887</v>
      </c>
      <c r="AE83" s="59">
        <f t="shared" si="16"/>
        <v>1</v>
      </c>
      <c r="AF83" s="152">
        <f t="shared" ca="1" si="17"/>
        <v>193</v>
      </c>
    </row>
    <row r="84" spans="1:32" s="2" customFormat="1" ht="15.75" customHeight="1">
      <c r="A84" s="28">
        <v>81</v>
      </c>
      <c r="B84" s="66" t="s">
        <v>200</v>
      </c>
      <c r="C84" s="66" t="s">
        <v>201</v>
      </c>
      <c r="D84" s="66" t="s">
        <v>558</v>
      </c>
      <c r="E84" s="66" t="s">
        <v>2206</v>
      </c>
      <c r="F84" s="66" t="s">
        <v>758</v>
      </c>
      <c r="G84" s="66" t="s">
        <v>758</v>
      </c>
      <c r="H84" s="66" t="s">
        <v>759</v>
      </c>
      <c r="I84" s="66" t="s">
        <v>705</v>
      </c>
      <c r="J84" s="66" t="s">
        <v>988</v>
      </c>
      <c r="K84" s="66" t="s">
        <v>71</v>
      </c>
      <c r="L84" s="66">
        <v>36</v>
      </c>
      <c r="M84" s="66" t="s">
        <v>1565</v>
      </c>
      <c r="N84" s="66" t="s">
        <v>201</v>
      </c>
      <c r="O84" s="154" t="s">
        <v>9</v>
      </c>
      <c r="P84" s="151" t="s">
        <v>142</v>
      </c>
      <c r="Q84" s="155">
        <v>45841</v>
      </c>
      <c r="R84" s="155">
        <v>45842</v>
      </c>
      <c r="S84" s="155">
        <v>45852</v>
      </c>
      <c r="T84" s="156">
        <f>MAX(0,S84-Q84)</f>
        <v>11</v>
      </c>
      <c r="U84" s="155">
        <v>45862</v>
      </c>
      <c r="V84" s="155">
        <v>45867</v>
      </c>
      <c r="W84" s="155">
        <v>45867</v>
      </c>
      <c r="X84" s="155">
        <v>45869</v>
      </c>
      <c r="Y84" s="155">
        <v>45875</v>
      </c>
      <c r="Z84" s="155">
        <v>45877</v>
      </c>
      <c r="AA84" s="155">
        <v>45877</v>
      </c>
      <c r="AB84" s="155">
        <v>45881</v>
      </c>
      <c r="AC84" s="155">
        <v>45886</v>
      </c>
      <c r="AD84" s="155">
        <v>45888</v>
      </c>
      <c r="AE84" s="59">
        <f t="shared" si="16"/>
        <v>2</v>
      </c>
      <c r="AF84" s="152">
        <f t="shared" si="17"/>
        <v>13</v>
      </c>
    </row>
    <row r="85" spans="1:32" s="2" customFormat="1" ht="16.5" customHeight="1">
      <c r="A85" s="28">
        <v>82</v>
      </c>
      <c r="B85" s="66" t="s">
        <v>200</v>
      </c>
      <c r="C85" s="66" t="s">
        <v>201</v>
      </c>
      <c r="D85" s="66" t="s">
        <v>558</v>
      </c>
      <c r="E85" s="66" t="s">
        <v>2333</v>
      </c>
      <c r="F85" s="66" t="s">
        <v>657</v>
      </c>
      <c r="G85" s="66" t="s">
        <v>923</v>
      </c>
      <c r="H85" s="66" t="s">
        <v>669</v>
      </c>
      <c r="I85" s="66" t="s">
        <v>683</v>
      </c>
      <c r="J85" s="66" t="s">
        <v>684</v>
      </c>
      <c r="K85" s="66" t="s">
        <v>2018</v>
      </c>
      <c r="L85" s="66">
        <v>36</v>
      </c>
      <c r="M85" s="66" t="s">
        <v>1565</v>
      </c>
      <c r="N85" s="66" t="s">
        <v>201</v>
      </c>
      <c r="O85" s="154" t="s">
        <v>9</v>
      </c>
      <c r="P85" s="151" t="s">
        <v>142</v>
      </c>
      <c r="Q85" s="155">
        <v>45850</v>
      </c>
      <c r="R85" s="155">
        <v>45855</v>
      </c>
      <c r="S85" s="155">
        <v>45868</v>
      </c>
      <c r="T85" s="156">
        <f ca="1">TODAY()-Q85</f>
        <v>192</v>
      </c>
      <c r="U85" s="155">
        <v>45870</v>
      </c>
      <c r="V85" s="155">
        <v>45875</v>
      </c>
      <c r="W85" s="155">
        <v>45875</v>
      </c>
      <c r="X85" s="155">
        <v>45877</v>
      </c>
      <c r="Y85" s="155">
        <v>45880</v>
      </c>
      <c r="Z85" s="155">
        <v>45881</v>
      </c>
      <c r="AA85" s="155">
        <v>45881</v>
      </c>
      <c r="AB85" s="155">
        <v>45882</v>
      </c>
      <c r="AC85" s="155">
        <v>45886</v>
      </c>
      <c r="AD85" s="155">
        <v>45889</v>
      </c>
      <c r="AE85" s="59">
        <f t="shared" si="16"/>
        <v>3</v>
      </c>
      <c r="AF85" s="152">
        <f t="shared" ca="1" si="17"/>
        <v>195</v>
      </c>
    </row>
    <row r="86" spans="1:32" s="2" customFormat="1" ht="15.75" customHeight="1">
      <c r="A86" s="28">
        <v>83</v>
      </c>
      <c r="B86" s="66" t="s">
        <v>200</v>
      </c>
      <c r="C86" s="66" t="s">
        <v>201</v>
      </c>
      <c r="D86" s="66" t="s">
        <v>558</v>
      </c>
      <c r="E86" s="66" t="s">
        <v>2335</v>
      </c>
      <c r="F86" s="66" t="s">
        <v>1420</v>
      </c>
      <c r="G86" s="66" t="s">
        <v>1421</v>
      </c>
      <c r="H86" s="66"/>
      <c r="I86" s="66" t="s">
        <v>837</v>
      </c>
      <c r="J86" s="66" t="s">
        <v>2072</v>
      </c>
      <c r="K86" s="66" t="s">
        <v>2085</v>
      </c>
      <c r="L86" s="66">
        <v>30</v>
      </c>
      <c r="M86" s="66" t="s">
        <v>1565</v>
      </c>
      <c r="N86" s="66" t="s">
        <v>201</v>
      </c>
      <c r="O86" s="154" t="s">
        <v>9</v>
      </c>
      <c r="P86" s="151" t="s">
        <v>142</v>
      </c>
      <c r="Q86" s="155">
        <v>45855</v>
      </c>
      <c r="R86" s="155">
        <v>45856</v>
      </c>
      <c r="S86" s="155">
        <v>45868</v>
      </c>
      <c r="T86" s="156">
        <f ca="1">TODAY()-Q86</f>
        <v>187</v>
      </c>
      <c r="U86" s="155">
        <v>45870</v>
      </c>
      <c r="V86" s="155">
        <v>45875</v>
      </c>
      <c r="W86" s="155">
        <v>45875</v>
      </c>
      <c r="X86" s="155">
        <v>45877</v>
      </c>
      <c r="Y86" s="155">
        <v>45881</v>
      </c>
      <c r="Z86" s="155">
        <v>45881</v>
      </c>
      <c r="AA86" s="155">
        <v>45881</v>
      </c>
      <c r="AB86" s="155">
        <v>45883</v>
      </c>
      <c r="AC86" s="155">
        <v>45886</v>
      </c>
      <c r="AD86" s="155">
        <v>45889</v>
      </c>
      <c r="AE86" s="59">
        <f t="shared" si="16"/>
        <v>3</v>
      </c>
      <c r="AF86" s="152">
        <f t="shared" ca="1" si="17"/>
        <v>190</v>
      </c>
    </row>
    <row r="87" spans="1:32" s="2" customFormat="1" ht="15.75" customHeight="1">
      <c r="A87" s="28">
        <v>84</v>
      </c>
      <c r="B87" s="66" t="s">
        <v>200</v>
      </c>
      <c r="C87" s="66" t="s">
        <v>201</v>
      </c>
      <c r="D87" s="66" t="s">
        <v>558</v>
      </c>
      <c r="E87" s="66" t="s">
        <v>2337</v>
      </c>
      <c r="F87" s="66" t="s">
        <v>165</v>
      </c>
      <c r="G87" s="66" t="s">
        <v>463</v>
      </c>
      <c r="H87" s="66" t="s">
        <v>166</v>
      </c>
      <c r="I87" s="66" t="s">
        <v>1858</v>
      </c>
      <c r="J87" s="66" t="s">
        <v>2013</v>
      </c>
      <c r="K87" s="66" t="s">
        <v>2014</v>
      </c>
      <c r="L87" s="66">
        <v>35</v>
      </c>
      <c r="M87" s="66" t="s">
        <v>1565</v>
      </c>
      <c r="N87" s="66" t="s">
        <v>201</v>
      </c>
      <c r="O87" s="154" t="s">
        <v>9</v>
      </c>
      <c r="P87" s="151" t="s">
        <v>142</v>
      </c>
      <c r="Q87" s="155">
        <v>45850</v>
      </c>
      <c r="R87" s="155">
        <v>45856</v>
      </c>
      <c r="S87" s="155">
        <v>45871</v>
      </c>
      <c r="T87" s="156">
        <f ca="1">TODAY()-Q87</f>
        <v>192</v>
      </c>
      <c r="U87" s="155">
        <v>45875</v>
      </c>
      <c r="V87" s="155">
        <v>45877</v>
      </c>
      <c r="W87" s="155">
        <v>45877</v>
      </c>
      <c r="X87" s="155">
        <v>45878</v>
      </c>
      <c r="Y87" s="155">
        <v>45883</v>
      </c>
      <c r="Z87" s="155">
        <v>45884</v>
      </c>
      <c r="AA87" s="155">
        <v>45884</v>
      </c>
      <c r="AB87" s="155">
        <v>45886</v>
      </c>
      <c r="AC87" s="155">
        <v>45888</v>
      </c>
      <c r="AD87" s="155">
        <v>45891</v>
      </c>
      <c r="AE87" s="59">
        <f t="shared" si="16"/>
        <v>3</v>
      </c>
      <c r="AF87" s="152">
        <f t="shared" ca="1" si="17"/>
        <v>195</v>
      </c>
    </row>
    <row r="88" spans="1:32" s="2" customFormat="1" ht="15.75" customHeight="1">
      <c r="A88" s="28">
        <v>85</v>
      </c>
      <c r="B88" s="66" t="s">
        <v>200</v>
      </c>
      <c r="C88" s="66" t="s">
        <v>201</v>
      </c>
      <c r="D88" s="66" t="s">
        <v>558</v>
      </c>
      <c r="E88" s="66" t="s">
        <v>2266</v>
      </c>
      <c r="F88" s="66" t="s">
        <v>127</v>
      </c>
      <c r="G88" s="66" t="s">
        <v>1252</v>
      </c>
      <c r="H88" s="66"/>
      <c r="I88" s="66" t="s">
        <v>2070</v>
      </c>
      <c r="J88" s="66" t="s">
        <v>2071</v>
      </c>
      <c r="K88" s="66" t="s">
        <v>2084</v>
      </c>
      <c r="L88" s="66">
        <v>31</v>
      </c>
      <c r="M88" s="66" t="s">
        <v>1565</v>
      </c>
      <c r="N88" s="66" t="s">
        <v>201</v>
      </c>
      <c r="O88" s="154" t="s">
        <v>9</v>
      </c>
      <c r="P88" s="151" t="s">
        <v>142</v>
      </c>
      <c r="Q88" s="155">
        <v>45859</v>
      </c>
      <c r="R88" s="155">
        <v>45860</v>
      </c>
      <c r="S88" s="155">
        <v>45873</v>
      </c>
      <c r="T88" s="156">
        <f ca="1">TODAY()-Q88</f>
        <v>183</v>
      </c>
      <c r="U88" s="155">
        <v>45875</v>
      </c>
      <c r="V88" s="155">
        <v>45877</v>
      </c>
      <c r="W88" s="155">
        <v>45877</v>
      </c>
      <c r="X88" s="155">
        <v>45879</v>
      </c>
      <c r="Y88" s="155">
        <v>45883</v>
      </c>
      <c r="Z88" s="155">
        <v>45883</v>
      </c>
      <c r="AA88" s="155">
        <v>45883</v>
      </c>
      <c r="AB88" s="155">
        <v>45885</v>
      </c>
      <c r="AC88" s="155">
        <v>45888</v>
      </c>
      <c r="AD88" s="155">
        <v>45891</v>
      </c>
      <c r="AE88" s="59">
        <f t="shared" si="16"/>
        <v>3</v>
      </c>
      <c r="AF88" s="152">
        <f t="shared" ca="1" si="17"/>
        <v>186</v>
      </c>
    </row>
    <row r="89" spans="1:32" s="2" customFormat="1" ht="15.75" customHeight="1">
      <c r="A89" s="28">
        <v>86</v>
      </c>
      <c r="B89" s="66" t="s">
        <v>200</v>
      </c>
      <c r="C89" s="66" t="s">
        <v>201</v>
      </c>
      <c r="D89" s="66" t="s">
        <v>558</v>
      </c>
      <c r="E89" s="66" t="s">
        <v>2336</v>
      </c>
      <c r="F89" s="66" t="s">
        <v>161</v>
      </c>
      <c r="G89" s="66" t="s">
        <v>297</v>
      </c>
      <c r="H89" s="66" t="s">
        <v>162</v>
      </c>
      <c r="I89" s="66" t="s">
        <v>922</v>
      </c>
      <c r="J89" s="66" t="s">
        <v>1167</v>
      </c>
      <c r="K89" s="66" t="s">
        <v>1153</v>
      </c>
      <c r="L89" s="66">
        <v>36</v>
      </c>
      <c r="M89" s="66" t="s">
        <v>1565</v>
      </c>
      <c r="N89" s="66" t="s">
        <v>201</v>
      </c>
      <c r="O89" s="154" t="s">
        <v>9</v>
      </c>
      <c r="P89" s="151" t="s">
        <v>142</v>
      </c>
      <c r="Q89" s="155">
        <v>45849</v>
      </c>
      <c r="R89" s="155">
        <v>45855</v>
      </c>
      <c r="S89" s="155">
        <v>45871</v>
      </c>
      <c r="T89" s="156">
        <f t="shared" ref="T89" ca="1" si="19">TODAY()-Q89</f>
        <v>193</v>
      </c>
      <c r="U89" s="155">
        <v>45875</v>
      </c>
      <c r="V89" s="155">
        <v>45877</v>
      </c>
      <c r="W89" s="155">
        <v>45877</v>
      </c>
      <c r="X89" s="155">
        <v>45878</v>
      </c>
      <c r="Y89" s="155">
        <v>45881</v>
      </c>
      <c r="Z89" s="155">
        <v>45883</v>
      </c>
      <c r="AA89" s="155">
        <v>45883</v>
      </c>
      <c r="AB89" s="155">
        <v>45885</v>
      </c>
      <c r="AC89" s="155">
        <v>45888</v>
      </c>
      <c r="AD89" s="155">
        <v>45891</v>
      </c>
      <c r="AE89" s="59">
        <f t="shared" si="16"/>
        <v>3</v>
      </c>
      <c r="AF89" s="152">
        <f t="shared" ca="1" si="17"/>
        <v>196</v>
      </c>
    </row>
    <row r="90" spans="1:32" s="2" customFormat="1" ht="15" customHeight="1">
      <c r="A90" s="28">
        <v>87</v>
      </c>
      <c r="B90" s="66" t="s">
        <v>200</v>
      </c>
      <c r="C90" s="66" t="s">
        <v>201</v>
      </c>
      <c r="D90" s="66" t="s">
        <v>558</v>
      </c>
      <c r="E90" s="66" t="s">
        <v>2265</v>
      </c>
      <c r="F90" s="66" t="s">
        <v>2067</v>
      </c>
      <c r="G90" s="66" t="s">
        <v>2068</v>
      </c>
      <c r="H90" s="66"/>
      <c r="I90" s="66" t="s">
        <v>2081</v>
      </c>
      <c r="J90" s="66" t="s">
        <v>2082</v>
      </c>
      <c r="K90" s="66" t="s">
        <v>2090</v>
      </c>
      <c r="L90" s="66">
        <v>30</v>
      </c>
      <c r="M90" s="66" t="s">
        <v>1565</v>
      </c>
      <c r="N90" s="66" t="s">
        <v>201</v>
      </c>
      <c r="O90" s="154" t="s">
        <v>9</v>
      </c>
      <c r="P90" s="151" t="s">
        <v>142</v>
      </c>
      <c r="Q90" s="155">
        <v>45859</v>
      </c>
      <c r="R90" s="155">
        <v>45860</v>
      </c>
      <c r="S90" s="155">
        <v>45873</v>
      </c>
      <c r="T90" s="156">
        <f ca="1">TODAY()-Q90</f>
        <v>183</v>
      </c>
      <c r="U90" s="155">
        <v>45875</v>
      </c>
      <c r="V90" s="155">
        <v>45877</v>
      </c>
      <c r="W90" s="155">
        <v>45877</v>
      </c>
      <c r="X90" s="155">
        <v>45879</v>
      </c>
      <c r="Y90" s="155">
        <v>45883</v>
      </c>
      <c r="Z90" s="155">
        <v>45886</v>
      </c>
      <c r="AA90" s="155">
        <v>45886</v>
      </c>
      <c r="AB90" s="155">
        <v>45888</v>
      </c>
      <c r="AC90" s="155">
        <v>45888</v>
      </c>
      <c r="AD90" s="155">
        <v>45891</v>
      </c>
      <c r="AE90" s="59">
        <f t="shared" si="16"/>
        <v>3</v>
      </c>
      <c r="AF90" s="152">
        <f t="shared" ca="1" si="17"/>
        <v>186</v>
      </c>
    </row>
    <row r="91" spans="1:32" s="2" customFormat="1" ht="15.75" customHeight="1">
      <c r="A91" s="28">
        <v>88</v>
      </c>
      <c r="B91" s="66" t="s">
        <v>200</v>
      </c>
      <c r="C91" s="66" t="s">
        <v>201</v>
      </c>
      <c r="D91" s="66" t="s">
        <v>558</v>
      </c>
      <c r="E91" s="66" t="s">
        <v>2369</v>
      </c>
      <c r="F91" s="66" t="s">
        <v>2069</v>
      </c>
      <c r="G91" s="66" t="s">
        <v>876</v>
      </c>
      <c r="H91" s="66"/>
      <c r="I91" s="66" t="s">
        <v>1038</v>
      </c>
      <c r="J91" s="66" t="s">
        <v>2083</v>
      </c>
      <c r="K91" s="66" t="s">
        <v>2091</v>
      </c>
      <c r="L91" s="66">
        <v>30</v>
      </c>
      <c r="M91" s="66" t="s">
        <v>1565</v>
      </c>
      <c r="N91" s="66" t="s">
        <v>201</v>
      </c>
      <c r="O91" s="154" t="s">
        <v>9</v>
      </c>
      <c r="P91" s="151" t="s">
        <v>142</v>
      </c>
      <c r="Q91" s="155">
        <v>45860</v>
      </c>
      <c r="R91" s="155">
        <v>45862</v>
      </c>
      <c r="S91" s="155">
        <v>45874</v>
      </c>
      <c r="T91" s="156">
        <f ca="1">TODAY()-Q91</f>
        <v>182</v>
      </c>
      <c r="U91" s="155">
        <v>45876</v>
      </c>
      <c r="V91" s="155">
        <v>45877</v>
      </c>
      <c r="W91" s="155">
        <v>45877</v>
      </c>
      <c r="X91" s="155">
        <v>45883</v>
      </c>
      <c r="Y91" s="155">
        <v>45885</v>
      </c>
      <c r="Z91" s="155">
        <v>45886</v>
      </c>
      <c r="AA91" s="155">
        <v>45886</v>
      </c>
      <c r="AB91" s="155">
        <v>45888</v>
      </c>
      <c r="AC91" s="155">
        <v>45890</v>
      </c>
      <c r="AD91" s="155">
        <v>45892</v>
      </c>
      <c r="AE91" s="59">
        <f t="shared" si="16"/>
        <v>2</v>
      </c>
      <c r="AF91" s="152">
        <f t="shared" ca="1" si="17"/>
        <v>184</v>
      </c>
    </row>
    <row r="92" spans="1:32" s="2" customFormat="1" ht="15.75" customHeight="1">
      <c r="A92" s="28">
        <v>89</v>
      </c>
      <c r="B92" s="66" t="s">
        <v>200</v>
      </c>
      <c r="C92" s="66" t="s">
        <v>201</v>
      </c>
      <c r="D92" s="66" t="s">
        <v>558</v>
      </c>
      <c r="E92" s="66" t="s">
        <v>2205</v>
      </c>
      <c r="F92" s="66" t="s">
        <v>1980</v>
      </c>
      <c r="G92" s="66" t="s">
        <v>1981</v>
      </c>
      <c r="H92" s="66"/>
      <c r="I92" s="66" t="s">
        <v>466</v>
      </c>
      <c r="J92" s="66" t="s">
        <v>2032</v>
      </c>
      <c r="K92" s="66" t="s">
        <v>71</v>
      </c>
      <c r="L92" s="66">
        <v>30</v>
      </c>
      <c r="M92" s="66" t="s">
        <v>1565</v>
      </c>
      <c r="N92" s="66" t="s">
        <v>201</v>
      </c>
      <c r="O92" s="154" t="s">
        <v>9</v>
      </c>
      <c r="P92" s="151" t="s">
        <v>142</v>
      </c>
      <c r="Q92" s="155">
        <v>45841</v>
      </c>
      <c r="R92" s="155">
        <v>45842</v>
      </c>
      <c r="S92" s="155">
        <v>45856</v>
      </c>
      <c r="T92" s="156">
        <f t="shared" ref="T92" si="20">MAX(0,S92-Q92)</f>
        <v>15</v>
      </c>
      <c r="U92" s="155">
        <v>45859</v>
      </c>
      <c r="V92" s="155">
        <v>45863</v>
      </c>
      <c r="W92" s="155">
        <v>45863</v>
      </c>
      <c r="X92" s="155">
        <v>45864</v>
      </c>
      <c r="Y92" s="155">
        <v>45876</v>
      </c>
      <c r="Z92" s="155">
        <v>45881</v>
      </c>
      <c r="AA92" s="155">
        <v>45881</v>
      </c>
      <c r="AB92" s="155">
        <v>45885</v>
      </c>
      <c r="AC92" s="155">
        <v>45890</v>
      </c>
      <c r="AD92" s="155">
        <v>45894</v>
      </c>
      <c r="AE92" s="59">
        <f t="shared" si="16"/>
        <v>4</v>
      </c>
      <c r="AF92" s="152">
        <f t="shared" si="17"/>
        <v>19</v>
      </c>
    </row>
    <row r="93" spans="1:32" s="2" customFormat="1" ht="15.75" customHeight="1">
      <c r="A93" s="28">
        <v>90</v>
      </c>
      <c r="B93" s="66" t="s">
        <v>200</v>
      </c>
      <c r="C93" s="66" t="s">
        <v>201</v>
      </c>
      <c r="D93" s="66" t="s">
        <v>558</v>
      </c>
      <c r="E93" s="66" t="s">
        <v>2230</v>
      </c>
      <c r="F93" s="66" t="s">
        <v>1982</v>
      </c>
      <c r="G93" s="66" t="s">
        <v>1983</v>
      </c>
      <c r="H93" s="66"/>
      <c r="I93" s="66" t="s">
        <v>2035</v>
      </c>
      <c r="J93" s="66" t="s">
        <v>2036</v>
      </c>
      <c r="K93" s="66" t="s">
        <v>71</v>
      </c>
      <c r="L93" s="66">
        <v>32</v>
      </c>
      <c r="M93" s="66" t="s">
        <v>1565</v>
      </c>
      <c r="N93" s="66" t="s">
        <v>201</v>
      </c>
      <c r="O93" s="154" t="s">
        <v>9</v>
      </c>
      <c r="P93" s="151" t="s">
        <v>142</v>
      </c>
      <c r="Q93" s="155">
        <v>45846</v>
      </c>
      <c r="R93" s="155">
        <v>45847</v>
      </c>
      <c r="S93" s="155">
        <v>45861</v>
      </c>
      <c r="T93" s="59">
        <f t="shared" ref="T93:T98" si="21">MAX(0,S93-Q93)</f>
        <v>15</v>
      </c>
      <c r="U93" s="155">
        <v>45863</v>
      </c>
      <c r="V93" s="155">
        <v>45872</v>
      </c>
      <c r="W93" s="155">
        <v>45872</v>
      </c>
      <c r="X93" s="155">
        <v>45879</v>
      </c>
      <c r="Y93" s="155">
        <v>45886</v>
      </c>
      <c r="Z93" s="155">
        <v>45890</v>
      </c>
      <c r="AA93" s="155">
        <v>45890</v>
      </c>
      <c r="AB93" s="155">
        <v>45892</v>
      </c>
      <c r="AC93" s="155">
        <v>45898</v>
      </c>
      <c r="AD93" s="155">
        <v>45900</v>
      </c>
      <c r="AE93" s="59">
        <f t="shared" si="16"/>
        <v>2</v>
      </c>
      <c r="AF93" s="152">
        <f t="shared" si="17"/>
        <v>17</v>
      </c>
    </row>
    <row r="94" spans="1:32" s="2" customFormat="1" ht="15.75" customHeight="1">
      <c r="A94" s="28">
        <v>91</v>
      </c>
      <c r="B94" s="66" t="s">
        <v>200</v>
      </c>
      <c r="C94" s="66" t="s">
        <v>201</v>
      </c>
      <c r="D94" s="66" t="s">
        <v>558</v>
      </c>
      <c r="E94" s="66" t="s">
        <v>2232</v>
      </c>
      <c r="F94" s="66" t="s">
        <v>1967</v>
      </c>
      <c r="G94" s="66" t="s">
        <v>1968</v>
      </c>
      <c r="H94" s="66"/>
      <c r="I94" s="66" t="s">
        <v>1994</v>
      </c>
      <c r="J94" s="66" t="s">
        <v>1995</v>
      </c>
      <c r="K94" s="66" t="s">
        <v>1996</v>
      </c>
      <c r="L94" s="66">
        <v>32</v>
      </c>
      <c r="M94" s="66" t="s">
        <v>1565</v>
      </c>
      <c r="N94" s="66" t="s">
        <v>201</v>
      </c>
      <c r="O94" s="154" t="s">
        <v>9</v>
      </c>
      <c r="P94" s="151" t="s">
        <v>142</v>
      </c>
      <c r="Q94" s="155">
        <v>45847</v>
      </c>
      <c r="R94" s="155">
        <v>45848</v>
      </c>
      <c r="S94" s="155">
        <v>45863</v>
      </c>
      <c r="T94" s="59">
        <f t="shared" si="21"/>
        <v>16</v>
      </c>
      <c r="U94" s="155">
        <v>45864</v>
      </c>
      <c r="V94" s="155">
        <v>45872</v>
      </c>
      <c r="W94" s="155">
        <v>45872</v>
      </c>
      <c r="X94" s="155">
        <v>45879</v>
      </c>
      <c r="Y94" s="155">
        <v>45886</v>
      </c>
      <c r="Z94" s="155">
        <v>45890</v>
      </c>
      <c r="AA94" s="155">
        <v>45890</v>
      </c>
      <c r="AB94" s="155">
        <v>45892</v>
      </c>
      <c r="AC94" s="155">
        <v>45898</v>
      </c>
      <c r="AD94" s="155">
        <v>45900</v>
      </c>
      <c r="AE94" s="59">
        <f t="shared" si="16"/>
        <v>2</v>
      </c>
      <c r="AF94" s="152">
        <f t="shared" si="17"/>
        <v>18</v>
      </c>
    </row>
    <row r="95" spans="1:32" s="2" customFormat="1" ht="15.75" customHeight="1">
      <c r="A95" s="28">
        <v>92</v>
      </c>
      <c r="B95" s="66" t="s">
        <v>200</v>
      </c>
      <c r="C95" s="66" t="s">
        <v>201</v>
      </c>
      <c r="D95" s="66" t="s">
        <v>558</v>
      </c>
      <c r="E95" s="66" t="s">
        <v>2233</v>
      </c>
      <c r="F95" s="66" t="s">
        <v>1969</v>
      </c>
      <c r="G95" s="66" t="s">
        <v>1970</v>
      </c>
      <c r="H95" s="66"/>
      <c r="I95" s="66" t="s">
        <v>1998</v>
      </c>
      <c r="J95" s="66" t="s">
        <v>1999</v>
      </c>
      <c r="K95" s="66" t="s">
        <v>2000</v>
      </c>
      <c r="L95" s="66">
        <v>32</v>
      </c>
      <c r="M95" s="66" t="s">
        <v>1565</v>
      </c>
      <c r="N95" s="66" t="s">
        <v>201</v>
      </c>
      <c r="O95" s="154" t="s">
        <v>9</v>
      </c>
      <c r="P95" s="151" t="s">
        <v>142</v>
      </c>
      <c r="Q95" s="155">
        <v>45847</v>
      </c>
      <c r="R95" s="155">
        <v>45848</v>
      </c>
      <c r="S95" s="155">
        <v>45863</v>
      </c>
      <c r="T95" s="59">
        <f t="shared" si="21"/>
        <v>16</v>
      </c>
      <c r="U95" s="155">
        <v>45864</v>
      </c>
      <c r="V95" s="155">
        <v>45872</v>
      </c>
      <c r="W95" s="155">
        <v>45872</v>
      </c>
      <c r="X95" s="155">
        <v>45879</v>
      </c>
      <c r="Y95" s="155">
        <v>45886</v>
      </c>
      <c r="Z95" s="155">
        <v>45890</v>
      </c>
      <c r="AA95" s="155">
        <v>45890</v>
      </c>
      <c r="AB95" s="155">
        <v>45892</v>
      </c>
      <c r="AC95" s="155">
        <v>45898</v>
      </c>
      <c r="AD95" s="155">
        <v>45900</v>
      </c>
      <c r="AE95" s="59">
        <f t="shared" si="16"/>
        <v>2</v>
      </c>
      <c r="AF95" s="152">
        <f t="shared" si="17"/>
        <v>18</v>
      </c>
    </row>
    <row r="96" spans="1:32" s="2" customFormat="1" ht="15.75" customHeight="1">
      <c r="A96" s="28">
        <v>93</v>
      </c>
      <c r="B96" s="66" t="s">
        <v>200</v>
      </c>
      <c r="C96" s="66" t="s">
        <v>201</v>
      </c>
      <c r="D96" s="66" t="s">
        <v>558</v>
      </c>
      <c r="E96" s="66" t="s">
        <v>2235</v>
      </c>
      <c r="F96" s="66" t="s">
        <v>1972</v>
      </c>
      <c r="G96" s="66" t="s">
        <v>1973</v>
      </c>
      <c r="H96" s="66"/>
      <c r="I96" s="66" t="s">
        <v>2006</v>
      </c>
      <c r="J96" s="66" t="s">
        <v>2007</v>
      </c>
      <c r="K96" s="66" t="s">
        <v>2008</v>
      </c>
      <c r="L96" s="66">
        <v>32</v>
      </c>
      <c r="M96" s="66" t="s">
        <v>1565</v>
      </c>
      <c r="N96" s="66" t="s">
        <v>201</v>
      </c>
      <c r="O96" s="154" t="s">
        <v>9</v>
      </c>
      <c r="P96" s="151" t="s">
        <v>142</v>
      </c>
      <c r="Q96" s="155">
        <v>45847</v>
      </c>
      <c r="R96" s="155">
        <v>45853</v>
      </c>
      <c r="S96" s="155">
        <v>45866</v>
      </c>
      <c r="T96" s="59">
        <f t="shared" si="21"/>
        <v>19</v>
      </c>
      <c r="U96" s="155">
        <v>45867</v>
      </c>
      <c r="V96" s="155">
        <v>45872</v>
      </c>
      <c r="W96" s="155">
        <v>45872</v>
      </c>
      <c r="X96" s="155">
        <v>45879</v>
      </c>
      <c r="Y96" s="155">
        <v>45886</v>
      </c>
      <c r="Z96" s="155">
        <v>45890</v>
      </c>
      <c r="AA96" s="155">
        <v>45890</v>
      </c>
      <c r="AB96" s="155">
        <v>45892</v>
      </c>
      <c r="AC96" s="155">
        <v>45898</v>
      </c>
      <c r="AD96" s="155">
        <v>45900</v>
      </c>
      <c r="AE96" s="59">
        <f t="shared" si="16"/>
        <v>2</v>
      </c>
      <c r="AF96" s="152">
        <f t="shared" si="17"/>
        <v>21</v>
      </c>
    </row>
    <row r="97" spans="1:32" s="2" customFormat="1" ht="15.75" customHeight="1">
      <c r="A97" s="28">
        <v>94</v>
      </c>
      <c r="B97" s="66" t="s">
        <v>200</v>
      </c>
      <c r="C97" s="66" t="s">
        <v>201</v>
      </c>
      <c r="D97" s="66" t="s">
        <v>558</v>
      </c>
      <c r="E97" s="66" t="s">
        <v>2371</v>
      </c>
      <c r="F97" s="66" t="s">
        <v>590</v>
      </c>
      <c r="G97" s="66" t="s">
        <v>602</v>
      </c>
      <c r="H97" s="66"/>
      <c r="I97" s="66" t="s">
        <v>2079</v>
      </c>
      <c r="J97" s="66" t="s">
        <v>2080</v>
      </c>
      <c r="K97" s="66" t="s">
        <v>2089</v>
      </c>
      <c r="L97" s="66">
        <v>32</v>
      </c>
      <c r="M97" s="66" t="s">
        <v>1565</v>
      </c>
      <c r="N97" s="66" t="s">
        <v>201</v>
      </c>
      <c r="O97" s="154" t="s">
        <v>9</v>
      </c>
      <c r="P97" s="151" t="s">
        <v>142</v>
      </c>
      <c r="Q97" s="155">
        <v>45866</v>
      </c>
      <c r="R97" s="155">
        <v>45867</v>
      </c>
      <c r="S97" s="155">
        <v>45883</v>
      </c>
      <c r="T97" s="59">
        <f t="shared" si="21"/>
        <v>17</v>
      </c>
      <c r="U97" s="155">
        <v>45888</v>
      </c>
      <c r="V97" s="155">
        <v>45890</v>
      </c>
      <c r="W97" s="155">
        <v>45890</v>
      </c>
      <c r="X97" s="155">
        <v>45891</v>
      </c>
      <c r="Y97" s="155">
        <v>45895</v>
      </c>
      <c r="Z97" s="155">
        <v>45896</v>
      </c>
      <c r="AA97" s="155">
        <v>45897</v>
      </c>
      <c r="AB97" s="155">
        <v>45898</v>
      </c>
      <c r="AC97" s="155">
        <v>45899</v>
      </c>
      <c r="AD97" s="155">
        <v>45901</v>
      </c>
      <c r="AE97" s="59">
        <f t="shared" si="16"/>
        <v>2</v>
      </c>
      <c r="AF97" s="152">
        <f t="shared" si="17"/>
        <v>19</v>
      </c>
    </row>
    <row r="98" spans="1:32" s="2" customFormat="1" ht="15.75" customHeight="1">
      <c r="A98" s="28">
        <v>95</v>
      </c>
      <c r="B98" s="66" t="s">
        <v>200</v>
      </c>
      <c r="C98" s="66" t="s">
        <v>201</v>
      </c>
      <c r="D98" s="66" t="s">
        <v>558</v>
      </c>
      <c r="E98" s="66" t="s">
        <v>2229</v>
      </c>
      <c r="F98" s="66" t="s">
        <v>1978</v>
      </c>
      <c r="G98" s="66" t="s">
        <v>1979</v>
      </c>
      <c r="H98" s="66"/>
      <c r="I98" s="66" t="s">
        <v>67</v>
      </c>
      <c r="J98" s="66" t="s">
        <v>2028</v>
      </c>
      <c r="K98" s="66" t="s">
        <v>2029</v>
      </c>
      <c r="L98" s="66">
        <v>32</v>
      </c>
      <c r="M98" s="66" t="s">
        <v>1565</v>
      </c>
      <c r="N98" s="66" t="s">
        <v>201</v>
      </c>
      <c r="O98" s="154" t="s">
        <v>9</v>
      </c>
      <c r="P98" s="151" t="s">
        <v>142</v>
      </c>
      <c r="Q98" s="155">
        <v>45846</v>
      </c>
      <c r="R98" s="155">
        <v>45847</v>
      </c>
      <c r="S98" s="155">
        <v>45862</v>
      </c>
      <c r="T98" s="59">
        <f t="shared" si="21"/>
        <v>16</v>
      </c>
      <c r="U98" s="155">
        <v>45863</v>
      </c>
      <c r="V98" s="155">
        <v>45872</v>
      </c>
      <c r="W98" s="155">
        <v>45872</v>
      </c>
      <c r="X98" s="155">
        <v>45879</v>
      </c>
      <c r="Y98" s="155">
        <v>45886</v>
      </c>
      <c r="Z98" s="155">
        <v>45890</v>
      </c>
      <c r="AA98" s="155">
        <v>45890</v>
      </c>
      <c r="AB98" s="155">
        <v>45892</v>
      </c>
      <c r="AC98" s="155">
        <v>45899</v>
      </c>
      <c r="AD98" s="155">
        <v>45904</v>
      </c>
      <c r="AE98" s="59">
        <f t="shared" si="16"/>
        <v>5</v>
      </c>
      <c r="AF98" s="152">
        <f t="shared" si="17"/>
        <v>21</v>
      </c>
    </row>
    <row r="99" spans="1:32" s="2" customFormat="1" ht="14.25" customHeight="1">
      <c r="A99" s="28">
        <v>96</v>
      </c>
      <c r="B99" s="66" t="s">
        <v>200</v>
      </c>
      <c r="C99" s="66" t="s">
        <v>201</v>
      </c>
      <c r="D99" s="66" t="s">
        <v>558</v>
      </c>
      <c r="E99" s="66" t="s">
        <v>2234</v>
      </c>
      <c r="F99" s="66" t="s">
        <v>916</v>
      </c>
      <c r="G99" s="66" t="s">
        <v>1971</v>
      </c>
      <c r="H99" s="66"/>
      <c r="I99" s="66" t="s">
        <v>2003</v>
      </c>
      <c r="J99" s="66" t="s">
        <v>2004</v>
      </c>
      <c r="K99" s="66" t="s">
        <v>2005</v>
      </c>
      <c r="L99" s="66">
        <v>31</v>
      </c>
      <c r="M99" s="66" t="s">
        <v>1565</v>
      </c>
      <c r="N99" s="66" t="s">
        <v>201</v>
      </c>
      <c r="O99" s="154" t="s">
        <v>9</v>
      </c>
      <c r="P99" s="58" t="s">
        <v>142</v>
      </c>
      <c r="Q99" s="155">
        <v>45849</v>
      </c>
      <c r="R99" s="155">
        <v>45852</v>
      </c>
      <c r="S99" s="155">
        <v>45868</v>
      </c>
      <c r="T99" s="58">
        <f>MAX(0,S99-Q99)</f>
        <v>19</v>
      </c>
      <c r="U99" s="155">
        <v>45870</v>
      </c>
      <c r="V99" s="155">
        <v>45875</v>
      </c>
      <c r="W99" s="155">
        <v>45875</v>
      </c>
      <c r="X99" s="155">
        <v>45878</v>
      </c>
      <c r="Y99" s="155">
        <v>45883</v>
      </c>
      <c r="Z99" s="155">
        <v>45886</v>
      </c>
      <c r="AA99" s="155">
        <v>45886</v>
      </c>
      <c r="AB99" s="155">
        <v>45891</v>
      </c>
      <c r="AC99" s="155">
        <v>45906</v>
      </c>
      <c r="AD99" s="155">
        <v>45907</v>
      </c>
      <c r="AE99" s="59">
        <f t="shared" si="16"/>
        <v>1</v>
      </c>
      <c r="AF99" s="152">
        <f t="shared" si="17"/>
        <v>20</v>
      </c>
    </row>
    <row r="100" spans="1:32" s="2" customFormat="1" ht="14.25" customHeight="1">
      <c r="A100" s="28">
        <v>97</v>
      </c>
      <c r="B100" s="66" t="s">
        <v>200</v>
      </c>
      <c r="C100" s="66" t="s">
        <v>201</v>
      </c>
      <c r="D100" s="66" t="s">
        <v>558</v>
      </c>
      <c r="E100" s="66" t="s">
        <v>2441</v>
      </c>
      <c r="F100" s="66" t="s">
        <v>1357</v>
      </c>
      <c r="G100" s="66" t="s">
        <v>421</v>
      </c>
      <c r="H100" s="66"/>
      <c r="I100" s="66" t="s">
        <v>703</v>
      </c>
      <c r="J100" s="66" t="s">
        <v>1614</v>
      </c>
      <c r="K100" s="66" t="s">
        <v>1624</v>
      </c>
      <c r="L100" s="66">
        <v>30</v>
      </c>
      <c r="M100" s="66" t="s">
        <v>1565</v>
      </c>
      <c r="N100" s="66" t="s">
        <v>201</v>
      </c>
      <c r="O100" s="154" t="s">
        <v>9</v>
      </c>
      <c r="P100" s="151" t="s">
        <v>142</v>
      </c>
      <c r="Q100" s="155">
        <v>45870</v>
      </c>
      <c r="R100" s="155">
        <v>45886</v>
      </c>
      <c r="S100" s="155">
        <v>45896</v>
      </c>
      <c r="T100" s="59">
        <f>MAX(0,S100-Q100)</f>
        <v>26</v>
      </c>
      <c r="U100" s="155">
        <v>45900</v>
      </c>
      <c r="V100" s="155">
        <v>45902</v>
      </c>
      <c r="W100" s="155">
        <v>45902</v>
      </c>
      <c r="X100" s="155">
        <v>45905</v>
      </c>
      <c r="Y100" s="155">
        <v>45911</v>
      </c>
      <c r="Z100" s="155">
        <v>45912</v>
      </c>
      <c r="AA100" s="155">
        <v>45912</v>
      </c>
      <c r="AB100" s="155">
        <v>45914</v>
      </c>
      <c r="AC100" s="155">
        <v>45919</v>
      </c>
      <c r="AD100" s="155">
        <v>45921</v>
      </c>
      <c r="AE100" s="59">
        <f t="shared" si="16"/>
        <v>2</v>
      </c>
      <c r="AF100" s="152">
        <f t="shared" si="17"/>
        <v>28</v>
      </c>
    </row>
    <row r="101" spans="1:32" s="2" customFormat="1" ht="13.5" customHeight="1">
      <c r="A101" s="28">
        <v>98</v>
      </c>
      <c r="B101" s="66" t="s">
        <v>200</v>
      </c>
      <c r="C101" s="66" t="s">
        <v>201</v>
      </c>
      <c r="D101" s="66" t="s">
        <v>558</v>
      </c>
      <c r="E101" s="66" t="s">
        <v>2370</v>
      </c>
      <c r="F101" s="66" t="s">
        <v>1984</v>
      </c>
      <c r="G101" s="66" t="s">
        <v>1985</v>
      </c>
      <c r="H101" s="66"/>
      <c r="I101" s="66" t="s">
        <v>115</v>
      </c>
      <c r="J101" s="66" t="s">
        <v>2037</v>
      </c>
      <c r="K101" s="66" t="s">
        <v>71</v>
      </c>
      <c r="L101" s="66">
        <v>30</v>
      </c>
      <c r="M101" s="66" t="s">
        <v>1565</v>
      </c>
      <c r="N101" s="66" t="s">
        <v>201</v>
      </c>
      <c r="O101" s="154" t="s">
        <v>9</v>
      </c>
      <c r="P101" s="27" t="s">
        <v>142</v>
      </c>
      <c r="Q101" s="125">
        <v>45864</v>
      </c>
      <c r="R101" s="125">
        <v>45867</v>
      </c>
      <c r="S101" s="125">
        <v>45883</v>
      </c>
      <c r="T101" s="70">
        <f>MAX(0,S101-Q101)</f>
        <v>19</v>
      </c>
      <c r="U101" s="125">
        <v>45888</v>
      </c>
      <c r="V101" s="125">
        <v>45890</v>
      </c>
      <c r="W101" s="125">
        <v>45890</v>
      </c>
      <c r="X101" s="125">
        <v>45903</v>
      </c>
      <c r="Y101" s="125">
        <v>45913</v>
      </c>
      <c r="Z101" s="125">
        <v>45919</v>
      </c>
      <c r="AA101" s="125">
        <v>45919</v>
      </c>
      <c r="AB101" s="125">
        <v>45919</v>
      </c>
      <c r="AC101" s="125">
        <v>45922</v>
      </c>
      <c r="AD101" s="125">
        <v>45923</v>
      </c>
      <c r="AE101" s="59">
        <f t="shared" si="16"/>
        <v>1</v>
      </c>
      <c r="AF101" s="152">
        <f t="shared" si="17"/>
        <v>20</v>
      </c>
    </row>
    <row r="102" spans="1:32" s="2" customFormat="1" ht="15.75" customHeight="1">
      <c r="A102" s="28">
        <v>99</v>
      </c>
      <c r="B102" s="66" t="s">
        <v>200</v>
      </c>
      <c r="C102" s="66" t="s">
        <v>201</v>
      </c>
      <c r="D102" s="66" t="s">
        <v>558</v>
      </c>
      <c r="E102" s="66" t="s">
        <v>2440</v>
      </c>
      <c r="F102" s="66" t="s">
        <v>907</v>
      </c>
      <c r="G102" s="66" t="s">
        <v>908</v>
      </c>
      <c r="H102" s="66"/>
      <c r="I102" s="66" t="s">
        <v>2077</v>
      </c>
      <c r="J102" s="66" t="s">
        <v>2078</v>
      </c>
      <c r="K102" s="66" t="s">
        <v>2088</v>
      </c>
      <c r="L102" s="66">
        <v>30</v>
      </c>
      <c r="M102" s="66" t="s">
        <v>1565</v>
      </c>
      <c r="N102" s="66" t="s">
        <v>201</v>
      </c>
      <c r="O102" s="154" t="s">
        <v>9</v>
      </c>
      <c r="P102" s="27" t="s">
        <v>142</v>
      </c>
      <c r="Q102" s="125">
        <v>45877</v>
      </c>
      <c r="R102" s="125">
        <v>45885</v>
      </c>
      <c r="S102" s="125">
        <v>45896</v>
      </c>
      <c r="T102" s="70">
        <f>MAX(0,S102-Q102)</f>
        <v>19</v>
      </c>
      <c r="U102" s="125">
        <v>45898</v>
      </c>
      <c r="V102" s="125">
        <v>45900</v>
      </c>
      <c r="W102" s="125">
        <v>45900</v>
      </c>
      <c r="X102" s="125">
        <v>45901</v>
      </c>
      <c r="Y102" s="125">
        <v>45904</v>
      </c>
      <c r="Z102" s="125">
        <v>45906</v>
      </c>
      <c r="AA102" s="125">
        <v>45906</v>
      </c>
      <c r="AB102" s="125">
        <v>45907</v>
      </c>
      <c r="AC102" s="125">
        <v>45920</v>
      </c>
      <c r="AD102" s="125">
        <v>45924</v>
      </c>
      <c r="AE102" s="59">
        <f t="shared" si="16"/>
        <v>4</v>
      </c>
      <c r="AF102" s="152">
        <f t="shared" si="17"/>
        <v>23</v>
      </c>
    </row>
    <row r="103" spans="1:32" s="2" customFormat="1" ht="15.75" customHeight="1">
      <c r="A103" s="28">
        <v>100</v>
      </c>
      <c r="B103" s="66" t="s">
        <v>200</v>
      </c>
      <c r="C103" s="66" t="s">
        <v>201</v>
      </c>
      <c r="D103" s="66" t="s">
        <v>558</v>
      </c>
      <c r="E103" s="66" t="s">
        <v>2464</v>
      </c>
      <c r="F103" s="66" t="s">
        <v>17</v>
      </c>
      <c r="G103" s="66" t="s">
        <v>18</v>
      </c>
      <c r="H103" s="66"/>
      <c r="I103" s="66" t="s">
        <v>2075</v>
      </c>
      <c r="J103" s="66" t="s">
        <v>2076</v>
      </c>
      <c r="K103" s="66" t="s">
        <v>2087</v>
      </c>
      <c r="L103" s="66">
        <v>30</v>
      </c>
      <c r="M103" s="66" t="s">
        <v>1565</v>
      </c>
      <c r="N103" s="66" t="s">
        <v>201</v>
      </c>
      <c r="O103" s="154" t="s">
        <v>9</v>
      </c>
      <c r="P103" s="27" t="s">
        <v>142</v>
      </c>
      <c r="Q103" s="125">
        <v>45872</v>
      </c>
      <c r="R103" s="125">
        <v>45888</v>
      </c>
      <c r="S103" s="125">
        <v>45901</v>
      </c>
      <c r="T103" s="70">
        <f>MAX(0,S103-Q103)</f>
        <v>29</v>
      </c>
      <c r="U103" s="125">
        <v>45903</v>
      </c>
      <c r="V103" s="125">
        <v>45906</v>
      </c>
      <c r="W103" s="125">
        <v>45906</v>
      </c>
      <c r="X103" s="125">
        <v>45911</v>
      </c>
      <c r="Y103" s="125">
        <v>45923</v>
      </c>
      <c r="Z103" s="125">
        <v>45929</v>
      </c>
      <c r="AA103" s="125">
        <v>45929</v>
      </c>
      <c r="AB103" s="125">
        <v>45932</v>
      </c>
      <c r="AC103" s="125">
        <v>45936</v>
      </c>
      <c r="AD103" s="125">
        <v>45939</v>
      </c>
      <c r="AE103" s="59">
        <f t="shared" si="16"/>
        <v>3</v>
      </c>
      <c r="AF103" s="152">
        <f t="shared" si="17"/>
        <v>32</v>
      </c>
    </row>
    <row r="104" spans="1:32" s="2" customFormat="1" ht="15" customHeight="1">
      <c r="A104" s="28">
        <v>101</v>
      </c>
      <c r="B104" s="66" t="s">
        <v>200</v>
      </c>
      <c r="C104" s="66" t="s">
        <v>201</v>
      </c>
      <c r="D104" s="66" t="s">
        <v>558</v>
      </c>
      <c r="E104" s="66" t="s">
        <v>2367</v>
      </c>
      <c r="F104" s="66" t="s">
        <v>1975</v>
      </c>
      <c r="G104" s="66" t="s">
        <v>1976</v>
      </c>
      <c r="H104" s="66"/>
      <c r="I104" s="66" t="s">
        <v>545</v>
      </c>
      <c r="J104" s="66" t="s">
        <v>2016</v>
      </c>
      <c r="K104" s="66" t="s">
        <v>2017</v>
      </c>
      <c r="L104" s="66">
        <v>31</v>
      </c>
      <c r="M104" s="66" t="s">
        <v>1565</v>
      </c>
      <c r="N104" s="66" t="s">
        <v>201</v>
      </c>
      <c r="O104" s="154" t="s">
        <v>9</v>
      </c>
      <c r="P104" s="27" t="s">
        <v>142</v>
      </c>
      <c r="Q104" s="125">
        <v>45862</v>
      </c>
      <c r="R104" s="125">
        <v>45863</v>
      </c>
      <c r="S104" s="125">
        <v>45873</v>
      </c>
      <c r="T104" s="70">
        <f t="shared" ref="T104:T105" si="22">MAX(0,S104-Q104)</f>
        <v>11</v>
      </c>
      <c r="U104" s="125">
        <v>45895</v>
      </c>
      <c r="V104" s="125">
        <v>45908</v>
      </c>
      <c r="W104" s="125">
        <v>45908</v>
      </c>
      <c r="X104" s="125">
        <v>45912</v>
      </c>
      <c r="Y104" s="125">
        <v>45922</v>
      </c>
      <c r="Z104" s="125">
        <v>45925</v>
      </c>
      <c r="AA104" s="125">
        <v>45925</v>
      </c>
      <c r="AB104" s="125">
        <v>45931</v>
      </c>
      <c r="AC104" s="125">
        <v>45942</v>
      </c>
      <c r="AD104" s="125">
        <v>45943</v>
      </c>
      <c r="AE104" s="59">
        <f t="shared" si="16"/>
        <v>1</v>
      </c>
      <c r="AF104" s="152">
        <f t="shared" si="17"/>
        <v>12</v>
      </c>
    </row>
    <row r="105" spans="1:32" s="2" customFormat="1" ht="15">
      <c r="A105" s="28">
        <v>102</v>
      </c>
      <c r="B105" s="66" t="s">
        <v>200</v>
      </c>
      <c r="C105" s="66" t="s">
        <v>201</v>
      </c>
      <c r="D105" s="66" t="s">
        <v>558</v>
      </c>
      <c r="E105" s="66" t="s">
        <v>2368</v>
      </c>
      <c r="F105" s="66" t="s">
        <v>957</v>
      </c>
      <c r="G105" s="66" t="s">
        <v>958</v>
      </c>
      <c r="H105" s="66"/>
      <c r="I105" s="66" t="s">
        <v>2033</v>
      </c>
      <c r="J105" s="66" t="s">
        <v>2034</v>
      </c>
      <c r="K105" s="66" t="s">
        <v>71</v>
      </c>
      <c r="L105" s="66">
        <v>31</v>
      </c>
      <c r="M105" s="66" t="s">
        <v>1565</v>
      </c>
      <c r="N105" s="66" t="s">
        <v>201</v>
      </c>
      <c r="O105" s="154" t="s">
        <v>9</v>
      </c>
      <c r="P105" s="27" t="s">
        <v>142</v>
      </c>
      <c r="Q105" s="125">
        <v>45862</v>
      </c>
      <c r="R105" s="125">
        <v>45863</v>
      </c>
      <c r="S105" s="125">
        <v>45873</v>
      </c>
      <c r="T105" s="70">
        <f t="shared" si="22"/>
        <v>11</v>
      </c>
      <c r="U105" s="125">
        <v>45903</v>
      </c>
      <c r="V105" s="125">
        <v>45908</v>
      </c>
      <c r="W105" s="125">
        <v>45908</v>
      </c>
      <c r="X105" s="125">
        <v>45912</v>
      </c>
      <c r="Y105" s="125">
        <v>45922</v>
      </c>
      <c r="Z105" s="125">
        <v>45925</v>
      </c>
      <c r="AA105" s="125">
        <v>45925</v>
      </c>
      <c r="AB105" s="125">
        <v>45931</v>
      </c>
      <c r="AC105" s="125">
        <v>45942</v>
      </c>
      <c r="AD105" s="125">
        <v>45943</v>
      </c>
      <c r="AE105" s="59">
        <f t="shared" si="16"/>
        <v>1</v>
      </c>
      <c r="AF105" s="152">
        <f t="shared" si="17"/>
        <v>12</v>
      </c>
    </row>
  </sheetData>
  <autoFilter ref="A1:AF3" xr:uid="{F7E8B7D2-E0ED-45EF-9F43-2152BF9E7600}"/>
  <mergeCells count="20">
    <mergeCell ref="AA2:AB2"/>
    <mergeCell ref="AC2:AE2"/>
    <mergeCell ref="N2:N3"/>
    <mergeCell ref="O2:O3"/>
    <mergeCell ref="Q2:T2"/>
    <mergeCell ref="U2:V2"/>
    <mergeCell ref="W2:X2"/>
    <mergeCell ref="Y2:Z2"/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</mergeCells>
  <conditionalFormatting sqref="F4">
    <cfRule type="duplicateValues" dxfId="1429" priority="3212"/>
  </conditionalFormatting>
  <conditionalFormatting sqref="F106:F1048576 F1:F3">
    <cfRule type="duplicateValues" dxfId="1428" priority="233201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7AA2-E3E6-4953-B3E9-4D55A71AFD78}">
  <dimension ref="A1:AF71"/>
  <sheetViews>
    <sheetView workbookViewId="0">
      <selection activeCell="J69" sqref="J69"/>
    </sheetView>
  </sheetViews>
  <sheetFormatPr defaultRowHeight="15"/>
  <cols>
    <col min="1" max="1" width="4.85546875" customWidth="1"/>
    <col min="2" max="2" width="7.5703125" customWidth="1"/>
    <col min="3" max="3" width="10.85546875" customWidth="1"/>
    <col min="4" max="4" width="12.140625" customWidth="1"/>
    <col min="5" max="5" width="10" customWidth="1"/>
    <col min="6" max="6" width="10.5703125" customWidth="1"/>
    <col min="7" max="7" width="10.85546875" customWidth="1"/>
    <col min="8" max="8" width="9" bestFit="1" customWidth="1"/>
    <col min="9" max="9" width="11.85546875" customWidth="1"/>
    <col min="10" max="10" width="23.5703125" customWidth="1"/>
    <col min="11" max="11" width="12" customWidth="1"/>
    <col min="12" max="12" width="9.42578125" bestFit="1" customWidth="1"/>
    <col min="14" max="14" width="16.140625" customWidth="1"/>
    <col min="15" max="15" width="21.42578125" customWidth="1"/>
    <col min="16" max="16" width="12.42578125" customWidth="1"/>
    <col min="17" max="17" width="10.5703125" customWidth="1"/>
    <col min="18" max="18" width="9.85546875" bestFit="1" customWidth="1"/>
    <col min="19" max="19" width="9.5703125" customWidth="1"/>
    <col min="20" max="20" width="11.28515625" customWidth="1"/>
    <col min="21" max="21" width="10" bestFit="1" customWidth="1"/>
    <col min="22" max="22" width="10.5703125" customWidth="1"/>
    <col min="23" max="23" width="12.42578125" customWidth="1"/>
    <col min="24" max="24" width="11.85546875" customWidth="1"/>
    <col min="25" max="25" width="11.140625" customWidth="1"/>
    <col min="26" max="26" width="10.140625" customWidth="1"/>
    <col min="27" max="27" width="11.5703125" customWidth="1"/>
    <col min="28" max="28" width="10" customWidth="1"/>
    <col min="29" max="30" width="10" bestFit="1" customWidth="1"/>
    <col min="32" max="32" width="12.7109375" customWidth="1"/>
  </cols>
  <sheetData>
    <row r="1" spans="1:32" s="31" customFormat="1">
      <c r="A1" s="36" t="s">
        <v>750</v>
      </c>
      <c r="B1" s="37"/>
      <c r="C1" s="37"/>
      <c r="D1" s="37"/>
      <c r="E1" s="37"/>
      <c r="F1" s="38"/>
      <c r="G1" s="37"/>
      <c r="H1" s="37"/>
      <c r="I1" s="37"/>
      <c r="J1" s="37"/>
      <c r="K1" s="37"/>
      <c r="L1" s="39">
        <v>830</v>
      </c>
      <c r="M1" s="40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32" ht="1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1" t="s">
        <v>1</v>
      </c>
      <c r="M2" s="291" t="s">
        <v>1464</v>
      </c>
      <c r="N2" s="291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ht="33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1"/>
      <c r="M3" s="291"/>
      <c r="N3" s="291"/>
      <c r="O3" s="291"/>
      <c r="P3" s="32" t="s">
        <v>1032</v>
      </c>
      <c r="Q3" s="43" t="s">
        <v>379</v>
      </c>
      <c r="R3" s="43" t="s">
        <v>380</v>
      </c>
      <c r="S3" s="43" t="s">
        <v>381</v>
      </c>
      <c r="T3" s="43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ht="12.75" customHeight="1">
      <c r="A4" s="52">
        <v>1</v>
      </c>
      <c r="B4" s="86" t="s">
        <v>264</v>
      </c>
      <c r="C4" s="49" t="s">
        <v>656</v>
      </c>
      <c r="D4" s="49" t="s">
        <v>558</v>
      </c>
      <c r="E4" s="87" t="s">
        <v>71</v>
      </c>
      <c r="F4" s="50" t="s">
        <v>189</v>
      </c>
      <c r="G4" s="50" t="s">
        <v>451</v>
      </c>
      <c r="H4" s="86" t="s">
        <v>190</v>
      </c>
      <c r="I4" s="86" t="s">
        <v>1299</v>
      </c>
      <c r="J4" s="50" t="s">
        <v>1482</v>
      </c>
      <c r="K4" s="86" t="s">
        <v>720</v>
      </c>
      <c r="L4" s="88">
        <v>36</v>
      </c>
      <c r="M4" s="51" t="s">
        <v>385</v>
      </c>
      <c r="N4" s="86" t="s">
        <v>1206</v>
      </c>
      <c r="O4" s="67" t="s">
        <v>384</v>
      </c>
      <c r="P4" s="68" t="s">
        <v>142</v>
      </c>
      <c r="Q4" s="69">
        <v>45692</v>
      </c>
      <c r="R4" s="69">
        <v>45693</v>
      </c>
      <c r="S4" s="72">
        <f>T4-Q4</f>
        <v>17</v>
      </c>
      <c r="T4" s="69">
        <v>45709</v>
      </c>
      <c r="U4" s="69">
        <v>45711</v>
      </c>
      <c r="V4" s="69">
        <v>45714</v>
      </c>
      <c r="W4" s="69">
        <v>45714</v>
      </c>
      <c r="X4" s="69">
        <v>45718</v>
      </c>
      <c r="Y4" s="69">
        <v>45721</v>
      </c>
      <c r="Z4" s="69">
        <v>45722</v>
      </c>
      <c r="AA4" s="69">
        <v>45722</v>
      </c>
      <c r="AB4" s="69">
        <v>45722</v>
      </c>
      <c r="AC4" s="69">
        <v>45728</v>
      </c>
      <c r="AD4" s="75">
        <v>45730</v>
      </c>
      <c r="AE4" s="64"/>
      <c r="AF4" s="64"/>
    </row>
    <row r="5" spans="1:32">
      <c r="A5" s="52">
        <v>2</v>
      </c>
      <c r="B5" s="86" t="s">
        <v>264</v>
      </c>
      <c r="C5" s="87" t="s">
        <v>1285</v>
      </c>
      <c r="D5" s="87" t="s">
        <v>558</v>
      </c>
      <c r="E5" s="87" t="s">
        <v>1272</v>
      </c>
      <c r="F5" s="87" t="s">
        <v>171</v>
      </c>
      <c r="G5" s="87" t="s">
        <v>299</v>
      </c>
      <c r="H5" s="86" t="s">
        <v>172</v>
      </c>
      <c r="I5" s="89" t="s">
        <v>715</v>
      </c>
      <c r="J5" s="87" t="s">
        <v>716</v>
      </c>
      <c r="K5" s="87" t="s">
        <v>71</v>
      </c>
      <c r="L5" s="87">
        <v>36</v>
      </c>
      <c r="M5" s="86" t="s">
        <v>385</v>
      </c>
      <c r="N5" s="90" t="s">
        <v>201</v>
      </c>
      <c r="O5" s="67" t="s">
        <v>384</v>
      </c>
      <c r="P5" s="76" t="s">
        <v>142</v>
      </c>
      <c r="Q5" s="75">
        <v>45588</v>
      </c>
      <c r="R5" s="75">
        <v>45589</v>
      </c>
      <c r="S5" s="77">
        <f>MAX(0,T5-Q5)</f>
        <v>16</v>
      </c>
      <c r="T5" s="75">
        <v>45604</v>
      </c>
      <c r="U5" s="75">
        <v>45609</v>
      </c>
      <c r="V5" s="75">
        <v>45611</v>
      </c>
      <c r="W5" s="75">
        <v>45611</v>
      </c>
      <c r="X5" s="75">
        <v>45612</v>
      </c>
      <c r="Y5" s="75">
        <v>45615</v>
      </c>
      <c r="Z5" s="75">
        <v>45617</v>
      </c>
      <c r="AA5" s="75">
        <v>45617</v>
      </c>
      <c r="AB5" s="75">
        <v>45620</v>
      </c>
      <c r="AC5" s="75">
        <v>45624</v>
      </c>
      <c r="AD5" s="75">
        <v>45628</v>
      </c>
      <c r="AE5" s="64">
        <f>MAX(0,AD5-AC5)</f>
        <v>4</v>
      </c>
      <c r="AF5" s="64">
        <f>AE5+S5</f>
        <v>20</v>
      </c>
    </row>
    <row r="6" spans="1:32" ht="15" customHeight="1">
      <c r="A6" s="52">
        <v>3</v>
      </c>
      <c r="B6" s="86" t="s">
        <v>264</v>
      </c>
      <c r="C6" s="87" t="s">
        <v>1224</v>
      </c>
      <c r="D6" s="87" t="s">
        <v>558</v>
      </c>
      <c r="E6" s="87" t="s">
        <v>1192</v>
      </c>
      <c r="F6" s="87" t="s">
        <v>428</v>
      </c>
      <c r="G6" s="87" t="s">
        <v>432</v>
      </c>
      <c r="H6" s="86" t="s">
        <v>433</v>
      </c>
      <c r="I6" s="87" t="s">
        <v>699</v>
      </c>
      <c r="J6" s="87" t="s">
        <v>700</v>
      </c>
      <c r="K6" s="87" t="s">
        <v>1077</v>
      </c>
      <c r="L6" s="87">
        <v>36</v>
      </c>
      <c r="M6" s="86" t="s">
        <v>385</v>
      </c>
      <c r="N6" s="86" t="s">
        <v>1206</v>
      </c>
      <c r="O6" s="67" t="s">
        <v>384</v>
      </c>
      <c r="P6" s="76" t="s">
        <v>142</v>
      </c>
      <c r="Q6" s="75">
        <v>45576</v>
      </c>
      <c r="R6" s="75">
        <v>45579</v>
      </c>
      <c r="S6" s="77">
        <f t="shared" ref="S6:S32" si="0">MAX(0,T6-Q6)</f>
        <v>13</v>
      </c>
      <c r="T6" s="75">
        <v>45589</v>
      </c>
      <c r="U6" s="75">
        <v>45589</v>
      </c>
      <c r="V6" s="75">
        <v>45593</v>
      </c>
      <c r="W6" s="75">
        <v>45593</v>
      </c>
      <c r="X6" s="75">
        <v>45596</v>
      </c>
      <c r="Y6" s="75">
        <v>45601</v>
      </c>
      <c r="Z6" s="75">
        <v>45603</v>
      </c>
      <c r="AA6" s="75">
        <v>45603</v>
      </c>
      <c r="AB6" s="75">
        <v>45607</v>
      </c>
      <c r="AC6" s="75">
        <v>45613</v>
      </c>
      <c r="AD6" s="75">
        <v>45616</v>
      </c>
      <c r="AE6" s="64">
        <f t="shared" ref="AE6:AE71" si="1">MAX(0,AD6-AC6)</f>
        <v>3</v>
      </c>
      <c r="AF6" s="64">
        <f t="shared" ref="AF6:AF56" si="2">AE6+S6</f>
        <v>16</v>
      </c>
    </row>
    <row r="7" spans="1:32" ht="14.25" customHeight="1">
      <c r="A7" s="52">
        <v>4</v>
      </c>
      <c r="B7" s="86" t="s">
        <v>264</v>
      </c>
      <c r="C7" s="87" t="s">
        <v>1224</v>
      </c>
      <c r="D7" s="87" t="s">
        <v>558</v>
      </c>
      <c r="E7" s="87" t="s">
        <v>1194</v>
      </c>
      <c r="F7" s="87" t="s">
        <v>62</v>
      </c>
      <c r="G7" s="87" t="s">
        <v>63</v>
      </c>
      <c r="H7" s="86" t="s">
        <v>64</v>
      </c>
      <c r="I7" s="89" t="s">
        <v>67</v>
      </c>
      <c r="J7" s="87" t="s">
        <v>694</v>
      </c>
      <c r="K7" s="87" t="s">
        <v>71</v>
      </c>
      <c r="L7" s="87">
        <v>36</v>
      </c>
      <c r="M7" s="86" t="s">
        <v>385</v>
      </c>
      <c r="N7" s="86" t="s">
        <v>1206</v>
      </c>
      <c r="O7" s="67" t="s">
        <v>384</v>
      </c>
      <c r="P7" s="78" t="s">
        <v>142</v>
      </c>
      <c r="Q7" s="75">
        <v>45576</v>
      </c>
      <c r="R7" s="75">
        <v>45579</v>
      </c>
      <c r="S7" s="77">
        <f t="shared" si="0"/>
        <v>13</v>
      </c>
      <c r="T7" s="75">
        <v>45589</v>
      </c>
      <c r="U7" s="75">
        <v>45590</v>
      </c>
      <c r="V7" s="75">
        <v>45593</v>
      </c>
      <c r="W7" s="75">
        <v>45593</v>
      </c>
      <c r="X7" s="75">
        <v>45596</v>
      </c>
      <c r="Y7" s="75">
        <v>45601</v>
      </c>
      <c r="Z7" s="75">
        <v>45603</v>
      </c>
      <c r="AA7" s="75">
        <v>45603</v>
      </c>
      <c r="AB7" s="75">
        <v>45607</v>
      </c>
      <c r="AC7" s="75">
        <v>45612</v>
      </c>
      <c r="AD7" s="75">
        <v>45615</v>
      </c>
      <c r="AE7" s="64">
        <f t="shared" si="1"/>
        <v>3</v>
      </c>
      <c r="AF7" s="64">
        <f t="shared" si="2"/>
        <v>16</v>
      </c>
    </row>
    <row r="8" spans="1:32">
      <c r="A8" s="52">
        <v>5</v>
      </c>
      <c r="B8" s="86" t="s">
        <v>264</v>
      </c>
      <c r="C8" s="87" t="s">
        <v>1224</v>
      </c>
      <c r="D8" s="87" t="s">
        <v>558</v>
      </c>
      <c r="E8" s="87" t="s">
        <v>1190</v>
      </c>
      <c r="F8" s="87" t="s">
        <v>1073</v>
      </c>
      <c r="G8" s="87" t="s">
        <v>1073</v>
      </c>
      <c r="H8" s="87" t="s">
        <v>1074</v>
      </c>
      <c r="I8" s="89" t="s">
        <v>117</v>
      </c>
      <c r="J8" s="87" t="s">
        <v>1075</v>
      </c>
      <c r="K8" s="87" t="s">
        <v>1076</v>
      </c>
      <c r="L8" s="87">
        <v>37</v>
      </c>
      <c r="M8" s="86" t="s">
        <v>385</v>
      </c>
      <c r="N8" s="86" t="s">
        <v>1206</v>
      </c>
      <c r="O8" s="67" t="s">
        <v>384</v>
      </c>
      <c r="P8" s="76" t="s">
        <v>142</v>
      </c>
      <c r="Q8" s="75">
        <v>45574</v>
      </c>
      <c r="R8" s="75">
        <v>45579</v>
      </c>
      <c r="S8" s="77">
        <f t="shared" si="0"/>
        <v>15</v>
      </c>
      <c r="T8" s="75">
        <v>45589</v>
      </c>
      <c r="U8" s="75">
        <v>45594</v>
      </c>
      <c r="V8" s="75">
        <v>45594</v>
      </c>
      <c r="W8" s="75">
        <v>45595</v>
      </c>
      <c r="X8" s="75">
        <v>45597</v>
      </c>
      <c r="Y8" s="75">
        <v>45600</v>
      </c>
      <c r="Z8" s="75">
        <v>45602</v>
      </c>
      <c r="AA8" s="75">
        <v>45602</v>
      </c>
      <c r="AB8" s="75">
        <v>45605</v>
      </c>
      <c r="AC8" s="75">
        <v>45611</v>
      </c>
      <c r="AD8" s="75">
        <v>45614</v>
      </c>
      <c r="AE8" s="64">
        <f t="shared" si="1"/>
        <v>3</v>
      </c>
      <c r="AF8" s="64">
        <f t="shared" si="2"/>
        <v>18</v>
      </c>
    </row>
    <row r="9" spans="1:32" ht="15.75" customHeight="1">
      <c r="A9" s="52">
        <v>6</v>
      </c>
      <c r="B9" s="86" t="s">
        <v>264</v>
      </c>
      <c r="C9" s="87" t="s">
        <v>1224</v>
      </c>
      <c r="D9" s="87" t="s">
        <v>558</v>
      </c>
      <c r="E9" s="87" t="s">
        <v>1185</v>
      </c>
      <c r="F9" s="87" t="s">
        <v>1061</v>
      </c>
      <c r="G9" s="87" t="s">
        <v>186</v>
      </c>
      <c r="H9" s="86" t="s">
        <v>1062</v>
      </c>
      <c r="I9" s="87" t="s">
        <v>848</v>
      </c>
      <c r="J9" s="87" t="s">
        <v>1063</v>
      </c>
      <c r="K9" s="87" t="s">
        <v>1064</v>
      </c>
      <c r="L9" s="87">
        <v>35</v>
      </c>
      <c r="M9" s="86" t="s">
        <v>385</v>
      </c>
      <c r="N9" s="86" t="s">
        <v>1206</v>
      </c>
      <c r="O9" s="67" t="s">
        <v>384</v>
      </c>
      <c r="P9" s="76" t="s">
        <v>142</v>
      </c>
      <c r="Q9" s="75">
        <v>45574</v>
      </c>
      <c r="R9" s="75">
        <v>45573</v>
      </c>
      <c r="S9" s="77">
        <f t="shared" si="0"/>
        <v>15</v>
      </c>
      <c r="T9" s="75">
        <v>45589</v>
      </c>
      <c r="U9" s="75">
        <v>45590</v>
      </c>
      <c r="V9" s="75">
        <v>45594</v>
      </c>
      <c r="W9" s="75">
        <v>45594</v>
      </c>
      <c r="X9" s="75">
        <v>45597</v>
      </c>
      <c r="Y9" s="75">
        <v>45599</v>
      </c>
      <c r="Z9" s="75">
        <v>45600</v>
      </c>
      <c r="AA9" s="75">
        <v>45600</v>
      </c>
      <c r="AB9" s="75">
        <v>45603</v>
      </c>
      <c r="AC9" s="75">
        <v>45605</v>
      </c>
      <c r="AD9" s="75">
        <v>45609</v>
      </c>
      <c r="AE9" s="64">
        <f t="shared" si="1"/>
        <v>4</v>
      </c>
      <c r="AF9" s="64">
        <f t="shared" si="2"/>
        <v>19</v>
      </c>
    </row>
    <row r="10" spans="1:32">
      <c r="A10" s="52">
        <v>7</v>
      </c>
      <c r="B10" s="86" t="s">
        <v>264</v>
      </c>
      <c r="C10" s="87" t="s">
        <v>1224</v>
      </c>
      <c r="D10" s="87" t="s">
        <v>558</v>
      </c>
      <c r="E10" s="87" t="s">
        <v>1191</v>
      </c>
      <c r="F10" s="87" t="s">
        <v>306</v>
      </c>
      <c r="G10" s="87" t="s">
        <v>307</v>
      </c>
      <c r="H10" s="86" t="s">
        <v>308</v>
      </c>
      <c r="I10" s="89" t="s">
        <v>1065</v>
      </c>
      <c r="J10" s="87" t="s">
        <v>1066</v>
      </c>
      <c r="K10" s="87" t="s">
        <v>71</v>
      </c>
      <c r="L10" s="87">
        <v>36</v>
      </c>
      <c r="M10" s="86" t="s">
        <v>385</v>
      </c>
      <c r="N10" s="86" t="s">
        <v>1206</v>
      </c>
      <c r="O10" s="67" t="s">
        <v>384</v>
      </c>
      <c r="P10" s="76" t="s">
        <v>142</v>
      </c>
      <c r="Q10" s="75">
        <v>45576</v>
      </c>
      <c r="R10" s="75">
        <v>45579</v>
      </c>
      <c r="S10" s="77">
        <f t="shared" si="0"/>
        <v>13</v>
      </c>
      <c r="T10" s="75">
        <v>45589</v>
      </c>
      <c r="U10" s="75">
        <v>45589</v>
      </c>
      <c r="V10" s="75">
        <v>45592</v>
      </c>
      <c r="W10" s="75">
        <v>45592</v>
      </c>
      <c r="X10" s="75">
        <v>45594</v>
      </c>
      <c r="Y10" s="75">
        <v>45597</v>
      </c>
      <c r="Z10" s="75">
        <v>45597</v>
      </c>
      <c r="AA10" s="75">
        <v>45599</v>
      </c>
      <c r="AB10" s="75">
        <v>45600</v>
      </c>
      <c r="AC10" s="75">
        <v>45605</v>
      </c>
      <c r="AD10" s="75">
        <v>45609</v>
      </c>
      <c r="AE10" s="64">
        <f t="shared" si="1"/>
        <v>4</v>
      </c>
      <c r="AF10" s="64">
        <f t="shared" si="2"/>
        <v>17</v>
      </c>
    </row>
    <row r="11" spans="1:32">
      <c r="A11" s="52">
        <v>8</v>
      </c>
      <c r="B11" s="86" t="s">
        <v>264</v>
      </c>
      <c r="C11" s="87" t="s">
        <v>1224</v>
      </c>
      <c r="D11" s="87" t="s">
        <v>558</v>
      </c>
      <c r="E11" s="87" t="s">
        <v>1186</v>
      </c>
      <c r="F11" s="91" t="s">
        <v>758</v>
      </c>
      <c r="G11" s="92" t="s">
        <v>759</v>
      </c>
      <c r="H11" s="92"/>
      <c r="I11" s="86" t="s">
        <v>987</v>
      </c>
      <c r="J11" s="90" t="s">
        <v>988</v>
      </c>
      <c r="K11" s="87" t="s">
        <v>1009</v>
      </c>
      <c r="L11" s="87">
        <v>36</v>
      </c>
      <c r="M11" s="93" t="s">
        <v>385</v>
      </c>
      <c r="N11" s="86" t="s">
        <v>1206</v>
      </c>
      <c r="O11" s="67" t="s">
        <v>384</v>
      </c>
      <c r="P11" s="76" t="s">
        <v>142</v>
      </c>
      <c r="Q11" s="75">
        <v>45568</v>
      </c>
      <c r="R11" s="75">
        <v>45572</v>
      </c>
      <c r="S11" s="77">
        <f t="shared" si="0"/>
        <v>15</v>
      </c>
      <c r="T11" s="75">
        <v>45583</v>
      </c>
      <c r="U11" s="75">
        <v>45588</v>
      </c>
      <c r="V11" s="75">
        <v>45590</v>
      </c>
      <c r="W11" s="75">
        <v>45590</v>
      </c>
      <c r="X11" s="75">
        <v>45593</v>
      </c>
      <c r="Y11" s="75">
        <v>45596</v>
      </c>
      <c r="Z11" s="75">
        <v>45599</v>
      </c>
      <c r="AA11" s="75">
        <v>45599</v>
      </c>
      <c r="AB11" s="75">
        <v>45601</v>
      </c>
      <c r="AC11" s="75">
        <v>45606</v>
      </c>
      <c r="AD11" s="75">
        <v>45608</v>
      </c>
      <c r="AE11" s="64">
        <f t="shared" si="1"/>
        <v>2</v>
      </c>
      <c r="AF11" s="64">
        <f t="shared" si="2"/>
        <v>17</v>
      </c>
    </row>
    <row r="12" spans="1:32">
      <c r="A12" s="52">
        <v>9</v>
      </c>
      <c r="B12" s="86" t="s">
        <v>264</v>
      </c>
      <c r="C12" s="87" t="s">
        <v>1225</v>
      </c>
      <c r="D12" s="87" t="s">
        <v>558</v>
      </c>
      <c r="E12" s="87" t="s">
        <v>1195</v>
      </c>
      <c r="F12" s="87" t="s">
        <v>329</v>
      </c>
      <c r="G12" s="87" t="s">
        <v>330</v>
      </c>
      <c r="H12" s="87"/>
      <c r="I12" s="89" t="s">
        <v>525</v>
      </c>
      <c r="J12" s="90" t="s">
        <v>986</v>
      </c>
      <c r="K12" s="87" t="s">
        <v>1008</v>
      </c>
      <c r="L12" s="87">
        <v>37</v>
      </c>
      <c r="M12" s="93" t="s">
        <v>385</v>
      </c>
      <c r="N12" s="90" t="s">
        <v>201</v>
      </c>
      <c r="O12" s="67" t="s">
        <v>384</v>
      </c>
      <c r="P12" s="76" t="s">
        <v>142</v>
      </c>
      <c r="Q12" s="75">
        <v>45559</v>
      </c>
      <c r="R12" s="75">
        <v>45561</v>
      </c>
      <c r="S12" s="77">
        <f t="shared" si="0"/>
        <v>18</v>
      </c>
      <c r="T12" s="75">
        <v>45577</v>
      </c>
      <c r="U12" s="75">
        <v>45579</v>
      </c>
      <c r="V12" s="75">
        <v>45579</v>
      </c>
      <c r="W12" s="75">
        <v>45583</v>
      </c>
      <c r="X12" s="75">
        <v>45584</v>
      </c>
      <c r="Y12" s="75">
        <v>45595</v>
      </c>
      <c r="Z12" s="75">
        <v>45596</v>
      </c>
      <c r="AA12" s="75">
        <v>45596</v>
      </c>
      <c r="AB12" s="75">
        <v>45599</v>
      </c>
      <c r="AC12" s="75">
        <v>45601</v>
      </c>
      <c r="AD12" s="75">
        <v>45608</v>
      </c>
      <c r="AE12" s="64">
        <f t="shared" si="1"/>
        <v>7</v>
      </c>
      <c r="AF12" s="64">
        <f t="shared" si="2"/>
        <v>25</v>
      </c>
    </row>
    <row r="13" spans="1:32" ht="15.75" customHeight="1">
      <c r="A13" s="52">
        <v>10</v>
      </c>
      <c r="B13" s="86" t="s">
        <v>264</v>
      </c>
      <c r="C13" s="87" t="s">
        <v>1224</v>
      </c>
      <c r="D13" s="87" t="s">
        <v>558</v>
      </c>
      <c r="E13" s="87" t="s">
        <v>1189</v>
      </c>
      <c r="F13" s="87" t="s">
        <v>157</v>
      </c>
      <c r="G13" s="87" t="s">
        <v>157</v>
      </c>
      <c r="H13" s="87" t="s">
        <v>158</v>
      </c>
      <c r="I13" s="89" t="s">
        <v>696</v>
      </c>
      <c r="J13" s="87" t="s">
        <v>697</v>
      </c>
      <c r="K13" s="87" t="s">
        <v>1060</v>
      </c>
      <c r="L13" s="87">
        <v>37</v>
      </c>
      <c r="M13" s="86" t="s">
        <v>385</v>
      </c>
      <c r="N13" s="86" t="s">
        <v>1206</v>
      </c>
      <c r="O13" s="67" t="s">
        <v>384</v>
      </c>
      <c r="P13" s="76" t="s">
        <v>142</v>
      </c>
      <c r="Q13" s="75">
        <v>45570</v>
      </c>
      <c r="R13" s="75">
        <v>45576</v>
      </c>
      <c r="S13" s="77">
        <f t="shared" si="0"/>
        <v>18</v>
      </c>
      <c r="T13" s="75">
        <v>45588</v>
      </c>
      <c r="U13" s="75">
        <v>45589</v>
      </c>
      <c r="V13" s="75">
        <v>45591</v>
      </c>
      <c r="W13" s="75">
        <v>45591</v>
      </c>
      <c r="X13" s="75">
        <v>45594</v>
      </c>
      <c r="Y13" s="75">
        <v>45596</v>
      </c>
      <c r="Z13" s="75">
        <v>45598</v>
      </c>
      <c r="AA13" s="75">
        <v>45598</v>
      </c>
      <c r="AB13" s="75">
        <v>45601</v>
      </c>
      <c r="AC13" s="75">
        <v>45603</v>
      </c>
      <c r="AD13" s="75">
        <v>45604</v>
      </c>
      <c r="AE13" s="64">
        <f t="shared" si="1"/>
        <v>1</v>
      </c>
      <c r="AF13" s="64">
        <f t="shared" si="2"/>
        <v>19</v>
      </c>
    </row>
    <row r="14" spans="1:32" ht="18" customHeight="1">
      <c r="A14" s="52">
        <v>11</v>
      </c>
      <c r="B14" s="86" t="s">
        <v>264</v>
      </c>
      <c r="C14" s="87" t="s">
        <v>1224</v>
      </c>
      <c r="D14" s="87" t="s">
        <v>558</v>
      </c>
      <c r="E14" s="87" t="s">
        <v>1193</v>
      </c>
      <c r="F14" s="87" t="s">
        <v>457</v>
      </c>
      <c r="G14" s="87" t="s">
        <v>458</v>
      </c>
      <c r="H14" s="86" t="s">
        <v>459</v>
      </c>
      <c r="I14" s="89" t="s">
        <v>537</v>
      </c>
      <c r="J14" s="87" t="s">
        <v>1067</v>
      </c>
      <c r="K14" s="87" t="s">
        <v>1068</v>
      </c>
      <c r="L14" s="87">
        <v>36</v>
      </c>
      <c r="M14" s="86" t="s">
        <v>385</v>
      </c>
      <c r="N14" s="86" t="s">
        <v>1206</v>
      </c>
      <c r="O14" s="67" t="s">
        <v>384</v>
      </c>
      <c r="P14" s="76" t="s">
        <v>142</v>
      </c>
      <c r="Q14" s="75">
        <v>45576</v>
      </c>
      <c r="R14" s="75">
        <v>45579</v>
      </c>
      <c r="S14" s="77">
        <f t="shared" si="0"/>
        <v>13</v>
      </c>
      <c r="T14" s="75">
        <v>45589</v>
      </c>
      <c r="U14" s="75">
        <v>45590</v>
      </c>
      <c r="V14" s="75">
        <v>45592</v>
      </c>
      <c r="W14" s="75">
        <v>45592</v>
      </c>
      <c r="X14" s="75">
        <v>45595</v>
      </c>
      <c r="Y14" s="75">
        <v>45597</v>
      </c>
      <c r="Z14" s="75">
        <v>45598</v>
      </c>
      <c r="AA14" s="75">
        <v>45598</v>
      </c>
      <c r="AB14" s="75">
        <v>45600</v>
      </c>
      <c r="AC14" s="75">
        <v>45602</v>
      </c>
      <c r="AD14" s="75">
        <v>45604</v>
      </c>
      <c r="AE14" s="64">
        <f t="shared" si="1"/>
        <v>2</v>
      </c>
      <c r="AF14" s="64">
        <f t="shared" si="2"/>
        <v>15</v>
      </c>
    </row>
    <row r="15" spans="1:32">
      <c r="A15" s="52">
        <v>12</v>
      </c>
      <c r="B15" s="86" t="s">
        <v>264</v>
      </c>
      <c r="C15" s="87" t="s">
        <v>1224</v>
      </c>
      <c r="D15" s="87" t="s">
        <v>558</v>
      </c>
      <c r="E15" s="87" t="s">
        <v>1188</v>
      </c>
      <c r="F15" s="87" t="s">
        <v>1069</v>
      </c>
      <c r="G15" s="87" t="s">
        <v>1070</v>
      </c>
      <c r="H15" s="86" t="s">
        <v>1071</v>
      </c>
      <c r="I15" s="86" t="s">
        <v>66</v>
      </c>
      <c r="J15" s="89" t="s">
        <v>1072</v>
      </c>
      <c r="K15" s="87" t="s">
        <v>71</v>
      </c>
      <c r="L15" s="87">
        <v>35</v>
      </c>
      <c r="M15" s="93" t="s">
        <v>385</v>
      </c>
      <c r="N15" s="86" t="s">
        <v>1206</v>
      </c>
      <c r="O15" s="67" t="s">
        <v>384</v>
      </c>
      <c r="P15" s="76" t="s">
        <v>142</v>
      </c>
      <c r="Q15" s="75">
        <v>45574</v>
      </c>
      <c r="R15" s="75">
        <v>45579</v>
      </c>
      <c r="S15" s="77">
        <f t="shared" si="0"/>
        <v>15</v>
      </c>
      <c r="T15" s="75">
        <v>45589</v>
      </c>
      <c r="U15" s="75">
        <v>45589</v>
      </c>
      <c r="V15" s="75">
        <v>45591</v>
      </c>
      <c r="W15" s="75">
        <v>45591</v>
      </c>
      <c r="X15" s="75">
        <v>45595</v>
      </c>
      <c r="Y15" s="75">
        <v>45597</v>
      </c>
      <c r="Z15" s="75">
        <v>45598</v>
      </c>
      <c r="AA15" s="75">
        <v>45598</v>
      </c>
      <c r="AB15" s="75">
        <v>45600</v>
      </c>
      <c r="AC15" s="75">
        <v>45602</v>
      </c>
      <c r="AD15" s="75">
        <v>45604</v>
      </c>
      <c r="AE15" s="64">
        <f t="shared" si="1"/>
        <v>2</v>
      </c>
      <c r="AF15" s="64">
        <f t="shared" si="2"/>
        <v>17</v>
      </c>
    </row>
    <row r="16" spans="1:32" ht="16.5" customHeight="1">
      <c r="A16" s="52">
        <v>13</v>
      </c>
      <c r="B16" s="86" t="s">
        <v>264</v>
      </c>
      <c r="C16" s="87" t="s">
        <v>1224</v>
      </c>
      <c r="D16" s="87" t="s">
        <v>558</v>
      </c>
      <c r="E16" s="87" t="s">
        <v>1179</v>
      </c>
      <c r="F16" s="87" t="s">
        <v>55</v>
      </c>
      <c r="G16" s="87" t="s">
        <v>56</v>
      </c>
      <c r="H16" s="87" t="s">
        <v>57</v>
      </c>
      <c r="I16" s="87" t="s">
        <v>635</v>
      </c>
      <c r="J16" s="90" t="s">
        <v>636</v>
      </c>
      <c r="K16" s="87" t="s">
        <v>1011</v>
      </c>
      <c r="L16" s="87">
        <v>35</v>
      </c>
      <c r="M16" s="93" t="s">
        <v>385</v>
      </c>
      <c r="N16" s="86" t="s">
        <v>1206</v>
      </c>
      <c r="O16" s="67" t="s">
        <v>384</v>
      </c>
      <c r="P16" s="76" t="s">
        <v>142</v>
      </c>
      <c r="Q16" s="75">
        <v>45559</v>
      </c>
      <c r="R16" s="75">
        <v>45567</v>
      </c>
      <c r="S16" s="77">
        <f t="shared" si="0"/>
        <v>22</v>
      </c>
      <c r="T16" s="75">
        <v>45581</v>
      </c>
      <c r="U16" s="75">
        <v>45582</v>
      </c>
      <c r="V16" s="75">
        <v>45589</v>
      </c>
      <c r="W16" s="75">
        <v>45589</v>
      </c>
      <c r="X16" s="75">
        <v>45592</v>
      </c>
      <c r="Y16" s="75">
        <v>45596</v>
      </c>
      <c r="Z16" s="75">
        <v>45597</v>
      </c>
      <c r="AA16" s="75">
        <v>45597</v>
      </c>
      <c r="AB16" s="75">
        <v>45599</v>
      </c>
      <c r="AC16" s="75">
        <v>45601</v>
      </c>
      <c r="AD16" s="75">
        <v>45604</v>
      </c>
      <c r="AE16" s="64">
        <f t="shared" si="1"/>
        <v>3</v>
      </c>
      <c r="AF16" s="64">
        <f t="shared" si="2"/>
        <v>25</v>
      </c>
    </row>
    <row r="17" spans="1:32" ht="14.25" customHeight="1">
      <c r="A17" s="52">
        <v>14</v>
      </c>
      <c r="B17" s="86" t="s">
        <v>264</v>
      </c>
      <c r="C17" s="87" t="s">
        <v>1224</v>
      </c>
      <c r="D17" s="87" t="s">
        <v>558</v>
      </c>
      <c r="E17" s="87" t="s">
        <v>1184</v>
      </c>
      <c r="F17" s="87" t="s">
        <v>30</v>
      </c>
      <c r="G17" s="87" t="s">
        <v>31</v>
      </c>
      <c r="H17" s="86" t="s">
        <v>32</v>
      </c>
      <c r="I17" s="89" t="s">
        <v>193</v>
      </c>
      <c r="J17" s="87" t="s">
        <v>839</v>
      </c>
      <c r="K17" s="87" t="s">
        <v>841</v>
      </c>
      <c r="L17" s="87">
        <v>36</v>
      </c>
      <c r="M17" s="86" t="s">
        <v>385</v>
      </c>
      <c r="N17" s="86" t="s">
        <v>1206</v>
      </c>
      <c r="O17" s="67" t="s">
        <v>384</v>
      </c>
      <c r="P17" s="76" t="s">
        <v>142</v>
      </c>
      <c r="Q17" s="75">
        <v>45570</v>
      </c>
      <c r="R17" s="75">
        <v>45572</v>
      </c>
      <c r="S17" s="77">
        <f t="shared" si="0"/>
        <v>13</v>
      </c>
      <c r="T17" s="75">
        <v>45583</v>
      </c>
      <c r="U17" s="75">
        <v>45585</v>
      </c>
      <c r="V17" s="75">
        <v>45589</v>
      </c>
      <c r="W17" s="75">
        <v>45589</v>
      </c>
      <c r="X17" s="75">
        <v>45591</v>
      </c>
      <c r="Y17" s="75">
        <v>45595</v>
      </c>
      <c r="Z17" s="75">
        <v>45596</v>
      </c>
      <c r="AA17" s="75">
        <v>45596</v>
      </c>
      <c r="AB17" s="75">
        <v>45598</v>
      </c>
      <c r="AC17" s="75">
        <v>45600</v>
      </c>
      <c r="AD17" s="75">
        <v>45603</v>
      </c>
      <c r="AE17" s="64">
        <f t="shared" si="1"/>
        <v>3</v>
      </c>
      <c r="AF17" s="64">
        <f t="shared" si="2"/>
        <v>16</v>
      </c>
    </row>
    <row r="18" spans="1:32" ht="14.25" customHeight="1">
      <c r="A18" s="52">
        <v>15</v>
      </c>
      <c r="B18" s="86" t="s">
        <v>264</v>
      </c>
      <c r="C18" s="87" t="s">
        <v>1224</v>
      </c>
      <c r="D18" s="87" t="s">
        <v>558</v>
      </c>
      <c r="E18" s="87" t="s">
        <v>1187</v>
      </c>
      <c r="F18" s="87" t="s">
        <v>496</v>
      </c>
      <c r="G18" s="87" t="s">
        <v>501</v>
      </c>
      <c r="H18" s="86" t="s">
        <v>502</v>
      </c>
      <c r="I18" s="89" t="s">
        <v>571</v>
      </c>
      <c r="J18" s="87" t="s">
        <v>572</v>
      </c>
      <c r="K18" s="87" t="s">
        <v>573</v>
      </c>
      <c r="L18" s="87">
        <v>36</v>
      </c>
      <c r="M18" s="86" t="s">
        <v>385</v>
      </c>
      <c r="N18" s="86" t="s">
        <v>1206</v>
      </c>
      <c r="O18" s="67" t="s">
        <v>384</v>
      </c>
      <c r="P18" s="76" t="s">
        <v>142</v>
      </c>
      <c r="Q18" s="75">
        <v>45570</v>
      </c>
      <c r="R18" s="75">
        <v>45572</v>
      </c>
      <c r="S18" s="77">
        <f t="shared" si="0"/>
        <v>13</v>
      </c>
      <c r="T18" s="75">
        <v>45583</v>
      </c>
      <c r="U18" s="75">
        <v>45585</v>
      </c>
      <c r="V18" s="75">
        <v>45589</v>
      </c>
      <c r="W18" s="75">
        <v>45589</v>
      </c>
      <c r="X18" s="75">
        <v>45591</v>
      </c>
      <c r="Y18" s="75">
        <v>45596</v>
      </c>
      <c r="Z18" s="75">
        <v>45598</v>
      </c>
      <c r="AA18" s="75">
        <v>45598</v>
      </c>
      <c r="AB18" s="75">
        <v>45598</v>
      </c>
      <c r="AC18" s="75">
        <v>45600</v>
      </c>
      <c r="AD18" s="75">
        <v>45602</v>
      </c>
      <c r="AE18" s="64">
        <f t="shared" si="1"/>
        <v>2</v>
      </c>
      <c r="AF18" s="64">
        <f t="shared" si="2"/>
        <v>15</v>
      </c>
    </row>
    <row r="19" spans="1:32">
      <c r="A19" s="52">
        <v>16</v>
      </c>
      <c r="B19" s="86" t="s">
        <v>264</v>
      </c>
      <c r="C19" s="87" t="s">
        <v>1224</v>
      </c>
      <c r="D19" s="87" t="s">
        <v>558</v>
      </c>
      <c r="E19" s="87" t="s">
        <v>1183</v>
      </c>
      <c r="F19" s="87" t="s">
        <v>252</v>
      </c>
      <c r="G19" s="87" t="s">
        <v>253</v>
      </c>
      <c r="H19" s="86" t="s">
        <v>254</v>
      </c>
      <c r="I19" s="87" t="s">
        <v>1058</v>
      </c>
      <c r="J19" s="87" t="s">
        <v>840</v>
      </c>
      <c r="K19" s="87" t="s">
        <v>1059</v>
      </c>
      <c r="L19" s="87">
        <v>36</v>
      </c>
      <c r="M19" s="86" t="s">
        <v>385</v>
      </c>
      <c r="N19" s="86" t="s">
        <v>1206</v>
      </c>
      <c r="O19" s="67" t="s">
        <v>384</v>
      </c>
      <c r="P19" s="76" t="s">
        <v>142</v>
      </c>
      <c r="Q19" s="75">
        <v>45570</v>
      </c>
      <c r="R19" s="75">
        <v>45572</v>
      </c>
      <c r="S19" s="77">
        <f t="shared" si="0"/>
        <v>13</v>
      </c>
      <c r="T19" s="75">
        <v>45583</v>
      </c>
      <c r="U19" s="75">
        <v>45585</v>
      </c>
      <c r="V19" s="75">
        <v>45589</v>
      </c>
      <c r="W19" s="75">
        <v>45589</v>
      </c>
      <c r="X19" s="75">
        <v>45591</v>
      </c>
      <c r="Y19" s="75">
        <v>45595</v>
      </c>
      <c r="Z19" s="75">
        <v>45596</v>
      </c>
      <c r="AA19" s="75">
        <v>45596</v>
      </c>
      <c r="AB19" s="75">
        <v>45598</v>
      </c>
      <c r="AC19" s="75">
        <v>45600</v>
      </c>
      <c r="AD19" s="75">
        <v>45603</v>
      </c>
      <c r="AE19" s="64">
        <f t="shared" si="1"/>
        <v>3</v>
      </c>
      <c r="AF19" s="64">
        <f t="shared" si="2"/>
        <v>16</v>
      </c>
    </row>
    <row r="20" spans="1:32">
      <c r="A20" s="52">
        <v>17</v>
      </c>
      <c r="B20" s="86" t="s">
        <v>264</v>
      </c>
      <c r="C20" s="87" t="s">
        <v>1224</v>
      </c>
      <c r="D20" s="87" t="s">
        <v>558</v>
      </c>
      <c r="E20" s="87" t="s">
        <v>1180</v>
      </c>
      <c r="F20" s="87" t="s">
        <v>990</v>
      </c>
      <c r="G20" s="87" t="s">
        <v>991</v>
      </c>
      <c r="H20" s="87" t="s">
        <v>992</v>
      </c>
      <c r="I20" s="87" t="s">
        <v>70</v>
      </c>
      <c r="J20" s="90" t="s">
        <v>993</v>
      </c>
      <c r="K20" s="87" t="s">
        <v>1010</v>
      </c>
      <c r="L20" s="87">
        <v>35</v>
      </c>
      <c r="M20" s="93" t="s">
        <v>385</v>
      </c>
      <c r="N20" s="86" t="s">
        <v>1206</v>
      </c>
      <c r="O20" s="67" t="s">
        <v>384</v>
      </c>
      <c r="P20" s="76" t="s">
        <v>142</v>
      </c>
      <c r="Q20" s="75">
        <v>45567</v>
      </c>
      <c r="R20" s="75">
        <v>45572</v>
      </c>
      <c r="S20" s="77">
        <f t="shared" si="0"/>
        <v>16</v>
      </c>
      <c r="T20" s="75">
        <v>45583</v>
      </c>
      <c r="U20" s="75">
        <v>45585</v>
      </c>
      <c r="V20" s="75">
        <v>45589</v>
      </c>
      <c r="W20" s="75">
        <v>45589</v>
      </c>
      <c r="X20" s="75">
        <v>45592</v>
      </c>
      <c r="Y20" s="75">
        <v>45596</v>
      </c>
      <c r="Z20" s="75">
        <v>45597</v>
      </c>
      <c r="AA20" s="75">
        <v>45597</v>
      </c>
      <c r="AB20" s="75">
        <v>45599</v>
      </c>
      <c r="AC20" s="75">
        <v>45600</v>
      </c>
      <c r="AD20" s="75">
        <v>45602</v>
      </c>
      <c r="AE20" s="64">
        <f t="shared" si="1"/>
        <v>2</v>
      </c>
      <c r="AF20" s="64">
        <f t="shared" si="2"/>
        <v>18</v>
      </c>
    </row>
    <row r="21" spans="1:32" ht="14.25" customHeight="1">
      <c r="A21" s="52">
        <v>18</v>
      </c>
      <c r="B21" s="86" t="s">
        <v>264</v>
      </c>
      <c r="C21" s="87" t="s">
        <v>1224</v>
      </c>
      <c r="D21" s="87" t="s">
        <v>558</v>
      </c>
      <c r="E21" s="87" t="s">
        <v>1181</v>
      </c>
      <c r="F21" s="87" t="s">
        <v>503</v>
      </c>
      <c r="G21" s="87" t="s">
        <v>504</v>
      </c>
      <c r="H21" s="86" t="s">
        <v>505</v>
      </c>
      <c r="I21" s="86" t="s">
        <v>67</v>
      </c>
      <c r="J21" s="87" t="s">
        <v>578</v>
      </c>
      <c r="K21" s="87" t="s">
        <v>579</v>
      </c>
      <c r="L21" s="87">
        <v>36</v>
      </c>
      <c r="M21" s="86" t="s">
        <v>385</v>
      </c>
      <c r="N21" s="86" t="s">
        <v>1206</v>
      </c>
      <c r="O21" s="67" t="s">
        <v>384</v>
      </c>
      <c r="P21" s="76" t="s">
        <v>142</v>
      </c>
      <c r="Q21" s="75">
        <v>45568</v>
      </c>
      <c r="R21" s="75">
        <v>45572</v>
      </c>
      <c r="S21" s="77">
        <f t="shared" si="0"/>
        <v>15</v>
      </c>
      <c r="T21" s="75">
        <v>45583</v>
      </c>
      <c r="U21" s="75">
        <v>45585</v>
      </c>
      <c r="V21" s="75">
        <v>45589</v>
      </c>
      <c r="W21" s="75">
        <v>45589</v>
      </c>
      <c r="X21" s="75">
        <v>45591</v>
      </c>
      <c r="Y21" s="75">
        <v>45595</v>
      </c>
      <c r="Z21" s="75">
        <v>45596</v>
      </c>
      <c r="AA21" s="75">
        <v>45597</v>
      </c>
      <c r="AB21" s="75">
        <v>45598</v>
      </c>
      <c r="AC21" s="75">
        <v>45600</v>
      </c>
      <c r="AD21" s="75">
        <v>45602</v>
      </c>
      <c r="AE21" s="64">
        <f t="shared" si="1"/>
        <v>2</v>
      </c>
      <c r="AF21" s="64">
        <f t="shared" si="2"/>
        <v>17</v>
      </c>
    </row>
    <row r="22" spans="1:32">
      <c r="A22" s="52">
        <v>19</v>
      </c>
      <c r="B22" s="86" t="s">
        <v>264</v>
      </c>
      <c r="C22" s="87" t="s">
        <v>1224</v>
      </c>
      <c r="D22" s="87" t="s">
        <v>558</v>
      </c>
      <c r="E22" s="87" t="s">
        <v>1182</v>
      </c>
      <c r="F22" s="87" t="s">
        <v>87</v>
      </c>
      <c r="G22" s="87" t="s">
        <v>88</v>
      </c>
      <c r="H22" s="86" t="s">
        <v>89</v>
      </c>
      <c r="I22" s="87" t="s">
        <v>466</v>
      </c>
      <c r="J22" s="87" t="s">
        <v>1056</v>
      </c>
      <c r="K22" s="87" t="s">
        <v>1057</v>
      </c>
      <c r="L22" s="87">
        <v>36</v>
      </c>
      <c r="M22" s="93" t="s">
        <v>385</v>
      </c>
      <c r="N22" s="86" t="s">
        <v>1206</v>
      </c>
      <c r="O22" s="67" t="s">
        <v>384</v>
      </c>
      <c r="P22" s="76" t="s">
        <v>142</v>
      </c>
      <c r="Q22" s="75">
        <v>45567</v>
      </c>
      <c r="R22" s="75">
        <v>45572</v>
      </c>
      <c r="S22" s="77">
        <f t="shared" si="0"/>
        <v>16</v>
      </c>
      <c r="T22" s="75">
        <v>45583</v>
      </c>
      <c r="U22" s="75">
        <v>45585</v>
      </c>
      <c r="V22" s="75">
        <v>45589</v>
      </c>
      <c r="W22" s="75">
        <v>45589</v>
      </c>
      <c r="X22" s="75">
        <v>45592</v>
      </c>
      <c r="Y22" s="75">
        <v>45595</v>
      </c>
      <c r="Z22" s="75">
        <v>45596</v>
      </c>
      <c r="AA22" s="75">
        <v>45596</v>
      </c>
      <c r="AB22" s="75">
        <v>45597</v>
      </c>
      <c r="AC22" s="75">
        <v>45599</v>
      </c>
      <c r="AD22" s="75">
        <v>45602</v>
      </c>
      <c r="AE22" s="64">
        <f t="shared" si="1"/>
        <v>3</v>
      </c>
      <c r="AF22" s="64">
        <f t="shared" si="2"/>
        <v>19</v>
      </c>
    </row>
    <row r="23" spans="1:32" ht="14.25" customHeight="1">
      <c r="A23" s="52">
        <v>20</v>
      </c>
      <c r="B23" s="86" t="s">
        <v>264</v>
      </c>
      <c r="C23" s="87" t="s">
        <v>1225</v>
      </c>
      <c r="D23" s="87" t="s">
        <v>558</v>
      </c>
      <c r="E23" s="87" t="s">
        <v>1197</v>
      </c>
      <c r="F23" s="87" t="s">
        <v>983</v>
      </c>
      <c r="G23" s="87" t="s">
        <v>984</v>
      </c>
      <c r="H23" s="87"/>
      <c r="I23" s="89" t="s">
        <v>922</v>
      </c>
      <c r="J23" s="90" t="s">
        <v>985</v>
      </c>
      <c r="K23" s="87" t="s">
        <v>1007</v>
      </c>
      <c r="L23" s="87">
        <v>37</v>
      </c>
      <c r="M23" s="86" t="s">
        <v>385</v>
      </c>
      <c r="N23" s="90" t="s">
        <v>201</v>
      </c>
      <c r="O23" s="67" t="s">
        <v>384</v>
      </c>
      <c r="P23" s="76" t="s">
        <v>142</v>
      </c>
      <c r="Q23" s="75">
        <v>45562</v>
      </c>
      <c r="R23" s="75">
        <v>45572</v>
      </c>
      <c r="S23" s="77">
        <f t="shared" si="0"/>
        <v>15</v>
      </c>
      <c r="T23" s="75">
        <v>45577</v>
      </c>
      <c r="U23" s="75">
        <v>45583</v>
      </c>
      <c r="V23" s="75">
        <v>45583</v>
      </c>
      <c r="W23" s="75">
        <v>45583</v>
      </c>
      <c r="X23" s="75">
        <v>45584</v>
      </c>
      <c r="Y23" s="75">
        <v>45588</v>
      </c>
      <c r="Z23" s="75">
        <v>45589</v>
      </c>
      <c r="AA23" s="75">
        <v>45589</v>
      </c>
      <c r="AB23" s="75">
        <v>45592</v>
      </c>
      <c r="AC23" s="75">
        <v>45594</v>
      </c>
      <c r="AD23" s="75">
        <v>45602</v>
      </c>
      <c r="AE23" s="64">
        <f t="shared" si="1"/>
        <v>8</v>
      </c>
      <c r="AF23" s="64">
        <f t="shared" si="2"/>
        <v>23</v>
      </c>
    </row>
    <row r="24" spans="1:32" ht="13.5" customHeight="1">
      <c r="A24" s="52">
        <v>21</v>
      </c>
      <c r="B24" s="86" t="s">
        <v>264</v>
      </c>
      <c r="C24" s="87" t="s">
        <v>1225</v>
      </c>
      <c r="D24" s="87" t="s">
        <v>558</v>
      </c>
      <c r="E24" s="87" t="s">
        <v>1196</v>
      </c>
      <c r="F24" s="89" t="s">
        <v>976</v>
      </c>
      <c r="G24" s="87" t="s">
        <v>977</v>
      </c>
      <c r="H24" s="87" t="s">
        <v>978</v>
      </c>
      <c r="I24" s="87" t="s">
        <v>685</v>
      </c>
      <c r="J24" s="90" t="s">
        <v>979</v>
      </c>
      <c r="K24" s="87" t="s">
        <v>1005</v>
      </c>
      <c r="L24" s="87">
        <v>35</v>
      </c>
      <c r="M24" s="86" t="s">
        <v>385</v>
      </c>
      <c r="N24" s="90" t="s">
        <v>201</v>
      </c>
      <c r="O24" s="67" t="s">
        <v>384</v>
      </c>
      <c r="P24" s="76" t="s">
        <v>142</v>
      </c>
      <c r="Q24" s="75">
        <v>45562</v>
      </c>
      <c r="R24" s="75">
        <v>45565</v>
      </c>
      <c r="S24" s="77">
        <f t="shared" si="0"/>
        <v>15</v>
      </c>
      <c r="T24" s="75">
        <v>45577</v>
      </c>
      <c r="U24" s="75">
        <v>45579</v>
      </c>
      <c r="V24" s="75">
        <v>45583</v>
      </c>
      <c r="W24" s="75">
        <v>45583</v>
      </c>
      <c r="X24" s="75">
        <v>45584</v>
      </c>
      <c r="Y24" s="75">
        <v>45587</v>
      </c>
      <c r="Z24" s="75">
        <v>45589</v>
      </c>
      <c r="AA24" s="75">
        <v>45589</v>
      </c>
      <c r="AB24" s="75">
        <v>45592</v>
      </c>
      <c r="AC24" s="75">
        <v>45595</v>
      </c>
      <c r="AD24" s="75">
        <v>45601</v>
      </c>
      <c r="AE24" s="64">
        <f t="shared" si="1"/>
        <v>6</v>
      </c>
      <c r="AF24" s="64">
        <f t="shared" si="2"/>
        <v>21</v>
      </c>
    </row>
    <row r="25" spans="1:32">
      <c r="A25" s="52">
        <v>22</v>
      </c>
      <c r="B25" s="86" t="s">
        <v>264</v>
      </c>
      <c r="C25" s="87" t="s">
        <v>1225</v>
      </c>
      <c r="D25" s="87" t="s">
        <v>558</v>
      </c>
      <c r="E25" s="87" t="s">
        <v>1198</v>
      </c>
      <c r="F25" s="87" t="s">
        <v>1001</v>
      </c>
      <c r="G25" s="87" t="s">
        <v>1002</v>
      </c>
      <c r="H25" s="87"/>
      <c r="I25" s="89" t="s">
        <v>1003</v>
      </c>
      <c r="J25" s="90" t="s">
        <v>1004</v>
      </c>
      <c r="K25" s="87" t="s">
        <v>1015</v>
      </c>
      <c r="L25" s="87">
        <v>37</v>
      </c>
      <c r="M25" s="93" t="s">
        <v>385</v>
      </c>
      <c r="N25" s="90" t="s">
        <v>201</v>
      </c>
      <c r="O25" s="67" t="s">
        <v>384</v>
      </c>
      <c r="P25" s="76" t="s">
        <v>142</v>
      </c>
      <c r="Q25" s="75">
        <v>45562</v>
      </c>
      <c r="R25" s="75">
        <v>45565</v>
      </c>
      <c r="S25" s="77">
        <f t="shared" si="0"/>
        <v>15</v>
      </c>
      <c r="T25" s="75">
        <v>45577</v>
      </c>
      <c r="U25" s="75">
        <v>45579</v>
      </c>
      <c r="V25" s="75">
        <v>45579</v>
      </c>
      <c r="W25" s="75">
        <v>45583</v>
      </c>
      <c r="X25" s="75">
        <v>45584</v>
      </c>
      <c r="Y25" s="75">
        <v>45587</v>
      </c>
      <c r="Z25" s="75">
        <v>45587</v>
      </c>
      <c r="AA25" s="75">
        <v>45589</v>
      </c>
      <c r="AB25" s="75">
        <v>45591</v>
      </c>
      <c r="AC25" s="75">
        <v>45594</v>
      </c>
      <c r="AD25" s="75">
        <v>45598</v>
      </c>
      <c r="AE25" s="64">
        <f t="shared" si="1"/>
        <v>4</v>
      </c>
      <c r="AF25" s="64">
        <f t="shared" si="2"/>
        <v>19</v>
      </c>
    </row>
    <row r="26" spans="1:32" ht="14.25" customHeight="1">
      <c r="A26" s="52">
        <v>23</v>
      </c>
      <c r="B26" s="86" t="s">
        <v>264</v>
      </c>
      <c r="C26" s="87" t="s">
        <v>1225</v>
      </c>
      <c r="D26" s="87" t="s">
        <v>558</v>
      </c>
      <c r="E26" s="87" t="s">
        <v>1199</v>
      </c>
      <c r="F26" s="87" t="s">
        <v>320</v>
      </c>
      <c r="G26" s="87" t="s">
        <v>321</v>
      </c>
      <c r="H26" s="87" t="s">
        <v>322</v>
      </c>
      <c r="I26" s="89" t="s">
        <v>994</v>
      </c>
      <c r="J26" s="90" t="s">
        <v>995</v>
      </c>
      <c r="K26" s="87" t="s">
        <v>1012</v>
      </c>
      <c r="L26" s="87">
        <v>35</v>
      </c>
      <c r="M26" s="93" t="s">
        <v>385</v>
      </c>
      <c r="N26" s="90" t="s">
        <v>201</v>
      </c>
      <c r="O26" s="67" t="s">
        <v>384</v>
      </c>
      <c r="P26" s="76" t="s">
        <v>142</v>
      </c>
      <c r="Q26" s="75">
        <v>45554</v>
      </c>
      <c r="R26" s="75">
        <v>45559</v>
      </c>
      <c r="S26" s="77">
        <f t="shared" si="0"/>
        <v>21</v>
      </c>
      <c r="T26" s="75">
        <v>45575</v>
      </c>
      <c r="U26" s="75">
        <v>45576</v>
      </c>
      <c r="V26" s="75">
        <v>45580</v>
      </c>
      <c r="W26" s="75">
        <v>45580</v>
      </c>
      <c r="X26" s="75">
        <v>45582</v>
      </c>
      <c r="Y26" s="75">
        <v>45584</v>
      </c>
      <c r="Z26" s="75">
        <v>45585</v>
      </c>
      <c r="AA26" s="75">
        <v>45585</v>
      </c>
      <c r="AB26" s="75">
        <v>45588</v>
      </c>
      <c r="AC26" s="75">
        <v>45594</v>
      </c>
      <c r="AD26" s="75">
        <v>45597</v>
      </c>
      <c r="AE26" s="64">
        <f t="shared" si="1"/>
        <v>3</v>
      </c>
      <c r="AF26" s="64">
        <f t="shared" si="2"/>
        <v>24</v>
      </c>
    </row>
    <row r="27" spans="1:32">
      <c r="A27" s="52">
        <v>24</v>
      </c>
      <c r="B27" s="86" t="s">
        <v>264</v>
      </c>
      <c r="C27" s="87" t="s">
        <v>1225</v>
      </c>
      <c r="D27" s="87" t="s">
        <v>558</v>
      </c>
      <c r="E27" s="87" t="s">
        <v>1205</v>
      </c>
      <c r="F27" s="87" t="s">
        <v>980</v>
      </c>
      <c r="G27" s="87" t="s">
        <v>980</v>
      </c>
      <c r="H27" s="87" t="s">
        <v>981</v>
      </c>
      <c r="I27" s="89" t="s">
        <v>542</v>
      </c>
      <c r="J27" s="90" t="s">
        <v>982</v>
      </c>
      <c r="K27" s="87" t="s">
        <v>1006</v>
      </c>
      <c r="L27" s="87">
        <v>37</v>
      </c>
      <c r="M27" s="93" t="s">
        <v>385</v>
      </c>
      <c r="N27" s="90" t="s">
        <v>201</v>
      </c>
      <c r="O27" s="67" t="s">
        <v>384</v>
      </c>
      <c r="P27" s="76" t="s">
        <v>142</v>
      </c>
      <c r="Q27" s="75">
        <v>45554</v>
      </c>
      <c r="R27" s="75">
        <v>45559</v>
      </c>
      <c r="S27" s="77">
        <f t="shared" si="0"/>
        <v>24</v>
      </c>
      <c r="T27" s="75">
        <v>45578</v>
      </c>
      <c r="U27" s="75">
        <v>45580</v>
      </c>
      <c r="V27" s="75">
        <v>45581</v>
      </c>
      <c r="W27" s="75">
        <v>45581</v>
      </c>
      <c r="X27" s="75">
        <v>45583</v>
      </c>
      <c r="Y27" s="75">
        <v>45585</v>
      </c>
      <c r="Z27" s="75">
        <v>45588</v>
      </c>
      <c r="AA27" s="75">
        <v>45586</v>
      </c>
      <c r="AB27" s="75">
        <v>45588</v>
      </c>
      <c r="AC27" s="75">
        <v>45591</v>
      </c>
      <c r="AD27" s="75">
        <v>45596</v>
      </c>
      <c r="AE27" s="64">
        <f t="shared" si="1"/>
        <v>5</v>
      </c>
      <c r="AF27" s="64">
        <f t="shared" si="2"/>
        <v>29</v>
      </c>
    </row>
    <row r="28" spans="1:32" ht="15" customHeight="1">
      <c r="A28" s="52">
        <v>25</v>
      </c>
      <c r="B28" s="86" t="s">
        <v>264</v>
      </c>
      <c r="C28" s="87" t="s">
        <v>1225</v>
      </c>
      <c r="D28" s="87" t="s">
        <v>558</v>
      </c>
      <c r="E28" s="87" t="s">
        <v>1200</v>
      </c>
      <c r="F28" s="87" t="s">
        <v>424</v>
      </c>
      <c r="G28" s="87" t="s">
        <v>424</v>
      </c>
      <c r="H28" s="87" t="s">
        <v>425</v>
      </c>
      <c r="I28" s="89" t="s">
        <v>65</v>
      </c>
      <c r="J28" s="90" t="s">
        <v>695</v>
      </c>
      <c r="K28" s="87" t="s">
        <v>426</v>
      </c>
      <c r="L28" s="87">
        <v>37</v>
      </c>
      <c r="M28" s="93" t="s">
        <v>385</v>
      </c>
      <c r="N28" s="90" t="s">
        <v>201</v>
      </c>
      <c r="O28" s="67" t="s">
        <v>384</v>
      </c>
      <c r="P28" s="76" t="s">
        <v>142</v>
      </c>
      <c r="Q28" s="75">
        <v>45554</v>
      </c>
      <c r="R28" s="75">
        <v>45559</v>
      </c>
      <c r="S28" s="77">
        <f t="shared" si="0"/>
        <v>23</v>
      </c>
      <c r="T28" s="75">
        <v>45577</v>
      </c>
      <c r="U28" s="75">
        <v>45579</v>
      </c>
      <c r="V28" s="75">
        <v>45580</v>
      </c>
      <c r="W28" s="75">
        <v>45580</v>
      </c>
      <c r="X28" s="75">
        <v>45582</v>
      </c>
      <c r="Y28" s="75">
        <v>45584</v>
      </c>
      <c r="Z28" s="75">
        <v>45585</v>
      </c>
      <c r="AA28" s="75">
        <v>45585</v>
      </c>
      <c r="AB28" s="75">
        <v>45588</v>
      </c>
      <c r="AC28" s="75">
        <v>45590</v>
      </c>
      <c r="AD28" s="75">
        <v>45596</v>
      </c>
      <c r="AE28" s="64">
        <f t="shared" si="1"/>
        <v>6</v>
      </c>
      <c r="AF28" s="64">
        <f t="shared" si="2"/>
        <v>29</v>
      </c>
    </row>
    <row r="29" spans="1:32">
      <c r="A29" s="52">
        <v>26</v>
      </c>
      <c r="B29" s="86" t="s">
        <v>264</v>
      </c>
      <c r="C29" s="87" t="s">
        <v>1225</v>
      </c>
      <c r="D29" s="87" t="s">
        <v>558</v>
      </c>
      <c r="E29" s="87" t="s">
        <v>1201</v>
      </c>
      <c r="F29" s="87" t="s">
        <v>439</v>
      </c>
      <c r="G29" s="87" t="s">
        <v>439</v>
      </c>
      <c r="H29" s="87" t="s">
        <v>442</v>
      </c>
      <c r="I29" s="89" t="s">
        <v>333</v>
      </c>
      <c r="J29" s="90" t="s">
        <v>698</v>
      </c>
      <c r="K29" s="87" t="s">
        <v>719</v>
      </c>
      <c r="L29" s="87">
        <v>37</v>
      </c>
      <c r="M29" s="93" t="s">
        <v>385</v>
      </c>
      <c r="N29" s="90" t="s">
        <v>201</v>
      </c>
      <c r="O29" s="67" t="s">
        <v>384</v>
      </c>
      <c r="P29" s="76" t="s">
        <v>142</v>
      </c>
      <c r="Q29" s="75">
        <v>45554</v>
      </c>
      <c r="R29" s="75">
        <v>45559</v>
      </c>
      <c r="S29" s="77">
        <f t="shared" si="0"/>
        <v>23</v>
      </c>
      <c r="T29" s="75">
        <v>45577</v>
      </c>
      <c r="U29" s="75">
        <v>45579</v>
      </c>
      <c r="V29" s="75">
        <v>45580</v>
      </c>
      <c r="W29" s="75">
        <v>45580</v>
      </c>
      <c r="X29" s="75">
        <v>45583</v>
      </c>
      <c r="Y29" s="75">
        <v>45584</v>
      </c>
      <c r="Z29" s="75">
        <v>45585</v>
      </c>
      <c r="AA29" s="75">
        <v>45585</v>
      </c>
      <c r="AB29" s="75">
        <v>45587</v>
      </c>
      <c r="AC29" s="75">
        <v>45589</v>
      </c>
      <c r="AD29" s="75">
        <v>45591</v>
      </c>
      <c r="AE29" s="64">
        <f t="shared" si="1"/>
        <v>2</v>
      </c>
      <c r="AF29" s="64">
        <f t="shared" si="2"/>
        <v>25</v>
      </c>
    </row>
    <row r="30" spans="1:32">
      <c r="A30" s="52">
        <v>27</v>
      </c>
      <c r="B30" s="86" t="s">
        <v>264</v>
      </c>
      <c r="C30" s="87" t="s">
        <v>1225</v>
      </c>
      <c r="D30" s="87" t="s">
        <v>558</v>
      </c>
      <c r="E30" s="87" t="s">
        <v>1202</v>
      </c>
      <c r="F30" s="87" t="s">
        <v>844</v>
      </c>
      <c r="G30" s="87" t="s">
        <v>845</v>
      </c>
      <c r="H30" s="87" t="s">
        <v>846</v>
      </c>
      <c r="I30" s="89" t="s">
        <v>466</v>
      </c>
      <c r="J30" s="90" t="s">
        <v>989</v>
      </c>
      <c r="K30" s="87" t="s">
        <v>852</v>
      </c>
      <c r="L30" s="87">
        <v>35</v>
      </c>
      <c r="M30" s="93" t="s">
        <v>385</v>
      </c>
      <c r="N30" s="90" t="s">
        <v>201</v>
      </c>
      <c r="O30" s="67" t="s">
        <v>384</v>
      </c>
      <c r="P30" s="76" t="s">
        <v>142</v>
      </c>
      <c r="Q30" s="75">
        <v>45554</v>
      </c>
      <c r="R30" s="75">
        <v>45559</v>
      </c>
      <c r="S30" s="77">
        <f t="shared" si="0"/>
        <v>21</v>
      </c>
      <c r="T30" s="75">
        <v>45575</v>
      </c>
      <c r="U30" s="75">
        <v>45577</v>
      </c>
      <c r="V30" s="75">
        <v>45579</v>
      </c>
      <c r="W30" s="75">
        <v>45579</v>
      </c>
      <c r="X30" s="75">
        <v>45581</v>
      </c>
      <c r="Y30" s="75">
        <v>45583</v>
      </c>
      <c r="Z30" s="75">
        <v>45585</v>
      </c>
      <c r="AA30" s="75">
        <v>45585</v>
      </c>
      <c r="AB30" s="75">
        <v>45587</v>
      </c>
      <c r="AC30" s="75">
        <v>45590</v>
      </c>
      <c r="AD30" s="75">
        <v>45594</v>
      </c>
      <c r="AE30" s="64">
        <f t="shared" si="1"/>
        <v>4</v>
      </c>
      <c r="AF30" s="64">
        <f t="shared" si="2"/>
        <v>25</v>
      </c>
    </row>
    <row r="31" spans="1:32">
      <c r="A31" s="52">
        <v>28</v>
      </c>
      <c r="B31" s="86" t="s">
        <v>264</v>
      </c>
      <c r="C31" s="87" t="s">
        <v>1225</v>
      </c>
      <c r="D31" s="87" t="s">
        <v>558</v>
      </c>
      <c r="E31" s="87" t="s">
        <v>1203</v>
      </c>
      <c r="F31" s="87" t="s">
        <v>996</v>
      </c>
      <c r="G31" s="92" t="s">
        <v>997</v>
      </c>
      <c r="H31" s="92" t="s">
        <v>998</v>
      </c>
      <c r="I31" s="89" t="s">
        <v>999</v>
      </c>
      <c r="J31" s="90" t="s">
        <v>1000</v>
      </c>
      <c r="K31" s="87" t="s">
        <v>1013</v>
      </c>
      <c r="L31" s="87">
        <v>35</v>
      </c>
      <c r="M31" s="93" t="s">
        <v>385</v>
      </c>
      <c r="N31" s="90" t="s">
        <v>201</v>
      </c>
      <c r="O31" s="67" t="s">
        <v>384</v>
      </c>
      <c r="P31" s="76" t="s">
        <v>142</v>
      </c>
      <c r="Q31" s="75">
        <v>45554</v>
      </c>
      <c r="R31" s="75">
        <v>45559</v>
      </c>
      <c r="S31" s="77">
        <f t="shared" si="0"/>
        <v>21</v>
      </c>
      <c r="T31" s="75">
        <v>45575</v>
      </c>
      <c r="U31" s="75">
        <v>45576</v>
      </c>
      <c r="V31" s="75">
        <v>45579</v>
      </c>
      <c r="W31" s="75">
        <v>45579</v>
      </c>
      <c r="X31" s="75">
        <v>45581</v>
      </c>
      <c r="Y31" s="75">
        <v>45583</v>
      </c>
      <c r="Z31" s="75">
        <v>45584</v>
      </c>
      <c r="AA31" s="75">
        <v>45583</v>
      </c>
      <c r="AB31" s="75">
        <v>45588</v>
      </c>
      <c r="AC31" s="75">
        <v>45590</v>
      </c>
      <c r="AD31" s="75">
        <v>45594</v>
      </c>
      <c r="AE31" s="64">
        <f t="shared" si="1"/>
        <v>4</v>
      </c>
      <c r="AF31" s="64">
        <f t="shared" si="2"/>
        <v>25</v>
      </c>
    </row>
    <row r="32" spans="1:32" ht="14.25" customHeight="1">
      <c r="A32" s="52">
        <v>29</v>
      </c>
      <c r="B32" s="86" t="s">
        <v>264</v>
      </c>
      <c r="C32" s="87" t="s">
        <v>1225</v>
      </c>
      <c r="D32" s="87" t="s">
        <v>558</v>
      </c>
      <c r="E32" s="87" t="s">
        <v>1204</v>
      </c>
      <c r="F32" s="87" t="s">
        <v>441</v>
      </c>
      <c r="G32" s="87" t="s">
        <v>447</v>
      </c>
      <c r="H32" s="87" t="s">
        <v>448</v>
      </c>
      <c r="I32" s="86" t="s">
        <v>640</v>
      </c>
      <c r="J32" s="90" t="s">
        <v>641</v>
      </c>
      <c r="K32" s="86" t="s">
        <v>1014</v>
      </c>
      <c r="L32" s="87">
        <v>35</v>
      </c>
      <c r="M32" s="93" t="s">
        <v>385</v>
      </c>
      <c r="N32" s="90" t="s">
        <v>201</v>
      </c>
      <c r="O32" s="67" t="s">
        <v>384</v>
      </c>
      <c r="P32" s="76" t="s">
        <v>142</v>
      </c>
      <c r="Q32" s="75">
        <v>45554</v>
      </c>
      <c r="R32" s="75">
        <v>45560</v>
      </c>
      <c r="S32" s="77">
        <f t="shared" si="0"/>
        <v>21</v>
      </c>
      <c r="T32" s="75">
        <v>45575</v>
      </c>
      <c r="U32" s="75">
        <v>45576</v>
      </c>
      <c r="V32" s="75">
        <v>45579</v>
      </c>
      <c r="W32" s="75">
        <v>45579</v>
      </c>
      <c r="X32" s="75">
        <v>45581</v>
      </c>
      <c r="Y32" s="75">
        <v>45584</v>
      </c>
      <c r="Z32" s="75">
        <v>45585</v>
      </c>
      <c r="AA32" s="75">
        <v>45585</v>
      </c>
      <c r="AB32" s="75">
        <v>45589</v>
      </c>
      <c r="AC32" s="75">
        <v>45590</v>
      </c>
      <c r="AD32" s="75">
        <v>45594</v>
      </c>
      <c r="AE32" s="64">
        <f t="shared" si="1"/>
        <v>4</v>
      </c>
      <c r="AF32" s="64">
        <f t="shared" si="2"/>
        <v>25</v>
      </c>
    </row>
    <row r="33" spans="1:32" ht="15.75" customHeight="1">
      <c r="A33" s="52">
        <v>30</v>
      </c>
      <c r="B33" s="86" t="s">
        <v>264</v>
      </c>
      <c r="C33" s="49" t="s">
        <v>656</v>
      </c>
      <c r="D33" s="49" t="s">
        <v>558</v>
      </c>
      <c r="E33" s="87" t="s">
        <v>71</v>
      </c>
      <c r="F33" s="50" t="s">
        <v>773</v>
      </c>
      <c r="G33" s="50" t="s">
        <v>777</v>
      </c>
      <c r="H33" s="86"/>
      <c r="I33" s="86" t="s">
        <v>1488</v>
      </c>
      <c r="J33" s="50" t="s">
        <v>1157</v>
      </c>
      <c r="K33" s="86" t="s">
        <v>784</v>
      </c>
      <c r="L33" s="88">
        <v>37</v>
      </c>
      <c r="M33" s="51" t="s">
        <v>385</v>
      </c>
      <c r="N33" s="49" t="s">
        <v>656</v>
      </c>
      <c r="O33" s="67" t="s">
        <v>384</v>
      </c>
      <c r="P33" s="68" t="s">
        <v>142</v>
      </c>
      <c r="Q33" s="69">
        <v>45671</v>
      </c>
      <c r="R33" s="69">
        <v>45672</v>
      </c>
      <c r="S33" s="70">
        <f>MAX(0,T33-Q33)</f>
        <v>15</v>
      </c>
      <c r="T33" s="69">
        <v>45686</v>
      </c>
      <c r="U33" s="69">
        <v>45688</v>
      </c>
      <c r="V33" s="69">
        <v>45692</v>
      </c>
      <c r="W33" s="69">
        <v>45692</v>
      </c>
      <c r="X33" s="69">
        <v>45696</v>
      </c>
      <c r="Y33" s="69">
        <v>45700</v>
      </c>
      <c r="Z33" s="69">
        <v>45701</v>
      </c>
      <c r="AA33" s="69">
        <v>45701</v>
      </c>
      <c r="AB33" s="69">
        <v>45702</v>
      </c>
      <c r="AC33" s="69">
        <v>45704</v>
      </c>
      <c r="AD33" s="69">
        <v>45707</v>
      </c>
      <c r="AE33" s="64">
        <f t="shared" si="1"/>
        <v>3</v>
      </c>
      <c r="AF33" s="64">
        <f t="shared" si="2"/>
        <v>18</v>
      </c>
    </row>
    <row r="34" spans="1:32">
      <c r="A34" s="52">
        <v>31</v>
      </c>
      <c r="B34" s="86" t="s">
        <v>264</v>
      </c>
      <c r="C34" s="49" t="s">
        <v>656</v>
      </c>
      <c r="D34" s="49" t="s">
        <v>558</v>
      </c>
      <c r="E34" s="87" t="s">
        <v>71</v>
      </c>
      <c r="F34" s="50" t="s">
        <v>93</v>
      </c>
      <c r="G34" s="49" t="s">
        <v>94</v>
      </c>
      <c r="H34" s="86"/>
      <c r="I34" s="86" t="s">
        <v>1486</v>
      </c>
      <c r="J34" s="50" t="s">
        <v>1472</v>
      </c>
      <c r="K34" s="86"/>
      <c r="L34" s="88">
        <v>37</v>
      </c>
      <c r="M34" s="51" t="s">
        <v>385</v>
      </c>
      <c r="N34" s="49" t="s">
        <v>656</v>
      </c>
      <c r="O34" s="67" t="s">
        <v>384</v>
      </c>
      <c r="P34" s="68" t="s">
        <v>142</v>
      </c>
      <c r="Q34" s="69">
        <v>45678</v>
      </c>
      <c r="R34" s="69">
        <v>45678</v>
      </c>
      <c r="S34" s="72">
        <f ca="1">TODAY()-Q34</f>
        <v>364</v>
      </c>
      <c r="T34" s="69">
        <v>45688</v>
      </c>
      <c r="U34" s="69">
        <v>45691</v>
      </c>
      <c r="V34" s="69">
        <v>45691</v>
      </c>
      <c r="W34" s="69">
        <v>45691</v>
      </c>
      <c r="X34" s="69">
        <v>45696</v>
      </c>
      <c r="Y34" s="69">
        <v>45701</v>
      </c>
      <c r="Z34" s="69">
        <v>45703</v>
      </c>
      <c r="AA34" s="69">
        <v>45703</v>
      </c>
      <c r="AB34" s="69">
        <v>45706</v>
      </c>
      <c r="AC34" s="69">
        <v>45707</v>
      </c>
      <c r="AD34" s="69">
        <v>45712</v>
      </c>
      <c r="AE34" s="64">
        <f t="shared" si="1"/>
        <v>5</v>
      </c>
      <c r="AF34" s="64">
        <f ca="1">AE34+S34</f>
        <v>369</v>
      </c>
    </row>
    <row r="35" spans="1:32" ht="14.25" customHeight="1">
      <c r="A35" s="52">
        <v>32</v>
      </c>
      <c r="B35" s="86" t="s">
        <v>264</v>
      </c>
      <c r="C35" s="49" t="s">
        <v>656</v>
      </c>
      <c r="D35" s="49" t="s">
        <v>558</v>
      </c>
      <c r="E35" s="87" t="s">
        <v>1514</v>
      </c>
      <c r="F35" s="86" t="s">
        <v>39</v>
      </c>
      <c r="G35" s="86" t="s">
        <v>40</v>
      </c>
      <c r="H35" s="51" t="s">
        <v>41</v>
      </c>
      <c r="I35" s="86" t="s">
        <v>70</v>
      </c>
      <c r="J35" s="86" t="s">
        <v>1166</v>
      </c>
      <c r="K35" s="86" t="s">
        <v>1165</v>
      </c>
      <c r="L35" s="88">
        <v>35</v>
      </c>
      <c r="M35" s="51" t="s">
        <v>385</v>
      </c>
      <c r="N35" s="49" t="s">
        <v>656</v>
      </c>
      <c r="O35" s="67" t="s">
        <v>384</v>
      </c>
      <c r="P35" s="68" t="s">
        <v>142</v>
      </c>
      <c r="Q35" s="69">
        <v>45671</v>
      </c>
      <c r="R35" s="69">
        <v>45672</v>
      </c>
      <c r="S35" s="70">
        <f>MAX(0,T35-Q35)</f>
        <v>15</v>
      </c>
      <c r="T35" s="69">
        <v>45686</v>
      </c>
      <c r="U35" s="69">
        <v>45688</v>
      </c>
      <c r="V35" s="69">
        <v>45692</v>
      </c>
      <c r="W35" s="69">
        <v>45692</v>
      </c>
      <c r="X35" s="69">
        <v>45696</v>
      </c>
      <c r="Y35" s="69">
        <v>45700</v>
      </c>
      <c r="Z35" s="69">
        <v>45706</v>
      </c>
      <c r="AA35" s="69">
        <v>45706</v>
      </c>
      <c r="AB35" s="69">
        <v>45708</v>
      </c>
      <c r="AC35" s="69">
        <v>45709</v>
      </c>
      <c r="AD35" s="69">
        <v>45712</v>
      </c>
      <c r="AE35" s="64">
        <f t="shared" si="1"/>
        <v>3</v>
      </c>
      <c r="AF35" s="64">
        <f t="shared" si="2"/>
        <v>18</v>
      </c>
    </row>
    <row r="36" spans="1:32">
      <c r="A36" s="52">
        <v>33</v>
      </c>
      <c r="B36" s="86" t="s">
        <v>264</v>
      </c>
      <c r="C36" s="49" t="s">
        <v>656</v>
      </c>
      <c r="D36" s="49" t="s">
        <v>558</v>
      </c>
      <c r="E36" s="87" t="s">
        <v>1515</v>
      </c>
      <c r="F36" s="86" t="s">
        <v>1424</v>
      </c>
      <c r="G36" s="86" t="s">
        <v>1425</v>
      </c>
      <c r="H36" s="51"/>
      <c r="I36" s="86" t="s">
        <v>118</v>
      </c>
      <c r="J36" s="86" t="s">
        <v>732</v>
      </c>
      <c r="K36" s="86" t="s">
        <v>71</v>
      </c>
      <c r="L36" s="88">
        <v>32</v>
      </c>
      <c r="M36" s="51" t="s">
        <v>385</v>
      </c>
      <c r="N36" s="49" t="s">
        <v>656</v>
      </c>
      <c r="O36" s="67" t="s">
        <v>384</v>
      </c>
      <c r="P36" s="68" t="s">
        <v>142</v>
      </c>
      <c r="Q36" s="69">
        <v>45671</v>
      </c>
      <c r="R36" s="69">
        <v>45672</v>
      </c>
      <c r="S36" s="70">
        <f>MAX(0,T36-Q36)</f>
        <v>15</v>
      </c>
      <c r="T36" s="69">
        <v>45686</v>
      </c>
      <c r="U36" s="69">
        <v>45688</v>
      </c>
      <c r="V36" s="69">
        <v>45692</v>
      </c>
      <c r="W36" s="69">
        <v>45692</v>
      </c>
      <c r="X36" s="69">
        <v>45696</v>
      </c>
      <c r="Y36" s="69">
        <v>45701</v>
      </c>
      <c r="Z36" s="69">
        <v>45706</v>
      </c>
      <c r="AA36" s="69">
        <v>45706</v>
      </c>
      <c r="AB36" s="69">
        <v>45708</v>
      </c>
      <c r="AC36" s="69">
        <v>45709</v>
      </c>
      <c r="AD36" s="69">
        <v>45712</v>
      </c>
      <c r="AE36" s="64">
        <f t="shared" si="1"/>
        <v>3</v>
      </c>
      <c r="AF36" s="64">
        <f t="shared" si="2"/>
        <v>18</v>
      </c>
    </row>
    <row r="37" spans="1:32">
      <c r="A37" s="52">
        <v>34</v>
      </c>
      <c r="B37" s="86" t="s">
        <v>264</v>
      </c>
      <c r="C37" s="49" t="s">
        <v>656</v>
      </c>
      <c r="D37" s="49" t="s">
        <v>558</v>
      </c>
      <c r="E37" s="50" t="s">
        <v>1712</v>
      </c>
      <c r="F37" s="50" t="s">
        <v>146</v>
      </c>
      <c r="G37" s="49" t="s">
        <v>1493</v>
      </c>
      <c r="H37" s="86" t="s">
        <v>147</v>
      </c>
      <c r="I37" s="86" t="s">
        <v>625</v>
      </c>
      <c r="J37" s="50" t="s">
        <v>1484</v>
      </c>
      <c r="K37" s="86" t="s">
        <v>1477</v>
      </c>
      <c r="L37" s="88">
        <v>35</v>
      </c>
      <c r="M37" s="51" t="s">
        <v>385</v>
      </c>
      <c r="N37" s="49" t="s">
        <v>656</v>
      </c>
      <c r="O37" s="67" t="s">
        <v>384</v>
      </c>
      <c r="P37" s="68" t="s">
        <v>142</v>
      </c>
      <c r="Q37" s="69">
        <v>45678</v>
      </c>
      <c r="R37" s="69">
        <v>45678</v>
      </c>
      <c r="S37" s="72">
        <f ca="1">TODAY()-Q37</f>
        <v>364</v>
      </c>
      <c r="T37" s="69">
        <v>45688</v>
      </c>
      <c r="U37" s="69">
        <v>45691</v>
      </c>
      <c r="V37" s="69">
        <v>45691</v>
      </c>
      <c r="W37" s="69">
        <v>45691</v>
      </c>
      <c r="X37" s="69">
        <v>45696</v>
      </c>
      <c r="Y37" s="69">
        <v>45701</v>
      </c>
      <c r="Z37" s="69">
        <v>45706</v>
      </c>
      <c r="AA37" s="69">
        <v>45706</v>
      </c>
      <c r="AB37" s="69">
        <v>45708</v>
      </c>
      <c r="AC37" s="75">
        <v>45710</v>
      </c>
      <c r="AD37" s="69">
        <v>45712</v>
      </c>
      <c r="AE37" s="64">
        <f t="shared" si="1"/>
        <v>2</v>
      </c>
      <c r="AF37" s="64">
        <f ca="1">AE37+S37</f>
        <v>366</v>
      </c>
    </row>
    <row r="38" spans="1:32">
      <c r="A38" s="52">
        <v>35</v>
      </c>
      <c r="B38" s="86" t="s">
        <v>264</v>
      </c>
      <c r="C38" s="49" t="s">
        <v>656</v>
      </c>
      <c r="D38" s="49" t="s">
        <v>558</v>
      </c>
      <c r="E38" s="87" t="s">
        <v>1513</v>
      </c>
      <c r="F38" s="50" t="s">
        <v>1466</v>
      </c>
      <c r="G38" s="49" t="s">
        <v>1467</v>
      </c>
      <c r="H38" s="86"/>
      <c r="I38" s="86" t="s">
        <v>1473</v>
      </c>
      <c r="J38" s="50" t="s">
        <v>1487</v>
      </c>
      <c r="K38" s="86" t="s">
        <v>1478</v>
      </c>
      <c r="L38" s="88">
        <v>30</v>
      </c>
      <c r="M38" s="51" t="s">
        <v>385</v>
      </c>
      <c r="N38" s="49" t="s">
        <v>656</v>
      </c>
      <c r="O38" s="67" t="s">
        <v>384</v>
      </c>
      <c r="P38" s="68" t="s">
        <v>142</v>
      </c>
      <c r="Q38" s="69">
        <v>45671</v>
      </c>
      <c r="R38" s="69">
        <v>45672</v>
      </c>
      <c r="S38" s="70">
        <f>MAX(0,T38-Q38)</f>
        <v>15</v>
      </c>
      <c r="T38" s="69">
        <v>45686</v>
      </c>
      <c r="U38" s="69">
        <v>45688</v>
      </c>
      <c r="V38" s="69">
        <v>45692</v>
      </c>
      <c r="W38" s="69">
        <v>45692</v>
      </c>
      <c r="X38" s="69">
        <v>45696</v>
      </c>
      <c r="Y38" s="69">
        <v>45700</v>
      </c>
      <c r="Z38" s="69">
        <v>45706</v>
      </c>
      <c r="AA38" s="69">
        <v>45706</v>
      </c>
      <c r="AB38" s="69">
        <v>45708</v>
      </c>
      <c r="AC38" s="69">
        <v>45712</v>
      </c>
      <c r="AD38" s="69">
        <v>45714</v>
      </c>
      <c r="AE38" s="64">
        <f t="shared" si="1"/>
        <v>2</v>
      </c>
      <c r="AF38" s="64">
        <f t="shared" si="2"/>
        <v>17</v>
      </c>
    </row>
    <row r="39" spans="1:32">
      <c r="A39" s="52">
        <v>36</v>
      </c>
      <c r="B39" s="86" t="s">
        <v>264</v>
      </c>
      <c r="C39" s="49" t="s">
        <v>656</v>
      </c>
      <c r="D39" s="49" t="s">
        <v>558</v>
      </c>
      <c r="E39" s="51" t="s">
        <v>1713</v>
      </c>
      <c r="F39" s="86" t="s">
        <v>180</v>
      </c>
      <c r="G39" s="86" t="s">
        <v>181</v>
      </c>
      <c r="H39" s="51"/>
      <c r="I39" s="86" t="s">
        <v>261</v>
      </c>
      <c r="J39" s="86" t="s">
        <v>1455</v>
      </c>
      <c r="K39" s="86" t="s">
        <v>1456</v>
      </c>
      <c r="L39" s="88">
        <v>30</v>
      </c>
      <c r="M39" s="51" t="s">
        <v>385</v>
      </c>
      <c r="N39" s="49" t="s">
        <v>656</v>
      </c>
      <c r="O39" s="67" t="s">
        <v>384</v>
      </c>
      <c r="P39" s="68" t="s">
        <v>142</v>
      </c>
      <c r="Q39" s="69">
        <v>45671</v>
      </c>
      <c r="R39" s="69">
        <v>45672</v>
      </c>
      <c r="S39" s="70">
        <f>MAX(0,T39-Q39)</f>
        <v>15</v>
      </c>
      <c r="T39" s="69">
        <v>45686</v>
      </c>
      <c r="U39" s="69">
        <v>45688</v>
      </c>
      <c r="V39" s="69">
        <v>45692</v>
      </c>
      <c r="W39" s="69">
        <v>45692</v>
      </c>
      <c r="X39" s="69">
        <v>45696</v>
      </c>
      <c r="Y39" s="69">
        <v>45700</v>
      </c>
      <c r="Z39" s="69">
        <v>45705</v>
      </c>
      <c r="AA39" s="69">
        <v>45705</v>
      </c>
      <c r="AB39" s="69">
        <v>45708</v>
      </c>
      <c r="AC39" s="69">
        <v>45712</v>
      </c>
      <c r="AD39" s="69">
        <v>45717</v>
      </c>
      <c r="AE39" s="64">
        <f t="shared" si="1"/>
        <v>5</v>
      </c>
      <c r="AF39" s="64">
        <f t="shared" si="2"/>
        <v>20</v>
      </c>
    </row>
    <row r="40" spans="1:32">
      <c r="A40" s="52">
        <v>37</v>
      </c>
      <c r="B40" s="86" t="s">
        <v>264</v>
      </c>
      <c r="C40" s="49" t="s">
        <v>656</v>
      </c>
      <c r="D40" s="49" t="s">
        <v>558</v>
      </c>
      <c r="E40" s="50" t="s">
        <v>71</v>
      </c>
      <c r="F40" s="50" t="s">
        <v>255</v>
      </c>
      <c r="G40" s="49" t="s">
        <v>256</v>
      </c>
      <c r="H40" s="86"/>
      <c r="I40" s="86" t="s">
        <v>1485</v>
      </c>
      <c r="J40" s="50" t="s">
        <v>1143</v>
      </c>
      <c r="K40" s="86" t="s">
        <v>263</v>
      </c>
      <c r="L40" s="88">
        <v>37</v>
      </c>
      <c r="M40" s="51" t="s">
        <v>385</v>
      </c>
      <c r="N40" s="49" t="s">
        <v>656</v>
      </c>
      <c r="O40" s="67" t="s">
        <v>384</v>
      </c>
      <c r="P40" s="68" t="s">
        <v>142</v>
      </c>
      <c r="Q40" s="69">
        <v>45674</v>
      </c>
      <c r="R40" s="69">
        <v>45675</v>
      </c>
      <c r="S40" s="72">
        <f ca="1">TODAY()-Q40</f>
        <v>368</v>
      </c>
      <c r="T40" s="69">
        <v>45688</v>
      </c>
      <c r="U40" s="69">
        <v>45691</v>
      </c>
      <c r="V40" s="69">
        <v>45691</v>
      </c>
      <c r="W40" s="69">
        <v>45691</v>
      </c>
      <c r="X40" s="69">
        <v>45694</v>
      </c>
      <c r="Y40" s="69">
        <v>45697</v>
      </c>
      <c r="Z40" s="69">
        <v>45697</v>
      </c>
      <c r="AA40" s="69">
        <v>45697</v>
      </c>
      <c r="AB40" s="69">
        <v>45711</v>
      </c>
      <c r="AC40" s="69">
        <v>45713</v>
      </c>
      <c r="AD40" s="69">
        <v>45717</v>
      </c>
      <c r="AE40" s="64">
        <f t="shared" si="1"/>
        <v>4</v>
      </c>
      <c r="AF40" s="64">
        <f ca="1">AE40+S40</f>
        <v>372</v>
      </c>
    </row>
    <row r="41" spans="1:32" ht="14.25" customHeight="1">
      <c r="A41" s="52">
        <v>38</v>
      </c>
      <c r="B41" s="86" t="s">
        <v>264</v>
      </c>
      <c r="C41" s="49" t="s">
        <v>656</v>
      </c>
      <c r="D41" s="49" t="s">
        <v>558</v>
      </c>
      <c r="E41" s="50" t="s">
        <v>1714</v>
      </c>
      <c r="F41" s="86" t="s">
        <v>1420</v>
      </c>
      <c r="G41" s="86" t="s">
        <v>1421</v>
      </c>
      <c r="H41" s="51"/>
      <c r="I41" s="86" t="s">
        <v>1494</v>
      </c>
      <c r="J41" s="86" t="s">
        <v>1495</v>
      </c>
      <c r="K41" s="86" t="s">
        <v>1496</v>
      </c>
      <c r="L41" s="88">
        <v>30</v>
      </c>
      <c r="M41" s="51" t="s">
        <v>385</v>
      </c>
      <c r="N41" s="49" t="s">
        <v>656</v>
      </c>
      <c r="O41" s="67" t="s">
        <v>384</v>
      </c>
      <c r="P41" s="68" t="s">
        <v>142</v>
      </c>
      <c r="Q41" s="69">
        <v>45671</v>
      </c>
      <c r="R41" s="69">
        <v>45672</v>
      </c>
      <c r="S41" s="70">
        <f>MAX(0,T41-Q41)</f>
        <v>15</v>
      </c>
      <c r="T41" s="69">
        <v>45686</v>
      </c>
      <c r="U41" s="69">
        <v>45688</v>
      </c>
      <c r="V41" s="69">
        <v>45692</v>
      </c>
      <c r="W41" s="69">
        <v>45692</v>
      </c>
      <c r="X41" s="69">
        <v>45696</v>
      </c>
      <c r="Y41" s="69">
        <v>45705</v>
      </c>
      <c r="Z41" s="69">
        <v>45708</v>
      </c>
      <c r="AA41" s="69">
        <v>45708</v>
      </c>
      <c r="AB41" s="69">
        <v>45711</v>
      </c>
      <c r="AC41" s="69">
        <v>45714</v>
      </c>
      <c r="AD41" s="69">
        <v>45717</v>
      </c>
      <c r="AE41" s="64">
        <f t="shared" si="1"/>
        <v>3</v>
      </c>
      <c r="AF41" s="64">
        <f t="shared" si="2"/>
        <v>18</v>
      </c>
    </row>
    <row r="42" spans="1:32" ht="12.75" customHeight="1">
      <c r="A42" s="52">
        <v>39</v>
      </c>
      <c r="B42" s="86" t="s">
        <v>264</v>
      </c>
      <c r="C42" s="49" t="s">
        <v>656</v>
      </c>
      <c r="D42" s="49" t="s">
        <v>558</v>
      </c>
      <c r="E42" s="50" t="s">
        <v>1715</v>
      </c>
      <c r="F42" s="50" t="s">
        <v>406</v>
      </c>
      <c r="G42" s="49" t="s">
        <v>407</v>
      </c>
      <c r="H42" s="86"/>
      <c r="I42" s="86" t="s">
        <v>117</v>
      </c>
      <c r="J42" s="50" t="s">
        <v>1489</v>
      </c>
      <c r="K42" s="86" t="s">
        <v>1479</v>
      </c>
      <c r="L42" s="88">
        <v>30</v>
      </c>
      <c r="M42" s="51" t="s">
        <v>385</v>
      </c>
      <c r="N42" s="49" t="s">
        <v>656</v>
      </c>
      <c r="O42" s="67" t="s">
        <v>384</v>
      </c>
      <c r="P42" s="68" t="s">
        <v>142</v>
      </c>
      <c r="Q42" s="69">
        <v>45679</v>
      </c>
      <c r="R42" s="69">
        <v>45679</v>
      </c>
      <c r="S42" s="72">
        <f t="shared" ref="S42:S50" ca="1" si="3">TODAY()-Q42</f>
        <v>363</v>
      </c>
      <c r="T42" s="69">
        <v>45695</v>
      </c>
      <c r="U42" s="69">
        <v>45698</v>
      </c>
      <c r="V42" s="69">
        <v>45698</v>
      </c>
      <c r="W42" s="69">
        <v>45698</v>
      </c>
      <c r="X42" s="69">
        <v>45706</v>
      </c>
      <c r="Y42" s="69">
        <v>45708</v>
      </c>
      <c r="Z42" s="69">
        <v>45710</v>
      </c>
      <c r="AA42" s="69">
        <v>45710</v>
      </c>
      <c r="AB42" s="69">
        <v>45713</v>
      </c>
      <c r="AC42" s="69">
        <v>45714</v>
      </c>
      <c r="AD42" s="69">
        <v>45720</v>
      </c>
      <c r="AE42" s="64">
        <f t="shared" si="1"/>
        <v>6</v>
      </c>
      <c r="AF42" s="64">
        <f t="shared" ref="AF42:AF50" ca="1" si="4">AE42+S42</f>
        <v>369</v>
      </c>
    </row>
    <row r="43" spans="1:32">
      <c r="A43" s="52">
        <v>40</v>
      </c>
      <c r="B43" s="86" t="s">
        <v>264</v>
      </c>
      <c r="C43" s="49" t="s">
        <v>656</v>
      </c>
      <c r="D43" s="49" t="s">
        <v>558</v>
      </c>
      <c r="E43" s="50" t="s">
        <v>1716</v>
      </c>
      <c r="F43" s="50" t="s">
        <v>903</v>
      </c>
      <c r="G43" s="49" t="s">
        <v>904</v>
      </c>
      <c r="H43" s="86"/>
      <c r="I43" s="86" t="s">
        <v>905</v>
      </c>
      <c r="J43" s="50" t="s">
        <v>1490</v>
      </c>
      <c r="K43" s="86" t="s">
        <v>940</v>
      </c>
      <c r="L43" s="88" t="s">
        <v>1499</v>
      </c>
      <c r="M43" s="51" t="s">
        <v>385</v>
      </c>
      <c r="N43" s="49" t="s">
        <v>656</v>
      </c>
      <c r="O43" s="67" t="s">
        <v>384</v>
      </c>
      <c r="P43" s="68" t="s">
        <v>142</v>
      </c>
      <c r="Q43" s="69">
        <v>45679</v>
      </c>
      <c r="R43" s="69">
        <v>45679</v>
      </c>
      <c r="S43" s="72">
        <f t="shared" ca="1" si="3"/>
        <v>363</v>
      </c>
      <c r="T43" s="69">
        <v>45695</v>
      </c>
      <c r="U43" s="69">
        <v>45698</v>
      </c>
      <c r="V43" s="69">
        <v>45698</v>
      </c>
      <c r="W43" s="69">
        <v>45698</v>
      </c>
      <c r="X43" s="69">
        <v>45706</v>
      </c>
      <c r="Y43" s="69">
        <v>45708</v>
      </c>
      <c r="Z43" s="69">
        <v>45710</v>
      </c>
      <c r="AA43" s="69">
        <v>45710</v>
      </c>
      <c r="AB43" s="69">
        <v>45713</v>
      </c>
      <c r="AC43" s="69">
        <v>45715</v>
      </c>
      <c r="AD43" s="69">
        <v>45719</v>
      </c>
      <c r="AE43" s="64">
        <f t="shared" si="1"/>
        <v>4</v>
      </c>
      <c r="AF43" s="64">
        <f t="shared" ca="1" si="4"/>
        <v>367</v>
      </c>
    </row>
    <row r="44" spans="1:32" ht="14.25" customHeight="1">
      <c r="A44" s="52">
        <v>41</v>
      </c>
      <c r="B44" s="86" t="s">
        <v>264</v>
      </c>
      <c r="C44" s="49" t="s">
        <v>656</v>
      </c>
      <c r="D44" s="49" t="s">
        <v>558</v>
      </c>
      <c r="E44" s="50" t="s">
        <v>1717</v>
      </c>
      <c r="F44" s="86" t="s">
        <v>1431</v>
      </c>
      <c r="G44" s="86" t="s">
        <v>1432</v>
      </c>
      <c r="H44" s="51"/>
      <c r="I44" s="86" t="s">
        <v>618</v>
      </c>
      <c r="J44" s="86" t="s">
        <v>619</v>
      </c>
      <c r="K44" s="86" t="s">
        <v>71</v>
      </c>
      <c r="L44" s="88">
        <v>31</v>
      </c>
      <c r="M44" s="51" t="s">
        <v>385</v>
      </c>
      <c r="N44" s="49" t="s">
        <v>656</v>
      </c>
      <c r="O44" s="67" t="s">
        <v>384</v>
      </c>
      <c r="P44" s="68" t="s">
        <v>142</v>
      </c>
      <c r="Q44" s="69">
        <v>45678</v>
      </c>
      <c r="R44" s="69">
        <v>45678</v>
      </c>
      <c r="S44" s="72">
        <f t="shared" ca="1" si="3"/>
        <v>364</v>
      </c>
      <c r="T44" s="69">
        <v>45695</v>
      </c>
      <c r="U44" s="69">
        <v>45698</v>
      </c>
      <c r="V44" s="69">
        <v>45698</v>
      </c>
      <c r="W44" s="69">
        <v>45698</v>
      </c>
      <c r="X44" s="69">
        <v>45706</v>
      </c>
      <c r="Y44" s="69">
        <v>45709</v>
      </c>
      <c r="Z44" s="69">
        <v>45710</v>
      </c>
      <c r="AA44" s="69">
        <v>45710</v>
      </c>
      <c r="AB44" s="69">
        <v>45713</v>
      </c>
      <c r="AC44" s="69">
        <v>45715</v>
      </c>
      <c r="AD44" s="69">
        <v>45720</v>
      </c>
      <c r="AE44" s="64">
        <f t="shared" si="1"/>
        <v>5</v>
      </c>
      <c r="AF44" s="64">
        <f t="shared" ca="1" si="4"/>
        <v>369</v>
      </c>
    </row>
    <row r="45" spans="1:32" ht="14.25" customHeight="1">
      <c r="A45" s="52">
        <v>42</v>
      </c>
      <c r="B45" s="86" t="s">
        <v>264</v>
      </c>
      <c r="C45" s="49" t="s">
        <v>656</v>
      </c>
      <c r="D45" s="49" t="s">
        <v>558</v>
      </c>
      <c r="E45" s="50" t="s">
        <v>1718</v>
      </c>
      <c r="F45" s="86" t="s">
        <v>588</v>
      </c>
      <c r="G45" s="86" t="s">
        <v>601</v>
      </c>
      <c r="H45" s="51"/>
      <c r="I45" s="86" t="s">
        <v>567</v>
      </c>
      <c r="J45" s="86" t="s">
        <v>617</v>
      </c>
      <c r="K45" s="86" t="s">
        <v>650</v>
      </c>
      <c r="L45" s="88">
        <v>31</v>
      </c>
      <c r="M45" s="51" t="s">
        <v>385</v>
      </c>
      <c r="N45" s="49" t="s">
        <v>656</v>
      </c>
      <c r="O45" s="67" t="s">
        <v>384</v>
      </c>
      <c r="P45" s="68" t="s">
        <v>142</v>
      </c>
      <c r="Q45" s="69">
        <v>45678</v>
      </c>
      <c r="R45" s="69">
        <v>45678</v>
      </c>
      <c r="S45" s="72">
        <f t="shared" ca="1" si="3"/>
        <v>364</v>
      </c>
      <c r="T45" s="69">
        <v>45695</v>
      </c>
      <c r="U45" s="69">
        <v>45698</v>
      </c>
      <c r="V45" s="69">
        <v>45698</v>
      </c>
      <c r="W45" s="69">
        <v>45698</v>
      </c>
      <c r="X45" s="69">
        <v>45706</v>
      </c>
      <c r="Y45" s="69">
        <v>45708</v>
      </c>
      <c r="Z45" s="69">
        <v>45710</v>
      </c>
      <c r="AA45" s="69">
        <v>45710</v>
      </c>
      <c r="AB45" s="69">
        <v>45713</v>
      </c>
      <c r="AC45" s="69">
        <v>45715</v>
      </c>
      <c r="AD45" s="69">
        <v>45720</v>
      </c>
      <c r="AE45" s="64">
        <f t="shared" si="1"/>
        <v>5</v>
      </c>
      <c r="AF45" s="64">
        <f t="shared" ca="1" si="4"/>
        <v>369</v>
      </c>
    </row>
    <row r="46" spans="1:32" ht="13.5" customHeight="1">
      <c r="A46" s="52">
        <v>43</v>
      </c>
      <c r="B46" s="86" t="s">
        <v>264</v>
      </c>
      <c r="C46" s="49" t="s">
        <v>656</v>
      </c>
      <c r="D46" s="49" t="s">
        <v>558</v>
      </c>
      <c r="E46" s="50" t="s">
        <v>1719</v>
      </c>
      <c r="F46" s="86" t="s">
        <v>1429</v>
      </c>
      <c r="G46" s="86" t="s">
        <v>1430</v>
      </c>
      <c r="H46" s="51"/>
      <c r="I46" s="86" t="s">
        <v>533</v>
      </c>
      <c r="J46" s="86" t="s">
        <v>534</v>
      </c>
      <c r="K46" s="86" t="s">
        <v>1462</v>
      </c>
      <c r="L46" s="88">
        <v>32</v>
      </c>
      <c r="M46" s="51" t="s">
        <v>385</v>
      </c>
      <c r="N46" s="49" t="s">
        <v>656</v>
      </c>
      <c r="O46" s="67" t="s">
        <v>384</v>
      </c>
      <c r="P46" s="68" t="s">
        <v>142</v>
      </c>
      <c r="Q46" s="69">
        <v>45680</v>
      </c>
      <c r="R46" s="69">
        <v>45680</v>
      </c>
      <c r="S46" s="72">
        <f t="shared" ca="1" si="3"/>
        <v>362</v>
      </c>
      <c r="T46" s="69">
        <v>45695</v>
      </c>
      <c r="U46" s="69">
        <v>45698</v>
      </c>
      <c r="V46" s="69">
        <v>45698</v>
      </c>
      <c r="W46" s="69">
        <v>45698</v>
      </c>
      <c r="X46" s="69">
        <v>45706</v>
      </c>
      <c r="Y46" s="69">
        <v>45708</v>
      </c>
      <c r="Z46" s="69">
        <v>45710</v>
      </c>
      <c r="AA46" s="69">
        <v>45710</v>
      </c>
      <c r="AB46" s="69">
        <v>45713</v>
      </c>
      <c r="AC46" s="69">
        <v>45716</v>
      </c>
      <c r="AD46" s="69">
        <v>45720</v>
      </c>
      <c r="AE46" s="64">
        <f t="shared" si="1"/>
        <v>4</v>
      </c>
      <c r="AF46" s="64">
        <f t="shared" ca="1" si="4"/>
        <v>366</v>
      </c>
    </row>
    <row r="47" spans="1:32" ht="14.25" customHeight="1">
      <c r="A47" s="52">
        <v>44</v>
      </c>
      <c r="B47" s="86" t="s">
        <v>264</v>
      </c>
      <c r="C47" s="49" t="s">
        <v>656</v>
      </c>
      <c r="D47" s="49" t="s">
        <v>558</v>
      </c>
      <c r="E47" s="50" t="s">
        <v>1720</v>
      </c>
      <c r="F47" s="49" t="s">
        <v>595</v>
      </c>
      <c r="G47" s="49" t="s">
        <v>205</v>
      </c>
      <c r="H47" s="86"/>
      <c r="I47" s="86" t="s">
        <v>67</v>
      </c>
      <c r="J47" s="50" t="s">
        <v>1491</v>
      </c>
      <c r="K47" s="86" t="s">
        <v>1480</v>
      </c>
      <c r="L47" s="88">
        <v>31</v>
      </c>
      <c r="M47" s="51" t="s">
        <v>385</v>
      </c>
      <c r="N47" s="49" t="s">
        <v>656</v>
      </c>
      <c r="O47" s="67" t="s">
        <v>384</v>
      </c>
      <c r="P47" s="68" t="s">
        <v>142</v>
      </c>
      <c r="Q47" s="69">
        <v>45681</v>
      </c>
      <c r="R47" s="69">
        <v>45681</v>
      </c>
      <c r="S47" s="72">
        <f t="shared" ca="1" si="3"/>
        <v>361</v>
      </c>
      <c r="T47" s="69">
        <v>45695</v>
      </c>
      <c r="U47" s="69">
        <v>45698</v>
      </c>
      <c r="V47" s="69">
        <v>45698</v>
      </c>
      <c r="W47" s="69">
        <v>45698</v>
      </c>
      <c r="X47" s="69">
        <v>45706</v>
      </c>
      <c r="Y47" s="69">
        <v>45708</v>
      </c>
      <c r="Z47" s="69">
        <v>45709</v>
      </c>
      <c r="AA47" s="69">
        <v>45709</v>
      </c>
      <c r="AB47" s="69">
        <v>45713</v>
      </c>
      <c r="AC47" s="69">
        <v>45715</v>
      </c>
      <c r="AD47" s="69">
        <v>45721</v>
      </c>
      <c r="AE47" s="64">
        <f t="shared" si="1"/>
        <v>6</v>
      </c>
      <c r="AF47" s="64">
        <f t="shared" ca="1" si="4"/>
        <v>367</v>
      </c>
    </row>
    <row r="48" spans="1:32">
      <c r="A48" s="52">
        <v>45</v>
      </c>
      <c r="B48" s="86" t="s">
        <v>264</v>
      </c>
      <c r="C48" s="49" t="s">
        <v>656</v>
      </c>
      <c r="D48" s="49" t="s">
        <v>558</v>
      </c>
      <c r="E48" s="50" t="s">
        <v>1721</v>
      </c>
      <c r="F48" s="50" t="s">
        <v>420</v>
      </c>
      <c r="G48" s="49" t="s">
        <v>1470</v>
      </c>
      <c r="H48" s="86"/>
      <c r="I48" s="86" t="s">
        <v>849</v>
      </c>
      <c r="J48" s="50" t="s">
        <v>1475</v>
      </c>
      <c r="K48" s="86"/>
      <c r="L48" s="88">
        <v>30</v>
      </c>
      <c r="M48" s="51" t="s">
        <v>385</v>
      </c>
      <c r="N48" s="49" t="s">
        <v>656</v>
      </c>
      <c r="O48" s="67" t="s">
        <v>384</v>
      </c>
      <c r="P48" s="68" t="s">
        <v>142</v>
      </c>
      <c r="Q48" s="69">
        <v>45678</v>
      </c>
      <c r="R48" s="69">
        <v>45678</v>
      </c>
      <c r="S48" s="72">
        <f t="shared" ca="1" si="3"/>
        <v>364</v>
      </c>
      <c r="T48" s="69">
        <v>45695</v>
      </c>
      <c r="U48" s="69">
        <v>45698</v>
      </c>
      <c r="V48" s="69">
        <v>45698</v>
      </c>
      <c r="W48" s="69">
        <v>45698</v>
      </c>
      <c r="X48" s="69">
        <v>45706</v>
      </c>
      <c r="Y48" s="69">
        <v>45709</v>
      </c>
      <c r="Z48" s="69">
        <v>45710</v>
      </c>
      <c r="AA48" s="69">
        <v>45710</v>
      </c>
      <c r="AB48" s="69">
        <v>45713</v>
      </c>
      <c r="AC48" s="69">
        <v>45716</v>
      </c>
      <c r="AD48" s="69">
        <v>45721</v>
      </c>
      <c r="AE48" s="64">
        <f t="shared" si="1"/>
        <v>5</v>
      </c>
      <c r="AF48" s="64">
        <f t="shared" ca="1" si="4"/>
        <v>369</v>
      </c>
    </row>
    <row r="49" spans="1:32" ht="14.25" customHeight="1">
      <c r="A49" s="52">
        <v>46</v>
      </c>
      <c r="B49" s="86" t="s">
        <v>264</v>
      </c>
      <c r="C49" s="49" t="s">
        <v>656</v>
      </c>
      <c r="D49" s="49" t="s">
        <v>558</v>
      </c>
      <c r="E49" s="50" t="s">
        <v>1722</v>
      </c>
      <c r="F49" s="50" t="s">
        <v>281</v>
      </c>
      <c r="G49" s="50" t="s">
        <v>282</v>
      </c>
      <c r="H49" s="86" t="s">
        <v>283</v>
      </c>
      <c r="I49" s="86" t="s">
        <v>963</v>
      </c>
      <c r="J49" s="50" t="s">
        <v>964</v>
      </c>
      <c r="K49" s="86"/>
      <c r="L49" s="88">
        <v>36</v>
      </c>
      <c r="M49" s="51" t="s">
        <v>385</v>
      </c>
      <c r="N49" s="49" t="s">
        <v>656</v>
      </c>
      <c r="O49" s="67" t="s">
        <v>384</v>
      </c>
      <c r="P49" s="68" t="s">
        <v>142</v>
      </c>
      <c r="Q49" s="69">
        <v>45679</v>
      </c>
      <c r="R49" s="69">
        <v>45679</v>
      </c>
      <c r="S49" s="72">
        <f t="shared" ca="1" si="3"/>
        <v>363</v>
      </c>
      <c r="T49" s="69">
        <v>45695</v>
      </c>
      <c r="U49" s="69">
        <v>45698</v>
      </c>
      <c r="V49" s="69">
        <v>45698</v>
      </c>
      <c r="W49" s="69">
        <v>45698</v>
      </c>
      <c r="X49" s="69">
        <v>45706</v>
      </c>
      <c r="Y49" s="69">
        <v>45709</v>
      </c>
      <c r="Z49" s="69">
        <v>45710</v>
      </c>
      <c r="AA49" s="69">
        <v>45710</v>
      </c>
      <c r="AB49" s="69">
        <v>45711</v>
      </c>
      <c r="AC49" s="69">
        <v>45716</v>
      </c>
      <c r="AD49" s="69">
        <v>45721</v>
      </c>
      <c r="AE49" s="64">
        <f t="shared" si="1"/>
        <v>5</v>
      </c>
      <c r="AF49" s="64">
        <f t="shared" ca="1" si="4"/>
        <v>368</v>
      </c>
    </row>
    <row r="50" spans="1:32" ht="15" customHeight="1">
      <c r="A50" s="52">
        <v>47</v>
      </c>
      <c r="B50" s="86" t="s">
        <v>264</v>
      </c>
      <c r="C50" s="49" t="s">
        <v>656</v>
      </c>
      <c r="D50" s="49" t="s">
        <v>558</v>
      </c>
      <c r="E50" s="50" t="s">
        <v>1723</v>
      </c>
      <c r="F50" s="50" t="s">
        <v>591</v>
      </c>
      <c r="G50" s="50" t="s">
        <v>1465</v>
      </c>
      <c r="H50" s="86" t="s">
        <v>603</v>
      </c>
      <c r="I50" s="86" t="s">
        <v>1481</v>
      </c>
      <c r="J50" s="50" t="s">
        <v>624</v>
      </c>
      <c r="K50" s="86" t="s">
        <v>1476</v>
      </c>
      <c r="L50" s="88">
        <v>35</v>
      </c>
      <c r="M50" s="51" t="s">
        <v>385</v>
      </c>
      <c r="N50" s="49" t="s">
        <v>656</v>
      </c>
      <c r="O50" s="67" t="s">
        <v>384</v>
      </c>
      <c r="P50" s="68" t="s">
        <v>142</v>
      </c>
      <c r="Q50" s="69">
        <v>45680</v>
      </c>
      <c r="R50" s="69">
        <v>45680</v>
      </c>
      <c r="S50" s="72">
        <f t="shared" ca="1" si="3"/>
        <v>362</v>
      </c>
      <c r="T50" s="69">
        <v>45695</v>
      </c>
      <c r="U50" s="69">
        <v>45698</v>
      </c>
      <c r="V50" s="69">
        <v>45698</v>
      </c>
      <c r="W50" s="69">
        <v>45698</v>
      </c>
      <c r="X50" s="69">
        <v>45706</v>
      </c>
      <c r="Y50" s="69">
        <v>45711</v>
      </c>
      <c r="Z50" s="69">
        <v>45714</v>
      </c>
      <c r="AA50" s="69">
        <v>45714</v>
      </c>
      <c r="AB50" s="69">
        <v>45719</v>
      </c>
      <c r="AC50" s="69">
        <v>45721</v>
      </c>
      <c r="AD50" s="69">
        <v>45723</v>
      </c>
      <c r="AE50" s="64">
        <f t="shared" si="1"/>
        <v>2</v>
      </c>
      <c r="AF50" s="64">
        <f t="shared" ca="1" si="4"/>
        <v>364</v>
      </c>
    </row>
    <row r="51" spans="1:32" ht="15" customHeight="1">
      <c r="A51" s="52">
        <v>48</v>
      </c>
      <c r="B51" s="86" t="s">
        <v>264</v>
      </c>
      <c r="C51" s="49" t="s">
        <v>656</v>
      </c>
      <c r="D51" s="49" t="s">
        <v>558</v>
      </c>
      <c r="E51" s="50" t="s">
        <v>1724</v>
      </c>
      <c r="F51" s="86" t="s">
        <v>435</v>
      </c>
      <c r="G51" s="86" t="s">
        <v>436</v>
      </c>
      <c r="H51" s="51"/>
      <c r="I51" s="86" t="s">
        <v>262</v>
      </c>
      <c r="J51" s="86" t="s">
        <v>1463</v>
      </c>
      <c r="K51" s="86" t="s">
        <v>71</v>
      </c>
      <c r="L51" s="88">
        <v>37</v>
      </c>
      <c r="M51" s="51" t="s">
        <v>385</v>
      </c>
      <c r="N51" s="49" t="s">
        <v>656</v>
      </c>
      <c r="O51" s="67" t="s">
        <v>384</v>
      </c>
      <c r="P51" s="68" t="s">
        <v>142</v>
      </c>
      <c r="Q51" s="69">
        <v>45671</v>
      </c>
      <c r="R51" s="69">
        <v>45672</v>
      </c>
      <c r="S51" s="70">
        <f t="shared" ref="S51" si="5">MAX(0,T51-Q51)</f>
        <v>15</v>
      </c>
      <c r="T51" s="69">
        <v>45686</v>
      </c>
      <c r="U51" s="69">
        <v>45688</v>
      </c>
      <c r="V51" s="69">
        <v>45692</v>
      </c>
      <c r="W51" s="69">
        <v>45692</v>
      </c>
      <c r="X51" s="69">
        <v>45696</v>
      </c>
      <c r="Y51" s="69">
        <v>45706</v>
      </c>
      <c r="Z51" s="69">
        <v>45710</v>
      </c>
      <c r="AA51" s="69">
        <v>45710</v>
      </c>
      <c r="AB51" s="69">
        <v>45722</v>
      </c>
      <c r="AC51" s="69">
        <v>45725</v>
      </c>
      <c r="AD51" s="69">
        <v>45726</v>
      </c>
      <c r="AE51" s="64">
        <f t="shared" si="1"/>
        <v>1</v>
      </c>
      <c r="AF51" s="64">
        <f t="shared" si="2"/>
        <v>16</v>
      </c>
    </row>
    <row r="52" spans="1:32">
      <c r="A52" s="52">
        <v>49</v>
      </c>
      <c r="B52" s="86" t="s">
        <v>264</v>
      </c>
      <c r="C52" s="49" t="s">
        <v>656</v>
      </c>
      <c r="D52" s="49" t="s">
        <v>558</v>
      </c>
      <c r="E52" s="50" t="s">
        <v>1725</v>
      </c>
      <c r="F52" s="86" t="s">
        <v>130</v>
      </c>
      <c r="G52" s="86" t="s">
        <v>131</v>
      </c>
      <c r="H52" s="51"/>
      <c r="I52" s="86" t="s">
        <v>261</v>
      </c>
      <c r="J52" s="86" t="s">
        <v>1459</v>
      </c>
      <c r="K52" s="86" t="s">
        <v>1460</v>
      </c>
      <c r="L52" s="88">
        <v>37</v>
      </c>
      <c r="M52" s="51" t="s">
        <v>385</v>
      </c>
      <c r="N52" s="49" t="s">
        <v>656</v>
      </c>
      <c r="O52" s="67" t="s">
        <v>384</v>
      </c>
      <c r="P52" s="68" t="s">
        <v>142</v>
      </c>
      <c r="Q52" s="69">
        <v>45685</v>
      </c>
      <c r="R52" s="69">
        <v>45686</v>
      </c>
      <c r="S52" s="72">
        <f>T52-Q52</f>
        <v>24</v>
      </c>
      <c r="T52" s="69">
        <v>45709</v>
      </c>
      <c r="U52" s="69">
        <v>45711</v>
      </c>
      <c r="V52" s="69">
        <v>45714</v>
      </c>
      <c r="W52" s="69">
        <v>45714</v>
      </c>
      <c r="X52" s="69">
        <v>45718</v>
      </c>
      <c r="Y52" s="69">
        <v>45721</v>
      </c>
      <c r="Z52" s="69">
        <v>45724</v>
      </c>
      <c r="AA52" s="69">
        <v>45724</v>
      </c>
      <c r="AB52" s="69">
        <v>45726</v>
      </c>
      <c r="AC52" s="69">
        <v>45728</v>
      </c>
      <c r="AD52" s="69">
        <v>45734</v>
      </c>
      <c r="AE52" s="64">
        <f t="shared" si="1"/>
        <v>6</v>
      </c>
      <c r="AF52" s="64">
        <f t="shared" si="2"/>
        <v>30</v>
      </c>
    </row>
    <row r="53" spans="1:32" ht="15.75" customHeight="1">
      <c r="A53" s="52">
        <v>50</v>
      </c>
      <c r="B53" s="86" t="s">
        <v>264</v>
      </c>
      <c r="C53" s="49" t="s">
        <v>656</v>
      </c>
      <c r="D53" s="49" t="s">
        <v>558</v>
      </c>
      <c r="E53" s="50" t="s">
        <v>1726</v>
      </c>
      <c r="F53" s="50" t="s">
        <v>132</v>
      </c>
      <c r="G53" s="50" t="s">
        <v>293</v>
      </c>
      <c r="H53" s="86"/>
      <c r="I53" s="86" t="s">
        <v>1483</v>
      </c>
      <c r="J53" s="50" t="s">
        <v>1471</v>
      </c>
      <c r="K53" s="86"/>
      <c r="L53" s="88">
        <v>31</v>
      </c>
      <c r="M53" s="51" t="s">
        <v>385</v>
      </c>
      <c r="N53" s="49" t="s">
        <v>656</v>
      </c>
      <c r="O53" s="67" t="s">
        <v>384</v>
      </c>
      <c r="P53" s="68" t="s">
        <v>142</v>
      </c>
      <c r="Q53" s="69">
        <v>45679</v>
      </c>
      <c r="R53" s="69">
        <v>45679</v>
      </c>
      <c r="S53" s="72">
        <f>T53-Q53</f>
        <v>16</v>
      </c>
      <c r="T53" s="69">
        <v>45695</v>
      </c>
      <c r="U53" s="69">
        <v>45698</v>
      </c>
      <c r="V53" s="69">
        <v>45698</v>
      </c>
      <c r="W53" s="69">
        <v>45698</v>
      </c>
      <c r="X53" s="69">
        <v>45706</v>
      </c>
      <c r="Y53" s="69">
        <v>45709</v>
      </c>
      <c r="Z53" s="69">
        <v>45713</v>
      </c>
      <c r="AA53" s="69">
        <v>45713</v>
      </c>
      <c r="AB53" s="69">
        <v>45722</v>
      </c>
      <c r="AC53" s="69">
        <v>45731</v>
      </c>
      <c r="AD53" s="69">
        <v>45734</v>
      </c>
      <c r="AE53" s="64">
        <f t="shared" si="1"/>
        <v>3</v>
      </c>
      <c r="AF53" s="64">
        <f t="shared" si="2"/>
        <v>19</v>
      </c>
    </row>
    <row r="54" spans="1:32">
      <c r="A54" s="52">
        <v>51</v>
      </c>
      <c r="B54" s="86" t="s">
        <v>264</v>
      </c>
      <c r="C54" s="49" t="s">
        <v>656</v>
      </c>
      <c r="D54" s="49" t="s">
        <v>558</v>
      </c>
      <c r="E54" s="50" t="s">
        <v>1727</v>
      </c>
      <c r="F54" s="49" t="s">
        <v>1468</v>
      </c>
      <c r="G54" s="49" t="s">
        <v>1469</v>
      </c>
      <c r="H54" s="86"/>
      <c r="I54" s="86" t="s">
        <v>1492</v>
      </c>
      <c r="J54" s="50" t="s">
        <v>1474</v>
      </c>
      <c r="K54" s="86"/>
      <c r="L54" s="88">
        <v>30</v>
      </c>
      <c r="M54" s="51" t="s">
        <v>385</v>
      </c>
      <c r="N54" s="49" t="s">
        <v>1206</v>
      </c>
      <c r="O54" s="47" t="s">
        <v>384</v>
      </c>
      <c r="P54" s="68" t="s">
        <v>142</v>
      </c>
      <c r="Q54" s="69">
        <v>45692</v>
      </c>
      <c r="R54" s="69">
        <v>45693</v>
      </c>
      <c r="S54" s="72">
        <f>T54-Q54</f>
        <v>17</v>
      </c>
      <c r="T54" s="69">
        <v>45709</v>
      </c>
      <c r="U54" s="69">
        <v>45714</v>
      </c>
      <c r="V54" s="69">
        <v>45715</v>
      </c>
      <c r="W54" s="69">
        <v>45715</v>
      </c>
      <c r="X54" s="69">
        <v>45722</v>
      </c>
      <c r="Y54" s="75">
        <v>45725</v>
      </c>
      <c r="Z54" s="75">
        <v>45727</v>
      </c>
      <c r="AA54" s="75">
        <v>45727</v>
      </c>
      <c r="AB54" s="69">
        <v>45732</v>
      </c>
      <c r="AC54" s="75">
        <v>45731</v>
      </c>
      <c r="AD54" s="69">
        <v>45736</v>
      </c>
      <c r="AE54" s="64">
        <f t="shared" si="1"/>
        <v>5</v>
      </c>
      <c r="AF54" s="64">
        <f t="shared" si="2"/>
        <v>22</v>
      </c>
    </row>
    <row r="55" spans="1:32" ht="15.75" customHeight="1">
      <c r="A55" s="52">
        <v>52</v>
      </c>
      <c r="B55" s="64" t="s">
        <v>264</v>
      </c>
      <c r="C55" s="62" t="s">
        <v>656</v>
      </c>
      <c r="D55" s="62" t="s">
        <v>558</v>
      </c>
      <c r="E55" s="115" t="s">
        <v>1728</v>
      </c>
      <c r="F55" s="64" t="s">
        <v>1426</v>
      </c>
      <c r="G55" s="64" t="s">
        <v>1427</v>
      </c>
      <c r="H55" s="66" t="s">
        <v>1428</v>
      </c>
      <c r="I55" s="64" t="s">
        <v>584</v>
      </c>
      <c r="J55" s="64" t="s">
        <v>1461</v>
      </c>
      <c r="K55" s="64" t="s">
        <v>71</v>
      </c>
      <c r="L55" s="65">
        <v>35</v>
      </c>
      <c r="M55" s="66" t="s">
        <v>385</v>
      </c>
      <c r="N55" s="62" t="s">
        <v>656</v>
      </c>
      <c r="O55" s="47" t="s">
        <v>384</v>
      </c>
      <c r="P55" s="68" t="s">
        <v>142</v>
      </c>
      <c r="Q55" s="69">
        <v>45680</v>
      </c>
      <c r="R55" s="69">
        <v>45680</v>
      </c>
      <c r="S55" s="72">
        <f t="shared" ref="S55:S56" si="6">T55-Q55</f>
        <v>15</v>
      </c>
      <c r="T55" s="69">
        <v>45695</v>
      </c>
      <c r="U55" s="69">
        <v>45698</v>
      </c>
      <c r="V55" s="69">
        <v>45698</v>
      </c>
      <c r="W55" s="69">
        <v>45698</v>
      </c>
      <c r="X55" s="69">
        <v>45706</v>
      </c>
      <c r="Y55" s="69">
        <v>45724</v>
      </c>
      <c r="Z55" s="69">
        <v>45727</v>
      </c>
      <c r="AA55" s="69">
        <v>45727</v>
      </c>
      <c r="AB55" s="69">
        <v>45732</v>
      </c>
      <c r="AC55" s="69">
        <v>45737</v>
      </c>
      <c r="AD55" s="69">
        <v>45740</v>
      </c>
      <c r="AE55" s="64">
        <f t="shared" si="1"/>
        <v>3</v>
      </c>
      <c r="AF55" s="64">
        <f t="shared" si="2"/>
        <v>18</v>
      </c>
    </row>
    <row r="56" spans="1:32" ht="15.75" customHeight="1">
      <c r="A56" s="52">
        <v>53</v>
      </c>
      <c r="B56" s="64" t="s">
        <v>264</v>
      </c>
      <c r="C56" s="62" t="s">
        <v>656</v>
      </c>
      <c r="D56" s="62" t="s">
        <v>558</v>
      </c>
      <c r="E56" s="63" t="s">
        <v>71</v>
      </c>
      <c r="F56" s="62" t="s">
        <v>399</v>
      </c>
      <c r="G56" s="62" t="s">
        <v>400</v>
      </c>
      <c r="H56" s="64" t="s">
        <v>756</v>
      </c>
      <c r="I56" s="64" t="s">
        <v>689</v>
      </c>
      <c r="J56" s="115" t="s">
        <v>1530</v>
      </c>
      <c r="K56" s="64" t="s">
        <v>1531</v>
      </c>
      <c r="L56" s="65">
        <v>35</v>
      </c>
      <c r="M56" s="66" t="s">
        <v>385</v>
      </c>
      <c r="N56" s="62" t="s">
        <v>656</v>
      </c>
      <c r="O56" s="47" t="s">
        <v>384</v>
      </c>
      <c r="P56" s="68" t="s">
        <v>142</v>
      </c>
      <c r="Q56" s="69">
        <v>45709</v>
      </c>
      <c r="R56" s="69">
        <v>45719</v>
      </c>
      <c r="S56" s="72">
        <f t="shared" si="6"/>
        <v>28</v>
      </c>
      <c r="T56" s="69">
        <v>45737</v>
      </c>
      <c r="U56" s="69">
        <v>45743</v>
      </c>
      <c r="V56" s="69">
        <v>45746</v>
      </c>
      <c r="W56" s="69">
        <v>45746</v>
      </c>
      <c r="X56" s="69">
        <v>45756</v>
      </c>
      <c r="Y56" s="69">
        <v>45782</v>
      </c>
      <c r="Z56" s="69">
        <v>45786</v>
      </c>
      <c r="AA56" s="69">
        <v>45786</v>
      </c>
      <c r="AB56" s="75">
        <v>45788</v>
      </c>
      <c r="AC56" s="75">
        <v>45793</v>
      </c>
      <c r="AD56" s="69">
        <v>45797</v>
      </c>
      <c r="AE56" s="64">
        <f t="shared" si="1"/>
        <v>4</v>
      </c>
      <c r="AF56" s="64">
        <f t="shared" si="2"/>
        <v>32</v>
      </c>
    </row>
    <row r="57" spans="1:32">
      <c r="A57" s="52">
        <v>54</v>
      </c>
      <c r="B57" s="64" t="s">
        <v>264</v>
      </c>
      <c r="C57" s="62" t="s">
        <v>656</v>
      </c>
      <c r="D57" s="62" t="s">
        <v>558</v>
      </c>
      <c r="E57" s="63" t="s">
        <v>71</v>
      </c>
      <c r="F57" s="62" t="s">
        <v>306</v>
      </c>
      <c r="G57" s="62" t="s">
        <v>307</v>
      </c>
      <c r="H57" s="62" t="s">
        <v>308</v>
      </c>
      <c r="I57" s="64" t="s">
        <v>1065</v>
      </c>
      <c r="J57" s="115" t="s">
        <v>1066</v>
      </c>
      <c r="K57" s="64" t="s">
        <v>1929</v>
      </c>
      <c r="L57" s="138">
        <v>36</v>
      </c>
      <c r="M57" s="66" t="s">
        <v>385</v>
      </c>
      <c r="N57" s="62" t="s">
        <v>656</v>
      </c>
      <c r="O57" s="47" t="s">
        <v>384</v>
      </c>
      <c r="P57" s="68" t="s">
        <v>142</v>
      </c>
      <c r="Q57" s="117">
        <v>45821</v>
      </c>
      <c r="R57" s="117">
        <v>45824</v>
      </c>
      <c r="S57" s="117">
        <v>45836</v>
      </c>
      <c r="T57" s="72">
        <f>MAX(0,S57-Q57)</f>
        <v>15</v>
      </c>
      <c r="U57" s="117">
        <v>45838</v>
      </c>
      <c r="V57" s="117">
        <v>45841</v>
      </c>
      <c r="W57" s="117">
        <v>45841</v>
      </c>
      <c r="X57" s="69">
        <v>45843</v>
      </c>
      <c r="Y57" s="69">
        <v>45847</v>
      </c>
      <c r="Z57" s="69">
        <v>45849</v>
      </c>
      <c r="AA57" s="69">
        <v>45849</v>
      </c>
      <c r="AB57" s="69">
        <v>45850</v>
      </c>
      <c r="AC57" s="117">
        <v>45852</v>
      </c>
      <c r="AD57" s="75">
        <v>45856</v>
      </c>
      <c r="AE57" s="64">
        <f t="shared" si="1"/>
        <v>4</v>
      </c>
      <c r="AF57" s="73">
        <f t="shared" ref="AF57:AF71" si="7">MAX(0,T57+AE57)</f>
        <v>19</v>
      </c>
    </row>
    <row r="58" spans="1:32">
      <c r="A58" s="52">
        <v>55</v>
      </c>
      <c r="B58" s="64" t="s">
        <v>264</v>
      </c>
      <c r="C58" s="62" t="s">
        <v>656</v>
      </c>
      <c r="D58" s="62" t="s">
        <v>558</v>
      </c>
      <c r="E58" s="63" t="s">
        <v>71</v>
      </c>
      <c r="F58" s="115" t="s">
        <v>311</v>
      </c>
      <c r="G58" s="62" t="s">
        <v>312</v>
      </c>
      <c r="H58" s="62" t="s">
        <v>313</v>
      </c>
      <c r="I58" s="64" t="s">
        <v>1038</v>
      </c>
      <c r="J58" s="115" t="s">
        <v>850</v>
      </c>
      <c r="K58" s="64" t="s">
        <v>851</v>
      </c>
      <c r="L58" s="138">
        <v>35</v>
      </c>
      <c r="M58" s="66" t="s">
        <v>385</v>
      </c>
      <c r="N58" s="62" t="s">
        <v>656</v>
      </c>
      <c r="O58" s="47" t="s">
        <v>384</v>
      </c>
      <c r="P58" s="68" t="s">
        <v>142</v>
      </c>
      <c r="Q58" s="117">
        <v>45805</v>
      </c>
      <c r="R58" s="117">
        <v>45818</v>
      </c>
      <c r="S58" s="117">
        <v>45826</v>
      </c>
      <c r="T58" s="72">
        <f>MAX(0,S58-Q58)</f>
        <v>21</v>
      </c>
      <c r="U58" s="117">
        <v>45826</v>
      </c>
      <c r="V58" s="117">
        <v>45831</v>
      </c>
      <c r="W58" s="117">
        <v>45831</v>
      </c>
      <c r="X58" s="117">
        <v>45833</v>
      </c>
      <c r="Y58" s="117">
        <v>45835</v>
      </c>
      <c r="Z58" s="117">
        <v>45836</v>
      </c>
      <c r="AA58" s="117">
        <v>45836</v>
      </c>
      <c r="AB58" s="117">
        <v>45837</v>
      </c>
      <c r="AC58" s="117">
        <v>45839</v>
      </c>
      <c r="AD58" s="69">
        <v>45840</v>
      </c>
      <c r="AE58" s="64">
        <f t="shared" si="1"/>
        <v>1</v>
      </c>
      <c r="AF58" s="73">
        <f t="shared" si="7"/>
        <v>22</v>
      </c>
    </row>
    <row r="59" spans="1:32" ht="14.25" customHeight="1">
      <c r="A59" s="52">
        <v>56</v>
      </c>
      <c r="B59" s="64" t="s">
        <v>264</v>
      </c>
      <c r="C59" s="62" t="s">
        <v>656</v>
      </c>
      <c r="D59" s="62" t="s">
        <v>558</v>
      </c>
      <c r="E59" s="63" t="s">
        <v>71</v>
      </c>
      <c r="F59" s="115" t="s">
        <v>42</v>
      </c>
      <c r="G59" s="62" t="s">
        <v>47</v>
      </c>
      <c r="H59" s="62" t="s">
        <v>1105</v>
      </c>
      <c r="I59" s="64" t="s">
        <v>1110</v>
      </c>
      <c r="J59" s="115" t="s">
        <v>1111</v>
      </c>
      <c r="K59" s="64" t="s">
        <v>1569</v>
      </c>
      <c r="L59" s="138">
        <v>35</v>
      </c>
      <c r="M59" s="66" t="s">
        <v>385</v>
      </c>
      <c r="N59" s="62" t="s">
        <v>656</v>
      </c>
      <c r="O59" s="47" t="s">
        <v>384</v>
      </c>
      <c r="P59" s="68" t="s">
        <v>142</v>
      </c>
      <c r="Q59" s="117">
        <v>45805</v>
      </c>
      <c r="R59" s="117">
        <v>45818</v>
      </c>
      <c r="S59" s="117">
        <v>45826</v>
      </c>
      <c r="T59" s="72">
        <f>MAX(0,S59-Q59)</f>
        <v>21</v>
      </c>
      <c r="U59" s="117">
        <v>45826</v>
      </c>
      <c r="V59" s="117">
        <v>45831</v>
      </c>
      <c r="W59" s="117">
        <v>45831</v>
      </c>
      <c r="X59" s="117">
        <v>45833</v>
      </c>
      <c r="Y59" s="117">
        <v>45835</v>
      </c>
      <c r="Z59" s="117">
        <v>45836</v>
      </c>
      <c r="AA59" s="117">
        <v>45836</v>
      </c>
      <c r="AB59" s="117">
        <v>45837</v>
      </c>
      <c r="AC59" s="117">
        <v>45838</v>
      </c>
      <c r="AD59" s="69">
        <v>45840</v>
      </c>
      <c r="AE59" s="64">
        <f t="shared" si="1"/>
        <v>2</v>
      </c>
      <c r="AF59" s="73">
        <f t="shared" si="7"/>
        <v>23</v>
      </c>
    </row>
    <row r="60" spans="1:32">
      <c r="A60" s="52">
        <v>57</v>
      </c>
      <c r="B60" s="64" t="s">
        <v>264</v>
      </c>
      <c r="C60" s="62" t="s">
        <v>656</v>
      </c>
      <c r="D60" s="62" t="s">
        <v>558</v>
      </c>
      <c r="E60" s="63" t="s">
        <v>71</v>
      </c>
      <c r="F60" s="115" t="s">
        <v>412</v>
      </c>
      <c r="G60" s="62" t="s">
        <v>413</v>
      </c>
      <c r="H60" s="62" t="s">
        <v>414</v>
      </c>
      <c r="I60" s="64" t="s">
        <v>637</v>
      </c>
      <c r="J60" s="115" t="s">
        <v>638</v>
      </c>
      <c r="K60" s="64" t="s">
        <v>645</v>
      </c>
      <c r="L60" s="138">
        <v>35</v>
      </c>
      <c r="M60" s="66" t="s">
        <v>385</v>
      </c>
      <c r="N60" s="62" t="s">
        <v>656</v>
      </c>
      <c r="O60" s="47" t="s">
        <v>384</v>
      </c>
      <c r="P60" s="68" t="s">
        <v>142</v>
      </c>
      <c r="Q60" s="117">
        <v>45805</v>
      </c>
      <c r="R60" s="117">
        <v>45817</v>
      </c>
      <c r="S60" s="117">
        <v>45826</v>
      </c>
      <c r="T60" s="72">
        <f>MAX(0,S60-Q60)</f>
        <v>21</v>
      </c>
      <c r="U60" s="117">
        <v>45826</v>
      </c>
      <c r="V60" s="117">
        <v>45831</v>
      </c>
      <c r="W60" s="117">
        <v>45831</v>
      </c>
      <c r="X60" s="117">
        <v>45833</v>
      </c>
      <c r="Y60" s="117">
        <v>45835</v>
      </c>
      <c r="Z60" s="117">
        <v>45836</v>
      </c>
      <c r="AA60" s="117">
        <v>45836</v>
      </c>
      <c r="AB60" s="117">
        <v>45837</v>
      </c>
      <c r="AC60" s="117">
        <v>45839</v>
      </c>
      <c r="AD60" s="69">
        <v>45842</v>
      </c>
      <c r="AE60" s="64">
        <f t="shared" si="1"/>
        <v>3</v>
      </c>
      <c r="AF60" s="73">
        <f t="shared" si="7"/>
        <v>24</v>
      </c>
    </row>
    <row r="61" spans="1:32" ht="14.25" customHeight="1">
      <c r="A61" s="52">
        <v>58</v>
      </c>
      <c r="B61" s="64" t="s">
        <v>264</v>
      </c>
      <c r="C61" s="62" t="s">
        <v>656</v>
      </c>
      <c r="D61" s="62" t="s">
        <v>558</v>
      </c>
      <c r="E61" s="63" t="s">
        <v>71</v>
      </c>
      <c r="F61" s="115" t="s">
        <v>752</v>
      </c>
      <c r="G61" s="62" t="s">
        <v>359</v>
      </c>
      <c r="H61" s="62" t="s">
        <v>360</v>
      </c>
      <c r="I61" s="64" t="s">
        <v>1541</v>
      </c>
      <c r="J61" s="115" t="s">
        <v>1807</v>
      </c>
      <c r="K61" s="64" t="s">
        <v>361</v>
      </c>
      <c r="L61" s="138">
        <v>35</v>
      </c>
      <c r="M61" s="66" t="s">
        <v>385</v>
      </c>
      <c r="N61" s="62" t="s">
        <v>656</v>
      </c>
      <c r="O61" s="47" t="s">
        <v>384</v>
      </c>
      <c r="P61" s="68" t="s">
        <v>142</v>
      </c>
      <c r="Q61" s="117">
        <v>45810</v>
      </c>
      <c r="R61" s="117">
        <v>45820</v>
      </c>
      <c r="S61" s="117">
        <v>45829</v>
      </c>
      <c r="T61" s="140"/>
      <c r="U61" s="117">
        <v>45830</v>
      </c>
      <c r="V61" s="117">
        <v>45831</v>
      </c>
      <c r="W61" s="117">
        <v>45831</v>
      </c>
      <c r="X61" s="117">
        <v>45834</v>
      </c>
      <c r="Y61" s="117">
        <v>45837</v>
      </c>
      <c r="Z61" s="117">
        <v>45839</v>
      </c>
      <c r="AA61" s="117">
        <v>45839</v>
      </c>
      <c r="AB61" s="117">
        <v>45842</v>
      </c>
      <c r="AC61" s="117">
        <v>45846</v>
      </c>
      <c r="AD61" s="69">
        <v>45848</v>
      </c>
      <c r="AE61" s="64">
        <f t="shared" si="1"/>
        <v>2</v>
      </c>
      <c r="AF61" s="73">
        <f t="shared" si="7"/>
        <v>2</v>
      </c>
    </row>
    <row r="62" spans="1:32">
      <c r="A62" s="52">
        <v>59</v>
      </c>
      <c r="B62" s="64" t="s">
        <v>264</v>
      </c>
      <c r="C62" s="62" t="s">
        <v>656</v>
      </c>
      <c r="D62" s="62" t="s">
        <v>558</v>
      </c>
      <c r="E62" s="63" t="s">
        <v>71</v>
      </c>
      <c r="F62" s="115" t="s">
        <v>314</v>
      </c>
      <c r="G62" s="115" t="s">
        <v>1557</v>
      </c>
      <c r="H62" s="62" t="s">
        <v>316</v>
      </c>
      <c r="I62" s="64" t="s">
        <v>546</v>
      </c>
      <c r="J62" s="115" t="s">
        <v>547</v>
      </c>
      <c r="K62" s="64" t="s">
        <v>1098</v>
      </c>
      <c r="L62" s="138">
        <v>35</v>
      </c>
      <c r="M62" s="66" t="s">
        <v>385</v>
      </c>
      <c r="N62" s="62" t="s">
        <v>656</v>
      </c>
      <c r="O62" s="47" t="s">
        <v>384</v>
      </c>
      <c r="P62" s="68" t="s">
        <v>142</v>
      </c>
      <c r="Q62" s="117">
        <v>45810</v>
      </c>
      <c r="R62" s="117">
        <v>45820</v>
      </c>
      <c r="S62" s="117">
        <v>45829</v>
      </c>
      <c r="T62" s="72">
        <f t="shared" ref="T62:T67" si="8">MAX(0,S62-Q62)</f>
        <v>19</v>
      </c>
      <c r="U62" s="117">
        <v>45832</v>
      </c>
      <c r="V62" s="117">
        <v>45836</v>
      </c>
      <c r="W62" s="117">
        <v>45836</v>
      </c>
      <c r="X62" s="117">
        <v>45836</v>
      </c>
      <c r="Y62" s="117">
        <v>45839</v>
      </c>
      <c r="Z62" s="117">
        <v>45843</v>
      </c>
      <c r="AA62" s="117">
        <v>45843</v>
      </c>
      <c r="AB62" s="69">
        <v>45844</v>
      </c>
      <c r="AC62" s="117">
        <v>45847</v>
      </c>
      <c r="AD62" s="69">
        <v>45849</v>
      </c>
      <c r="AE62" s="64">
        <f t="shared" si="1"/>
        <v>2</v>
      </c>
      <c r="AF62" s="73">
        <f t="shared" si="7"/>
        <v>21</v>
      </c>
    </row>
    <row r="63" spans="1:32">
      <c r="A63" s="52">
        <v>60</v>
      </c>
      <c r="B63" s="64" t="s">
        <v>264</v>
      </c>
      <c r="C63" s="62" t="s">
        <v>656</v>
      </c>
      <c r="D63" s="62" t="s">
        <v>558</v>
      </c>
      <c r="E63" s="63" t="s">
        <v>71</v>
      </c>
      <c r="F63" s="115" t="s">
        <v>1370</v>
      </c>
      <c r="G63" s="62" t="s">
        <v>1371</v>
      </c>
      <c r="H63" s="62"/>
      <c r="I63" s="64" t="s">
        <v>1394</v>
      </c>
      <c r="J63" s="115" t="s">
        <v>1812</v>
      </c>
      <c r="K63" s="64" t="s">
        <v>1407</v>
      </c>
      <c r="L63" s="138">
        <v>30</v>
      </c>
      <c r="M63" s="66" t="s">
        <v>385</v>
      </c>
      <c r="N63" s="62" t="s">
        <v>656</v>
      </c>
      <c r="O63" s="47" t="s">
        <v>384</v>
      </c>
      <c r="P63" s="68" t="s">
        <v>142</v>
      </c>
      <c r="Q63" s="117">
        <v>45810</v>
      </c>
      <c r="R63" s="117">
        <v>45820</v>
      </c>
      <c r="S63" s="117">
        <v>45833</v>
      </c>
      <c r="T63" s="72">
        <f t="shared" si="8"/>
        <v>23</v>
      </c>
      <c r="U63" s="117">
        <v>45834</v>
      </c>
      <c r="V63" s="117">
        <v>45836</v>
      </c>
      <c r="W63" s="117">
        <v>45836</v>
      </c>
      <c r="X63" s="117">
        <v>45838</v>
      </c>
      <c r="Y63" s="117">
        <v>45841</v>
      </c>
      <c r="Z63" s="117">
        <v>45843</v>
      </c>
      <c r="AA63" s="117">
        <v>45843</v>
      </c>
      <c r="AB63" s="117">
        <v>45847</v>
      </c>
      <c r="AC63" s="117">
        <v>45848</v>
      </c>
      <c r="AD63" s="69">
        <v>45850</v>
      </c>
      <c r="AE63" s="64">
        <f t="shared" si="1"/>
        <v>2</v>
      </c>
      <c r="AF63" s="73">
        <f t="shared" si="7"/>
        <v>25</v>
      </c>
    </row>
    <row r="64" spans="1:32" ht="16.5" customHeight="1">
      <c r="A64" s="52">
        <v>61</v>
      </c>
      <c r="B64" s="64" t="s">
        <v>264</v>
      </c>
      <c r="C64" s="62" t="s">
        <v>656</v>
      </c>
      <c r="D64" s="62" t="s">
        <v>558</v>
      </c>
      <c r="E64" s="63" t="s">
        <v>71</v>
      </c>
      <c r="F64" s="115" t="s">
        <v>355</v>
      </c>
      <c r="G64" s="62" t="s">
        <v>1302</v>
      </c>
      <c r="H64" s="62"/>
      <c r="I64" s="64" t="s">
        <v>70</v>
      </c>
      <c r="J64" s="115" t="s">
        <v>1811</v>
      </c>
      <c r="K64" s="64" t="s">
        <v>1927</v>
      </c>
      <c r="L64" s="138">
        <v>30</v>
      </c>
      <c r="M64" s="66" t="s">
        <v>385</v>
      </c>
      <c r="N64" s="62" t="s">
        <v>656</v>
      </c>
      <c r="O64" s="47" t="s">
        <v>384</v>
      </c>
      <c r="P64" s="68" t="s">
        <v>142</v>
      </c>
      <c r="Q64" s="117">
        <v>45810</v>
      </c>
      <c r="R64" s="117">
        <v>45824</v>
      </c>
      <c r="S64" s="117">
        <v>45833</v>
      </c>
      <c r="T64" s="72">
        <f t="shared" si="8"/>
        <v>23</v>
      </c>
      <c r="U64" s="117">
        <v>45834</v>
      </c>
      <c r="V64" s="117">
        <v>45836</v>
      </c>
      <c r="W64" s="117">
        <v>45836</v>
      </c>
      <c r="X64" s="117">
        <v>45838</v>
      </c>
      <c r="Y64" s="117">
        <v>45841</v>
      </c>
      <c r="Z64" s="69">
        <v>45843</v>
      </c>
      <c r="AA64" s="69">
        <v>45843</v>
      </c>
      <c r="AB64" s="69">
        <v>45846</v>
      </c>
      <c r="AC64" s="117">
        <v>45848</v>
      </c>
      <c r="AD64" s="69">
        <v>45850</v>
      </c>
      <c r="AE64" s="64">
        <f t="shared" si="1"/>
        <v>2</v>
      </c>
      <c r="AF64" s="73">
        <f t="shared" si="7"/>
        <v>25</v>
      </c>
    </row>
    <row r="65" spans="1:32">
      <c r="A65" s="52">
        <v>62</v>
      </c>
      <c r="B65" s="64" t="s">
        <v>264</v>
      </c>
      <c r="C65" s="62" t="s">
        <v>656</v>
      </c>
      <c r="D65" s="62" t="s">
        <v>558</v>
      </c>
      <c r="E65" s="63" t="s">
        <v>71</v>
      </c>
      <c r="F65" s="115" t="s">
        <v>1354</v>
      </c>
      <c r="G65" s="62" t="s">
        <v>273</v>
      </c>
      <c r="H65" s="62"/>
      <c r="I65" s="64" t="s">
        <v>68</v>
      </c>
      <c r="J65" s="115" t="s">
        <v>717</v>
      </c>
      <c r="K65" s="64" t="s">
        <v>1583</v>
      </c>
      <c r="L65" s="138">
        <v>30</v>
      </c>
      <c r="M65" s="66" t="s">
        <v>385</v>
      </c>
      <c r="N65" s="62" t="s">
        <v>656</v>
      </c>
      <c r="O65" s="47" t="s">
        <v>384</v>
      </c>
      <c r="P65" s="68" t="s">
        <v>142</v>
      </c>
      <c r="Q65" s="117">
        <v>45810</v>
      </c>
      <c r="R65" s="117">
        <v>45824</v>
      </c>
      <c r="S65" s="117">
        <v>45833</v>
      </c>
      <c r="T65" s="72">
        <f t="shared" si="8"/>
        <v>23</v>
      </c>
      <c r="U65" s="117">
        <v>45834</v>
      </c>
      <c r="V65" s="117">
        <v>45836</v>
      </c>
      <c r="W65" s="117">
        <v>45836</v>
      </c>
      <c r="X65" s="117">
        <v>45838</v>
      </c>
      <c r="Y65" s="117">
        <v>45841</v>
      </c>
      <c r="Z65" s="117">
        <v>45845</v>
      </c>
      <c r="AA65" s="117">
        <v>45845</v>
      </c>
      <c r="AB65" s="117">
        <v>45847</v>
      </c>
      <c r="AC65" s="117">
        <v>45849</v>
      </c>
      <c r="AD65" s="69">
        <v>45852</v>
      </c>
      <c r="AE65" s="64">
        <f t="shared" si="1"/>
        <v>3</v>
      </c>
      <c r="AF65" s="73">
        <f t="shared" si="7"/>
        <v>26</v>
      </c>
    </row>
    <row r="66" spans="1:32" ht="15.75" customHeight="1">
      <c r="A66" s="52">
        <v>63</v>
      </c>
      <c r="B66" s="64" t="s">
        <v>264</v>
      </c>
      <c r="C66" s="62" t="s">
        <v>656</v>
      </c>
      <c r="D66" s="62" t="s">
        <v>558</v>
      </c>
      <c r="E66" s="63" t="s">
        <v>71</v>
      </c>
      <c r="F66" s="115" t="s">
        <v>976</v>
      </c>
      <c r="G66" s="62" t="s">
        <v>977</v>
      </c>
      <c r="H66" s="62" t="s">
        <v>978</v>
      </c>
      <c r="I66" s="64" t="s">
        <v>685</v>
      </c>
      <c r="J66" s="115" t="s">
        <v>979</v>
      </c>
      <c r="K66" s="64" t="s">
        <v>1005</v>
      </c>
      <c r="L66" s="138">
        <v>35</v>
      </c>
      <c r="M66" s="66" t="s">
        <v>385</v>
      </c>
      <c r="N66" s="62" t="s">
        <v>656</v>
      </c>
      <c r="O66" s="47" t="s">
        <v>384</v>
      </c>
      <c r="P66" s="68" t="s">
        <v>142</v>
      </c>
      <c r="Q66" s="117">
        <v>45808</v>
      </c>
      <c r="R66" s="117">
        <v>45820</v>
      </c>
      <c r="S66" s="117">
        <v>45833</v>
      </c>
      <c r="T66" s="72">
        <f t="shared" si="8"/>
        <v>25</v>
      </c>
      <c r="U66" s="117">
        <v>45834</v>
      </c>
      <c r="V66" s="117">
        <v>45836</v>
      </c>
      <c r="W66" s="117">
        <v>45836</v>
      </c>
      <c r="X66" s="117">
        <v>45838</v>
      </c>
      <c r="Y66" s="117">
        <v>45841</v>
      </c>
      <c r="Z66" s="117">
        <v>45848</v>
      </c>
      <c r="AA66" s="117">
        <v>45848</v>
      </c>
      <c r="AB66" s="117">
        <v>45852</v>
      </c>
      <c r="AC66" s="117">
        <v>45855</v>
      </c>
      <c r="AD66" s="69">
        <v>45859</v>
      </c>
      <c r="AE66" s="64">
        <f t="shared" si="1"/>
        <v>4</v>
      </c>
      <c r="AF66" s="73">
        <f t="shared" si="7"/>
        <v>29</v>
      </c>
    </row>
    <row r="67" spans="1:32" ht="15.75" customHeight="1">
      <c r="A67" s="52">
        <v>64</v>
      </c>
      <c r="B67" s="64" t="s">
        <v>264</v>
      </c>
      <c r="C67" s="62" t="s">
        <v>656</v>
      </c>
      <c r="D67" s="62" t="s">
        <v>558</v>
      </c>
      <c r="E67" s="63" t="s">
        <v>71</v>
      </c>
      <c r="F67" s="115" t="s">
        <v>1516</v>
      </c>
      <c r="G67" s="62" t="s">
        <v>1800</v>
      </c>
      <c r="H67" s="62"/>
      <c r="I67" s="64" t="s">
        <v>1803</v>
      </c>
      <c r="J67" s="115" t="s">
        <v>1810</v>
      </c>
      <c r="K67" s="64" t="s">
        <v>1926</v>
      </c>
      <c r="L67" s="138">
        <v>30</v>
      </c>
      <c r="M67" s="66" t="s">
        <v>385</v>
      </c>
      <c r="N67" s="62" t="s">
        <v>656</v>
      </c>
      <c r="O67" s="47" t="s">
        <v>384</v>
      </c>
      <c r="P67" s="68" t="s">
        <v>142</v>
      </c>
      <c r="Q67" s="117">
        <v>45810</v>
      </c>
      <c r="R67" s="117">
        <v>45824</v>
      </c>
      <c r="S67" s="117">
        <v>45833</v>
      </c>
      <c r="T67" s="72">
        <f t="shared" si="8"/>
        <v>23</v>
      </c>
      <c r="U67" s="117">
        <v>45834</v>
      </c>
      <c r="V67" s="117">
        <v>45839</v>
      </c>
      <c r="W67" s="117">
        <v>45839</v>
      </c>
      <c r="X67" s="117">
        <v>45840</v>
      </c>
      <c r="Y67" s="117">
        <v>45850</v>
      </c>
      <c r="Z67" s="117">
        <v>45852</v>
      </c>
      <c r="AA67" s="117">
        <v>45852</v>
      </c>
      <c r="AB67" s="117">
        <v>45854</v>
      </c>
      <c r="AC67" s="117">
        <v>45856</v>
      </c>
      <c r="AD67" s="69">
        <v>45859</v>
      </c>
      <c r="AE67" s="64">
        <f t="shared" si="1"/>
        <v>3</v>
      </c>
      <c r="AF67" s="73">
        <f t="shared" si="7"/>
        <v>26</v>
      </c>
    </row>
    <row r="68" spans="1:32" ht="15.75" customHeight="1">
      <c r="A68" s="52">
        <v>65</v>
      </c>
      <c r="B68" s="64" t="s">
        <v>264</v>
      </c>
      <c r="C68" s="62" t="s">
        <v>656</v>
      </c>
      <c r="D68" s="62" t="s">
        <v>558</v>
      </c>
      <c r="E68" s="63" t="s">
        <v>71</v>
      </c>
      <c r="F68" s="62" t="s">
        <v>1308</v>
      </c>
      <c r="G68" s="62" t="s">
        <v>1309</v>
      </c>
      <c r="H68" s="62"/>
      <c r="I68" s="64" t="s">
        <v>1325</v>
      </c>
      <c r="J68" s="115" t="s">
        <v>1326</v>
      </c>
      <c r="K68" s="64" t="s">
        <v>1930</v>
      </c>
      <c r="L68" s="138">
        <v>30</v>
      </c>
      <c r="M68" s="66" t="s">
        <v>385</v>
      </c>
      <c r="N68" s="62" t="s">
        <v>656</v>
      </c>
      <c r="O68" s="47" t="s">
        <v>384</v>
      </c>
      <c r="P68" s="68" t="s">
        <v>142</v>
      </c>
      <c r="Q68" s="117">
        <v>45821</v>
      </c>
      <c r="R68" s="117">
        <v>45833</v>
      </c>
      <c r="S68" s="117">
        <v>45845</v>
      </c>
      <c r="T68" s="72">
        <f>MAX(0,S68-Q68)</f>
        <v>24</v>
      </c>
      <c r="U68" s="117">
        <v>45846</v>
      </c>
      <c r="V68" s="117">
        <v>45852</v>
      </c>
      <c r="W68" s="117">
        <v>45852</v>
      </c>
      <c r="X68" s="117">
        <v>45854</v>
      </c>
      <c r="Y68" s="69">
        <v>45857</v>
      </c>
      <c r="Z68" s="69">
        <v>45859</v>
      </c>
      <c r="AA68" s="69">
        <v>45859</v>
      </c>
      <c r="AB68" s="69">
        <v>45860</v>
      </c>
      <c r="AC68" s="117">
        <v>45863</v>
      </c>
      <c r="AD68" s="69">
        <v>45867</v>
      </c>
      <c r="AE68" s="64">
        <f t="shared" si="1"/>
        <v>4</v>
      </c>
      <c r="AF68" s="73">
        <f t="shared" si="7"/>
        <v>28</v>
      </c>
    </row>
    <row r="69" spans="1:32">
      <c r="A69" s="52">
        <v>66</v>
      </c>
      <c r="B69" s="64" t="s">
        <v>264</v>
      </c>
      <c r="C69" s="62" t="s">
        <v>656</v>
      </c>
      <c r="D69" s="62" t="s">
        <v>558</v>
      </c>
      <c r="E69" s="63" t="s">
        <v>71</v>
      </c>
      <c r="F69" s="62" t="s">
        <v>440</v>
      </c>
      <c r="G69" s="62" t="s">
        <v>443</v>
      </c>
      <c r="H69" s="62"/>
      <c r="I69" s="64" t="s">
        <v>1801</v>
      </c>
      <c r="J69" s="115" t="s">
        <v>1805</v>
      </c>
      <c r="K69" s="64" t="s">
        <v>1928</v>
      </c>
      <c r="L69" s="138">
        <v>31</v>
      </c>
      <c r="M69" s="66" t="s">
        <v>385</v>
      </c>
      <c r="N69" s="62" t="s">
        <v>656</v>
      </c>
      <c r="O69" s="47" t="s">
        <v>384</v>
      </c>
      <c r="P69" s="68" t="s">
        <v>142</v>
      </c>
      <c r="Q69" s="117">
        <v>45821</v>
      </c>
      <c r="R69" s="117">
        <v>45824</v>
      </c>
      <c r="S69" s="117">
        <v>45836</v>
      </c>
      <c r="T69" s="72">
        <f>MAX(0,S69-Q69)</f>
        <v>15</v>
      </c>
      <c r="U69" s="117">
        <v>45838</v>
      </c>
      <c r="V69" s="117">
        <v>45841</v>
      </c>
      <c r="W69" s="117">
        <v>45841</v>
      </c>
      <c r="X69" s="69">
        <v>45843</v>
      </c>
      <c r="Y69" s="117">
        <v>45850</v>
      </c>
      <c r="Z69" s="117">
        <v>45853</v>
      </c>
      <c r="AA69" s="117">
        <v>45853</v>
      </c>
      <c r="AB69" s="117">
        <v>45856</v>
      </c>
      <c r="AC69" s="117">
        <v>45858</v>
      </c>
      <c r="AD69" s="69">
        <v>45869</v>
      </c>
      <c r="AE69" s="64">
        <f t="shared" si="1"/>
        <v>11</v>
      </c>
      <c r="AF69" s="73">
        <f t="shared" si="7"/>
        <v>26</v>
      </c>
    </row>
    <row r="70" spans="1:32">
      <c r="A70" s="52">
        <v>67</v>
      </c>
      <c r="B70" s="64" t="s">
        <v>264</v>
      </c>
      <c r="C70" s="62" t="s">
        <v>656</v>
      </c>
      <c r="D70" s="62" t="s">
        <v>558</v>
      </c>
      <c r="E70" s="63" t="s">
        <v>71</v>
      </c>
      <c r="F70" s="62" t="s">
        <v>1372</v>
      </c>
      <c r="G70" s="62" t="s">
        <v>1373</v>
      </c>
      <c r="H70" s="62"/>
      <c r="I70" s="64" t="s">
        <v>1804</v>
      </c>
      <c r="J70" s="115" t="s">
        <v>1397</v>
      </c>
      <c r="K70" s="64" t="s">
        <v>1408</v>
      </c>
      <c r="L70" s="138">
        <v>31</v>
      </c>
      <c r="M70" s="66" t="s">
        <v>385</v>
      </c>
      <c r="N70" s="62" t="s">
        <v>656</v>
      </c>
      <c r="O70" s="47" t="s">
        <v>384</v>
      </c>
      <c r="P70" s="68" t="s">
        <v>142</v>
      </c>
      <c r="Q70" s="117">
        <v>45821</v>
      </c>
      <c r="R70" s="117">
        <v>45833</v>
      </c>
      <c r="S70" s="117">
        <v>45845</v>
      </c>
      <c r="T70" s="72">
        <f t="shared" ref="T70" si="9">MAX(0,S70-Q70)</f>
        <v>24</v>
      </c>
      <c r="U70" s="117">
        <v>45846</v>
      </c>
      <c r="V70" s="117">
        <v>45852</v>
      </c>
      <c r="W70" s="117">
        <v>45853</v>
      </c>
      <c r="X70" s="117">
        <v>45855</v>
      </c>
      <c r="Y70" s="117">
        <v>45861</v>
      </c>
      <c r="Z70" s="117">
        <v>45863</v>
      </c>
      <c r="AA70" s="117">
        <v>45863</v>
      </c>
      <c r="AB70" s="117">
        <v>45866</v>
      </c>
      <c r="AC70" s="117">
        <v>45868</v>
      </c>
      <c r="AD70" s="69">
        <v>45871</v>
      </c>
      <c r="AE70" s="64">
        <f t="shared" si="1"/>
        <v>3</v>
      </c>
      <c r="AF70" s="73">
        <f t="shared" si="7"/>
        <v>27</v>
      </c>
    </row>
    <row r="71" spans="1:32" ht="12.75" customHeight="1">
      <c r="A71" s="52">
        <v>68</v>
      </c>
      <c r="B71" s="64" t="s">
        <v>264</v>
      </c>
      <c r="C71" s="62" t="s">
        <v>656</v>
      </c>
      <c r="D71" s="62" t="s">
        <v>558</v>
      </c>
      <c r="E71" s="63" t="s">
        <v>71</v>
      </c>
      <c r="F71" s="62" t="s">
        <v>112</v>
      </c>
      <c r="G71" s="62" t="s">
        <v>188</v>
      </c>
      <c r="H71" s="62" t="s">
        <v>856</v>
      </c>
      <c r="I71" s="64" t="s">
        <v>1347</v>
      </c>
      <c r="J71" s="115" t="s">
        <v>1521</v>
      </c>
      <c r="K71" s="64" t="s">
        <v>1925</v>
      </c>
      <c r="L71" s="138">
        <v>35</v>
      </c>
      <c r="M71" s="66" t="s">
        <v>385</v>
      </c>
      <c r="N71" s="62" t="s">
        <v>656</v>
      </c>
      <c r="O71" s="47" t="s">
        <v>384</v>
      </c>
      <c r="P71" s="68" t="s">
        <v>142</v>
      </c>
      <c r="Q71" s="117">
        <v>45806</v>
      </c>
      <c r="R71" s="117">
        <v>45824</v>
      </c>
      <c r="S71" s="117">
        <v>45836</v>
      </c>
      <c r="T71" s="72">
        <f>MAX(0,S71-Q71)</f>
        <v>30</v>
      </c>
      <c r="U71" s="117">
        <v>45893</v>
      </c>
      <c r="V71" s="117">
        <v>45896</v>
      </c>
      <c r="W71" s="117">
        <v>45896</v>
      </c>
      <c r="X71" s="117">
        <v>45898</v>
      </c>
      <c r="Y71" s="69">
        <v>45913</v>
      </c>
      <c r="Z71" s="69">
        <v>45915</v>
      </c>
      <c r="AA71" s="69">
        <v>45915</v>
      </c>
      <c r="AB71" s="69">
        <v>45916</v>
      </c>
      <c r="AC71" s="69">
        <v>45921</v>
      </c>
      <c r="AD71" s="69">
        <v>45925</v>
      </c>
      <c r="AE71" s="64">
        <f t="shared" si="1"/>
        <v>4</v>
      </c>
      <c r="AF71" s="73">
        <f t="shared" si="7"/>
        <v>34</v>
      </c>
    </row>
  </sheetData>
  <autoFilter ref="A3:AF3" xr:uid="{0661F9B6-56EC-4273-A5FD-D07CBBFE5245}">
    <sortState xmlns:xlrd2="http://schemas.microsoft.com/office/spreadsheetml/2017/richdata2" ref="A5:AF5">
      <sortCondition ref="N3"/>
    </sortState>
  </autoFilter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A2:AB2"/>
    <mergeCell ref="AC2:AE2"/>
    <mergeCell ref="N2:N3"/>
    <mergeCell ref="O2:O3"/>
    <mergeCell ref="Q2:T2"/>
    <mergeCell ref="U2:V2"/>
    <mergeCell ref="W2:X2"/>
    <mergeCell ref="Y2:Z2"/>
  </mergeCells>
  <conditionalFormatting sqref="B1">
    <cfRule type="duplicateValues" dxfId="1427" priority="2939"/>
    <cfRule type="duplicateValues" dxfId="1426" priority="2940"/>
    <cfRule type="duplicateValues" dxfId="1425" priority="2941"/>
    <cfRule type="duplicateValues" dxfId="1424" priority="2942"/>
  </conditionalFormatting>
  <conditionalFormatting sqref="E39">
    <cfRule type="duplicateValues" dxfId="1423" priority="1271"/>
  </conditionalFormatting>
  <conditionalFormatting sqref="F1:F3">
    <cfRule type="duplicateValues" dxfId="1422" priority="2943"/>
    <cfRule type="duplicateValues" dxfId="1421" priority="2944"/>
    <cfRule type="duplicateValues" dxfId="1420" priority="2945"/>
    <cfRule type="duplicateValues" dxfId="1419" priority="2946"/>
  </conditionalFormatting>
  <conditionalFormatting sqref="F5 F8 F13 F21">
    <cfRule type="duplicateValues" dxfId="1418" priority="225483"/>
    <cfRule type="duplicateValues" dxfId="1417" priority="225484"/>
    <cfRule type="duplicateValues" dxfId="1416" priority="225485"/>
    <cfRule type="duplicateValues" dxfId="1415" priority="225486"/>
    <cfRule type="duplicateValues" dxfId="1414" priority="225487"/>
    <cfRule type="duplicateValues" dxfId="1413" priority="225488"/>
    <cfRule type="duplicateValues" dxfId="1412" priority="225489"/>
    <cfRule type="duplicateValues" dxfId="1411" priority="225490"/>
    <cfRule type="duplicateValues" dxfId="1410" priority="225491"/>
    <cfRule type="duplicateValues" dxfId="1409" priority="225492"/>
    <cfRule type="duplicateValues" dxfId="1408" priority="225493"/>
    <cfRule type="duplicateValues" dxfId="1407" priority="225494"/>
    <cfRule type="duplicateValues" dxfId="1406" priority="225495"/>
    <cfRule type="duplicateValues" dxfId="1405" priority="225496"/>
    <cfRule type="duplicateValues" dxfId="1404" priority="225497"/>
    <cfRule type="duplicateValues" dxfId="1403" priority="225498"/>
    <cfRule type="duplicateValues" dxfId="1402" priority="225499"/>
    <cfRule type="duplicateValues" dxfId="1401" priority="225500"/>
    <cfRule type="duplicateValues" dxfId="1400" priority="225501"/>
    <cfRule type="duplicateValues" dxfId="1399" priority="225502"/>
    <cfRule type="duplicateValues" dxfId="1398" priority="225503"/>
    <cfRule type="duplicateValues" dxfId="1397" priority="225504"/>
  </conditionalFormatting>
  <conditionalFormatting sqref="F5 F21">
    <cfRule type="duplicateValues" dxfId="1396" priority="225593"/>
    <cfRule type="duplicateValues" dxfId="1395" priority="225594"/>
    <cfRule type="duplicateValues" dxfId="1394" priority="225595"/>
    <cfRule type="duplicateValues" dxfId="1393" priority="225596"/>
    <cfRule type="duplicateValues" dxfId="1392" priority="225597"/>
    <cfRule type="duplicateValues" dxfId="1391" priority="225598"/>
    <cfRule type="duplicateValues" dxfId="1390" priority="225599"/>
    <cfRule type="duplicateValues" dxfId="1389" priority="225600"/>
    <cfRule type="duplicateValues" dxfId="1388" priority="225601"/>
    <cfRule type="duplicateValues" dxfId="1387" priority="225602"/>
    <cfRule type="duplicateValues" dxfId="1386" priority="225603"/>
    <cfRule type="duplicateValues" dxfId="1385" priority="225604"/>
    <cfRule type="duplicateValues" dxfId="1384" priority="225605"/>
    <cfRule type="duplicateValues" dxfId="1383" priority="225606"/>
    <cfRule type="duplicateValues" dxfId="1382" priority="225607"/>
    <cfRule type="duplicateValues" dxfId="1381" priority="225608"/>
    <cfRule type="duplicateValues" dxfId="1380" priority="225609"/>
    <cfRule type="duplicateValues" dxfId="1379" priority="225610"/>
    <cfRule type="duplicateValues" dxfId="1378" priority="225611"/>
    <cfRule type="duplicateValues" dxfId="1377" priority="225612"/>
    <cfRule type="duplicateValues" dxfId="1376" priority="225613"/>
    <cfRule type="duplicateValues" dxfId="1375" priority="225614"/>
    <cfRule type="duplicateValues" dxfId="1374" priority="225615"/>
    <cfRule type="duplicateValues" dxfId="1373" priority="225616"/>
  </conditionalFormatting>
  <conditionalFormatting sqref="F6">
    <cfRule type="duplicateValues" dxfId="1372" priority="2260"/>
    <cfRule type="duplicateValues" dxfId="1371" priority="2261"/>
    <cfRule type="duplicateValues" dxfId="1370" priority="2262"/>
    <cfRule type="duplicateValues" dxfId="1369" priority="2263"/>
    <cfRule type="duplicateValues" dxfId="1368" priority="2264"/>
    <cfRule type="duplicateValues" dxfId="1367" priority="2265"/>
    <cfRule type="duplicateValues" dxfId="1366" priority="2266"/>
    <cfRule type="duplicateValues" dxfId="1365" priority="2267"/>
    <cfRule type="duplicateValues" dxfId="1364" priority="2268"/>
    <cfRule type="duplicateValues" dxfId="1363" priority="2269"/>
    <cfRule type="duplicateValues" dxfId="1362" priority="2270"/>
    <cfRule type="duplicateValues" dxfId="1361" priority="2271"/>
    <cfRule type="duplicateValues" dxfId="1360" priority="2272"/>
    <cfRule type="duplicateValues" dxfId="1359" priority="2273"/>
    <cfRule type="duplicateValues" dxfId="1358" priority="2274"/>
    <cfRule type="duplicateValues" dxfId="1357" priority="2275"/>
    <cfRule type="duplicateValues" dxfId="1356" priority="2276"/>
    <cfRule type="duplicateValues" dxfId="1355" priority="2277"/>
    <cfRule type="duplicateValues" dxfId="1354" priority="2278"/>
    <cfRule type="duplicateValues" dxfId="1353" priority="2279"/>
    <cfRule type="duplicateValues" dxfId="1352" priority="2280"/>
    <cfRule type="duplicateValues" dxfId="1351" priority="2281"/>
    <cfRule type="duplicateValues" dxfId="1350" priority="2282"/>
    <cfRule type="duplicateValues" dxfId="1349" priority="2283"/>
    <cfRule type="duplicateValues" dxfId="1348" priority="2284"/>
  </conditionalFormatting>
  <conditionalFormatting sqref="F7 F14">
    <cfRule type="duplicateValues" dxfId="1347" priority="68747"/>
    <cfRule type="duplicateValues" dxfId="1346" priority="68748"/>
    <cfRule type="duplicateValues" dxfId="1345" priority="68749"/>
    <cfRule type="duplicateValues" dxfId="1344" priority="68750"/>
    <cfRule type="duplicateValues" dxfId="1343" priority="68751"/>
    <cfRule type="duplicateValues" dxfId="1342" priority="68752"/>
    <cfRule type="duplicateValues" dxfId="1341" priority="68753"/>
    <cfRule type="duplicateValues" dxfId="1340" priority="68754"/>
    <cfRule type="duplicateValues" dxfId="1339" priority="68755"/>
    <cfRule type="duplicateValues" dxfId="1338" priority="68756"/>
    <cfRule type="duplicateValues" dxfId="1337" priority="68757"/>
    <cfRule type="duplicateValues" dxfId="1336" priority="68758"/>
    <cfRule type="duplicateValues" dxfId="1335" priority="68759"/>
    <cfRule type="duplicateValues" dxfId="1334" priority="68760"/>
    <cfRule type="duplicateValues" dxfId="1333" priority="68761"/>
    <cfRule type="duplicateValues" dxfId="1332" priority="68762"/>
    <cfRule type="duplicateValues" dxfId="1331" priority="68763"/>
    <cfRule type="duplicateValues" dxfId="1330" priority="68764"/>
    <cfRule type="duplicateValues" dxfId="1329" priority="68765"/>
    <cfRule type="duplicateValues" dxfId="1328" priority="68766"/>
    <cfRule type="duplicateValues" dxfId="1327" priority="68767"/>
    <cfRule type="duplicateValues" dxfId="1326" priority="68768"/>
    <cfRule type="duplicateValues" dxfId="1325" priority="68769"/>
    <cfRule type="duplicateValues" dxfId="1324" priority="68770"/>
    <cfRule type="duplicateValues" dxfId="1323" priority="68771"/>
    <cfRule type="duplicateValues" dxfId="1322" priority="68772"/>
  </conditionalFormatting>
  <conditionalFormatting sqref="F8 F13">
    <cfRule type="duplicateValues" dxfId="1321" priority="2309"/>
    <cfRule type="duplicateValues" dxfId="1320" priority="2344"/>
    <cfRule type="duplicateValues" dxfId="1319" priority="2345"/>
    <cfRule type="duplicateValues" dxfId="1318" priority="2346"/>
    <cfRule type="duplicateValues" dxfId="1317" priority="2347"/>
    <cfRule type="duplicateValues" dxfId="1316" priority="2348"/>
    <cfRule type="duplicateValues" dxfId="1315" priority="2349"/>
    <cfRule type="duplicateValues" dxfId="1314" priority="2350"/>
    <cfRule type="duplicateValues" dxfId="1313" priority="2351"/>
    <cfRule type="duplicateValues" dxfId="1312" priority="2352"/>
    <cfRule type="duplicateValues" dxfId="1311" priority="2353"/>
    <cfRule type="duplicateValues" dxfId="1310" priority="2354"/>
    <cfRule type="duplicateValues" dxfId="1309" priority="2355"/>
    <cfRule type="duplicateValues" dxfId="1308" priority="2356"/>
    <cfRule type="duplicateValues" dxfId="1307" priority="2357"/>
    <cfRule type="duplicateValues" dxfId="1306" priority="2358"/>
    <cfRule type="duplicateValues" dxfId="1305" priority="2359"/>
    <cfRule type="duplicateValues" dxfId="1304" priority="2360"/>
    <cfRule type="duplicateValues" dxfId="1303" priority="2361"/>
    <cfRule type="duplicateValues" dxfId="1302" priority="2362"/>
    <cfRule type="duplicateValues" dxfId="1301" priority="2363"/>
    <cfRule type="duplicateValues" dxfId="1300" priority="2364"/>
  </conditionalFormatting>
  <conditionalFormatting sqref="F9">
    <cfRule type="duplicateValues" dxfId="1299" priority="2158"/>
    <cfRule type="duplicateValues" dxfId="1298" priority="2159"/>
    <cfRule type="duplicateValues" dxfId="1297" priority="2160"/>
    <cfRule type="duplicateValues" dxfId="1296" priority="2161"/>
    <cfRule type="duplicateValues" dxfId="1295" priority="2162"/>
    <cfRule type="duplicateValues" dxfId="1294" priority="2163"/>
    <cfRule type="duplicateValues" dxfId="1293" priority="2164"/>
    <cfRule type="duplicateValues" dxfId="1292" priority="2165"/>
    <cfRule type="duplicateValues" dxfId="1291" priority="2166"/>
    <cfRule type="duplicateValues" dxfId="1290" priority="2167"/>
    <cfRule type="duplicateValues" dxfId="1289" priority="2168"/>
    <cfRule type="duplicateValues" dxfId="1288" priority="2169"/>
    <cfRule type="duplicateValues" dxfId="1287" priority="2170"/>
    <cfRule type="duplicateValues" dxfId="1286" priority="2171"/>
    <cfRule type="duplicateValues" dxfId="1285" priority="2172"/>
    <cfRule type="duplicateValues" dxfId="1284" priority="2173"/>
    <cfRule type="duplicateValues" dxfId="1283" priority="2174"/>
    <cfRule type="duplicateValues" dxfId="1282" priority="2175"/>
    <cfRule type="duplicateValues" dxfId="1281" priority="2176"/>
    <cfRule type="duplicateValues" dxfId="1280" priority="2177"/>
    <cfRule type="duplicateValues" dxfId="1279" priority="2178"/>
    <cfRule type="duplicateValues" dxfId="1278" priority="2179"/>
    <cfRule type="duplicateValues" dxfId="1277" priority="2180"/>
    <cfRule type="duplicateValues" dxfId="1276" priority="2181"/>
    <cfRule type="duplicateValues" dxfId="1275" priority="2182"/>
    <cfRule type="duplicateValues" dxfId="1274" priority="2183"/>
  </conditionalFormatting>
  <conditionalFormatting sqref="F10 F17">
    <cfRule type="duplicateValues" dxfId="1273" priority="85591"/>
    <cfRule type="duplicateValues" dxfId="1272" priority="85592"/>
    <cfRule type="duplicateValues" dxfId="1271" priority="85593"/>
    <cfRule type="duplicateValues" dxfId="1270" priority="85594"/>
    <cfRule type="duplicateValues" dxfId="1269" priority="85595"/>
    <cfRule type="duplicateValues" dxfId="1268" priority="85596"/>
    <cfRule type="duplicateValues" dxfId="1267" priority="85597"/>
    <cfRule type="duplicateValues" dxfId="1266" priority="85598"/>
    <cfRule type="duplicateValues" dxfId="1265" priority="85599"/>
    <cfRule type="duplicateValues" dxfId="1264" priority="85600"/>
    <cfRule type="duplicateValues" dxfId="1263" priority="85601"/>
    <cfRule type="duplicateValues" dxfId="1262" priority="85602"/>
    <cfRule type="duplicateValues" dxfId="1261" priority="85603"/>
    <cfRule type="duplicateValues" dxfId="1260" priority="85604"/>
    <cfRule type="duplicateValues" dxfId="1259" priority="85605"/>
    <cfRule type="duplicateValues" dxfId="1258" priority="85606"/>
    <cfRule type="duplicateValues" dxfId="1257" priority="85607"/>
    <cfRule type="duplicateValues" dxfId="1256" priority="85608"/>
    <cfRule type="duplicateValues" dxfId="1255" priority="85609"/>
    <cfRule type="duplicateValues" dxfId="1254" priority="85610"/>
    <cfRule type="duplicateValues" dxfId="1253" priority="85611"/>
    <cfRule type="duplicateValues" dxfId="1252" priority="85612"/>
    <cfRule type="duplicateValues" dxfId="1251" priority="85613"/>
    <cfRule type="duplicateValues" dxfId="1250" priority="85614"/>
    <cfRule type="duplicateValues" dxfId="1249" priority="85615"/>
  </conditionalFormatting>
  <conditionalFormatting sqref="F11 F12:G12 F26">
    <cfRule type="duplicateValues" dxfId="1248" priority="64749"/>
    <cfRule type="duplicateValues" dxfId="1247" priority="64750"/>
    <cfRule type="duplicateValues" dxfId="1246" priority="64751"/>
    <cfRule type="duplicateValues" dxfId="1245" priority="64752"/>
    <cfRule type="duplicateValues" dxfId="1244" priority="64753"/>
    <cfRule type="duplicateValues" dxfId="1243" priority="64754"/>
    <cfRule type="duplicateValues" dxfId="1242" priority="64755"/>
  </conditionalFormatting>
  <conditionalFormatting sqref="F11">
    <cfRule type="duplicateValues" dxfId="1241" priority="2707"/>
    <cfRule type="duplicateValues" dxfId="1240" priority="2708"/>
    <cfRule type="duplicateValues" dxfId="1239" priority="2709"/>
    <cfRule type="duplicateValues" dxfId="1238" priority="2710"/>
    <cfRule type="duplicateValues" dxfId="1237" priority="2711"/>
    <cfRule type="duplicateValues" dxfId="1236" priority="2712"/>
    <cfRule type="duplicateValues" dxfId="1235" priority="2713"/>
    <cfRule type="duplicateValues" dxfId="1234" priority="2714"/>
    <cfRule type="duplicateValues" dxfId="1233" priority="2715"/>
    <cfRule type="duplicateValues" dxfId="1232" priority="2716"/>
    <cfRule type="duplicateValues" dxfId="1231" priority="2717"/>
    <cfRule type="duplicateValues" dxfId="1230" priority="2718"/>
    <cfRule type="duplicateValues" dxfId="1229" priority="2719"/>
    <cfRule type="duplicateValues" dxfId="1228" priority="2720"/>
    <cfRule type="duplicateValues" dxfId="1227" priority="2721"/>
    <cfRule type="duplicateValues" dxfId="1226" priority="2722"/>
    <cfRule type="duplicateValues" dxfId="1225" priority="2723"/>
    <cfRule type="duplicateValues" dxfId="1224" priority="2724"/>
    <cfRule type="duplicateValues" dxfId="1223" priority="2725"/>
    <cfRule type="duplicateValues" dxfId="1222" priority="2726"/>
    <cfRule type="duplicateValues" dxfId="1221" priority="2727"/>
    <cfRule type="duplicateValues" dxfId="1220" priority="2728"/>
    <cfRule type="duplicateValues" dxfId="1219" priority="2729"/>
    <cfRule type="duplicateValues" dxfId="1218" priority="2730"/>
  </conditionalFormatting>
  <conditionalFormatting sqref="F11:F12 F20 F22 F29:G29 F25:F28 F15:F16 F30:F32">
    <cfRule type="duplicateValues" dxfId="1217" priority="92266"/>
  </conditionalFormatting>
  <conditionalFormatting sqref="F11:F12 F20 F29:G29 F26:F28 F15:F16 F30:F32">
    <cfRule type="duplicateValues" dxfId="1216" priority="92275"/>
    <cfRule type="duplicateValues" dxfId="1215" priority="92276"/>
    <cfRule type="duplicateValues" dxfId="1214" priority="92277"/>
    <cfRule type="duplicateValues" dxfId="1213" priority="92278"/>
    <cfRule type="duplicateValues" dxfId="1212" priority="92279"/>
    <cfRule type="duplicateValues" dxfId="1211" priority="92280"/>
    <cfRule type="duplicateValues" dxfId="1210" priority="92281"/>
    <cfRule type="duplicateValues" dxfId="1209" priority="92282"/>
    <cfRule type="duplicateValues" dxfId="1208" priority="92283"/>
    <cfRule type="duplicateValues" dxfId="1207" priority="92284"/>
    <cfRule type="duplicateValues" dxfId="1206" priority="92285"/>
    <cfRule type="duplicateValues" dxfId="1205" priority="92286"/>
  </conditionalFormatting>
  <conditionalFormatting sqref="F11:F12 F26 F30 F28:G29 F16">
    <cfRule type="duplicateValues" dxfId="1204" priority="92259"/>
    <cfRule type="duplicateValues" dxfId="1203" priority="92260"/>
    <cfRule type="duplicateValues" dxfId="1202" priority="92261"/>
    <cfRule type="duplicateValues" dxfId="1201" priority="92262"/>
    <cfRule type="duplicateValues" dxfId="1200" priority="92263"/>
    <cfRule type="duplicateValues" dxfId="1199" priority="92264"/>
    <cfRule type="duplicateValues" dxfId="1198" priority="92265"/>
  </conditionalFormatting>
  <conditionalFormatting sqref="F13 F18 F21 F5:F6 F8">
    <cfRule type="duplicateValues" dxfId="1197" priority="225665"/>
  </conditionalFormatting>
  <conditionalFormatting sqref="F13 F21 F5:F6 F8">
    <cfRule type="duplicateValues" dxfId="1196" priority="225671"/>
  </conditionalFormatting>
  <conditionalFormatting sqref="F15 F20 F27 F32">
    <cfRule type="duplicateValues" dxfId="1195" priority="2659"/>
    <cfRule type="duplicateValues" dxfId="1194" priority="2661"/>
    <cfRule type="duplicateValues" dxfId="1193" priority="2662"/>
    <cfRule type="duplicateValues" dxfId="1192" priority="2663"/>
    <cfRule type="duplicateValues" dxfId="1191" priority="2664"/>
    <cfRule type="duplicateValues" dxfId="1190" priority="2665"/>
    <cfRule type="duplicateValues" dxfId="1189" priority="2666"/>
    <cfRule type="duplicateValues" dxfId="1188" priority="2667"/>
    <cfRule type="duplicateValues" dxfId="1187" priority="2668"/>
    <cfRule type="duplicateValues" dxfId="1186" priority="2669"/>
    <cfRule type="duplicateValues" dxfId="1185" priority="2670"/>
    <cfRule type="duplicateValues" dxfId="1184" priority="2671"/>
    <cfRule type="duplicateValues" dxfId="1183" priority="2672"/>
    <cfRule type="duplicateValues" dxfId="1182" priority="2673"/>
    <cfRule type="duplicateValues" dxfId="1181" priority="2674"/>
    <cfRule type="duplicateValues" dxfId="1180" priority="2675"/>
    <cfRule type="duplicateValues" dxfId="1179" priority="2676"/>
    <cfRule type="duplicateValues" dxfId="1178" priority="2677"/>
    <cfRule type="duplicateValues" dxfId="1177" priority="2678"/>
    <cfRule type="duplicateValues" dxfId="1176" priority="2679"/>
    <cfRule type="duplicateValues" dxfId="1175" priority="2680"/>
    <cfRule type="duplicateValues" dxfId="1174" priority="2681"/>
    <cfRule type="duplicateValues" dxfId="1173" priority="2682"/>
    <cfRule type="duplicateValues" dxfId="1172" priority="2683"/>
  </conditionalFormatting>
  <conditionalFormatting sqref="F16 F30 F28:G29">
    <cfRule type="duplicateValues" dxfId="1171" priority="68313"/>
    <cfRule type="duplicateValues" dxfId="1170" priority="68314"/>
    <cfRule type="duplicateValues" dxfId="1169" priority="68315"/>
    <cfRule type="duplicateValues" dxfId="1168" priority="68316"/>
    <cfRule type="duplicateValues" dxfId="1167" priority="68317"/>
    <cfRule type="duplicateValues" dxfId="1166" priority="68318"/>
    <cfRule type="duplicateValues" dxfId="1165" priority="68319"/>
    <cfRule type="duplicateValues" dxfId="1164" priority="68320"/>
    <cfRule type="duplicateValues" dxfId="1163" priority="68321"/>
    <cfRule type="duplicateValues" dxfId="1162" priority="68322"/>
    <cfRule type="duplicateValues" dxfId="1161" priority="68323"/>
    <cfRule type="duplicateValues" dxfId="1160" priority="68324"/>
    <cfRule type="duplicateValues" dxfId="1159" priority="68325"/>
    <cfRule type="duplicateValues" dxfId="1158" priority="68326"/>
    <cfRule type="duplicateValues" dxfId="1157" priority="68327"/>
    <cfRule type="duplicateValues" dxfId="1156" priority="68328"/>
    <cfRule type="duplicateValues" dxfId="1155" priority="68329"/>
    <cfRule type="duplicateValues" dxfId="1154" priority="68330"/>
    <cfRule type="duplicateValues" dxfId="1153" priority="68331"/>
    <cfRule type="duplicateValues" dxfId="1152" priority="68332"/>
    <cfRule type="duplicateValues" dxfId="1151" priority="68333"/>
    <cfRule type="duplicateValues" dxfId="1150" priority="68334"/>
    <cfRule type="duplicateValues" dxfId="1149" priority="68335"/>
    <cfRule type="duplicateValues" dxfId="1148" priority="68336"/>
  </conditionalFormatting>
  <conditionalFormatting sqref="F17:F18 F10 F13 F21 F5:F6 F8">
    <cfRule type="duplicateValues" dxfId="1147" priority="225676"/>
    <cfRule type="duplicateValues" dxfId="1146" priority="225677"/>
  </conditionalFormatting>
  <conditionalFormatting sqref="F18">
    <cfRule type="duplicateValues" dxfId="1145" priority="2368"/>
    <cfRule type="duplicateValues" dxfId="1144" priority="2369"/>
    <cfRule type="duplicateValues" dxfId="1143" priority="2370"/>
    <cfRule type="duplicateValues" dxfId="1142" priority="2371"/>
    <cfRule type="duplicateValues" dxfId="1141" priority="2372"/>
    <cfRule type="duplicateValues" dxfId="1140" priority="2373"/>
    <cfRule type="duplicateValues" dxfId="1139" priority="2374"/>
    <cfRule type="duplicateValues" dxfId="1138" priority="2375"/>
    <cfRule type="duplicateValues" dxfId="1137" priority="2376"/>
    <cfRule type="duplicateValues" dxfId="1136" priority="2377"/>
    <cfRule type="duplicateValues" dxfId="1135" priority="2378"/>
    <cfRule type="duplicateValues" dxfId="1134" priority="2379"/>
    <cfRule type="duplicateValues" dxfId="1133" priority="2380"/>
    <cfRule type="duplicateValues" dxfId="1132" priority="2381"/>
    <cfRule type="duplicateValues" dxfId="1131" priority="2382"/>
    <cfRule type="duplicateValues" dxfId="1130" priority="2383"/>
    <cfRule type="duplicateValues" dxfId="1129" priority="2384"/>
    <cfRule type="duplicateValues" dxfId="1128" priority="2385"/>
    <cfRule type="duplicateValues" dxfId="1127" priority="2386"/>
    <cfRule type="duplicateValues" dxfId="1126" priority="2387"/>
    <cfRule type="duplicateValues" dxfId="1125" priority="2388"/>
    <cfRule type="duplicateValues" dxfId="1124" priority="2389"/>
    <cfRule type="duplicateValues" dxfId="1123" priority="2390"/>
    <cfRule type="duplicateValues" dxfId="1122" priority="2391"/>
    <cfRule type="duplicateValues" dxfId="1121" priority="2392"/>
  </conditionalFormatting>
  <conditionalFormatting sqref="F21 F24 F17:F19 F5:F8 F10 F13:F14">
    <cfRule type="duplicateValues" dxfId="1120" priority="225690"/>
  </conditionalFormatting>
  <conditionalFormatting sqref="F21 F24 F17:F19 F10 F13 F5:F6 F8">
    <cfRule type="duplicateValues" dxfId="1119" priority="225697"/>
    <cfRule type="duplicateValues" dxfId="1118" priority="225698"/>
    <cfRule type="duplicateValues" dxfId="1117" priority="225699"/>
    <cfRule type="duplicateValues" dxfId="1116" priority="225700"/>
  </conditionalFormatting>
  <conditionalFormatting sqref="F21 F24 F17:F19 F13:F14 F5:F10">
    <cfRule type="duplicateValues" dxfId="1115" priority="225729"/>
    <cfRule type="duplicateValues" dxfId="1114" priority="225730"/>
    <cfRule type="duplicateValues" dxfId="1113" priority="225731"/>
    <cfRule type="duplicateValues" dxfId="1112" priority="225732"/>
    <cfRule type="duplicateValues" dxfId="1111" priority="225733"/>
    <cfRule type="duplicateValues" dxfId="1110" priority="225734"/>
    <cfRule type="duplicateValues" dxfId="1109" priority="225735"/>
  </conditionalFormatting>
  <conditionalFormatting sqref="F22 F25">
    <cfRule type="duplicateValues" dxfId="1108" priority="2656"/>
    <cfRule type="duplicateValues" dxfId="1107" priority="2657"/>
    <cfRule type="duplicateValues" dxfId="1106" priority="2658"/>
    <cfRule type="duplicateValues" dxfId="1105" priority="2816"/>
    <cfRule type="duplicateValues" dxfId="1104" priority="2817"/>
    <cfRule type="duplicateValues" dxfId="1103" priority="2818"/>
  </conditionalFormatting>
  <conditionalFormatting sqref="F22">
    <cfRule type="duplicateValues" dxfId="1102" priority="2807"/>
    <cfRule type="duplicateValues" dxfId="1101" priority="2808"/>
    <cfRule type="duplicateValues" dxfId="1100" priority="2809"/>
    <cfRule type="duplicateValues" dxfId="1099" priority="2810"/>
    <cfRule type="duplicateValues" dxfId="1098" priority="2811"/>
    <cfRule type="duplicateValues" dxfId="1097" priority="2812"/>
    <cfRule type="duplicateValues" dxfId="1096" priority="2813"/>
    <cfRule type="duplicateValues" dxfId="1095" priority="2814"/>
    <cfRule type="duplicateValues" dxfId="1094" priority="2815"/>
    <cfRule type="duplicateValues" dxfId="1093" priority="2819"/>
    <cfRule type="duplicateValues" dxfId="1092" priority="2820"/>
    <cfRule type="duplicateValues" dxfId="1091" priority="2821"/>
    <cfRule type="duplicateValues" dxfId="1090" priority="2822"/>
    <cfRule type="duplicateValues" dxfId="1089" priority="2823"/>
    <cfRule type="duplicateValues" dxfId="1088" priority="2824"/>
    <cfRule type="duplicateValues" dxfId="1087" priority="2825"/>
    <cfRule type="duplicateValues" dxfId="1086" priority="2826"/>
    <cfRule type="duplicateValues" dxfId="1085" priority="2827"/>
    <cfRule type="duplicateValues" dxfId="1084" priority="2828"/>
    <cfRule type="duplicateValues" dxfId="1083" priority="2829"/>
    <cfRule type="duplicateValues" dxfId="1082" priority="2830"/>
    <cfRule type="duplicateValues" dxfId="1081" priority="2831"/>
    <cfRule type="duplicateValues" dxfId="1080" priority="2832"/>
    <cfRule type="duplicateValues" dxfId="1079" priority="2833"/>
    <cfRule type="duplicateValues" dxfId="1078" priority="2834"/>
    <cfRule type="duplicateValues" dxfId="1077" priority="2835"/>
    <cfRule type="duplicateValues" dxfId="1076" priority="2836"/>
    <cfRule type="duplicateValues" dxfId="1075" priority="2837"/>
    <cfRule type="duplicateValues" dxfId="1074" priority="2838"/>
    <cfRule type="duplicateValues" dxfId="1073" priority="2839"/>
    <cfRule type="duplicateValues" dxfId="1072" priority="2840"/>
    <cfRule type="duplicateValues" dxfId="1071" priority="2841"/>
    <cfRule type="duplicateValues" dxfId="1070" priority="2842"/>
    <cfRule type="duplicateValues" dxfId="1069" priority="2843"/>
    <cfRule type="duplicateValues" dxfId="1068" priority="2844"/>
    <cfRule type="duplicateValues" dxfId="1067" priority="2845"/>
    <cfRule type="duplicateValues" dxfId="1066" priority="2846"/>
  </conditionalFormatting>
  <conditionalFormatting sqref="F23">
    <cfRule type="duplicateValues" dxfId="1065" priority="2075"/>
  </conditionalFormatting>
  <conditionalFormatting sqref="F25">
    <cfRule type="duplicateValues" dxfId="1064" priority="2783"/>
    <cfRule type="duplicateValues" dxfId="1063" priority="2784"/>
    <cfRule type="duplicateValues" dxfId="1062" priority="2785"/>
    <cfRule type="duplicateValues" dxfId="1061" priority="2786"/>
    <cfRule type="duplicateValues" dxfId="1060" priority="2787"/>
    <cfRule type="duplicateValues" dxfId="1059" priority="2788"/>
    <cfRule type="duplicateValues" dxfId="1058" priority="2789"/>
    <cfRule type="duplicateValues" dxfId="1057" priority="2790"/>
    <cfRule type="duplicateValues" dxfId="1056" priority="2791"/>
    <cfRule type="duplicateValues" dxfId="1055" priority="2792"/>
    <cfRule type="duplicateValues" dxfId="1054" priority="2793"/>
    <cfRule type="duplicateValues" dxfId="1053" priority="2794"/>
    <cfRule type="duplicateValues" dxfId="1052" priority="2795"/>
    <cfRule type="duplicateValues" dxfId="1051" priority="2796"/>
    <cfRule type="duplicateValues" dxfId="1050" priority="2797"/>
    <cfRule type="duplicateValues" dxfId="1049" priority="2798"/>
    <cfRule type="duplicateValues" dxfId="1048" priority="2799"/>
    <cfRule type="duplicateValues" dxfId="1047" priority="2800"/>
    <cfRule type="duplicateValues" dxfId="1046" priority="2801"/>
    <cfRule type="duplicateValues" dxfId="1045" priority="2802"/>
    <cfRule type="duplicateValues" dxfId="1044" priority="2803"/>
    <cfRule type="duplicateValues" dxfId="1043" priority="2804"/>
    <cfRule type="duplicateValues" dxfId="1042" priority="2805"/>
    <cfRule type="duplicateValues" dxfId="1041" priority="2806"/>
  </conditionalFormatting>
  <conditionalFormatting sqref="F31">
    <cfRule type="duplicateValues" dxfId="1040" priority="1682"/>
    <cfRule type="duplicateValues" dxfId="1039" priority="1683"/>
    <cfRule type="duplicateValues" dxfId="1038" priority="1684"/>
    <cfRule type="duplicateValues" dxfId="1037" priority="1685"/>
    <cfRule type="duplicateValues" dxfId="1036" priority="1686"/>
    <cfRule type="duplicateValues" dxfId="1035" priority="1687"/>
    <cfRule type="duplicateValues" dxfId="1034" priority="1688"/>
    <cfRule type="duplicateValues" dxfId="1033" priority="1689"/>
    <cfRule type="duplicateValues" dxfId="1032" priority="1690"/>
    <cfRule type="duplicateValues" dxfId="1031" priority="1691"/>
    <cfRule type="duplicateValues" dxfId="1030" priority="1692"/>
    <cfRule type="duplicateValues" dxfId="1029" priority="1693"/>
    <cfRule type="duplicateValues" dxfId="1028" priority="1694"/>
    <cfRule type="duplicateValues" dxfId="1027" priority="1695"/>
    <cfRule type="duplicateValues" dxfId="1026" priority="1696"/>
    <cfRule type="duplicateValues" dxfId="1025" priority="1697"/>
    <cfRule type="duplicateValues" dxfId="1024" priority="1698"/>
    <cfRule type="duplicateValues" dxfId="1023" priority="1699"/>
    <cfRule type="duplicateValues" dxfId="1022" priority="1700"/>
    <cfRule type="duplicateValues" dxfId="1021" priority="1701"/>
    <cfRule type="duplicateValues" dxfId="1020" priority="1702"/>
    <cfRule type="duplicateValues" dxfId="1019" priority="1703"/>
    <cfRule type="duplicateValues" dxfId="1018" priority="1704"/>
    <cfRule type="duplicateValues" dxfId="1017" priority="1705"/>
  </conditionalFormatting>
  <conditionalFormatting sqref="F34">
    <cfRule type="duplicateValues" dxfId="1016" priority="1412"/>
    <cfRule type="duplicateValues" dxfId="1015" priority="1413"/>
    <cfRule type="duplicateValues" dxfId="1014" priority="1414"/>
    <cfRule type="duplicateValues" dxfId="1013" priority="1415"/>
    <cfRule type="duplicateValues" dxfId="1012" priority="1416"/>
    <cfRule type="duplicateValues" dxfId="1011" priority="1417"/>
    <cfRule type="duplicateValues" dxfId="1010" priority="1418"/>
    <cfRule type="duplicateValues" dxfId="1009" priority="1419"/>
    <cfRule type="duplicateValues" dxfId="1008" priority="1420"/>
    <cfRule type="duplicateValues" dxfId="1007" priority="1421"/>
    <cfRule type="duplicateValues" dxfId="1006" priority="1422"/>
    <cfRule type="duplicateValues" dxfId="1005" priority="1423"/>
    <cfRule type="duplicateValues" dxfId="1004" priority="1424"/>
    <cfRule type="duplicateValues" dxfId="1003" priority="1425"/>
    <cfRule type="duplicateValues" dxfId="1002" priority="1426"/>
  </conditionalFormatting>
  <conditionalFormatting sqref="F37">
    <cfRule type="duplicateValues" dxfId="1001" priority="1403"/>
    <cfRule type="duplicateValues" dxfId="1000" priority="1404"/>
    <cfRule type="duplicateValues" dxfId="999" priority="1405"/>
    <cfRule type="duplicateValues" dxfId="998" priority="1406"/>
    <cfRule type="duplicateValues" dxfId="997" priority="1407"/>
    <cfRule type="duplicateValues" dxfId="996" priority="1408"/>
    <cfRule type="duplicateValues" dxfId="995" priority="1409"/>
    <cfRule type="duplicateValues" dxfId="994" priority="1410"/>
  </conditionalFormatting>
  <conditionalFormatting sqref="F38">
    <cfRule type="duplicateValues" dxfId="993" priority="228516"/>
    <cfRule type="duplicateValues" dxfId="992" priority="228517"/>
    <cfRule type="duplicateValues" dxfId="991" priority="228518"/>
    <cfRule type="duplicateValues" dxfId="990" priority="228519"/>
    <cfRule type="duplicateValues" dxfId="989" priority="228520"/>
    <cfRule type="duplicateValues" dxfId="988" priority="228521"/>
    <cfRule type="duplicateValues" dxfId="987" priority="228522"/>
    <cfRule type="duplicateValues" dxfId="986" priority="228523"/>
    <cfRule type="duplicateValues" dxfId="985" priority="228524"/>
    <cfRule type="duplicateValues" dxfId="984" priority="228525"/>
    <cfRule type="duplicateValues" dxfId="983" priority="228526"/>
    <cfRule type="duplicateValues" dxfId="982" priority="228527"/>
    <cfRule type="duplicateValues" dxfId="981" priority="228528"/>
    <cfRule type="duplicateValues" dxfId="980" priority="228529"/>
    <cfRule type="duplicateValues" dxfId="979" priority="228530"/>
  </conditionalFormatting>
  <conditionalFormatting sqref="F40">
    <cfRule type="duplicateValues" dxfId="978" priority="1395"/>
    <cfRule type="duplicateValues" dxfId="977" priority="1396"/>
    <cfRule type="duplicateValues" dxfId="976" priority="1397"/>
    <cfRule type="duplicateValues" dxfId="975" priority="1398"/>
    <cfRule type="duplicateValues" dxfId="974" priority="1399"/>
    <cfRule type="duplicateValues" dxfId="973" priority="1400"/>
    <cfRule type="duplicateValues" dxfId="972" priority="1401"/>
    <cfRule type="duplicateValues" dxfId="971" priority="1402"/>
  </conditionalFormatting>
  <conditionalFormatting sqref="F42">
    <cfRule type="duplicateValues" dxfId="970" priority="1588"/>
    <cfRule type="duplicateValues" dxfId="969" priority="1589"/>
    <cfRule type="duplicateValues" dxfId="968" priority="1590"/>
    <cfRule type="duplicateValues" dxfId="967" priority="1591"/>
    <cfRule type="duplicateValues" dxfId="966" priority="1592"/>
    <cfRule type="duplicateValues" dxfId="965" priority="1593"/>
    <cfRule type="duplicateValues" dxfId="964" priority="1594"/>
    <cfRule type="duplicateValues" dxfId="963" priority="1595"/>
    <cfRule type="duplicateValues" dxfId="962" priority="1596"/>
    <cfRule type="duplicateValues" dxfId="961" priority="1597"/>
    <cfRule type="duplicateValues" dxfId="960" priority="1598"/>
    <cfRule type="duplicateValues" dxfId="959" priority="1599"/>
    <cfRule type="duplicateValues" dxfId="958" priority="1600"/>
    <cfRule type="duplicateValues" dxfId="957" priority="1601"/>
    <cfRule type="duplicateValues" dxfId="956" priority="1602"/>
  </conditionalFormatting>
  <conditionalFormatting sqref="F43">
    <cfRule type="duplicateValues" dxfId="955" priority="1506"/>
    <cfRule type="duplicateValues" dxfId="954" priority="1507"/>
    <cfRule type="duplicateValues" dxfId="953" priority="1508"/>
    <cfRule type="duplicateValues" dxfId="952" priority="1509"/>
    <cfRule type="duplicateValues" dxfId="951" priority="1510"/>
    <cfRule type="duplicateValues" dxfId="950" priority="1511"/>
    <cfRule type="duplicateValues" dxfId="949" priority="1512"/>
    <cfRule type="duplicateValues" dxfId="948" priority="1513"/>
    <cfRule type="duplicateValues" dxfId="947" priority="1514"/>
    <cfRule type="duplicateValues" dxfId="946" priority="1515"/>
    <cfRule type="duplicateValues" dxfId="945" priority="1516"/>
    <cfRule type="duplicateValues" dxfId="944" priority="1517"/>
    <cfRule type="duplicateValues" dxfId="943" priority="1518"/>
    <cfRule type="duplicateValues" dxfId="942" priority="1519"/>
    <cfRule type="duplicateValues" dxfId="941" priority="1520"/>
    <cfRule type="duplicateValues" dxfId="940" priority="1521"/>
    <cfRule type="duplicateValues" dxfId="939" priority="1522"/>
    <cfRule type="duplicateValues" dxfId="938" priority="1523"/>
    <cfRule type="duplicateValues" dxfId="937" priority="1524"/>
    <cfRule type="duplicateValues" dxfId="936" priority="1525"/>
    <cfRule type="duplicateValues" dxfId="935" priority="1526"/>
    <cfRule type="duplicateValues" dxfId="934" priority="1527"/>
    <cfRule type="duplicateValues" dxfId="933" priority="1528"/>
    <cfRule type="duplicateValues" dxfId="932" priority="1529"/>
    <cfRule type="duplicateValues" dxfId="931" priority="1530"/>
    <cfRule type="duplicateValues" dxfId="930" priority="1531"/>
    <cfRule type="duplicateValues" dxfId="929" priority="1532"/>
    <cfRule type="duplicateValues" dxfId="928" priority="1533"/>
    <cfRule type="duplicateValues" dxfId="927" priority="1534"/>
    <cfRule type="duplicateValues" dxfId="926" priority="1535"/>
    <cfRule type="duplicateValues" dxfId="925" priority="1536"/>
    <cfRule type="duplicateValues" dxfId="924" priority="1537"/>
  </conditionalFormatting>
  <conditionalFormatting sqref="F47">
    <cfRule type="duplicateValues" dxfId="923" priority="1603"/>
    <cfRule type="duplicateValues" dxfId="922" priority="1604"/>
    <cfRule type="duplicateValues" dxfId="921" priority="1605"/>
    <cfRule type="duplicateValues" dxfId="920" priority="1606"/>
    <cfRule type="duplicateValues" dxfId="919" priority="1607"/>
    <cfRule type="duplicateValues" dxfId="918" priority="1608"/>
    <cfRule type="duplicateValues" dxfId="917" priority="1609"/>
    <cfRule type="duplicateValues" dxfId="916" priority="1610"/>
    <cfRule type="duplicateValues" dxfId="915" priority="1611"/>
    <cfRule type="duplicateValues" dxfId="914" priority="1612"/>
    <cfRule type="duplicateValues" dxfId="913" priority="1613"/>
    <cfRule type="duplicateValues" dxfId="912" priority="1614"/>
    <cfRule type="duplicateValues" dxfId="911" priority="1615"/>
  </conditionalFormatting>
  <conditionalFormatting sqref="F48 F40 F37 F34">
    <cfRule type="duplicateValues" dxfId="910" priority="229251"/>
  </conditionalFormatting>
  <conditionalFormatting sqref="F48">
    <cfRule type="duplicateValues" dxfId="909" priority="1384"/>
    <cfRule type="duplicateValues" dxfId="908" priority="1385"/>
    <cfRule type="duplicateValues" dxfId="907" priority="1386"/>
    <cfRule type="duplicateValues" dxfId="906" priority="1387"/>
    <cfRule type="duplicateValues" dxfId="905" priority="1388"/>
    <cfRule type="duplicateValues" dxfId="904" priority="1389"/>
    <cfRule type="duplicateValues" dxfId="903" priority="1390"/>
    <cfRule type="duplicateValues" dxfId="902" priority="1391"/>
    <cfRule type="duplicateValues" dxfId="901" priority="1392"/>
    <cfRule type="duplicateValues" dxfId="900" priority="1393"/>
    <cfRule type="duplicateValues" dxfId="899" priority="1394"/>
  </conditionalFormatting>
  <conditionalFormatting sqref="F54">
    <cfRule type="duplicateValues" dxfId="898" priority="1565"/>
    <cfRule type="duplicateValues" dxfId="897" priority="1566"/>
    <cfRule type="duplicateValues" dxfId="896" priority="1567"/>
    <cfRule type="duplicateValues" dxfId="895" priority="1568"/>
    <cfRule type="duplicateValues" dxfId="894" priority="1569"/>
    <cfRule type="duplicateValues" dxfId="893" priority="1570"/>
    <cfRule type="duplicateValues" dxfId="892" priority="1571"/>
    <cfRule type="duplicateValues" dxfId="891" priority="1572"/>
    <cfRule type="duplicateValues" dxfId="890" priority="1573"/>
    <cfRule type="duplicateValues" dxfId="889" priority="1574"/>
    <cfRule type="duplicateValues" dxfId="888" priority="1575"/>
    <cfRule type="duplicateValues" dxfId="887" priority="1576"/>
    <cfRule type="duplicateValues" dxfId="886" priority="1577"/>
    <cfRule type="duplicateValues" dxfId="885" priority="1578"/>
    <cfRule type="duplicateValues" dxfId="884" priority="1579"/>
  </conditionalFormatting>
  <conditionalFormatting sqref="F56 F47 F42 F38 F33 F53:F54 F4 F49:F50">
    <cfRule type="duplicateValues" dxfId="883" priority="229516"/>
  </conditionalFormatting>
  <conditionalFormatting sqref="F56 F54 F4 F47 F42 F38 F49:F50 F33">
    <cfRule type="duplicateValues" dxfId="882" priority="229508"/>
  </conditionalFormatting>
  <conditionalFormatting sqref="F56">
    <cfRule type="duplicateValues" dxfId="881" priority="228504"/>
    <cfRule type="duplicateValues" dxfId="880" priority="228505"/>
    <cfRule type="duplicateValues" dxfId="879" priority="228506"/>
    <cfRule type="duplicateValues" dxfId="878" priority="228507"/>
    <cfRule type="duplicateValues" dxfId="877" priority="228508"/>
    <cfRule type="duplicateValues" dxfId="876" priority="228509"/>
    <cfRule type="duplicateValues" dxfId="875" priority="228510"/>
    <cfRule type="duplicateValues" dxfId="874" priority="228511"/>
  </conditionalFormatting>
  <conditionalFormatting sqref="F72:F1048576 F1:F56">
    <cfRule type="duplicateValues" dxfId="873" priority="230021"/>
    <cfRule type="duplicateValues" dxfId="872" priority="230022"/>
    <cfRule type="duplicateValues" dxfId="871" priority="230023"/>
  </conditionalFormatting>
  <conditionalFormatting sqref="F78:F1048576 F1:F56 F72">
    <cfRule type="duplicateValues" dxfId="870" priority="230054"/>
  </conditionalFormatting>
  <conditionalFormatting sqref="F12:G12 F26">
    <cfRule type="duplicateValues" dxfId="869" priority="2757"/>
    <cfRule type="duplicateValues" dxfId="868" priority="2758"/>
    <cfRule type="duplicateValues" dxfId="867" priority="2759"/>
    <cfRule type="duplicateValues" dxfId="866" priority="2760"/>
    <cfRule type="duplicateValues" dxfId="865" priority="2761"/>
    <cfRule type="duplicateValues" dxfId="864" priority="2762"/>
    <cfRule type="duplicateValues" dxfId="863" priority="2763"/>
    <cfRule type="duplicateValues" dxfId="862" priority="2764"/>
    <cfRule type="duplicateValues" dxfId="861" priority="2765"/>
    <cfRule type="duplicateValues" dxfId="860" priority="2766"/>
    <cfRule type="duplicateValues" dxfId="859" priority="2767"/>
    <cfRule type="duplicateValues" dxfId="858" priority="2768"/>
    <cfRule type="duplicateValues" dxfId="857" priority="2769"/>
    <cfRule type="duplicateValues" dxfId="856" priority="2770"/>
    <cfRule type="duplicateValues" dxfId="855" priority="2771"/>
    <cfRule type="duplicateValues" dxfId="854" priority="2772"/>
    <cfRule type="duplicateValues" dxfId="853" priority="2773"/>
    <cfRule type="duplicateValues" dxfId="852" priority="2774"/>
    <cfRule type="duplicateValues" dxfId="851" priority="2775"/>
    <cfRule type="duplicateValues" dxfId="850" priority="2776"/>
    <cfRule type="duplicateValues" dxfId="849" priority="2777"/>
    <cfRule type="duplicateValues" dxfId="848" priority="2778"/>
    <cfRule type="duplicateValues" dxfId="847" priority="2779"/>
    <cfRule type="duplicateValues" dxfId="846" priority="2780"/>
    <cfRule type="duplicateValues" dxfId="845" priority="2781"/>
    <cfRule type="duplicateValues" dxfId="844" priority="2782"/>
  </conditionalFormatting>
  <conditionalFormatting sqref="F19:G19">
    <cfRule type="duplicateValues" dxfId="843" priority="1766"/>
    <cfRule type="duplicateValues" dxfId="842" priority="1767"/>
    <cfRule type="duplicateValues" dxfId="841" priority="1768"/>
    <cfRule type="duplicateValues" dxfId="840" priority="1769"/>
    <cfRule type="duplicateValues" dxfId="839" priority="1770"/>
    <cfRule type="duplicateValues" dxfId="838" priority="1771"/>
    <cfRule type="duplicateValues" dxfId="837" priority="1772"/>
    <cfRule type="duplicateValues" dxfId="836" priority="1773"/>
    <cfRule type="duplicateValues" dxfId="835" priority="1774"/>
    <cfRule type="duplicateValues" dxfId="834" priority="1775"/>
    <cfRule type="duplicateValues" dxfId="833" priority="1776"/>
    <cfRule type="duplicateValues" dxfId="832" priority="1777"/>
    <cfRule type="duplicateValues" dxfId="831" priority="1778"/>
    <cfRule type="duplicateValues" dxfId="830" priority="1779"/>
    <cfRule type="duplicateValues" dxfId="829" priority="1780"/>
    <cfRule type="duplicateValues" dxfId="828" priority="1781"/>
    <cfRule type="duplicateValues" dxfId="827" priority="1782"/>
    <cfRule type="duplicateValues" dxfId="826" priority="1783"/>
    <cfRule type="duplicateValues" dxfId="825" priority="1784"/>
    <cfRule type="duplicateValues" dxfId="824" priority="1785"/>
    <cfRule type="duplicateValues" dxfId="823" priority="1786"/>
    <cfRule type="duplicateValues" dxfId="822" priority="1787"/>
    <cfRule type="duplicateValues" dxfId="821" priority="1788"/>
    <cfRule type="duplicateValues" dxfId="820" priority="1789"/>
    <cfRule type="duplicateValues" dxfId="819" priority="1790"/>
  </conditionalFormatting>
  <conditionalFormatting sqref="F24:G24">
    <cfRule type="duplicateValues" dxfId="818" priority="2210"/>
    <cfRule type="duplicateValues" dxfId="817" priority="2211"/>
    <cfRule type="duplicateValues" dxfId="816" priority="2212"/>
    <cfRule type="duplicateValues" dxfId="815" priority="2213"/>
    <cfRule type="duplicateValues" dxfId="814" priority="2214"/>
    <cfRule type="duplicateValues" dxfId="813" priority="2215"/>
    <cfRule type="duplicateValues" dxfId="812" priority="2216"/>
    <cfRule type="duplicateValues" dxfId="811" priority="2217"/>
    <cfRule type="duplicateValues" dxfId="810" priority="2218"/>
    <cfRule type="duplicateValues" dxfId="809" priority="2219"/>
    <cfRule type="duplicateValues" dxfId="808" priority="2220"/>
    <cfRule type="duplicateValues" dxfId="807" priority="2221"/>
    <cfRule type="duplicateValues" dxfId="806" priority="2222"/>
    <cfRule type="duplicateValues" dxfId="805" priority="2223"/>
    <cfRule type="duplicateValues" dxfId="804" priority="2224"/>
    <cfRule type="duplicateValues" dxfId="803" priority="2225"/>
    <cfRule type="duplicateValues" dxfId="802" priority="2226"/>
    <cfRule type="duplicateValues" dxfId="801" priority="2227"/>
    <cfRule type="duplicateValues" dxfId="800" priority="2228"/>
    <cfRule type="duplicateValues" dxfId="799" priority="2229"/>
    <cfRule type="duplicateValues" dxfId="798" priority="2230"/>
    <cfRule type="duplicateValues" dxfId="797" priority="2231"/>
    <cfRule type="duplicateValues" dxfId="796" priority="2232"/>
    <cfRule type="duplicateValues" dxfId="795" priority="2233"/>
    <cfRule type="duplicateValues" dxfId="794" priority="2234"/>
  </conditionalFormatting>
  <conditionalFormatting sqref="F57:H71">
    <cfRule type="duplicateValues" dxfId="793" priority="250579"/>
    <cfRule type="duplicateValues" dxfId="792" priority="250580"/>
    <cfRule type="duplicateValues" dxfId="791" priority="250581"/>
    <cfRule type="duplicateValues" dxfId="790" priority="250582"/>
    <cfRule type="duplicateValues" dxfId="789" priority="250583"/>
    <cfRule type="duplicateValues" dxfId="788" priority="250584"/>
    <cfRule type="duplicateValues" dxfId="787" priority="250585"/>
    <cfRule type="duplicateValues" dxfId="786" priority="250586"/>
    <cfRule type="duplicateValues" dxfId="785" priority="250587"/>
    <cfRule type="duplicateValues" dxfId="784" priority="250588"/>
    <cfRule type="duplicateValues" dxfId="783" priority="250589"/>
    <cfRule type="duplicateValues" dxfId="782" priority="250590"/>
    <cfRule type="duplicateValues" dxfId="781" priority="250591"/>
    <cfRule type="duplicateValues" dxfId="780" priority="250592"/>
  </conditionalFormatting>
  <conditionalFormatting sqref="G6">
    <cfRule type="duplicateValues" dxfId="779" priority="2145"/>
    <cfRule type="duplicateValues" dxfId="778" priority="2146"/>
    <cfRule type="duplicateValues" dxfId="777" priority="2147"/>
    <cfRule type="duplicateValues" dxfId="776" priority="2148"/>
    <cfRule type="duplicateValues" dxfId="775" priority="2149"/>
  </conditionalFormatting>
  <conditionalFormatting sqref="G7 G14">
    <cfRule type="duplicateValues" dxfId="774" priority="68825"/>
    <cfRule type="duplicateValues" dxfId="773" priority="68826"/>
    <cfRule type="duplicateValues" dxfId="772" priority="68827"/>
    <cfRule type="duplicateValues" dxfId="771" priority="68828"/>
    <cfRule type="duplicateValues" dxfId="770" priority="68829"/>
  </conditionalFormatting>
  <conditionalFormatting sqref="G8 G13">
    <cfRule type="duplicateValues" dxfId="769" priority="2155"/>
    <cfRule type="duplicateValues" dxfId="768" priority="2156"/>
  </conditionalFormatting>
  <conditionalFormatting sqref="G9">
    <cfRule type="duplicateValues" dxfId="767" priority="2125"/>
    <cfRule type="duplicateValues" dxfId="766" priority="2126"/>
    <cfRule type="duplicateValues" dxfId="765" priority="2127"/>
    <cfRule type="duplicateValues" dxfId="764" priority="2128"/>
    <cfRule type="duplicateValues" dxfId="763" priority="2129"/>
  </conditionalFormatting>
  <conditionalFormatting sqref="G10 G17">
    <cfRule type="duplicateValues" dxfId="762" priority="86190"/>
    <cfRule type="duplicateValues" dxfId="761" priority="86191"/>
    <cfRule type="duplicateValues" dxfId="760" priority="86192"/>
  </conditionalFormatting>
  <conditionalFormatting sqref="G10">
    <cfRule type="duplicateValues" dxfId="759" priority="2140"/>
    <cfRule type="duplicateValues" dxfId="758" priority="2141"/>
  </conditionalFormatting>
  <conditionalFormatting sqref="G11">
    <cfRule type="duplicateValues" dxfId="757" priority="2637"/>
    <cfRule type="duplicateValues" dxfId="756" priority="2638"/>
    <cfRule type="duplicateValues" dxfId="755" priority="2644"/>
  </conditionalFormatting>
  <conditionalFormatting sqref="G12">
    <cfRule type="duplicateValues" dxfId="754" priority="1734"/>
    <cfRule type="duplicateValues" dxfId="753" priority="1735"/>
    <cfRule type="duplicateValues" dxfId="752" priority="1736"/>
    <cfRule type="duplicateValues" dxfId="751" priority="1737"/>
    <cfRule type="duplicateValues" dxfId="750" priority="1738"/>
    <cfRule type="duplicateValues" dxfId="749" priority="1739"/>
    <cfRule type="duplicateValues" dxfId="748" priority="1740"/>
    <cfRule type="duplicateValues" dxfId="747" priority="1741"/>
    <cfRule type="duplicateValues" dxfId="746" priority="1742"/>
    <cfRule type="duplicateValues" dxfId="745" priority="1743"/>
    <cfRule type="duplicateValues" dxfId="744" priority="1744"/>
    <cfRule type="duplicateValues" dxfId="743" priority="1745"/>
    <cfRule type="duplicateValues" dxfId="742" priority="1746"/>
    <cfRule type="duplicateValues" dxfId="741" priority="1747"/>
    <cfRule type="duplicateValues" dxfId="740" priority="1748"/>
    <cfRule type="duplicateValues" dxfId="739" priority="1749"/>
    <cfRule type="duplicateValues" dxfId="738" priority="1750"/>
    <cfRule type="duplicateValues" dxfId="737" priority="1751"/>
    <cfRule type="duplicateValues" dxfId="736" priority="1752"/>
    <cfRule type="duplicateValues" dxfId="735" priority="1753"/>
  </conditionalFormatting>
  <conditionalFormatting sqref="G15 G20 G27 G32">
    <cfRule type="duplicateValues" dxfId="734" priority="2627"/>
    <cfRule type="duplicateValues" dxfId="733" priority="2629"/>
    <cfRule type="duplicateValues" dxfId="732" priority="2630"/>
    <cfRule type="duplicateValues" dxfId="731" priority="2631"/>
    <cfRule type="duplicateValues" dxfId="730" priority="2632"/>
  </conditionalFormatting>
  <conditionalFormatting sqref="G16 G30 H28:H29">
    <cfRule type="duplicateValues" dxfId="729" priority="68483"/>
    <cfRule type="duplicateValues" dxfId="728" priority="68484"/>
    <cfRule type="duplicateValues" dxfId="727" priority="68485"/>
    <cfRule type="duplicateValues" dxfId="726" priority="68486"/>
    <cfRule type="duplicateValues" dxfId="725" priority="68487"/>
  </conditionalFormatting>
  <conditionalFormatting sqref="G18">
    <cfRule type="duplicateValues" dxfId="724" priority="2393"/>
    <cfRule type="duplicateValues" dxfId="723" priority="2394"/>
    <cfRule type="duplicateValues" dxfId="722" priority="2395"/>
    <cfRule type="duplicateValues" dxfId="721" priority="2396"/>
    <cfRule type="duplicateValues" dxfId="720" priority="2397"/>
  </conditionalFormatting>
  <conditionalFormatting sqref="G19">
    <cfRule type="duplicateValues" dxfId="719" priority="1754"/>
    <cfRule type="duplicateValues" dxfId="718" priority="1755"/>
    <cfRule type="duplicateValues" dxfId="717" priority="1756"/>
    <cfRule type="duplicateValues" dxfId="716" priority="1757"/>
    <cfRule type="duplicateValues" dxfId="715" priority="1758"/>
    <cfRule type="duplicateValues" dxfId="714" priority="1759"/>
    <cfRule type="duplicateValues" dxfId="713" priority="1760"/>
    <cfRule type="duplicateValues" dxfId="712" priority="1761"/>
    <cfRule type="duplicateValues" dxfId="711" priority="1762"/>
    <cfRule type="duplicateValues" dxfId="710" priority="1763"/>
    <cfRule type="duplicateValues" dxfId="709" priority="1764"/>
    <cfRule type="duplicateValues" dxfId="708" priority="1765"/>
  </conditionalFormatting>
  <conditionalFormatting sqref="G22">
    <cfRule type="duplicateValues" dxfId="707" priority="2650"/>
    <cfRule type="duplicateValues" dxfId="706" priority="2651"/>
    <cfRule type="duplicateValues" dxfId="705" priority="2652"/>
    <cfRule type="duplicateValues" dxfId="704" priority="2653"/>
    <cfRule type="duplicateValues" dxfId="703" priority="2655"/>
  </conditionalFormatting>
  <conditionalFormatting sqref="G23">
    <cfRule type="duplicateValues" dxfId="702" priority="2070"/>
    <cfRule type="duplicateValues" dxfId="701" priority="2071"/>
    <cfRule type="duplicateValues" dxfId="700" priority="2072"/>
    <cfRule type="duplicateValues" dxfId="699" priority="2073"/>
    <cfRule type="duplicateValues" dxfId="698" priority="2074"/>
  </conditionalFormatting>
  <conditionalFormatting sqref="G24">
    <cfRule type="duplicateValues" dxfId="697" priority="1791"/>
    <cfRule type="duplicateValues" dxfId="696" priority="1792"/>
    <cfRule type="duplicateValues" dxfId="695" priority="1793"/>
    <cfRule type="duplicateValues" dxfId="694" priority="1794"/>
    <cfRule type="duplicateValues" dxfId="693" priority="1795"/>
    <cfRule type="duplicateValues" dxfId="692" priority="1796"/>
    <cfRule type="duplicateValues" dxfId="691" priority="1797"/>
    <cfRule type="duplicateValues" dxfId="690" priority="1798"/>
    <cfRule type="duplicateValues" dxfId="689" priority="1799"/>
    <cfRule type="duplicateValues" dxfId="688" priority="1800"/>
    <cfRule type="duplicateValues" dxfId="687" priority="1801"/>
    <cfRule type="duplicateValues" dxfId="686" priority="1802"/>
  </conditionalFormatting>
  <conditionalFormatting sqref="G25">
    <cfRule type="duplicateValues" dxfId="685" priority="2646"/>
    <cfRule type="duplicateValues" dxfId="684" priority="2647"/>
    <cfRule type="duplicateValues" dxfId="683" priority="2648"/>
    <cfRule type="duplicateValues" dxfId="682" priority="2649"/>
    <cfRule type="duplicateValues" dxfId="681" priority="2654"/>
  </conditionalFormatting>
  <conditionalFormatting sqref="G26">
    <cfRule type="duplicateValues" dxfId="680" priority="2643"/>
  </conditionalFormatting>
  <conditionalFormatting sqref="G28">
    <cfRule type="duplicateValues" dxfId="679" priority="1721"/>
    <cfRule type="duplicateValues" dxfId="678" priority="1722"/>
    <cfRule type="duplicateValues" dxfId="677" priority="1723"/>
    <cfRule type="duplicateValues" dxfId="676" priority="1724"/>
    <cfRule type="duplicateValues" dxfId="675" priority="1725"/>
    <cfRule type="duplicateValues" dxfId="674" priority="1726"/>
    <cfRule type="duplicateValues" dxfId="673" priority="1727"/>
    <cfRule type="duplicateValues" dxfId="672" priority="1728"/>
    <cfRule type="duplicateValues" dxfId="671" priority="1729"/>
    <cfRule type="duplicateValues" dxfId="670" priority="1730"/>
    <cfRule type="duplicateValues" dxfId="669" priority="1731"/>
    <cfRule type="duplicateValues" dxfId="668" priority="1732"/>
    <cfRule type="duplicateValues" dxfId="667" priority="1733"/>
  </conditionalFormatting>
  <conditionalFormatting sqref="G31">
    <cfRule type="duplicateValues" dxfId="666" priority="1677"/>
    <cfRule type="duplicateValues" dxfId="665" priority="1678"/>
    <cfRule type="duplicateValues" dxfId="664" priority="1679"/>
    <cfRule type="duplicateValues" dxfId="663" priority="1680"/>
    <cfRule type="duplicateValues" dxfId="662" priority="1681"/>
  </conditionalFormatting>
  <conditionalFormatting sqref="G34">
    <cfRule type="duplicateValues" dxfId="661" priority="1378"/>
    <cfRule type="duplicateValues" dxfId="660" priority="1379"/>
  </conditionalFormatting>
  <conditionalFormatting sqref="G37">
    <cfRule type="duplicateValues" dxfId="659" priority="1382"/>
  </conditionalFormatting>
  <conditionalFormatting sqref="G38">
    <cfRule type="duplicateValues" dxfId="658" priority="1640"/>
    <cfRule type="duplicateValues" dxfId="657" priority="1641"/>
  </conditionalFormatting>
  <conditionalFormatting sqref="G40">
    <cfRule type="duplicateValues" dxfId="656" priority="1380"/>
    <cfRule type="duplicateValues" dxfId="655" priority="1381"/>
  </conditionalFormatting>
  <conditionalFormatting sqref="G42">
    <cfRule type="duplicateValues" dxfId="654" priority="1541"/>
    <cfRule type="duplicateValues" dxfId="653" priority="1542"/>
  </conditionalFormatting>
  <conditionalFormatting sqref="G43">
    <cfRule type="duplicateValues" dxfId="652" priority="1501"/>
    <cfRule type="duplicateValues" dxfId="651" priority="1502"/>
    <cfRule type="duplicateValues" dxfId="650" priority="1503"/>
    <cfRule type="duplicateValues" dxfId="649" priority="1504"/>
    <cfRule type="duplicateValues" dxfId="648" priority="1505"/>
  </conditionalFormatting>
  <conditionalFormatting sqref="G47">
    <cfRule type="duplicateValues" dxfId="647" priority="1539"/>
    <cfRule type="duplicateValues" dxfId="646" priority="1540"/>
  </conditionalFormatting>
  <conditionalFormatting sqref="G48">
    <cfRule type="duplicateValues" dxfId="645" priority="1376"/>
    <cfRule type="duplicateValues" dxfId="644" priority="1377"/>
  </conditionalFormatting>
  <conditionalFormatting sqref="G54">
    <cfRule type="duplicateValues" dxfId="643" priority="1545"/>
    <cfRule type="duplicateValues" dxfId="642" priority="1546"/>
  </conditionalFormatting>
  <conditionalFormatting sqref="G56">
    <cfRule type="duplicateValues" dxfId="641" priority="1552"/>
  </conditionalFormatting>
  <conditionalFormatting sqref="H11">
    <cfRule type="duplicateValues" dxfId="640" priority="2608"/>
    <cfRule type="duplicateValues" dxfId="639" priority="2609"/>
    <cfRule type="duplicateValues" dxfId="638" priority="2615"/>
  </conditionalFormatting>
  <conditionalFormatting sqref="H12 G26">
    <cfRule type="duplicateValues" dxfId="637" priority="2639"/>
    <cfRule type="duplicateValues" dxfId="636" priority="2640"/>
    <cfRule type="duplicateValues" dxfId="635" priority="2641"/>
    <cfRule type="duplicateValues" dxfId="634" priority="2642"/>
    <cfRule type="duplicateValues" dxfId="633" priority="2645"/>
  </conditionalFormatting>
  <conditionalFormatting sqref="H15 H20 H27 H32">
    <cfRule type="duplicateValues" dxfId="632" priority="2598"/>
    <cfRule type="duplicateValues" dxfId="631" priority="2600"/>
    <cfRule type="duplicateValues" dxfId="630" priority="2601"/>
    <cfRule type="duplicateValues" dxfId="629" priority="2602"/>
    <cfRule type="duplicateValues" dxfId="628" priority="2603"/>
  </conditionalFormatting>
  <conditionalFormatting sqref="H16 H30">
    <cfRule type="duplicateValues" dxfId="627" priority="60921"/>
    <cfRule type="duplicateValues" dxfId="626" priority="60922"/>
    <cfRule type="duplicateValues" dxfId="625" priority="60923"/>
    <cfRule type="duplicateValues" dxfId="624" priority="60924"/>
    <cfRule type="duplicateValues" dxfId="623" priority="60925"/>
  </conditionalFormatting>
  <conditionalFormatting sqref="H19 G5 G21">
    <cfRule type="duplicateValues" dxfId="622" priority="225771"/>
    <cfRule type="duplicateValues" dxfId="621" priority="225772"/>
    <cfRule type="duplicateValues" dxfId="620" priority="225773"/>
    <cfRule type="duplicateValues" dxfId="619" priority="225774"/>
    <cfRule type="duplicateValues" dxfId="618" priority="225775"/>
  </conditionalFormatting>
  <conditionalFormatting sqref="H22">
    <cfRule type="duplicateValues" dxfId="617" priority="2621"/>
    <cfRule type="duplicateValues" dxfId="616" priority="2622"/>
    <cfRule type="duplicateValues" dxfId="615" priority="2623"/>
    <cfRule type="duplicateValues" dxfId="614" priority="2624"/>
    <cfRule type="duplicateValues" dxfId="613" priority="2626"/>
  </conditionalFormatting>
  <conditionalFormatting sqref="H24">
    <cfRule type="duplicateValues" dxfId="612" priority="2135"/>
    <cfRule type="duplicateValues" dxfId="611" priority="2136"/>
    <cfRule type="duplicateValues" dxfId="610" priority="2137"/>
    <cfRule type="duplicateValues" dxfId="609" priority="2138"/>
    <cfRule type="duplicateValues" dxfId="608" priority="2139"/>
  </conditionalFormatting>
  <conditionalFormatting sqref="H25">
    <cfRule type="duplicateValues" dxfId="607" priority="2617"/>
    <cfRule type="duplicateValues" dxfId="606" priority="2618"/>
    <cfRule type="duplicateValues" dxfId="605" priority="2619"/>
    <cfRule type="duplicateValues" dxfId="604" priority="2620"/>
    <cfRule type="duplicateValues" dxfId="603" priority="2625"/>
  </conditionalFormatting>
  <conditionalFormatting sqref="H26">
    <cfRule type="duplicateValues" dxfId="602" priority="2614"/>
    <cfRule type="duplicateValues" dxfId="601" priority="60609"/>
    <cfRule type="duplicateValues" dxfId="600" priority="60610"/>
    <cfRule type="duplicateValues" dxfId="599" priority="60611"/>
    <cfRule type="duplicateValues" dxfId="598" priority="60612"/>
    <cfRule type="duplicateValues" dxfId="597" priority="60613"/>
  </conditionalFormatting>
  <conditionalFormatting sqref="H31">
    <cfRule type="duplicateValues" dxfId="596" priority="1672"/>
    <cfRule type="duplicateValues" dxfId="595" priority="1673"/>
    <cfRule type="duplicateValues" dxfId="594" priority="1674"/>
    <cfRule type="duplicateValues" dxfId="593" priority="1675"/>
    <cfRule type="duplicateValues" dxfId="592" priority="1676"/>
  </conditionalFormatting>
  <conditionalFormatting sqref="H55 H51:H52 H41 H35:H36 H39 H44:H46">
    <cfRule type="duplicateValues" dxfId="591" priority="226874"/>
  </conditionalFormatting>
  <conditionalFormatting sqref="I5">
    <cfRule type="duplicateValues" dxfId="590" priority="225791"/>
    <cfRule type="duplicateValues" dxfId="589" priority="225792"/>
  </conditionalFormatting>
  <conditionalFormatting sqref="I7 I14">
    <cfRule type="duplicateValues" dxfId="588" priority="68840"/>
    <cfRule type="duplicateValues" dxfId="587" priority="68841"/>
    <cfRule type="duplicateValues" dxfId="586" priority="68842"/>
    <cfRule type="duplicateValues" dxfId="585" priority="68843"/>
  </conditionalFormatting>
  <conditionalFormatting sqref="I7">
    <cfRule type="duplicateValues" dxfId="584" priority="68712"/>
    <cfRule type="duplicateValues" dxfId="583" priority="68713"/>
    <cfRule type="duplicateValues" dxfId="582" priority="68714"/>
  </conditionalFormatting>
  <conditionalFormatting sqref="I9">
    <cfRule type="duplicateValues" dxfId="581" priority="2076"/>
    <cfRule type="duplicateValues" dxfId="580" priority="2077"/>
    <cfRule type="duplicateValues" dxfId="579" priority="2078"/>
    <cfRule type="duplicateValues" dxfId="578" priority="2079"/>
    <cfRule type="duplicateValues" dxfId="577" priority="2080"/>
    <cfRule type="duplicateValues" dxfId="576" priority="2081"/>
    <cfRule type="duplicateValues" dxfId="575" priority="2082"/>
    <cfRule type="duplicateValues" dxfId="574" priority="2083"/>
    <cfRule type="duplicateValues" dxfId="573" priority="2084"/>
  </conditionalFormatting>
  <conditionalFormatting sqref="I9:I17 K9:K22">
    <cfRule type="containsText" dxfId="572" priority="2100" operator="containsText" text="TBA">
      <formula>NOT(ISERROR(SEARCH("TBA",I9)))</formula>
    </cfRule>
  </conditionalFormatting>
  <conditionalFormatting sqref="I10 I17">
    <cfRule type="duplicateValues" dxfId="571" priority="86287"/>
    <cfRule type="duplicateValues" dxfId="570" priority="86288"/>
    <cfRule type="duplicateValues" dxfId="569" priority="86289"/>
    <cfRule type="duplicateValues" dxfId="568" priority="86290"/>
  </conditionalFormatting>
  <conditionalFormatting sqref="I10">
    <cfRule type="duplicateValues" dxfId="567" priority="2101"/>
    <cfRule type="duplicateValues" dxfId="566" priority="2102"/>
  </conditionalFormatting>
  <conditionalFormatting sqref="I11">
    <cfRule type="duplicateValues" dxfId="565" priority="2852"/>
    <cfRule type="duplicateValues" dxfId="564" priority="2853"/>
    <cfRule type="duplicateValues" dxfId="563" priority="2854"/>
    <cfRule type="duplicateValues" dxfId="562" priority="2855"/>
  </conditionalFormatting>
  <conditionalFormatting sqref="I13">
    <cfRule type="duplicateValues" dxfId="561" priority="2115"/>
    <cfRule type="duplicateValues" dxfId="560" priority="2116"/>
    <cfRule type="duplicateValues" dxfId="559" priority="2117"/>
    <cfRule type="duplicateValues" dxfId="558" priority="2118"/>
    <cfRule type="duplicateValues" dxfId="557" priority="2119"/>
    <cfRule type="duplicateValues" dxfId="556" priority="2120"/>
  </conditionalFormatting>
  <conditionalFormatting sqref="I15 I20 I27 I32">
    <cfRule type="duplicateValues" dxfId="555" priority="2865"/>
  </conditionalFormatting>
  <conditionalFormatting sqref="I16 I28">
    <cfRule type="duplicateValues" dxfId="554" priority="2864"/>
  </conditionalFormatting>
  <conditionalFormatting sqref="I16 I28:I30">
    <cfRule type="duplicateValues" dxfId="553" priority="68539"/>
    <cfRule type="duplicateValues" dxfId="552" priority="68540"/>
  </conditionalFormatting>
  <conditionalFormatting sqref="I16 I29:I30">
    <cfRule type="duplicateValues" dxfId="551" priority="76801"/>
    <cfRule type="duplicateValues" dxfId="550" priority="76802"/>
  </conditionalFormatting>
  <conditionalFormatting sqref="I18">
    <cfRule type="duplicateValues" dxfId="549" priority="2107"/>
    <cfRule type="duplicateValues" dxfId="548" priority="2108"/>
    <cfRule type="duplicateValues" dxfId="547" priority="2109"/>
    <cfRule type="duplicateValues" dxfId="546" priority="2110"/>
    <cfRule type="duplicateValues" dxfId="545" priority="2398"/>
    <cfRule type="duplicateValues" dxfId="544" priority="2399"/>
    <cfRule type="duplicateValues" dxfId="543" priority="2400"/>
    <cfRule type="duplicateValues" dxfId="542" priority="2401"/>
    <cfRule type="duplicateValues" dxfId="541" priority="2402"/>
  </conditionalFormatting>
  <conditionalFormatting sqref="I18:I22 I23:K24 I6 I25 K25 I26:K26">
    <cfRule type="containsText" dxfId="540" priority="2111" operator="containsText" text="TBA">
      <formula>NOT(ISERROR(SEARCH("TBA",I6)))</formula>
    </cfRule>
  </conditionalFormatting>
  <conditionalFormatting sqref="I19 I5 I21">
    <cfRule type="duplicateValues" dxfId="539" priority="225795"/>
  </conditionalFormatting>
  <conditionalFormatting sqref="I20 I27 I32">
    <cfRule type="duplicateValues" dxfId="538" priority="2873"/>
  </conditionalFormatting>
  <conditionalFormatting sqref="I20 I32">
    <cfRule type="duplicateValues" dxfId="537" priority="2872"/>
  </conditionalFormatting>
  <conditionalFormatting sqref="I20">
    <cfRule type="duplicateValues" dxfId="536" priority="2866"/>
    <cfRule type="duplicateValues" dxfId="535" priority="2867"/>
    <cfRule type="duplicateValues" dxfId="534" priority="2868"/>
    <cfRule type="duplicateValues" dxfId="533" priority="2869"/>
    <cfRule type="duplicateValues" dxfId="532" priority="2870"/>
    <cfRule type="duplicateValues" dxfId="531" priority="2871"/>
  </conditionalFormatting>
  <conditionalFormatting sqref="I22">
    <cfRule type="duplicateValues" dxfId="530" priority="2882"/>
    <cfRule type="duplicateValues" dxfId="529" priority="2883"/>
    <cfRule type="duplicateValues" dxfId="528" priority="2884"/>
    <cfRule type="duplicateValues" dxfId="527" priority="2885"/>
    <cfRule type="duplicateValues" dxfId="526" priority="2886"/>
  </conditionalFormatting>
  <conditionalFormatting sqref="I23">
    <cfRule type="duplicateValues" dxfId="525" priority="2062"/>
    <cfRule type="duplicateValues" dxfId="524" priority="2063"/>
    <cfRule type="duplicateValues" dxfId="523" priority="2064"/>
    <cfRule type="duplicateValues" dxfId="522" priority="2065"/>
    <cfRule type="duplicateValues" dxfId="521" priority="2066"/>
    <cfRule type="duplicateValues" dxfId="520" priority="2067"/>
    <cfRule type="duplicateValues" dxfId="519" priority="2068"/>
  </conditionalFormatting>
  <conditionalFormatting sqref="I24">
    <cfRule type="duplicateValues" dxfId="518" priority="2092"/>
    <cfRule type="duplicateValues" dxfId="517" priority="2093"/>
    <cfRule type="duplicateValues" dxfId="516" priority="2094"/>
    <cfRule type="duplicateValues" dxfId="515" priority="2095"/>
    <cfRule type="duplicateValues" dxfId="514" priority="2096"/>
    <cfRule type="duplicateValues" dxfId="513" priority="2097"/>
    <cfRule type="duplicateValues" dxfId="512" priority="2098"/>
    <cfRule type="duplicateValues" dxfId="511" priority="2099"/>
  </conditionalFormatting>
  <conditionalFormatting sqref="I25">
    <cfRule type="duplicateValues" dxfId="510" priority="2857"/>
  </conditionalFormatting>
  <conditionalFormatting sqref="I26">
    <cfRule type="duplicateValues" dxfId="509" priority="2847"/>
    <cfRule type="duplicateValues" dxfId="508" priority="2848"/>
    <cfRule type="duplicateValues" dxfId="507" priority="2849"/>
    <cfRule type="duplicateValues" dxfId="506" priority="2850"/>
    <cfRule type="duplicateValues" dxfId="505" priority="2851"/>
  </conditionalFormatting>
  <conditionalFormatting sqref="I27:I71 K27:K71 G33:G71">
    <cfRule type="containsText" dxfId="504" priority="1538" operator="containsText" text="TBA">
      <formula>NOT(ISERROR(SEARCH("TBA",G27)))</formula>
    </cfRule>
  </conditionalFormatting>
  <conditionalFormatting sqref="I29">
    <cfRule type="duplicateValues" dxfId="503" priority="2863"/>
  </conditionalFormatting>
  <conditionalFormatting sqref="I30">
    <cfRule type="duplicateValues" dxfId="502" priority="2862"/>
  </conditionalFormatting>
  <conditionalFormatting sqref="I31">
    <cfRule type="duplicateValues" dxfId="501" priority="1707"/>
    <cfRule type="duplicateValues" dxfId="500" priority="1709"/>
    <cfRule type="duplicateValues" dxfId="499" priority="1710"/>
    <cfRule type="duplicateValues" dxfId="498" priority="1711"/>
    <cfRule type="duplicateValues" dxfId="497" priority="1712"/>
  </conditionalFormatting>
  <conditionalFormatting sqref="I32">
    <cfRule type="duplicateValues" dxfId="496" priority="2874"/>
    <cfRule type="duplicateValues" dxfId="495" priority="2875"/>
    <cfRule type="duplicateValues" dxfId="494" priority="2876"/>
    <cfRule type="duplicateValues" dxfId="493" priority="2877"/>
  </conditionalFormatting>
  <conditionalFormatting sqref="I8:J8 J21 J24 J17:J19 J13:J14 J5:J7 J9:J10">
    <cfRule type="duplicateValues" dxfId="492" priority="225799"/>
    <cfRule type="duplicateValues" dxfId="491" priority="225800"/>
    <cfRule type="duplicateValues" dxfId="490" priority="225801"/>
    <cfRule type="duplicateValues" dxfId="489" priority="225802"/>
  </conditionalFormatting>
  <conditionalFormatting sqref="J23">
    <cfRule type="duplicateValues" dxfId="488" priority="2057"/>
    <cfRule type="duplicateValues" dxfId="487" priority="2058"/>
    <cfRule type="duplicateValues" dxfId="486" priority="2059"/>
    <cfRule type="duplicateValues" dxfId="485" priority="2060"/>
    <cfRule type="duplicateValues" dxfId="484" priority="2061"/>
  </conditionalFormatting>
  <conditionalFormatting sqref="J34">
    <cfRule type="duplicateValues" dxfId="483" priority="1358"/>
    <cfRule type="duplicateValues" dxfId="482" priority="1359"/>
    <cfRule type="duplicateValues" dxfId="481" priority="1360"/>
    <cfRule type="duplicateValues" dxfId="480" priority="1361"/>
    <cfRule type="duplicateValues" dxfId="479" priority="1362"/>
    <cfRule type="duplicateValues" dxfId="478" priority="1363"/>
  </conditionalFormatting>
  <conditionalFormatting sqref="J42">
    <cfRule type="duplicateValues" dxfId="477" priority="1481"/>
    <cfRule type="duplicateValues" dxfId="476" priority="1482"/>
    <cfRule type="duplicateValues" dxfId="475" priority="1483"/>
    <cfRule type="duplicateValues" dxfId="474" priority="1484"/>
    <cfRule type="duplicateValues" dxfId="473" priority="1485"/>
    <cfRule type="duplicateValues" dxfId="472" priority="1486"/>
    <cfRule type="duplicateValues" dxfId="471" priority="1487"/>
    <cfRule type="duplicateValues" dxfId="470" priority="1488"/>
  </conditionalFormatting>
  <conditionalFormatting sqref="J43">
    <cfRule type="containsText" dxfId="469" priority="1448" operator="containsText" text="TBA">
      <formula>NOT(ISERROR(SEARCH("TBA",J43)))</formula>
    </cfRule>
    <cfRule type="duplicateValues" dxfId="468" priority="1454"/>
  </conditionalFormatting>
  <conditionalFormatting sqref="J47">
    <cfRule type="duplicateValues" dxfId="467" priority="1473"/>
    <cfRule type="duplicateValues" dxfId="466" priority="1474"/>
    <cfRule type="duplicateValues" dxfId="465" priority="1475"/>
    <cfRule type="duplicateValues" dxfId="464" priority="1476"/>
    <cfRule type="duplicateValues" dxfId="463" priority="1477"/>
    <cfRule type="duplicateValues" dxfId="462" priority="1478"/>
    <cfRule type="duplicateValues" dxfId="461" priority="1479"/>
    <cfRule type="duplicateValues" dxfId="460" priority="1480"/>
  </conditionalFormatting>
  <conditionalFormatting sqref="J48">
    <cfRule type="duplicateValues" dxfId="459" priority="1364"/>
    <cfRule type="duplicateValues" dxfId="458" priority="1365"/>
    <cfRule type="duplicateValues" dxfId="457" priority="1366"/>
    <cfRule type="duplicateValues" dxfId="456" priority="1367"/>
    <cfRule type="duplicateValues" dxfId="455" priority="1368"/>
    <cfRule type="duplicateValues" dxfId="454" priority="1369"/>
    <cfRule type="duplicateValues" dxfId="453" priority="1370"/>
    <cfRule type="duplicateValues" dxfId="452" priority="1371"/>
    <cfRule type="duplicateValues" dxfId="451" priority="1372"/>
    <cfRule type="duplicateValues" dxfId="450" priority="1373"/>
    <cfRule type="duplicateValues" dxfId="449" priority="1374"/>
    <cfRule type="duplicateValues" dxfId="448" priority="1375"/>
  </conditionalFormatting>
  <conditionalFormatting sqref="J54">
    <cfRule type="duplicateValues" dxfId="447" priority="1455"/>
    <cfRule type="duplicateValues" dxfId="446" priority="1456"/>
    <cfRule type="duplicateValues" dxfId="445" priority="1457"/>
    <cfRule type="duplicateValues" dxfId="444" priority="1458"/>
    <cfRule type="duplicateValues" dxfId="443" priority="1459"/>
    <cfRule type="duplicateValues" dxfId="442" priority="1460"/>
    <cfRule type="duplicateValues" dxfId="441" priority="1461"/>
    <cfRule type="duplicateValues" dxfId="440" priority="1462"/>
    <cfRule type="duplicateValues" dxfId="439" priority="1463"/>
    <cfRule type="duplicateValues" dxfId="438" priority="1464"/>
    <cfRule type="duplicateValues" dxfId="437" priority="1465"/>
    <cfRule type="duplicateValues" dxfId="436" priority="1466"/>
  </conditionalFormatting>
  <conditionalFormatting sqref="K9:K20">
    <cfRule type="containsText" dxfId="435" priority="2902" operator="containsText" text="AB">
      <formula>NOT(ISERROR(SEARCH("AB",K9)))</formula>
    </cfRule>
    <cfRule type="containsText" dxfId="434" priority="2905" operator="containsText" text="AB">
      <formula>NOT(ISERROR(SEARCH("AB",K9)))</formula>
    </cfRule>
  </conditionalFormatting>
  <conditionalFormatting sqref="K12">
    <cfRule type="duplicateValues" dxfId="433" priority="2914"/>
    <cfRule type="duplicateValues" dxfId="432" priority="2915"/>
    <cfRule type="duplicateValues" dxfId="431" priority="2916"/>
    <cfRule type="duplicateValues" dxfId="430" priority="2917"/>
    <cfRule type="containsText" dxfId="429" priority="2918" operator="containsText" text="AB">
      <formula>NOT(ISERROR(SEARCH("AB",K12)))</formula>
    </cfRule>
  </conditionalFormatting>
  <conditionalFormatting sqref="K15 K20 K27 K32">
    <cfRule type="duplicateValues" dxfId="428" priority="2890"/>
    <cfRule type="duplicateValues" dxfId="427" priority="2891"/>
    <cfRule type="duplicateValues" dxfId="426" priority="2898"/>
    <cfRule type="duplicateValues" dxfId="425" priority="2899"/>
    <cfRule type="duplicateValues" dxfId="424" priority="2900"/>
    <cfRule type="duplicateValues" dxfId="423" priority="2901"/>
  </conditionalFormatting>
  <conditionalFormatting sqref="K15 K20">
    <cfRule type="duplicateValues" dxfId="422" priority="2903"/>
    <cfRule type="duplicateValues" dxfId="421" priority="2904"/>
  </conditionalFormatting>
  <conditionalFormatting sqref="K17:K20">
    <cfRule type="containsText" dxfId="420" priority="2938" operator="containsText" text="TBA">
      <formula>NOT(ISERROR(SEARCH("TBA",K17)))</formula>
    </cfRule>
  </conditionalFormatting>
  <conditionalFormatting sqref="K18:K71">
    <cfRule type="containsText" dxfId="419" priority="2929" operator="containsText" text="AB">
      <formula>NOT(ISERROR(SEARCH("AB",K18)))</formula>
    </cfRule>
  </conditionalFormatting>
  <conditionalFormatting sqref="K20">
    <cfRule type="duplicateValues" dxfId="418" priority="2892"/>
    <cfRule type="duplicateValues" dxfId="417" priority="2893"/>
    <cfRule type="duplicateValues" dxfId="416" priority="2894"/>
    <cfRule type="duplicateValues" dxfId="415" priority="2895"/>
    <cfRule type="duplicateValues" dxfId="414" priority="2896"/>
    <cfRule type="duplicateValues" dxfId="413" priority="2897"/>
  </conditionalFormatting>
  <conditionalFormatting sqref="K20:K27 K29:K71">
    <cfRule type="containsText" dxfId="412" priority="2936" operator="containsText" text="AB">
      <formula>NOT(ISERROR(SEARCH("AB",K20)))</formula>
    </cfRule>
  </conditionalFormatting>
  <conditionalFormatting sqref="K26 K28:K29">
    <cfRule type="duplicateValues" dxfId="411" priority="68560"/>
    <cfRule type="duplicateValues" dxfId="410" priority="68561"/>
    <cfRule type="duplicateValues" dxfId="409" priority="68562"/>
  </conditionalFormatting>
  <conditionalFormatting sqref="K26">
    <cfRule type="duplicateValues" dxfId="408" priority="2888"/>
    <cfRule type="duplicateValues" dxfId="407" priority="2889"/>
    <cfRule type="duplicateValues" dxfId="406" priority="2919"/>
    <cfRule type="duplicateValues" dxfId="405" priority="2920"/>
    <cfRule type="duplicateValues" dxfId="404" priority="2921"/>
    <cfRule type="duplicateValues" dxfId="403" priority="2922"/>
    <cfRule type="duplicateValues" dxfId="402" priority="2923"/>
    <cfRule type="duplicateValues" dxfId="401" priority="2924"/>
    <cfRule type="duplicateValues" dxfId="400" priority="2925"/>
    <cfRule type="duplicateValues" dxfId="399" priority="2926"/>
    <cfRule type="duplicateValues" dxfId="398" priority="2927"/>
    <cfRule type="containsText" dxfId="397" priority="2928" operator="containsText" text="AB">
      <formula>NOT(ISERROR(SEARCH("AB",K26)))</formula>
    </cfRule>
    <cfRule type="duplicateValues" dxfId="396" priority="2935"/>
  </conditionalFormatting>
  <conditionalFormatting sqref="K27 K32">
    <cfRule type="duplicateValues" dxfId="395" priority="2887"/>
  </conditionalFormatting>
  <conditionalFormatting sqref="K28">
    <cfRule type="duplicateValues" dxfId="394" priority="2933"/>
  </conditionalFormatting>
  <conditionalFormatting sqref="K28:K29">
    <cfRule type="duplicateValues" dxfId="393" priority="68554"/>
    <cfRule type="containsText" dxfId="392" priority="68555" operator="containsText" text="AB">
      <formula>NOT(ISERROR(SEARCH("AB",K28)))</formula>
    </cfRule>
    <cfRule type="containsText" dxfId="391" priority="68556" operator="containsText" text="TBA">
      <formula>NOT(ISERROR(SEARCH("TBA",K28)))</formula>
    </cfRule>
  </conditionalFormatting>
  <conditionalFormatting sqref="K29">
    <cfRule type="duplicateValues" dxfId="390" priority="2912"/>
    <cfRule type="duplicateValues" dxfId="389" priority="2913"/>
    <cfRule type="duplicateValues" dxfId="388" priority="2934"/>
  </conditionalFormatting>
  <conditionalFormatting sqref="K31">
    <cfRule type="duplicateValues" dxfId="387" priority="1713"/>
    <cfRule type="duplicateValues" dxfId="386" priority="1714"/>
    <cfRule type="duplicateValues" dxfId="385" priority="1715"/>
    <cfRule type="duplicateValues" dxfId="384" priority="1716"/>
    <cfRule type="duplicateValues" dxfId="383" priority="1717"/>
    <cfRule type="duplicateValues" dxfId="382" priority="1718"/>
    <cfRule type="duplicateValues" dxfId="381" priority="1719"/>
  </conditionalFormatting>
  <conditionalFormatting sqref="K32">
    <cfRule type="duplicateValues" dxfId="380" priority="77853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5C24-2E23-4BE0-AD32-03ECCDCB5357}">
  <dimension ref="A1:AF61"/>
  <sheetViews>
    <sheetView workbookViewId="0">
      <selection activeCell="K37" sqref="K37"/>
    </sheetView>
  </sheetViews>
  <sheetFormatPr defaultRowHeight="15"/>
  <cols>
    <col min="1" max="1" width="4.5703125" customWidth="1"/>
    <col min="2" max="2" width="8.140625" customWidth="1"/>
    <col min="3" max="3" width="12.28515625" customWidth="1"/>
    <col min="4" max="4" width="11.28515625" customWidth="1"/>
    <col min="5" max="5" width="19.28515625" customWidth="1"/>
    <col min="7" max="8" width="8.7109375" customWidth="1"/>
    <col min="9" max="9" width="12.28515625" customWidth="1"/>
    <col min="10" max="10" width="23.28515625" customWidth="1"/>
    <col min="11" max="11" width="10.42578125" customWidth="1"/>
    <col min="12" max="13" width="8.7109375" customWidth="1"/>
    <col min="14" max="14" width="12.85546875" customWidth="1"/>
    <col min="15" max="15" width="22" bestFit="1" customWidth="1"/>
    <col min="16" max="16" width="10.7109375" customWidth="1"/>
    <col min="19" max="19" width="10.7109375" customWidth="1"/>
  </cols>
  <sheetData>
    <row r="1" spans="1:32" s="31" customFormat="1">
      <c r="A1" s="36" t="s">
        <v>750</v>
      </c>
      <c r="B1" s="37"/>
      <c r="C1" s="37"/>
      <c r="D1" s="37"/>
      <c r="E1" s="37"/>
      <c r="F1" s="38"/>
      <c r="G1" s="37"/>
      <c r="H1" s="37"/>
      <c r="I1" s="37"/>
      <c r="J1" s="37"/>
      <c r="K1" s="37"/>
      <c r="L1" s="39">
        <f>SUM(L32:L32)</f>
        <v>35</v>
      </c>
      <c r="M1" s="40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74"/>
      <c r="AB1" s="37"/>
      <c r="AC1" s="37"/>
      <c r="AD1" s="37"/>
      <c r="AE1" s="37"/>
      <c r="AF1" s="37"/>
    </row>
    <row r="2" spans="1:32" ht="1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1" t="s">
        <v>1</v>
      </c>
      <c r="M2" s="291" t="s">
        <v>1464</v>
      </c>
      <c r="N2" s="291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314" t="s">
        <v>6</v>
      </c>
      <c r="AB2" s="298"/>
      <c r="AC2" s="296" t="s">
        <v>7</v>
      </c>
      <c r="AD2" s="296"/>
      <c r="AE2" s="296"/>
      <c r="AF2" s="41"/>
    </row>
    <row r="3" spans="1:32" ht="30.7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1"/>
      <c r="M3" s="291"/>
      <c r="N3" s="291"/>
      <c r="O3" s="291"/>
      <c r="P3" s="32" t="s">
        <v>1032</v>
      </c>
      <c r="Q3" s="43" t="s">
        <v>379</v>
      </c>
      <c r="R3" s="43" t="s">
        <v>380</v>
      </c>
      <c r="S3" s="43" t="s">
        <v>381</v>
      </c>
      <c r="T3" s="136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hidden="1">
      <c r="A4" s="19">
        <v>15</v>
      </c>
      <c r="B4" s="95" t="s">
        <v>523</v>
      </c>
      <c r="C4" s="66" t="s">
        <v>201</v>
      </c>
      <c r="D4" s="66" t="s">
        <v>558</v>
      </c>
      <c r="E4" s="66" t="s">
        <v>1639</v>
      </c>
      <c r="F4" s="96" t="s">
        <v>53</v>
      </c>
      <c r="G4" s="62" t="s">
        <v>54</v>
      </c>
      <c r="H4" s="62"/>
      <c r="I4" s="62" t="s">
        <v>336</v>
      </c>
      <c r="J4" s="62" t="s">
        <v>1544</v>
      </c>
      <c r="K4" s="62" t="s">
        <v>1497</v>
      </c>
      <c r="L4" s="97">
        <v>31</v>
      </c>
      <c r="M4" s="66" t="s">
        <v>385</v>
      </c>
      <c r="N4" s="66" t="s">
        <v>201</v>
      </c>
      <c r="O4" s="60" t="s">
        <v>9</v>
      </c>
      <c r="P4" s="68" t="s">
        <v>142</v>
      </c>
      <c r="Q4" s="71">
        <v>45734</v>
      </c>
      <c r="R4" s="71">
        <v>45734</v>
      </c>
      <c r="S4" s="98">
        <f>T4-Q4</f>
        <v>16</v>
      </c>
      <c r="T4" s="71">
        <v>45750</v>
      </c>
      <c r="U4" s="71">
        <v>45752</v>
      </c>
      <c r="V4" s="71">
        <v>45754</v>
      </c>
      <c r="W4" s="71">
        <v>45754</v>
      </c>
      <c r="X4" s="99">
        <v>45761</v>
      </c>
      <c r="Y4" s="71">
        <v>45763</v>
      </c>
      <c r="Z4" s="71">
        <v>45766</v>
      </c>
      <c r="AA4" s="71">
        <v>45766</v>
      </c>
      <c r="AB4" s="71">
        <v>45768</v>
      </c>
      <c r="AC4" s="71">
        <v>45771</v>
      </c>
      <c r="AD4" s="71">
        <v>45773</v>
      </c>
      <c r="AE4" s="64">
        <f>MAX(0,AD4-AC4)</f>
        <v>2</v>
      </c>
      <c r="AF4" s="64">
        <f>AE4+S4</f>
        <v>18</v>
      </c>
    </row>
    <row r="5" spans="1:32" hidden="1">
      <c r="A5" s="19">
        <v>16</v>
      </c>
      <c r="B5" s="95" t="s">
        <v>523</v>
      </c>
      <c r="C5" s="66" t="s">
        <v>201</v>
      </c>
      <c r="D5" s="66" t="s">
        <v>558</v>
      </c>
      <c r="E5" s="66" t="s">
        <v>1633</v>
      </c>
      <c r="F5" s="96" t="s">
        <v>1306</v>
      </c>
      <c r="G5" s="62" t="s">
        <v>1307</v>
      </c>
      <c r="H5" s="62"/>
      <c r="I5" s="62" t="s">
        <v>706</v>
      </c>
      <c r="J5" s="62" t="s">
        <v>707</v>
      </c>
      <c r="K5" s="62" t="s">
        <v>231</v>
      </c>
      <c r="L5" s="97">
        <v>32</v>
      </c>
      <c r="M5" s="66" t="s">
        <v>385</v>
      </c>
      <c r="N5" s="66" t="s">
        <v>201</v>
      </c>
      <c r="O5" s="60" t="s">
        <v>9</v>
      </c>
      <c r="P5" s="68" t="s">
        <v>142</v>
      </c>
      <c r="Q5" s="71">
        <v>45731</v>
      </c>
      <c r="R5" s="71">
        <v>45733</v>
      </c>
      <c r="S5" s="98">
        <f>T5-Q5</f>
        <v>17</v>
      </c>
      <c r="T5" s="71">
        <v>45748</v>
      </c>
      <c r="U5" s="71">
        <v>45747</v>
      </c>
      <c r="V5" s="71">
        <v>45750</v>
      </c>
      <c r="W5" s="71">
        <v>45750</v>
      </c>
      <c r="X5" s="99">
        <v>45755</v>
      </c>
      <c r="Y5" s="71">
        <v>45764</v>
      </c>
      <c r="Z5" s="71">
        <v>45768</v>
      </c>
      <c r="AA5" s="71">
        <v>45768</v>
      </c>
      <c r="AB5" s="71">
        <v>45770</v>
      </c>
      <c r="AC5" s="71">
        <v>45773</v>
      </c>
      <c r="AD5" s="71">
        <v>45773</v>
      </c>
      <c r="AE5" s="64">
        <f t="shared" ref="AE5:AE6" si="0">MAX(0,AD5-AC5)</f>
        <v>0</v>
      </c>
      <c r="AF5" s="64">
        <f t="shared" ref="AF5:AF6" si="1">AE5+S5</f>
        <v>17</v>
      </c>
    </row>
    <row r="6" spans="1:32" hidden="1">
      <c r="A6" s="19">
        <v>17</v>
      </c>
      <c r="B6" s="95" t="s">
        <v>523</v>
      </c>
      <c r="C6" s="66" t="s">
        <v>201</v>
      </c>
      <c r="D6" s="66" t="s">
        <v>558</v>
      </c>
      <c r="E6" s="66" t="s">
        <v>1644</v>
      </c>
      <c r="F6" s="96" t="s">
        <v>924</v>
      </c>
      <c r="G6" s="62" t="s">
        <v>925</v>
      </c>
      <c r="H6" s="62" t="s">
        <v>926</v>
      </c>
      <c r="I6" s="62" t="s">
        <v>927</v>
      </c>
      <c r="J6" s="62" t="s">
        <v>928</v>
      </c>
      <c r="K6" s="62" t="s">
        <v>948</v>
      </c>
      <c r="L6" s="97">
        <v>36</v>
      </c>
      <c r="M6" s="66" t="s">
        <v>385</v>
      </c>
      <c r="N6" s="66" t="s">
        <v>201</v>
      </c>
      <c r="O6" s="60" t="s">
        <v>9</v>
      </c>
      <c r="P6" s="68" t="s">
        <v>142</v>
      </c>
      <c r="Q6" s="71">
        <v>45735</v>
      </c>
      <c r="R6" s="71">
        <v>45737</v>
      </c>
      <c r="S6" s="98">
        <f>T6-Q6</f>
        <v>10</v>
      </c>
      <c r="T6" s="71">
        <v>45745</v>
      </c>
      <c r="U6" s="71">
        <v>45747</v>
      </c>
      <c r="V6" s="71">
        <v>45750</v>
      </c>
      <c r="W6" s="71">
        <v>45750</v>
      </c>
      <c r="X6" s="99">
        <v>45755</v>
      </c>
      <c r="Y6" s="71">
        <v>45764</v>
      </c>
      <c r="Z6" s="71">
        <v>45768</v>
      </c>
      <c r="AA6" s="71">
        <v>45768</v>
      </c>
      <c r="AB6" s="71">
        <v>45770</v>
      </c>
      <c r="AC6" s="71">
        <v>45773</v>
      </c>
      <c r="AD6" s="71">
        <v>45773</v>
      </c>
      <c r="AE6" s="64">
        <f t="shared" si="0"/>
        <v>0</v>
      </c>
      <c r="AF6" s="64">
        <f t="shared" si="1"/>
        <v>10</v>
      </c>
    </row>
    <row r="7" spans="1:32" hidden="1">
      <c r="A7" s="19">
        <v>18</v>
      </c>
      <c r="B7" s="95" t="s">
        <v>523</v>
      </c>
      <c r="C7" s="66" t="s">
        <v>201</v>
      </c>
      <c r="D7" s="66" t="s">
        <v>558</v>
      </c>
      <c r="E7" s="66" t="s">
        <v>1638</v>
      </c>
      <c r="F7" s="96" t="s">
        <v>163</v>
      </c>
      <c r="G7" s="62" t="s">
        <v>289</v>
      </c>
      <c r="H7" s="62" t="s">
        <v>164</v>
      </c>
      <c r="I7" s="62" t="s">
        <v>1093</v>
      </c>
      <c r="J7" s="62" t="s">
        <v>829</v>
      </c>
      <c r="K7" s="62" t="s">
        <v>832</v>
      </c>
      <c r="L7" s="97">
        <v>35</v>
      </c>
      <c r="M7" s="66" t="s">
        <v>385</v>
      </c>
      <c r="N7" s="66" t="s">
        <v>201</v>
      </c>
      <c r="O7" s="60" t="s">
        <v>9</v>
      </c>
      <c r="P7" s="68" t="s">
        <v>142</v>
      </c>
      <c r="Q7" s="71">
        <v>45734</v>
      </c>
      <c r="R7" s="71">
        <v>45734</v>
      </c>
      <c r="S7" s="98">
        <f>T7-Q7</f>
        <v>16</v>
      </c>
      <c r="T7" s="71">
        <v>45750</v>
      </c>
      <c r="U7" s="71">
        <v>45752</v>
      </c>
      <c r="V7" s="71">
        <v>45754</v>
      </c>
      <c r="W7" s="71">
        <v>45754</v>
      </c>
      <c r="X7" s="99">
        <v>45758</v>
      </c>
      <c r="Y7" s="71">
        <v>45761</v>
      </c>
      <c r="Z7" s="71">
        <v>45763</v>
      </c>
      <c r="AA7" s="71">
        <v>45763</v>
      </c>
      <c r="AB7" s="71">
        <v>45764</v>
      </c>
      <c r="AC7" s="71">
        <v>45766</v>
      </c>
      <c r="AD7" s="71">
        <v>45766</v>
      </c>
      <c r="AE7" s="64">
        <f t="shared" ref="AE7:AE31" si="2">MAX(0,AD7-AC7)</f>
        <v>0</v>
      </c>
      <c r="AF7" s="64">
        <f t="shared" ref="AF7:AF31" si="3">AE7+S7</f>
        <v>16</v>
      </c>
    </row>
    <row r="8" spans="1:32" hidden="1">
      <c r="A8" s="19">
        <v>19</v>
      </c>
      <c r="B8" s="95" t="s">
        <v>523</v>
      </c>
      <c r="C8" s="66" t="s">
        <v>201</v>
      </c>
      <c r="D8" s="66" t="s">
        <v>558</v>
      </c>
      <c r="E8" s="66" t="s">
        <v>1642</v>
      </c>
      <c r="F8" s="96" t="s">
        <v>775</v>
      </c>
      <c r="G8" s="62" t="s">
        <v>128</v>
      </c>
      <c r="H8" s="62" t="s">
        <v>129</v>
      </c>
      <c r="I8" s="62" t="s">
        <v>783</v>
      </c>
      <c r="J8" s="62" t="s">
        <v>1324</v>
      </c>
      <c r="K8" s="62" t="s">
        <v>785</v>
      </c>
      <c r="L8" s="97">
        <v>35</v>
      </c>
      <c r="M8" s="66" t="s">
        <v>385</v>
      </c>
      <c r="N8" s="66" t="s">
        <v>201</v>
      </c>
      <c r="O8" s="60" t="s">
        <v>9</v>
      </c>
      <c r="P8" s="68" t="s">
        <v>142</v>
      </c>
      <c r="Q8" s="71">
        <v>45735</v>
      </c>
      <c r="R8" s="71">
        <v>45737</v>
      </c>
      <c r="S8" s="98">
        <f>T8-Q8</f>
        <v>10</v>
      </c>
      <c r="T8" s="71">
        <v>45745</v>
      </c>
      <c r="U8" s="71">
        <v>45747</v>
      </c>
      <c r="V8" s="71">
        <v>45750</v>
      </c>
      <c r="W8" s="71">
        <v>45750</v>
      </c>
      <c r="X8" s="99">
        <v>45755</v>
      </c>
      <c r="Y8" s="71">
        <v>45758</v>
      </c>
      <c r="Z8" s="71">
        <v>45760</v>
      </c>
      <c r="AA8" s="71">
        <v>45760</v>
      </c>
      <c r="AB8" s="71">
        <v>45762</v>
      </c>
      <c r="AC8" s="71">
        <v>45766</v>
      </c>
      <c r="AD8" s="71">
        <v>45766</v>
      </c>
      <c r="AE8" s="64">
        <f t="shared" si="2"/>
        <v>0</v>
      </c>
      <c r="AF8" s="64">
        <f t="shared" si="3"/>
        <v>10</v>
      </c>
    </row>
    <row r="9" spans="1:32" hidden="1">
      <c r="A9" s="19">
        <v>20</v>
      </c>
      <c r="B9" s="95" t="s">
        <v>523</v>
      </c>
      <c r="C9" s="66" t="s">
        <v>201</v>
      </c>
      <c r="D9" s="66" t="s">
        <v>558</v>
      </c>
      <c r="E9" s="66" t="s">
        <v>1598</v>
      </c>
      <c r="F9" s="96" t="s">
        <v>290</v>
      </c>
      <c r="G9" s="62" t="s">
        <v>291</v>
      </c>
      <c r="H9" s="62"/>
      <c r="I9" s="62" t="s">
        <v>1347</v>
      </c>
      <c r="J9" s="62" t="s">
        <v>1348</v>
      </c>
      <c r="K9" s="62" t="s">
        <v>1548</v>
      </c>
      <c r="L9" s="97">
        <v>37</v>
      </c>
      <c r="M9" s="66" t="s">
        <v>385</v>
      </c>
      <c r="N9" s="66" t="s">
        <v>201</v>
      </c>
      <c r="O9" s="60" t="s">
        <v>9</v>
      </c>
      <c r="P9" s="68" t="s">
        <v>142</v>
      </c>
      <c r="Q9" s="71">
        <v>45723</v>
      </c>
      <c r="R9" s="71">
        <v>45726</v>
      </c>
      <c r="S9" s="98">
        <f t="shared" ref="S9:S16" si="4">T9-Q9</f>
        <v>13</v>
      </c>
      <c r="T9" s="71">
        <v>45736</v>
      </c>
      <c r="U9" s="71">
        <v>45740</v>
      </c>
      <c r="V9" s="71">
        <v>45741</v>
      </c>
      <c r="W9" s="71">
        <v>45741</v>
      </c>
      <c r="X9" s="99">
        <v>45746</v>
      </c>
      <c r="Y9" s="71">
        <v>45749</v>
      </c>
      <c r="Z9" s="71">
        <v>45752</v>
      </c>
      <c r="AA9" s="71">
        <v>45752</v>
      </c>
      <c r="AB9" s="71">
        <v>45754</v>
      </c>
      <c r="AC9" s="71">
        <v>45757</v>
      </c>
      <c r="AD9" s="71">
        <v>45758</v>
      </c>
      <c r="AE9" s="64">
        <f t="shared" si="2"/>
        <v>1</v>
      </c>
      <c r="AF9" s="64">
        <f t="shared" si="3"/>
        <v>14</v>
      </c>
    </row>
    <row r="10" spans="1:32" ht="14.25" hidden="1" customHeight="1">
      <c r="A10" s="19">
        <v>21</v>
      </c>
      <c r="B10" s="95" t="s">
        <v>523</v>
      </c>
      <c r="C10" s="66" t="s">
        <v>201</v>
      </c>
      <c r="D10" s="66" t="s">
        <v>558</v>
      </c>
      <c r="E10" s="66" t="s">
        <v>1599</v>
      </c>
      <c r="F10" s="96" t="s">
        <v>1413</v>
      </c>
      <c r="G10" s="62" t="s">
        <v>16</v>
      </c>
      <c r="H10" s="62"/>
      <c r="I10" s="62" t="s">
        <v>828</v>
      </c>
      <c r="J10" s="62" t="s">
        <v>1446</v>
      </c>
      <c r="K10" s="62" t="s">
        <v>1447</v>
      </c>
      <c r="L10" s="97">
        <v>30</v>
      </c>
      <c r="M10" s="66" t="s">
        <v>385</v>
      </c>
      <c r="N10" s="66" t="s">
        <v>201</v>
      </c>
      <c r="O10" s="60" t="s">
        <v>9</v>
      </c>
      <c r="P10" s="68" t="s">
        <v>142</v>
      </c>
      <c r="Q10" s="71">
        <v>45723</v>
      </c>
      <c r="R10" s="71">
        <v>45726</v>
      </c>
      <c r="S10" s="98">
        <f t="shared" si="4"/>
        <v>13</v>
      </c>
      <c r="T10" s="71">
        <v>45736</v>
      </c>
      <c r="U10" s="71">
        <v>45740</v>
      </c>
      <c r="V10" s="71">
        <v>45741</v>
      </c>
      <c r="W10" s="71">
        <v>45741</v>
      </c>
      <c r="X10" s="99">
        <v>45746</v>
      </c>
      <c r="Y10" s="71">
        <v>45749</v>
      </c>
      <c r="Z10" s="71">
        <v>45752</v>
      </c>
      <c r="AA10" s="71">
        <v>45752</v>
      </c>
      <c r="AB10" s="71">
        <v>45756</v>
      </c>
      <c r="AC10" s="71">
        <v>45760</v>
      </c>
      <c r="AD10" s="71">
        <v>45761</v>
      </c>
      <c r="AE10" s="64">
        <f t="shared" si="2"/>
        <v>1</v>
      </c>
      <c r="AF10" s="64">
        <f t="shared" si="3"/>
        <v>14</v>
      </c>
    </row>
    <row r="11" spans="1:32" hidden="1">
      <c r="A11" s="19">
        <v>22</v>
      </c>
      <c r="B11" s="95" t="s">
        <v>523</v>
      </c>
      <c r="C11" s="66" t="s">
        <v>201</v>
      </c>
      <c r="D11" s="66" t="s">
        <v>558</v>
      </c>
      <c r="E11" s="66" t="s">
        <v>1595</v>
      </c>
      <c r="F11" s="96" t="s">
        <v>182</v>
      </c>
      <c r="G11" s="62" t="s">
        <v>1534</v>
      </c>
      <c r="H11" s="62" t="s">
        <v>183</v>
      </c>
      <c r="I11" s="62" t="s">
        <v>1536</v>
      </c>
      <c r="J11" s="62" t="s">
        <v>1537</v>
      </c>
      <c r="K11" s="62" t="s">
        <v>1547</v>
      </c>
      <c r="L11" s="97">
        <v>35</v>
      </c>
      <c r="M11" s="66" t="s">
        <v>385</v>
      </c>
      <c r="N11" s="66" t="s">
        <v>201</v>
      </c>
      <c r="O11" s="60" t="s">
        <v>9</v>
      </c>
      <c r="P11" s="68" t="s">
        <v>142</v>
      </c>
      <c r="Q11" s="71">
        <v>45723</v>
      </c>
      <c r="R11" s="71">
        <v>45726</v>
      </c>
      <c r="S11" s="98">
        <f t="shared" si="4"/>
        <v>13</v>
      </c>
      <c r="T11" s="71">
        <v>45736</v>
      </c>
      <c r="U11" s="71">
        <v>45738</v>
      </c>
      <c r="V11" s="71">
        <v>45740</v>
      </c>
      <c r="W11" s="71">
        <v>45740</v>
      </c>
      <c r="X11" s="99">
        <v>45745</v>
      </c>
      <c r="Y11" s="71">
        <v>45748</v>
      </c>
      <c r="Z11" s="71">
        <v>45752</v>
      </c>
      <c r="AA11" s="71">
        <v>45752</v>
      </c>
      <c r="AB11" s="71">
        <v>45756</v>
      </c>
      <c r="AC11" s="71">
        <v>45758</v>
      </c>
      <c r="AD11" s="71">
        <v>45761</v>
      </c>
      <c r="AE11" s="64">
        <f t="shared" si="2"/>
        <v>3</v>
      </c>
      <c r="AF11" s="64">
        <f t="shared" si="3"/>
        <v>16</v>
      </c>
    </row>
    <row r="12" spans="1:32" ht="14.25" hidden="1" customHeight="1">
      <c r="A12" s="19">
        <v>23</v>
      </c>
      <c r="B12" s="95" t="s">
        <v>523</v>
      </c>
      <c r="C12" s="66" t="s">
        <v>201</v>
      </c>
      <c r="D12" s="66" t="s">
        <v>558</v>
      </c>
      <c r="E12" s="66" t="s">
        <v>1600</v>
      </c>
      <c r="F12" s="96" t="s">
        <v>155</v>
      </c>
      <c r="G12" s="62" t="s">
        <v>156</v>
      </c>
      <c r="H12" s="62"/>
      <c r="I12" s="62" t="s">
        <v>1379</v>
      </c>
      <c r="J12" s="62" t="s">
        <v>1441</v>
      </c>
      <c r="K12" s="62" t="s">
        <v>1442</v>
      </c>
      <c r="L12" s="97">
        <v>37</v>
      </c>
      <c r="M12" s="66" t="s">
        <v>385</v>
      </c>
      <c r="N12" s="66" t="s">
        <v>201</v>
      </c>
      <c r="O12" s="60" t="s">
        <v>9</v>
      </c>
      <c r="P12" s="68" t="s">
        <v>142</v>
      </c>
      <c r="Q12" s="71">
        <v>45723</v>
      </c>
      <c r="R12" s="71">
        <v>45726</v>
      </c>
      <c r="S12" s="98">
        <f t="shared" si="4"/>
        <v>13</v>
      </c>
      <c r="T12" s="71">
        <v>45736</v>
      </c>
      <c r="U12" s="71">
        <v>45740</v>
      </c>
      <c r="V12" s="71">
        <v>45741</v>
      </c>
      <c r="W12" s="71">
        <v>45741</v>
      </c>
      <c r="X12" s="99">
        <v>45746</v>
      </c>
      <c r="Y12" s="71">
        <v>45749</v>
      </c>
      <c r="Z12" s="71">
        <v>45752</v>
      </c>
      <c r="AA12" s="71">
        <v>45752</v>
      </c>
      <c r="AB12" s="71">
        <v>45757</v>
      </c>
      <c r="AC12" s="71">
        <v>45758</v>
      </c>
      <c r="AD12" s="71">
        <v>45761</v>
      </c>
      <c r="AE12" s="64">
        <f t="shared" si="2"/>
        <v>3</v>
      </c>
      <c r="AF12" s="64">
        <f t="shared" si="3"/>
        <v>16</v>
      </c>
    </row>
    <row r="13" spans="1:32" hidden="1">
      <c r="A13" s="19">
        <v>24</v>
      </c>
      <c r="B13" s="95" t="s">
        <v>523</v>
      </c>
      <c r="C13" s="66" t="s">
        <v>201</v>
      </c>
      <c r="D13" s="66" t="s">
        <v>558</v>
      </c>
      <c r="E13" s="66" t="s">
        <v>1597</v>
      </c>
      <c r="F13" s="100" t="s">
        <v>1532</v>
      </c>
      <c r="G13" s="62" t="s">
        <v>1533</v>
      </c>
      <c r="H13" s="62"/>
      <c r="I13" s="62" t="s">
        <v>286</v>
      </c>
      <c r="J13" s="62" t="s">
        <v>964</v>
      </c>
      <c r="K13" s="62" t="s">
        <v>1545</v>
      </c>
      <c r="L13" s="97">
        <v>32</v>
      </c>
      <c r="M13" s="66" t="s">
        <v>385</v>
      </c>
      <c r="N13" s="66" t="s">
        <v>201</v>
      </c>
      <c r="O13" s="60" t="s">
        <v>9</v>
      </c>
      <c r="P13" s="68" t="s">
        <v>142</v>
      </c>
      <c r="Q13" s="71">
        <v>45723</v>
      </c>
      <c r="R13" s="71">
        <v>45723</v>
      </c>
      <c r="S13" s="98">
        <f t="shared" si="4"/>
        <v>13</v>
      </c>
      <c r="T13" s="71">
        <v>45736</v>
      </c>
      <c r="U13" s="71">
        <v>45738</v>
      </c>
      <c r="V13" s="71">
        <v>45740</v>
      </c>
      <c r="W13" s="71">
        <v>45740</v>
      </c>
      <c r="X13" s="99">
        <v>45745</v>
      </c>
      <c r="Y13" s="71">
        <v>45748</v>
      </c>
      <c r="Z13" s="71">
        <v>45752</v>
      </c>
      <c r="AA13" s="71">
        <v>45752</v>
      </c>
      <c r="AB13" s="71">
        <v>45757</v>
      </c>
      <c r="AC13" s="71">
        <v>45760</v>
      </c>
      <c r="AD13" s="71">
        <v>45761</v>
      </c>
      <c r="AE13" s="64">
        <f t="shared" si="2"/>
        <v>1</v>
      </c>
      <c r="AF13" s="64">
        <f t="shared" si="3"/>
        <v>14</v>
      </c>
    </row>
    <row r="14" spans="1:32" hidden="1">
      <c r="A14" s="19">
        <v>25</v>
      </c>
      <c r="B14" s="95" t="s">
        <v>523</v>
      </c>
      <c r="C14" s="66" t="s">
        <v>201</v>
      </c>
      <c r="D14" s="66" t="s">
        <v>558</v>
      </c>
      <c r="E14" s="66" t="s">
        <v>1596</v>
      </c>
      <c r="F14" s="96" t="s">
        <v>153</v>
      </c>
      <c r="G14" s="62" t="s">
        <v>154</v>
      </c>
      <c r="H14" s="62"/>
      <c r="I14" s="62" t="s">
        <v>554</v>
      </c>
      <c r="J14" s="62" t="s">
        <v>555</v>
      </c>
      <c r="K14" s="62" t="s">
        <v>556</v>
      </c>
      <c r="L14" s="97">
        <v>37</v>
      </c>
      <c r="M14" s="66" t="s">
        <v>385</v>
      </c>
      <c r="N14" s="66" t="s">
        <v>201</v>
      </c>
      <c r="O14" s="60" t="s">
        <v>9</v>
      </c>
      <c r="P14" s="68" t="s">
        <v>142</v>
      </c>
      <c r="Q14" s="71">
        <v>45723</v>
      </c>
      <c r="R14" s="71">
        <v>45726</v>
      </c>
      <c r="S14" s="98">
        <f t="shared" si="4"/>
        <v>13</v>
      </c>
      <c r="T14" s="71">
        <v>45736</v>
      </c>
      <c r="U14" s="71">
        <v>45738</v>
      </c>
      <c r="V14" s="71">
        <v>45740</v>
      </c>
      <c r="W14" s="71">
        <v>45740</v>
      </c>
      <c r="X14" s="99">
        <v>45745</v>
      </c>
      <c r="Y14" s="71">
        <v>45748</v>
      </c>
      <c r="Z14" s="71">
        <v>45751</v>
      </c>
      <c r="AA14" s="71">
        <v>45751</v>
      </c>
      <c r="AB14" s="71">
        <v>45757</v>
      </c>
      <c r="AC14" s="71">
        <v>45758</v>
      </c>
      <c r="AD14" s="71">
        <v>45763</v>
      </c>
      <c r="AE14" s="64">
        <f t="shared" si="2"/>
        <v>5</v>
      </c>
      <c r="AF14" s="64">
        <f t="shared" si="3"/>
        <v>18</v>
      </c>
    </row>
    <row r="15" spans="1:32" hidden="1">
      <c r="A15" s="19">
        <v>26</v>
      </c>
      <c r="B15" s="95" t="s">
        <v>523</v>
      </c>
      <c r="C15" s="66" t="s">
        <v>201</v>
      </c>
      <c r="D15" s="66" t="s">
        <v>558</v>
      </c>
      <c r="E15" s="101" t="s">
        <v>1635</v>
      </c>
      <c r="F15" s="96" t="s">
        <v>211</v>
      </c>
      <c r="G15" s="62" t="s">
        <v>212</v>
      </c>
      <c r="H15" s="62" t="s">
        <v>836</v>
      </c>
      <c r="I15" s="62" t="s">
        <v>838</v>
      </c>
      <c r="J15" s="62" t="s">
        <v>1096</v>
      </c>
      <c r="K15" s="62" t="s">
        <v>843</v>
      </c>
      <c r="L15" s="97">
        <v>35</v>
      </c>
      <c r="M15" s="66" t="s">
        <v>385</v>
      </c>
      <c r="N15" s="66" t="s">
        <v>201</v>
      </c>
      <c r="O15" s="60" t="s">
        <v>9</v>
      </c>
      <c r="P15" s="68" t="s">
        <v>142</v>
      </c>
      <c r="Q15" s="71">
        <v>45731</v>
      </c>
      <c r="R15" s="71">
        <v>45733</v>
      </c>
      <c r="S15" s="98">
        <f t="shared" si="4"/>
        <v>12</v>
      </c>
      <c r="T15" s="71">
        <v>45743</v>
      </c>
      <c r="U15" s="71">
        <v>45745</v>
      </c>
      <c r="V15" s="71">
        <v>45749</v>
      </c>
      <c r="W15" s="71">
        <v>45749</v>
      </c>
      <c r="X15" s="99">
        <v>45753</v>
      </c>
      <c r="Y15" s="99">
        <v>45756</v>
      </c>
      <c r="Z15" s="99">
        <v>45759</v>
      </c>
      <c r="AA15" s="99">
        <v>45759</v>
      </c>
      <c r="AB15" s="99">
        <v>45760</v>
      </c>
      <c r="AC15" s="71">
        <v>45762</v>
      </c>
      <c r="AD15" s="71">
        <v>45763</v>
      </c>
      <c r="AE15" s="64">
        <f t="shared" si="2"/>
        <v>1</v>
      </c>
      <c r="AF15" s="64">
        <f t="shared" si="3"/>
        <v>13</v>
      </c>
    </row>
    <row r="16" spans="1:32" hidden="1">
      <c r="A16" s="19">
        <v>27</v>
      </c>
      <c r="B16" s="95" t="s">
        <v>523</v>
      </c>
      <c r="C16" s="66" t="s">
        <v>201</v>
      </c>
      <c r="D16" s="66" t="s">
        <v>558</v>
      </c>
      <c r="E16" s="101" t="s">
        <v>1636</v>
      </c>
      <c r="F16" s="96" t="s">
        <v>415</v>
      </c>
      <c r="G16" s="62" t="s">
        <v>416</v>
      </c>
      <c r="H16" s="62"/>
      <c r="I16" s="62" t="s">
        <v>537</v>
      </c>
      <c r="J16" s="62" t="s">
        <v>1538</v>
      </c>
      <c r="K16" s="62" t="s">
        <v>1550</v>
      </c>
      <c r="L16" s="97">
        <v>30</v>
      </c>
      <c r="M16" s="66" t="s">
        <v>385</v>
      </c>
      <c r="N16" s="66" t="s">
        <v>201</v>
      </c>
      <c r="O16" s="60" t="s">
        <v>9</v>
      </c>
      <c r="P16" s="68" t="s">
        <v>142</v>
      </c>
      <c r="Q16" s="71">
        <v>45731</v>
      </c>
      <c r="R16" s="71">
        <v>45733</v>
      </c>
      <c r="S16" s="98">
        <f t="shared" si="4"/>
        <v>12</v>
      </c>
      <c r="T16" s="71">
        <v>45743</v>
      </c>
      <c r="U16" s="71">
        <v>45745</v>
      </c>
      <c r="V16" s="71">
        <v>45749</v>
      </c>
      <c r="W16" s="71">
        <v>45749</v>
      </c>
      <c r="X16" s="99">
        <v>45753</v>
      </c>
      <c r="Y16" s="99">
        <v>45756</v>
      </c>
      <c r="Z16" s="99">
        <v>45759</v>
      </c>
      <c r="AA16" s="99">
        <v>45759</v>
      </c>
      <c r="AB16" s="99">
        <v>45760</v>
      </c>
      <c r="AC16" s="71">
        <v>45762</v>
      </c>
      <c r="AD16" s="71">
        <v>45763</v>
      </c>
      <c r="AE16" s="64">
        <f t="shared" si="2"/>
        <v>1</v>
      </c>
      <c r="AF16" s="64">
        <f t="shared" si="3"/>
        <v>13</v>
      </c>
    </row>
    <row r="17" spans="1:32" hidden="1">
      <c r="A17" s="19">
        <v>28</v>
      </c>
      <c r="B17" s="95" t="s">
        <v>523</v>
      </c>
      <c r="C17" s="66" t="s">
        <v>201</v>
      </c>
      <c r="D17" s="66" t="s">
        <v>558</v>
      </c>
      <c r="E17" s="101" t="s">
        <v>1645</v>
      </c>
      <c r="F17" s="100" t="s">
        <v>543</v>
      </c>
      <c r="G17" s="62" t="s">
        <v>1081</v>
      </c>
      <c r="H17" s="62" t="s">
        <v>544</v>
      </c>
      <c r="I17" s="62" t="s">
        <v>1646</v>
      </c>
      <c r="J17" s="62" t="s">
        <v>1647</v>
      </c>
      <c r="K17" s="62" t="s">
        <v>1648</v>
      </c>
      <c r="L17" s="97">
        <v>35</v>
      </c>
      <c r="M17" s="66" t="s">
        <v>385</v>
      </c>
      <c r="N17" s="66" t="s">
        <v>201</v>
      </c>
      <c r="O17" s="60" t="s">
        <v>9</v>
      </c>
      <c r="P17" s="68" t="s">
        <v>142</v>
      </c>
      <c r="Q17" s="71">
        <v>45739</v>
      </c>
      <c r="R17" s="71">
        <v>45740</v>
      </c>
      <c r="S17" s="98">
        <f t="shared" ref="S17:S23" si="5">T17-Q17</f>
        <v>11</v>
      </c>
      <c r="T17" s="71">
        <v>45750</v>
      </c>
      <c r="U17" s="71">
        <v>45752</v>
      </c>
      <c r="V17" s="71">
        <v>45755</v>
      </c>
      <c r="W17" s="71">
        <v>45755</v>
      </c>
      <c r="X17" s="71">
        <v>45758</v>
      </c>
      <c r="Y17" s="71">
        <v>45761</v>
      </c>
      <c r="Z17" s="71">
        <v>45763</v>
      </c>
      <c r="AA17" s="71">
        <v>45763</v>
      </c>
      <c r="AB17" s="71">
        <v>45764</v>
      </c>
      <c r="AC17" s="102">
        <v>45766</v>
      </c>
      <c r="AD17" s="71">
        <v>45768</v>
      </c>
      <c r="AE17" s="64">
        <f t="shared" si="2"/>
        <v>2</v>
      </c>
      <c r="AF17" s="64">
        <f t="shared" si="3"/>
        <v>13</v>
      </c>
    </row>
    <row r="18" spans="1:32" ht="14.25" hidden="1" customHeight="1">
      <c r="A18" s="19">
        <v>29</v>
      </c>
      <c r="B18" s="95" t="s">
        <v>523</v>
      </c>
      <c r="C18" s="66" t="s">
        <v>201</v>
      </c>
      <c r="D18" s="66" t="s">
        <v>558</v>
      </c>
      <c r="E18" s="105" t="s">
        <v>1637</v>
      </c>
      <c r="F18" s="96" t="s">
        <v>44</v>
      </c>
      <c r="G18" s="62" t="s">
        <v>393</v>
      </c>
      <c r="H18" s="62" t="s">
        <v>394</v>
      </c>
      <c r="I18" s="62" t="s">
        <v>1039</v>
      </c>
      <c r="J18" s="62" t="s">
        <v>1040</v>
      </c>
      <c r="K18" s="62" t="s">
        <v>1041</v>
      </c>
      <c r="L18" s="97">
        <v>35</v>
      </c>
      <c r="M18" s="66" t="s">
        <v>385</v>
      </c>
      <c r="N18" s="66" t="s">
        <v>201</v>
      </c>
      <c r="O18" s="60" t="s">
        <v>9</v>
      </c>
      <c r="P18" s="68" t="s">
        <v>142</v>
      </c>
      <c r="Q18" s="71">
        <v>45731</v>
      </c>
      <c r="R18" s="71">
        <v>45733</v>
      </c>
      <c r="S18" s="98">
        <f t="shared" si="5"/>
        <v>14</v>
      </c>
      <c r="T18" s="71">
        <v>45745</v>
      </c>
      <c r="U18" s="71">
        <v>45747</v>
      </c>
      <c r="V18" s="71">
        <v>45750</v>
      </c>
      <c r="W18" s="71">
        <v>45750</v>
      </c>
      <c r="X18" s="71">
        <v>45755</v>
      </c>
      <c r="Y18" s="71">
        <v>45759</v>
      </c>
      <c r="Z18" s="71">
        <v>45760</v>
      </c>
      <c r="AA18" s="71">
        <v>45760</v>
      </c>
      <c r="AB18" s="71">
        <v>45762</v>
      </c>
      <c r="AC18" s="71">
        <v>45765</v>
      </c>
      <c r="AD18" s="71">
        <v>45769</v>
      </c>
      <c r="AE18" s="64">
        <f t="shared" si="2"/>
        <v>4</v>
      </c>
      <c r="AF18" s="64">
        <f t="shared" si="3"/>
        <v>18</v>
      </c>
    </row>
    <row r="19" spans="1:32" ht="15" hidden="1" customHeight="1">
      <c r="A19" s="19">
        <v>30</v>
      </c>
      <c r="B19" s="95" t="s">
        <v>523</v>
      </c>
      <c r="C19" s="66" t="s">
        <v>201</v>
      </c>
      <c r="D19" s="66" t="s">
        <v>558</v>
      </c>
      <c r="E19" s="101" t="s">
        <v>1640</v>
      </c>
      <c r="F19" s="96" t="s">
        <v>428</v>
      </c>
      <c r="G19" s="62" t="s">
        <v>432</v>
      </c>
      <c r="H19" s="62" t="s">
        <v>433</v>
      </c>
      <c r="I19" s="62" t="s">
        <v>699</v>
      </c>
      <c r="J19" s="62" t="s">
        <v>700</v>
      </c>
      <c r="K19" s="62" t="s">
        <v>1077</v>
      </c>
      <c r="L19" s="97">
        <v>36</v>
      </c>
      <c r="M19" s="66" t="s">
        <v>385</v>
      </c>
      <c r="N19" s="66" t="s">
        <v>201</v>
      </c>
      <c r="O19" s="60" t="s">
        <v>9</v>
      </c>
      <c r="P19" s="68" t="s">
        <v>142</v>
      </c>
      <c r="Q19" s="71">
        <v>45735</v>
      </c>
      <c r="R19" s="71">
        <v>45736</v>
      </c>
      <c r="S19" s="98">
        <f t="shared" si="5"/>
        <v>10</v>
      </c>
      <c r="T19" s="71">
        <v>45745</v>
      </c>
      <c r="U19" s="71">
        <v>45747</v>
      </c>
      <c r="V19" s="71">
        <v>45750</v>
      </c>
      <c r="W19" s="71">
        <v>45750</v>
      </c>
      <c r="X19" s="71">
        <v>45755</v>
      </c>
      <c r="Y19" s="71">
        <v>45758</v>
      </c>
      <c r="Z19" s="71">
        <v>45760</v>
      </c>
      <c r="AA19" s="71">
        <v>45760</v>
      </c>
      <c r="AB19" s="71">
        <v>45762</v>
      </c>
      <c r="AC19" s="71">
        <v>45765</v>
      </c>
      <c r="AD19" s="71">
        <v>45769</v>
      </c>
      <c r="AE19" s="64">
        <f t="shared" si="2"/>
        <v>4</v>
      </c>
      <c r="AF19" s="64">
        <f t="shared" si="3"/>
        <v>14</v>
      </c>
    </row>
    <row r="20" spans="1:32" hidden="1">
      <c r="A20" s="19">
        <v>31</v>
      </c>
      <c r="B20" s="95" t="s">
        <v>523</v>
      </c>
      <c r="C20" s="66" t="s">
        <v>201</v>
      </c>
      <c r="D20" s="66" t="s">
        <v>558</v>
      </c>
      <c r="E20" s="101" t="s">
        <v>1625</v>
      </c>
      <c r="F20" s="96" t="s">
        <v>1001</v>
      </c>
      <c r="G20" s="62" t="s">
        <v>1002</v>
      </c>
      <c r="H20" s="62"/>
      <c r="I20" s="62" t="s">
        <v>1003</v>
      </c>
      <c r="J20" s="62" t="s">
        <v>1004</v>
      </c>
      <c r="K20" s="62" t="s">
        <v>1015</v>
      </c>
      <c r="L20" s="97">
        <v>37</v>
      </c>
      <c r="M20" s="66" t="s">
        <v>385</v>
      </c>
      <c r="N20" s="66" t="s">
        <v>201</v>
      </c>
      <c r="O20" s="60" t="s">
        <v>9</v>
      </c>
      <c r="P20" s="68" t="s">
        <v>142</v>
      </c>
      <c r="Q20" s="71">
        <v>45728</v>
      </c>
      <c r="R20" s="71">
        <v>45729</v>
      </c>
      <c r="S20" s="98">
        <f t="shared" si="5"/>
        <v>22</v>
      </c>
      <c r="T20" s="71">
        <v>45750</v>
      </c>
      <c r="U20" s="71">
        <v>45752</v>
      </c>
      <c r="V20" s="71">
        <v>45754</v>
      </c>
      <c r="W20" s="71">
        <v>45754</v>
      </c>
      <c r="X20" s="71">
        <v>45757</v>
      </c>
      <c r="Y20" s="71">
        <v>45761</v>
      </c>
      <c r="Z20" s="71">
        <v>45763</v>
      </c>
      <c r="AA20" s="71">
        <v>45763</v>
      </c>
      <c r="AB20" s="71">
        <v>45766</v>
      </c>
      <c r="AC20" s="71">
        <v>45768</v>
      </c>
      <c r="AD20" s="71">
        <v>45770</v>
      </c>
      <c r="AE20" s="64">
        <f t="shared" si="2"/>
        <v>2</v>
      </c>
      <c r="AF20" s="64">
        <f t="shared" si="3"/>
        <v>24</v>
      </c>
    </row>
    <row r="21" spans="1:32" hidden="1">
      <c r="A21" s="19">
        <v>32</v>
      </c>
      <c r="B21" s="95" t="s">
        <v>523</v>
      </c>
      <c r="C21" s="66" t="s">
        <v>201</v>
      </c>
      <c r="D21" s="66" t="s">
        <v>558</v>
      </c>
      <c r="E21" s="101" t="s">
        <v>1626</v>
      </c>
      <c r="F21" s="96" t="s">
        <v>77</v>
      </c>
      <c r="G21" s="62" t="s">
        <v>78</v>
      </c>
      <c r="H21" s="62"/>
      <c r="I21" s="62" t="s">
        <v>1042</v>
      </c>
      <c r="J21" s="62" t="s">
        <v>1043</v>
      </c>
      <c r="K21" s="62" t="s">
        <v>1044</v>
      </c>
      <c r="L21" s="97">
        <v>37</v>
      </c>
      <c r="M21" s="66" t="s">
        <v>385</v>
      </c>
      <c r="N21" s="66" t="s">
        <v>201</v>
      </c>
      <c r="O21" s="60" t="s">
        <v>9</v>
      </c>
      <c r="P21" s="68" t="s">
        <v>142</v>
      </c>
      <c r="Q21" s="71">
        <v>45728</v>
      </c>
      <c r="R21" s="71">
        <v>45729</v>
      </c>
      <c r="S21" s="98">
        <f t="shared" si="5"/>
        <v>22</v>
      </c>
      <c r="T21" s="71">
        <v>45750</v>
      </c>
      <c r="U21" s="71">
        <v>45752</v>
      </c>
      <c r="V21" s="71">
        <v>45754</v>
      </c>
      <c r="W21" s="71">
        <v>45754</v>
      </c>
      <c r="X21" s="71">
        <v>45758</v>
      </c>
      <c r="Y21" s="71">
        <v>45761</v>
      </c>
      <c r="Z21" s="71">
        <v>45763</v>
      </c>
      <c r="AA21" s="71">
        <v>45763</v>
      </c>
      <c r="AB21" s="71">
        <v>45765</v>
      </c>
      <c r="AC21" s="71">
        <v>45769</v>
      </c>
      <c r="AD21" s="71">
        <v>45770</v>
      </c>
      <c r="AE21" s="64">
        <f t="shared" si="2"/>
        <v>1</v>
      </c>
      <c r="AF21" s="64">
        <f t="shared" si="3"/>
        <v>23</v>
      </c>
    </row>
    <row r="22" spans="1:32" ht="14.25" hidden="1" customHeight="1">
      <c r="A22" s="19">
        <v>33</v>
      </c>
      <c r="B22" s="95" t="s">
        <v>523</v>
      </c>
      <c r="C22" s="66" t="s">
        <v>201</v>
      </c>
      <c r="D22" s="66" t="s">
        <v>558</v>
      </c>
      <c r="E22" s="101" t="s">
        <v>1641</v>
      </c>
      <c r="F22" s="96" t="s">
        <v>33</v>
      </c>
      <c r="G22" s="62" t="s">
        <v>34</v>
      </c>
      <c r="H22" s="62" t="s">
        <v>35</v>
      </c>
      <c r="I22" s="62" t="s">
        <v>66</v>
      </c>
      <c r="J22" s="62" t="s">
        <v>1543</v>
      </c>
      <c r="K22" s="62" t="s">
        <v>947</v>
      </c>
      <c r="L22" s="97">
        <v>36</v>
      </c>
      <c r="M22" s="66" t="s">
        <v>385</v>
      </c>
      <c r="N22" s="66" t="s">
        <v>201</v>
      </c>
      <c r="O22" s="60" t="s">
        <v>9</v>
      </c>
      <c r="P22" s="68" t="s">
        <v>142</v>
      </c>
      <c r="Q22" s="71">
        <v>45735</v>
      </c>
      <c r="R22" s="71">
        <v>45737</v>
      </c>
      <c r="S22" s="98">
        <f t="shared" si="5"/>
        <v>10</v>
      </c>
      <c r="T22" s="71">
        <v>45745</v>
      </c>
      <c r="U22" s="71">
        <v>45747</v>
      </c>
      <c r="V22" s="71">
        <v>45750</v>
      </c>
      <c r="W22" s="71">
        <v>45750</v>
      </c>
      <c r="X22" s="71">
        <v>45755</v>
      </c>
      <c r="Y22" s="71">
        <v>45758</v>
      </c>
      <c r="Z22" s="71">
        <v>45760</v>
      </c>
      <c r="AA22" s="71">
        <v>45760</v>
      </c>
      <c r="AB22" s="71">
        <v>45762</v>
      </c>
      <c r="AC22" s="71">
        <v>45765</v>
      </c>
      <c r="AD22" s="71">
        <v>45770</v>
      </c>
      <c r="AE22" s="64">
        <f t="shared" si="2"/>
        <v>5</v>
      </c>
      <c r="AF22" s="64">
        <f t="shared" si="3"/>
        <v>15</v>
      </c>
    </row>
    <row r="23" spans="1:32" ht="15.75" hidden="1" customHeight="1">
      <c r="A23" s="19">
        <v>34</v>
      </c>
      <c r="B23" s="95" t="s">
        <v>523</v>
      </c>
      <c r="C23" s="66" t="s">
        <v>201</v>
      </c>
      <c r="D23" s="66" t="s">
        <v>558</v>
      </c>
      <c r="E23" s="101" t="s">
        <v>1643</v>
      </c>
      <c r="F23" s="96" t="s">
        <v>369</v>
      </c>
      <c r="G23" s="62" t="s">
        <v>370</v>
      </c>
      <c r="H23" s="62" t="s">
        <v>371</v>
      </c>
      <c r="I23" s="62" t="s">
        <v>1331</v>
      </c>
      <c r="J23" s="62" t="s">
        <v>1332</v>
      </c>
      <c r="K23" s="62" t="s">
        <v>1340</v>
      </c>
      <c r="L23" s="97">
        <v>36</v>
      </c>
      <c r="M23" s="66" t="s">
        <v>385</v>
      </c>
      <c r="N23" s="66" t="s">
        <v>201</v>
      </c>
      <c r="O23" s="60" t="s">
        <v>9</v>
      </c>
      <c r="P23" s="68" t="s">
        <v>142</v>
      </c>
      <c r="Q23" s="71">
        <v>45735</v>
      </c>
      <c r="R23" s="71">
        <v>45737</v>
      </c>
      <c r="S23" s="98">
        <f t="shared" si="5"/>
        <v>10</v>
      </c>
      <c r="T23" s="71">
        <v>45745</v>
      </c>
      <c r="U23" s="71">
        <v>45747</v>
      </c>
      <c r="V23" s="71">
        <v>45750</v>
      </c>
      <c r="W23" s="71">
        <v>45750</v>
      </c>
      <c r="X23" s="71">
        <v>45755</v>
      </c>
      <c r="Y23" s="71">
        <v>45758</v>
      </c>
      <c r="Z23" s="71">
        <v>45760</v>
      </c>
      <c r="AA23" s="71">
        <v>45760</v>
      </c>
      <c r="AB23" s="71">
        <v>45762</v>
      </c>
      <c r="AC23" s="71">
        <v>45765</v>
      </c>
      <c r="AD23" s="71">
        <v>45770</v>
      </c>
      <c r="AE23" s="64">
        <f t="shared" si="2"/>
        <v>5</v>
      </c>
      <c r="AF23" s="64">
        <f t="shared" si="3"/>
        <v>15</v>
      </c>
    </row>
    <row r="24" spans="1:32" hidden="1">
      <c r="A24" s="19">
        <v>35</v>
      </c>
      <c r="B24" s="95" t="s">
        <v>523</v>
      </c>
      <c r="C24" s="66" t="s">
        <v>201</v>
      </c>
      <c r="D24" s="66" t="s">
        <v>558</v>
      </c>
      <c r="E24" s="101" t="s">
        <v>1630</v>
      </c>
      <c r="F24" s="96" t="s">
        <v>1314</v>
      </c>
      <c r="G24" s="62" t="s">
        <v>1315</v>
      </c>
      <c r="H24" s="62"/>
      <c r="I24" s="62" t="s">
        <v>811</v>
      </c>
      <c r="J24" s="62" t="s">
        <v>1328</v>
      </c>
      <c r="K24" s="62" t="s">
        <v>1338</v>
      </c>
      <c r="L24" s="97">
        <v>32</v>
      </c>
      <c r="M24" s="66" t="s">
        <v>385</v>
      </c>
      <c r="N24" s="66" t="s">
        <v>201</v>
      </c>
      <c r="O24" s="60" t="s">
        <v>9</v>
      </c>
      <c r="P24" s="68" t="s">
        <v>142</v>
      </c>
      <c r="Q24" s="71">
        <v>45730</v>
      </c>
      <c r="R24" s="71">
        <v>45730</v>
      </c>
      <c r="S24" s="98">
        <f t="shared" ref="S24" si="6">T24-Q24</f>
        <v>20</v>
      </c>
      <c r="T24" s="71">
        <v>45750</v>
      </c>
      <c r="U24" s="71">
        <v>45752</v>
      </c>
      <c r="V24" s="71">
        <v>45754</v>
      </c>
      <c r="W24" s="71">
        <v>45754</v>
      </c>
      <c r="X24" s="71">
        <v>45758</v>
      </c>
      <c r="Y24" s="71">
        <v>45762</v>
      </c>
      <c r="Z24" s="71">
        <v>45765</v>
      </c>
      <c r="AA24" s="71">
        <v>45765</v>
      </c>
      <c r="AB24" s="71">
        <v>45766</v>
      </c>
      <c r="AC24" s="71">
        <v>45768</v>
      </c>
      <c r="AD24" s="71">
        <v>45771</v>
      </c>
      <c r="AE24" s="64">
        <f t="shared" si="2"/>
        <v>3</v>
      </c>
      <c r="AF24" s="64">
        <f t="shared" si="3"/>
        <v>23</v>
      </c>
    </row>
    <row r="25" spans="1:32" ht="16.5" hidden="1" customHeight="1">
      <c r="A25" s="19">
        <v>36</v>
      </c>
      <c r="B25" s="106" t="s">
        <v>523</v>
      </c>
      <c r="C25" s="81" t="s">
        <v>201</v>
      </c>
      <c r="D25" s="81" t="s">
        <v>558</v>
      </c>
      <c r="E25" s="107" t="s">
        <v>1629</v>
      </c>
      <c r="F25" s="108" t="s">
        <v>1303</v>
      </c>
      <c r="G25" s="80" t="s">
        <v>1304</v>
      </c>
      <c r="H25" s="80" t="s">
        <v>1305</v>
      </c>
      <c r="I25" s="80" t="s">
        <v>119</v>
      </c>
      <c r="J25" s="80" t="s">
        <v>1323</v>
      </c>
      <c r="K25" s="80" t="s">
        <v>1336</v>
      </c>
      <c r="L25" s="109">
        <v>36</v>
      </c>
      <c r="M25" s="81" t="s">
        <v>385</v>
      </c>
      <c r="N25" s="81" t="s">
        <v>201</v>
      </c>
      <c r="O25" s="103" t="s">
        <v>9</v>
      </c>
      <c r="P25" s="82" t="s">
        <v>142</v>
      </c>
      <c r="Q25" s="104">
        <v>45728</v>
      </c>
      <c r="R25" s="104">
        <v>45729</v>
      </c>
      <c r="S25" s="110">
        <f t="shared" ref="S25:S31" si="7">T25-Q25</f>
        <v>22</v>
      </c>
      <c r="T25" s="104">
        <v>45750</v>
      </c>
      <c r="U25" s="104">
        <v>45752</v>
      </c>
      <c r="V25" s="104">
        <v>45754</v>
      </c>
      <c r="W25" s="104">
        <v>45754</v>
      </c>
      <c r="X25" s="104">
        <v>45758</v>
      </c>
      <c r="Y25" s="104">
        <v>45761</v>
      </c>
      <c r="Z25" s="104">
        <v>45763</v>
      </c>
      <c r="AA25" s="104">
        <v>45763</v>
      </c>
      <c r="AB25" s="104">
        <v>45765</v>
      </c>
      <c r="AC25" s="104">
        <v>45770</v>
      </c>
      <c r="AD25" s="104">
        <v>45772</v>
      </c>
      <c r="AE25" s="79">
        <f t="shared" si="2"/>
        <v>2</v>
      </c>
      <c r="AF25" s="79">
        <f t="shared" si="3"/>
        <v>24</v>
      </c>
    </row>
    <row r="26" spans="1:32" hidden="1">
      <c r="A26" s="19">
        <v>37</v>
      </c>
      <c r="B26" s="106" t="s">
        <v>523</v>
      </c>
      <c r="C26" s="81" t="s">
        <v>201</v>
      </c>
      <c r="D26" s="81" t="s">
        <v>558</v>
      </c>
      <c r="E26" s="107" t="s">
        <v>1627</v>
      </c>
      <c r="F26" s="108" t="s">
        <v>592</v>
      </c>
      <c r="G26" s="80" t="s">
        <v>1535</v>
      </c>
      <c r="H26" s="80" t="s">
        <v>605</v>
      </c>
      <c r="I26" s="80" t="s">
        <v>1539</v>
      </c>
      <c r="J26" s="80" t="s">
        <v>1540</v>
      </c>
      <c r="K26" s="80" t="s">
        <v>1551</v>
      </c>
      <c r="L26" s="109">
        <v>35</v>
      </c>
      <c r="M26" s="81" t="s">
        <v>385</v>
      </c>
      <c r="N26" s="81" t="s">
        <v>201</v>
      </c>
      <c r="O26" s="103" t="s">
        <v>9</v>
      </c>
      <c r="P26" s="82" t="s">
        <v>142</v>
      </c>
      <c r="Q26" s="104">
        <v>45728</v>
      </c>
      <c r="R26" s="104">
        <v>45729</v>
      </c>
      <c r="S26" s="110">
        <f t="shared" si="7"/>
        <v>22</v>
      </c>
      <c r="T26" s="104">
        <v>45750</v>
      </c>
      <c r="U26" s="104">
        <v>45752</v>
      </c>
      <c r="V26" s="104">
        <v>45754</v>
      </c>
      <c r="W26" s="104">
        <v>45754</v>
      </c>
      <c r="X26" s="104">
        <v>45757</v>
      </c>
      <c r="Y26" s="104">
        <v>45760</v>
      </c>
      <c r="Z26" s="104">
        <v>45762</v>
      </c>
      <c r="AA26" s="104">
        <v>45762</v>
      </c>
      <c r="AB26" s="104">
        <v>45764</v>
      </c>
      <c r="AC26" s="104">
        <v>45770</v>
      </c>
      <c r="AD26" s="104">
        <v>45772</v>
      </c>
      <c r="AE26" s="79">
        <f t="shared" si="2"/>
        <v>2</v>
      </c>
      <c r="AF26" s="79">
        <f t="shared" si="3"/>
        <v>24</v>
      </c>
    </row>
    <row r="27" spans="1:32" ht="16.5" hidden="1" customHeight="1">
      <c r="A27" s="19">
        <v>38</v>
      </c>
      <c r="B27" s="106" t="s">
        <v>523</v>
      </c>
      <c r="C27" s="81" t="s">
        <v>201</v>
      </c>
      <c r="D27" s="81" t="s">
        <v>558</v>
      </c>
      <c r="E27" s="107" t="s">
        <v>1628</v>
      </c>
      <c r="F27" s="111" t="s">
        <v>15</v>
      </c>
      <c r="G27" s="80" t="s">
        <v>823</v>
      </c>
      <c r="H27" s="80" t="s">
        <v>826</v>
      </c>
      <c r="I27" s="80" t="s">
        <v>526</v>
      </c>
      <c r="J27" s="80" t="s">
        <v>1327</v>
      </c>
      <c r="K27" s="80" t="s">
        <v>454</v>
      </c>
      <c r="L27" s="109">
        <v>35</v>
      </c>
      <c r="M27" s="81" t="s">
        <v>385</v>
      </c>
      <c r="N27" s="81" t="s">
        <v>201</v>
      </c>
      <c r="O27" s="103" t="s">
        <v>9</v>
      </c>
      <c r="P27" s="82" t="s">
        <v>142</v>
      </c>
      <c r="Q27" s="104">
        <v>45728</v>
      </c>
      <c r="R27" s="104">
        <v>45729</v>
      </c>
      <c r="S27" s="110">
        <f t="shared" si="7"/>
        <v>22</v>
      </c>
      <c r="T27" s="104">
        <v>45750</v>
      </c>
      <c r="U27" s="104">
        <v>45752</v>
      </c>
      <c r="V27" s="104">
        <v>45754</v>
      </c>
      <c r="W27" s="104">
        <v>45754</v>
      </c>
      <c r="X27" s="104">
        <v>45759</v>
      </c>
      <c r="Y27" s="104">
        <v>45761</v>
      </c>
      <c r="Z27" s="104">
        <v>45765</v>
      </c>
      <c r="AA27" s="104">
        <v>45765</v>
      </c>
      <c r="AB27" s="104">
        <v>45768</v>
      </c>
      <c r="AC27" s="104">
        <v>45771</v>
      </c>
      <c r="AD27" s="104">
        <v>45772</v>
      </c>
      <c r="AE27" s="79">
        <f t="shared" si="2"/>
        <v>1</v>
      </c>
      <c r="AF27" s="79">
        <f t="shared" si="3"/>
        <v>23</v>
      </c>
    </row>
    <row r="28" spans="1:32" hidden="1">
      <c r="A28" s="19">
        <v>39</v>
      </c>
      <c r="B28" s="106" t="s">
        <v>523</v>
      </c>
      <c r="C28" s="81" t="s">
        <v>201</v>
      </c>
      <c r="D28" s="81" t="s">
        <v>558</v>
      </c>
      <c r="E28" s="107" t="s">
        <v>1645</v>
      </c>
      <c r="F28" s="112" t="s">
        <v>1418</v>
      </c>
      <c r="G28" s="80" t="s">
        <v>1419</v>
      </c>
      <c r="H28" s="80"/>
      <c r="I28" s="80" t="s">
        <v>1452</v>
      </c>
      <c r="J28" s="80" t="s">
        <v>1453</v>
      </c>
      <c r="K28" s="80" t="s">
        <v>1454</v>
      </c>
      <c r="L28" s="109">
        <v>30</v>
      </c>
      <c r="M28" s="81" t="s">
        <v>385</v>
      </c>
      <c r="N28" s="81" t="s">
        <v>201</v>
      </c>
      <c r="O28" s="103" t="s">
        <v>9</v>
      </c>
      <c r="P28" s="82" t="s">
        <v>142</v>
      </c>
      <c r="Q28" s="104">
        <v>45737</v>
      </c>
      <c r="R28" s="104">
        <v>45740</v>
      </c>
      <c r="S28" s="110">
        <f t="shared" si="7"/>
        <v>13</v>
      </c>
      <c r="T28" s="104">
        <v>45750</v>
      </c>
      <c r="U28" s="104">
        <v>45752</v>
      </c>
      <c r="V28" s="104">
        <v>45757</v>
      </c>
      <c r="W28" s="104">
        <v>45757</v>
      </c>
      <c r="X28" s="104">
        <v>45758</v>
      </c>
      <c r="Y28" s="104">
        <v>45763</v>
      </c>
      <c r="Z28" s="104">
        <v>45766</v>
      </c>
      <c r="AA28" s="104">
        <v>45766</v>
      </c>
      <c r="AB28" s="104">
        <v>45768</v>
      </c>
      <c r="AC28" s="104">
        <v>45771</v>
      </c>
      <c r="AD28" s="104">
        <v>45772</v>
      </c>
      <c r="AE28" s="79">
        <f t="shared" si="2"/>
        <v>1</v>
      </c>
      <c r="AF28" s="79">
        <f t="shared" si="3"/>
        <v>14</v>
      </c>
    </row>
    <row r="29" spans="1:32" ht="17.25" hidden="1" customHeight="1">
      <c r="A29" s="19">
        <v>40</v>
      </c>
      <c r="B29" s="95" t="s">
        <v>523</v>
      </c>
      <c r="C29" s="66" t="s">
        <v>201</v>
      </c>
      <c r="D29" s="66" t="s">
        <v>558</v>
      </c>
      <c r="E29" s="105" t="s">
        <v>1634</v>
      </c>
      <c r="F29" s="96" t="s">
        <v>660</v>
      </c>
      <c r="G29" s="62" t="s">
        <v>395</v>
      </c>
      <c r="H29" s="62" t="s">
        <v>673</v>
      </c>
      <c r="I29" s="62" t="s">
        <v>688</v>
      </c>
      <c r="J29" s="62" t="s">
        <v>549</v>
      </c>
      <c r="K29" s="62" t="s">
        <v>1549</v>
      </c>
      <c r="L29" s="97">
        <v>35</v>
      </c>
      <c r="M29" s="66" t="s">
        <v>385</v>
      </c>
      <c r="N29" s="66" t="s">
        <v>201</v>
      </c>
      <c r="O29" s="60" t="s">
        <v>9</v>
      </c>
      <c r="P29" s="68" t="s">
        <v>142</v>
      </c>
      <c r="Q29" s="71">
        <v>45731</v>
      </c>
      <c r="R29" s="71">
        <v>45733</v>
      </c>
      <c r="S29" s="98">
        <f t="shared" si="7"/>
        <v>12</v>
      </c>
      <c r="T29" s="71">
        <v>45743</v>
      </c>
      <c r="U29" s="71">
        <v>45745</v>
      </c>
      <c r="V29" s="71">
        <v>45750</v>
      </c>
      <c r="W29" s="71">
        <v>45750</v>
      </c>
      <c r="X29" s="71">
        <v>45755</v>
      </c>
      <c r="Y29" s="71">
        <v>45764</v>
      </c>
      <c r="Z29" s="71">
        <v>45768</v>
      </c>
      <c r="AA29" s="71">
        <v>45768</v>
      </c>
      <c r="AB29" s="71">
        <v>45769</v>
      </c>
      <c r="AC29" s="71">
        <v>45774</v>
      </c>
      <c r="AD29" s="71">
        <v>45775</v>
      </c>
      <c r="AE29" s="64">
        <f t="shared" si="2"/>
        <v>1</v>
      </c>
      <c r="AF29" s="64">
        <f t="shared" si="3"/>
        <v>13</v>
      </c>
    </row>
    <row r="30" spans="1:32" hidden="1">
      <c r="A30" s="19">
        <v>41</v>
      </c>
      <c r="B30" s="95" t="s">
        <v>523</v>
      </c>
      <c r="C30" s="66" t="s">
        <v>201</v>
      </c>
      <c r="D30" s="66" t="s">
        <v>558</v>
      </c>
      <c r="E30" s="101" t="s">
        <v>1632</v>
      </c>
      <c r="F30" s="96" t="s">
        <v>252</v>
      </c>
      <c r="G30" s="62" t="s">
        <v>253</v>
      </c>
      <c r="H30" s="62" t="s">
        <v>254</v>
      </c>
      <c r="I30" s="62" t="s">
        <v>1058</v>
      </c>
      <c r="J30" s="62" t="s">
        <v>840</v>
      </c>
      <c r="K30" s="62" t="s">
        <v>1546</v>
      </c>
      <c r="L30" s="97">
        <v>36</v>
      </c>
      <c r="M30" s="66" t="s">
        <v>385</v>
      </c>
      <c r="N30" s="66" t="s">
        <v>201</v>
      </c>
      <c r="O30" s="60" t="s">
        <v>9</v>
      </c>
      <c r="P30" s="68" t="s">
        <v>142</v>
      </c>
      <c r="Q30" s="71">
        <v>45731</v>
      </c>
      <c r="R30" s="71">
        <v>45733</v>
      </c>
      <c r="S30" s="98">
        <f t="shared" si="7"/>
        <v>14</v>
      </c>
      <c r="T30" s="71">
        <v>45745</v>
      </c>
      <c r="U30" s="71">
        <v>45747</v>
      </c>
      <c r="V30" s="71">
        <v>45750</v>
      </c>
      <c r="W30" s="71">
        <v>45750</v>
      </c>
      <c r="X30" s="71">
        <v>45755</v>
      </c>
      <c r="Y30" s="71">
        <v>45764</v>
      </c>
      <c r="Z30" s="71">
        <v>45768</v>
      </c>
      <c r="AA30" s="71">
        <v>45768</v>
      </c>
      <c r="AB30" s="71">
        <v>45770</v>
      </c>
      <c r="AC30" s="71">
        <v>45774</v>
      </c>
      <c r="AD30" s="71">
        <v>45775</v>
      </c>
      <c r="AE30" s="64">
        <f t="shared" si="2"/>
        <v>1</v>
      </c>
      <c r="AF30" s="64">
        <f t="shared" si="3"/>
        <v>15</v>
      </c>
    </row>
    <row r="31" spans="1:32" hidden="1">
      <c r="A31" s="19">
        <v>42</v>
      </c>
      <c r="B31" s="95" t="s">
        <v>523</v>
      </c>
      <c r="C31" s="66" t="s">
        <v>201</v>
      </c>
      <c r="D31" s="66" t="s">
        <v>558</v>
      </c>
      <c r="E31" s="101" t="s">
        <v>1631</v>
      </c>
      <c r="F31" s="96" t="s">
        <v>1416</v>
      </c>
      <c r="G31" s="62" t="s">
        <v>1417</v>
      </c>
      <c r="H31" s="62"/>
      <c r="I31" s="62" t="s">
        <v>1114</v>
      </c>
      <c r="J31" s="62" t="s">
        <v>1449</v>
      </c>
      <c r="K31" s="62" t="s">
        <v>1450</v>
      </c>
      <c r="L31" s="97">
        <v>32</v>
      </c>
      <c r="M31" s="66" t="s">
        <v>385</v>
      </c>
      <c r="N31" s="66" t="s">
        <v>201</v>
      </c>
      <c r="O31" s="60" t="s">
        <v>9</v>
      </c>
      <c r="P31" s="68" t="s">
        <v>142</v>
      </c>
      <c r="Q31" s="71">
        <v>45731</v>
      </c>
      <c r="R31" s="71">
        <v>45733</v>
      </c>
      <c r="S31" s="98">
        <f t="shared" si="7"/>
        <v>14</v>
      </c>
      <c r="T31" s="71">
        <v>45745</v>
      </c>
      <c r="U31" s="71">
        <v>45747</v>
      </c>
      <c r="V31" s="71">
        <v>45750</v>
      </c>
      <c r="W31" s="71">
        <v>45750</v>
      </c>
      <c r="X31" s="71">
        <v>45756</v>
      </c>
      <c r="Y31" s="71">
        <v>45764</v>
      </c>
      <c r="Z31" s="71">
        <v>45768</v>
      </c>
      <c r="AA31" s="71">
        <v>45768</v>
      </c>
      <c r="AB31" s="71">
        <v>45770</v>
      </c>
      <c r="AC31" s="71">
        <v>45774</v>
      </c>
      <c r="AD31" s="71">
        <v>45775</v>
      </c>
      <c r="AE31" s="64">
        <f t="shared" si="2"/>
        <v>1</v>
      </c>
      <c r="AF31" s="64">
        <f t="shared" si="3"/>
        <v>15</v>
      </c>
    </row>
    <row r="32" spans="1:32" ht="15.75" hidden="1" customHeight="1">
      <c r="A32" s="19">
        <v>43</v>
      </c>
      <c r="B32" s="106" t="s">
        <v>523</v>
      </c>
      <c r="C32" s="81" t="s">
        <v>201</v>
      </c>
      <c r="D32" s="81" t="s">
        <v>558</v>
      </c>
      <c r="E32" s="107" t="s">
        <v>1695</v>
      </c>
      <c r="F32" s="113" t="s">
        <v>752</v>
      </c>
      <c r="G32" s="80" t="s">
        <v>359</v>
      </c>
      <c r="H32" s="80" t="s">
        <v>360</v>
      </c>
      <c r="I32" s="80" t="s">
        <v>1541</v>
      </c>
      <c r="J32" s="80" t="s">
        <v>1542</v>
      </c>
      <c r="K32" s="80" t="s">
        <v>361</v>
      </c>
      <c r="L32" s="109">
        <v>35</v>
      </c>
      <c r="M32" s="81" t="s">
        <v>385</v>
      </c>
      <c r="N32" s="81" t="s">
        <v>201</v>
      </c>
      <c r="O32" s="103" t="s">
        <v>9</v>
      </c>
      <c r="P32" s="82" t="s">
        <v>142</v>
      </c>
      <c r="Q32" s="104">
        <v>45742</v>
      </c>
      <c r="R32" s="104">
        <v>45743</v>
      </c>
      <c r="S32" s="110">
        <f t="shared" ref="S32" si="8">T32-Q32</f>
        <v>15</v>
      </c>
      <c r="T32" s="104">
        <v>45757</v>
      </c>
      <c r="U32" s="104">
        <v>45758</v>
      </c>
      <c r="V32" s="104">
        <v>45761</v>
      </c>
      <c r="W32" s="104">
        <v>45761</v>
      </c>
      <c r="X32" s="104">
        <v>45766</v>
      </c>
      <c r="Y32" s="104">
        <v>45770</v>
      </c>
      <c r="Z32" s="104">
        <v>45771</v>
      </c>
      <c r="AA32" s="104">
        <v>45771</v>
      </c>
      <c r="AB32" s="104">
        <v>45772</v>
      </c>
      <c r="AC32" s="104">
        <v>45777</v>
      </c>
      <c r="AD32" s="104">
        <v>45779</v>
      </c>
      <c r="AE32" s="79">
        <f>MAX(0,AD32-AC32)</f>
        <v>2</v>
      </c>
      <c r="AF32" s="79">
        <f>AE32+S32</f>
        <v>17</v>
      </c>
    </row>
    <row r="33" spans="1:32" ht="15.75" customHeight="1">
      <c r="A33" s="135">
        <v>1</v>
      </c>
      <c r="B33" s="52" t="s">
        <v>523</v>
      </c>
      <c r="C33" s="28" t="s">
        <v>201</v>
      </c>
      <c r="D33" s="5" t="s">
        <v>558</v>
      </c>
      <c r="E33" s="54" t="s">
        <v>1958</v>
      </c>
      <c r="F33" s="22" t="s">
        <v>39</v>
      </c>
      <c r="G33" s="5" t="s">
        <v>40</v>
      </c>
      <c r="H33" s="5" t="s">
        <v>41</v>
      </c>
      <c r="I33" s="52" t="s">
        <v>70</v>
      </c>
      <c r="J33" s="22" t="s">
        <v>1166</v>
      </c>
      <c r="K33" s="52" t="s">
        <v>1165</v>
      </c>
      <c r="L33" s="19">
        <v>35</v>
      </c>
      <c r="M33" s="28" t="s">
        <v>385</v>
      </c>
      <c r="N33" s="5" t="s">
        <v>201</v>
      </c>
      <c r="O33" s="141" t="s">
        <v>384</v>
      </c>
      <c r="P33" s="27" t="s">
        <v>142</v>
      </c>
      <c r="Q33" s="48">
        <v>45819</v>
      </c>
      <c r="R33" s="48">
        <v>45819</v>
      </c>
      <c r="S33" s="30">
        <v>45828</v>
      </c>
      <c r="T33" s="56">
        <f t="shared" ref="T33:T38" si="9">MAX(0,S33-Q33)</f>
        <v>9</v>
      </c>
      <c r="U33" s="30">
        <v>45829</v>
      </c>
      <c r="V33" s="30">
        <v>45833</v>
      </c>
      <c r="W33" s="30">
        <v>45833</v>
      </c>
      <c r="X33" s="30">
        <v>45835</v>
      </c>
      <c r="Y33" s="30">
        <v>45839</v>
      </c>
      <c r="Z33" s="30">
        <v>45839</v>
      </c>
      <c r="AA33" s="30">
        <v>45839</v>
      </c>
      <c r="AB33" s="30">
        <v>45842</v>
      </c>
      <c r="AC33" s="30">
        <v>45845</v>
      </c>
      <c r="AD33" s="30">
        <v>45848</v>
      </c>
      <c r="AE33" s="79">
        <f>MAX(0,AD33-AC33)</f>
        <v>3</v>
      </c>
      <c r="AF33" s="142">
        <f>T33+AE33</f>
        <v>12</v>
      </c>
    </row>
    <row r="34" spans="1:32">
      <c r="A34" s="135">
        <v>2</v>
      </c>
      <c r="B34" s="52" t="s">
        <v>523</v>
      </c>
      <c r="C34" s="28" t="s">
        <v>201</v>
      </c>
      <c r="D34" s="5" t="s">
        <v>558</v>
      </c>
      <c r="E34" s="54" t="s">
        <v>1957</v>
      </c>
      <c r="F34" s="22" t="s">
        <v>345</v>
      </c>
      <c r="G34" s="5" t="s">
        <v>346</v>
      </c>
      <c r="H34" s="5"/>
      <c r="I34" s="52" t="s">
        <v>1379</v>
      </c>
      <c r="J34" s="22" t="s">
        <v>1380</v>
      </c>
      <c r="K34" s="52" t="s">
        <v>1400</v>
      </c>
      <c r="L34" s="19">
        <v>30</v>
      </c>
      <c r="M34" s="28" t="s">
        <v>385</v>
      </c>
      <c r="N34" s="5" t="s">
        <v>201</v>
      </c>
      <c r="O34" s="141" t="s">
        <v>384</v>
      </c>
      <c r="P34" s="27" t="s">
        <v>142</v>
      </c>
      <c r="Q34" s="48">
        <v>45819</v>
      </c>
      <c r="R34" s="48">
        <v>45819</v>
      </c>
      <c r="S34" s="30">
        <v>45828</v>
      </c>
      <c r="T34" s="56">
        <f t="shared" si="9"/>
        <v>9</v>
      </c>
      <c r="U34" s="30">
        <v>45829</v>
      </c>
      <c r="V34" s="30">
        <v>45833</v>
      </c>
      <c r="W34" s="30">
        <v>45833</v>
      </c>
      <c r="X34" s="30">
        <v>45836</v>
      </c>
      <c r="Y34" s="30">
        <v>45840</v>
      </c>
      <c r="Z34" s="30">
        <v>45842</v>
      </c>
      <c r="AA34" s="30">
        <v>45842</v>
      </c>
      <c r="AB34" s="30">
        <v>45844</v>
      </c>
      <c r="AC34" s="30">
        <v>45846</v>
      </c>
      <c r="AD34" s="30">
        <v>45848</v>
      </c>
      <c r="AE34" s="79">
        <f t="shared" ref="AE34:AE46" si="10">MAX(0,AD34-AC34)</f>
        <v>2</v>
      </c>
      <c r="AF34" s="142">
        <f t="shared" ref="AF34:AF46" si="11">T34+AE34</f>
        <v>11</v>
      </c>
    </row>
    <row r="35" spans="1:32" ht="15.75" customHeight="1">
      <c r="A35" s="135">
        <v>3</v>
      </c>
      <c r="B35" s="52" t="s">
        <v>523</v>
      </c>
      <c r="C35" s="28" t="s">
        <v>201</v>
      </c>
      <c r="D35" s="5" t="s">
        <v>558</v>
      </c>
      <c r="E35" s="54" t="s">
        <v>1965</v>
      </c>
      <c r="F35" s="22" t="s">
        <v>1797</v>
      </c>
      <c r="G35" s="5" t="s">
        <v>1798</v>
      </c>
      <c r="H35" s="5" t="s">
        <v>1799</v>
      </c>
      <c r="I35" s="52" t="s">
        <v>1802</v>
      </c>
      <c r="J35" s="22" t="s">
        <v>1809</v>
      </c>
      <c r="K35" s="52" t="s">
        <v>1813</v>
      </c>
      <c r="L35" s="19">
        <v>35</v>
      </c>
      <c r="M35" s="28" t="s">
        <v>385</v>
      </c>
      <c r="N35" s="5" t="s">
        <v>201</v>
      </c>
      <c r="O35" s="141" t="s">
        <v>384</v>
      </c>
      <c r="P35" s="27" t="s">
        <v>142</v>
      </c>
      <c r="Q35" s="48">
        <v>45819</v>
      </c>
      <c r="R35" s="48">
        <v>45819</v>
      </c>
      <c r="S35" s="30">
        <v>45828</v>
      </c>
      <c r="T35" s="56">
        <f t="shared" si="9"/>
        <v>9</v>
      </c>
      <c r="U35" s="30">
        <v>45829</v>
      </c>
      <c r="V35" s="30">
        <v>45833</v>
      </c>
      <c r="W35" s="30">
        <v>45833</v>
      </c>
      <c r="X35" s="30">
        <v>45835</v>
      </c>
      <c r="Y35" s="30">
        <v>45839</v>
      </c>
      <c r="Z35" s="30">
        <v>45839</v>
      </c>
      <c r="AA35" s="30">
        <v>45839</v>
      </c>
      <c r="AB35" s="30">
        <v>45844</v>
      </c>
      <c r="AC35" s="30">
        <v>45847</v>
      </c>
      <c r="AD35" s="30">
        <v>45848</v>
      </c>
      <c r="AE35" s="79">
        <f t="shared" si="10"/>
        <v>1</v>
      </c>
      <c r="AF35" s="142">
        <f t="shared" si="11"/>
        <v>10</v>
      </c>
    </row>
    <row r="36" spans="1:32">
      <c r="A36" s="135">
        <v>4</v>
      </c>
      <c r="B36" s="52" t="s">
        <v>523</v>
      </c>
      <c r="C36" s="28" t="s">
        <v>201</v>
      </c>
      <c r="D36" s="5" t="s">
        <v>558</v>
      </c>
      <c r="E36" s="54" t="s">
        <v>1962</v>
      </c>
      <c r="F36" s="22" t="s">
        <v>95</v>
      </c>
      <c r="G36" s="5" t="s">
        <v>1410</v>
      </c>
      <c r="H36" s="5" t="s">
        <v>96</v>
      </c>
      <c r="I36" s="52" t="s">
        <v>1435</v>
      </c>
      <c r="J36" s="22" t="s">
        <v>1436</v>
      </c>
      <c r="K36" s="52" t="s">
        <v>1922</v>
      </c>
      <c r="L36" s="19">
        <v>35</v>
      </c>
      <c r="M36" s="28" t="s">
        <v>385</v>
      </c>
      <c r="N36" s="28" t="s">
        <v>201</v>
      </c>
      <c r="O36" s="141" t="s">
        <v>384</v>
      </c>
      <c r="P36" s="27" t="s">
        <v>142</v>
      </c>
      <c r="Q36" s="48">
        <v>45819</v>
      </c>
      <c r="R36" s="48">
        <v>45819</v>
      </c>
      <c r="S36" s="30">
        <v>45828</v>
      </c>
      <c r="T36" s="56">
        <f t="shared" si="9"/>
        <v>9</v>
      </c>
      <c r="U36" s="30">
        <v>45829</v>
      </c>
      <c r="V36" s="30">
        <v>45833</v>
      </c>
      <c r="W36" s="30">
        <v>45833</v>
      </c>
      <c r="X36" s="30">
        <v>45835</v>
      </c>
      <c r="Y36" s="30">
        <v>45839</v>
      </c>
      <c r="Z36" s="30">
        <v>45839</v>
      </c>
      <c r="AA36" s="30">
        <v>45839</v>
      </c>
      <c r="AB36" s="30">
        <v>45842</v>
      </c>
      <c r="AC36" s="30">
        <v>45845</v>
      </c>
      <c r="AD36" s="30">
        <v>45848</v>
      </c>
      <c r="AE36" s="79">
        <f t="shared" si="10"/>
        <v>3</v>
      </c>
      <c r="AF36" s="142">
        <f t="shared" si="11"/>
        <v>12</v>
      </c>
    </row>
    <row r="37" spans="1:32" ht="15.75" customHeight="1">
      <c r="A37" s="135">
        <v>5</v>
      </c>
      <c r="B37" s="52" t="s">
        <v>523</v>
      </c>
      <c r="C37" s="28" t="s">
        <v>201</v>
      </c>
      <c r="D37" s="5" t="s">
        <v>558</v>
      </c>
      <c r="E37" s="54" t="s">
        <v>1961</v>
      </c>
      <c r="F37" s="22" t="s">
        <v>1560</v>
      </c>
      <c r="G37" s="5" t="s">
        <v>1561</v>
      </c>
      <c r="H37" s="5" t="s">
        <v>1562</v>
      </c>
      <c r="I37" s="52" t="s">
        <v>116</v>
      </c>
      <c r="J37" s="22" t="s">
        <v>1581</v>
      </c>
      <c r="K37" s="52" t="s">
        <v>1582</v>
      </c>
      <c r="L37" s="19">
        <v>35</v>
      </c>
      <c r="M37" s="28" t="s">
        <v>385</v>
      </c>
      <c r="N37" s="28" t="s">
        <v>201</v>
      </c>
      <c r="O37" s="141" t="s">
        <v>384</v>
      </c>
      <c r="P37" s="27" t="s">
        <v>142</v>
      </c>
      <c r="Q37" s="48">
        <v>45819</v>
      </c>
      <c r="R37" s="48">
        <v>45819</v>
      </c>
      <c r="S37" s="30">
        <v>45828</v>
      </c>
      <c r="T37" s="56">
        <f t="shared" si="9"/>
        <v>9</v>
      </c>
      <c r="U37" s="30">
        <v>45829</v>
      </c>
      <c r="V37" s="30">
        <v>45833</v>
      </c>
      <c r="W37" s="30">
        <v>45833</v>
      </c>
      <c r="X37" s="30">
        <v>45835</v>
      </c>
      <c r="Y37" s="30">
        <v>45837</v>
      </c>
      <c r="Z37" s="30">
        <v>45838</v>
      </c>
      <c r="AA37" s="30">
        <v>45838</v>
      </c>
      <c r="AB37" s="30">
        <v>45842</v>
      </c>
      <c r="AC37" s="30">
        <v>45845</v>
      </c>
      <c r="AD37" s="30">
        <v>45848</v>
      </c>
      <c r="AE37" s="79">
        <f t="shared" si="10"/>
        <v>3</v>
      </c>
      <c r="AF37" s="142">
        <f t="shared" si="11"/>
        <v>12</v>
      </c>
    </row>
    <row r="38" spans="1:32">
      <c r="A38" s="135">
        <v>6</v>
      </c>
      <c r="B38" s="52" t="s">
        <v>523</v>
      </c>
      <c r="C38" s="28" t="s">
        <v>201</v>
      </c>
      <c r="D38" s="5" t="s">
        <v>558</v>
      </c>
      <c r="E38" s="54" t="s">
        <v>1953</v>
      </c>
      <c r="F38" s="22" t="s">
        <v>171</v>
      </c>
      <c r="G38" s="5" t="s">
        <v>299</v>
      </c>
      <c r="H38" s="5" t="s">
        <v>172</v>
      </c>
      <c r="I38" s="52" t="s">
        <v>715</v>
      </c>
      <c r="J38" s="22" t="s">
        <v>716</v>
      </c>
      <c r="K38" s="52" t="s">
        <v>1585</v>
      </c>
      <c r="L38" s="19">
        <v>36</v>
      </c>
      <c r="M38" s="28" t="s">
        <v>385</v>
      </c>
      <c r="N38" s="5" t="s">
        <v>201</v>
      </c>
      <c r="O38" s="141" t="s">
        <v>384</v>
      </c>
      <c r="P38" s="27" t="s">
        <v>142</v>
      </c>
      <c r="Q38" s="48">
        <v>45819</v>
      </c>
      <c r="R38" s="48">
        <v>45819</v>
      </c>
      <c r="S38" s="30">
        <v>45828</v>
      </c>
      <c r="T38" s="56">
        <f t="shared" si="9"/>
        <v>9</v>
      </c>
      <c r="U38" s="30">
        <v>45829</v>
      </c>
      <c r="V38" s="30">
        <v>45833</v>
      </c>
      <c r="W38" s="30">
        <v>45833</v>
      </c>
      <c r="X38" s="30">
        <v>45835</v>
      </c>
      <c r="Y38" s="30">
        <v>45839</v>
      </c>
      <c r="Z38" s="30">
        <v>45839</v>
      </c>
      <c r="AA38" s="30">
        <v>45839</v>
      </c>
      <c r="AB38" s="30">
        <v>45843</v>
      </c>
      <c r="AC38" s="30">
        <v>45848</v>
      </c>
      <c r="AD38" s="30">
        <v>45848</v>
      </c>
      <c r="AE38" s="79">
        <f t="shared" si="10"/>
        <v>0</v>
      </c>
      <c r="AF38" s="142">
        <f t="shared" si="11"/>
        <v>9</v>
      </c>
    </row>
    <row r="39" spans="1:32" ht="15.75" customHeight="1">
      <c r="A39" s="135">
        <v>7</v>
      </c>
      <c r="B39" s="52" t="s">
        <v>523</v>
      </c>
      <c r="C39" s="28" t="s">
        <v>201</v>
      </c>
      <c r="D39" s="5" t="s">
        <v>558</v>
      </c>
      <c r="E39" s="54" t="s">
        <v>1963</v>
      </c>
      <c r="F39" s="22" t="s">
        <v>404</v>
      </c>
      <c r="G39" s="5" t="s">
        <v>405</v>
      </c>
      <c r="H39" s="5" t="s">
        <v>825</v>
      </c>
      <c r="I39" s="52" t="s">
        <v>625</v>
      </c>
      <c r="J39" s="22" t="s">
        <v>1808</v>
      </c>
      <c r="K39" s="52" t="s">
        <v>1923</v>
      </c>
      <c r="L39" s="19">
        <v>35</v>
      </c>
      <c r="M39" s="28" t="s">
        <v>385</v>
      </c>
      <c r="N39" s="5" t="s">
        <v>201</v>
      </c>
      <c r="O39" s="141" t="s">
        <v>384</v>
      </c>
      <c r="P39" s="27" t="s">
        <v>142</v>
      </c>
      <c r="Q39" s="48">
        <v>45819</v>
      </c>
      <c r="R39" s="48">
        <v>45819</v>
      </c>
      <c r="S39" s="30">
        <v>45828</v>
      </c>
      <c r="T39" s="56">
        <f>MAX(0,S39-Q39)</f>
        <v>9</v>
      </c>
      <c r="U39" s="30">
        <v>45829</v>
      </c>
      <c r="V39" s="30">
        <v>45833</v>
      </c>
      <c r="W39" s="30">
        <v>45833</v>
      </c>
      <c r="X39" s="30">
        <v>45835</v>
      </c>
      <c r="Y39" s="30">
        <v>45839</v>
      </c>
      <c r="Z39" s="30">
        <v>45839</v>
      </c>
      <c r="AA39" s="30">
        <v>45839</v>
      </c>
      <c r="AB39" s="30">
        <v>45844</v>
      </c>
      <c r="AC39" s="30">
        <v>45849</v>
      </c>
      <c r="AD39" s="30">
        <v>45849</v>
      </c>
      <c r="AE39" s="79">
        <f t="shared" si="10"/>
        <v>0</v>
      </c>
      <c r="AF39" s="142">
        <f t="shared" si="11"/>
        <v>9</v>
      </c>
    </row>
    <row r="40" spans="1:32" ht="15.75" customHeight="1">
      <c r="A40" s="135">
        <v>8</v>
      </c>
      <c r="B40" s="52" t="s">
        <v>523</v>
      </c>
      <c r="C40" s="28" t="s">
        <v>201</v>
      </c>
      <c r="D40" s="5" t="s">
        <v>558</v>
      </c>
      <c r="E40" s="54" t="s">
        <v>1960</v>
      </c>
      <c r="F40" s="22" t="s">
        <v>924</v>
      </c>
      <c r="G40" s="5" t="s">
        <v>925</v>
      </c>
      <c r="H40" s="5" t="s">
        <v>926</v>
      </c>
      <c r="I40" s="52" t="s">
        <v>927</v>
      </c>
      <c r="J40" s="22" t="s">
        <v>928</v>
      </c>
      <c r="K40" s="52" t="s">
        <v>948</v>
      </c>
      <c r="L40" s="19">
        <v>36</v>
      </c>
      <c r="M40" s="28" t="s">
        <v>385</v>
      </c>
      <c r="N40" s="5" t="s">
        <v>201</v>
      </c>
      <c r="O40" s="141" t="s">
        <v>384</v>
      </c>
      <c r="P40" s="27" t="s">
        <v>142</v>
      </c>
      <c r="Q40" s="48">
        <v>45819</v>
      </c>
      <c r="R40" s="48">
        <v>45819</v>
      </c>
      <c r="S40" s="30">
        <v>45828</v>
      </c>
      <c r="T40" s="56">
        <f t="shared" ref="T40" si="12">MAX(0,S40-Q40)</f>
        <v>9</v>
      </c>
      <c r="U40" s="30">
        <v>45829</v>
      </c>
      <c r="V40" s="30">
        <v>45833</v>
      </c>
      <c r="W40" s="30">
        <v>45833</v>
      </c>
      <c r="X40" s="30">
        <v>45835</v>
      </c>
      <c r="Y40" s="30">
        <v>45837</v>
      </c>
      <c r="Z40" s="30">
        <v>45838</v>
      </c>
      <c r="AA40" s="30">
        <v>45838</v>
      </c>
      <c r="AB40" s="30">
        <v>45842</v>
      </c>
      <c r="AC40" s="30">
        <v>45849</v>
      </c>
      <c r="AD40" s="30">
        <v>45852</v>
      </c>
      <c r="AE40" s="79">
        <f t="shared" si="10"/>
        <v>3</v>
      </c>
      <c r="AF40" s="142">
        <f t="shared" si="11"/>
        <v>12</v>
      </c>
    </row>
    <row r="41" spans="1:32">
      <c r="A41" s="135">
        <v>9</v>
      </c>
      <c r="B41" s="52" t="s">
        <v>523</v>
      </c>
      <c r="C41" s="28" t="s">
        <v>201</v>
      </c>
      <c r="D41" s="5" t="s">
        <v>558</v>
      </c>
      <c r="E41" s="54" t="s">
        <v>1959</v>
      </c>
      <c r="F41" s="22" t="s">
        <v>868</v>
      </c>
      <c r="G41" s="5" t="s">
        <v>869</v>
      </c>
      <c r="H41" s="5" t="s">
        <v>870</v>
      </c>
      <c r="I41" s="52" t="s">
        <v>116</v>
      </c>
      <c r="J41" s="22" t="s">
        <v>871</v>
      </c>
      <c r="K41" s="52" t="s">
        <v>872</v>
      </c>
      <c r="L41" s="19">
        <v>35</v>
      </c>
      <c r="M41" s="28" t="s">
        <v>385</v>
      </c>
      <c r="N41" s="5" t="s">
        <v>201</v>
      </c>
      <c r="O41" s="141" t="s">
        <v>384</v>
      </c>
      <c r="P41" s="27" t="s">
        <v>142</v>
      </c>
      <c r="Q41" s="48">
        <v>45819</v>
      </c>
      <c r="R41" s="48">
        <v>45819</v>
      </c>
      <c r="S41" s="30">
        <v>45828</v>
      </c>
      <c r="T41" s="56">
        <f>MAX(0,S41-Q41)</f>
        <v>9</v>
      </c>
      <c r="U41" s="30">
        <v>45829</v>
      </c>
      <c r="V41" s="30">
        <v>45833</v>
      </c>
      <c r="W41" s="30">
        <v>45833</v>
      </c>
      <c r="X41" s="30">
        <v>45835</v>
      </c>
      <c r="Y41" s="30">
        <v>45840</v>
      </c>
      <c r="Z41" s="30">
        <v>45842</v>
      </c>
      <c r="AA41" s="30">
        <v>45842</v>
      </c>
      <c r="AB41" s="30">
        <v>45846</v>
      </c>
      <c r="AC41" s="30">
        <v>45848</v>
      </c>
      <c r="AD41" s="30">
        <v>45853</v>
      </c>
      <c r="AE41" s="79">
        <f t="shared" si="10"/>
        <v>5</v>
      </c>
      <c r="AF41" s="142">
        <f t="shared" si="11"/>
        <v>14</v>
      </c>
    </row>
    <row r="42" spans="1:32">
      <c r="A42" s="135">
        <v>10</v>
      </c>
      <c r="B42" s="52" t="s">
        <v>523</v>
      </c>
      <c r="C42" s="28" t="s">
        <v>201</v>
      </c>
      <c r="D42" s="5" t="s">
        <v>558</v>
      </c>
      <c r="E42" s="54" t="s">
        <v>1955</v>
      </c>
      <c r="F42" s="22" t="s">
        <v>72</v>
      </c>
      <c r="G42" s="5" t="s">
        <v>73</v>
      </c>
      <c r="H42" s="5"/>
      <c r="I42" s="52" t="s">
        <v>1212</v>
      </c>
      <c r="J42" s="22" t="s">
        <v>1213</v>
      </c>
      <c r="K42" s="52" t="s">
        <v>1920</v>
      </c>
      <c r="L42" s="19">
        <v>31</v>
      </c>
      <c r="M42" s="28" t="s">
        <v>385</v>
      </c>
      <c r="N42" s="5" t="s">
        <v>201</v>
      </c>
      <c r="O42" s="141" t="s">
        <v>384</v>
      </c>
      <c r="P42" s="27" t="s">
        <v>142</v>
      </c>
      <c r="Q42" s="48">
        <v>45819</v>
      </c>
      <c r="R42" s="48">
        <v>45819</v>
      </c>
      <c r="S42" s="30">
        <v>45828</v>
      </c>
      <c r="T42" s="56">
        <f>MAX(0,S42-Q42)</f>
        <v>9</v>
      </c>
      <c r="U42" s="30">
        <v>45829</v>
      </c>
      <c r="V42" s="30">
        <v>45833</v>
      </c>
      <c r="W42" s="30">
        <v>45833</v>
      </c>
      <c r="X42" s="30">
        <v>45837</v>
      </c>
      <c r="Y42" s="30">
        <v>45843</v>
      </c>
      <c r="Z42" s="30">
        <v>45847</v>
      </c>
      <c r="AA42" s="30">
        <v>45847</v>
      </c>
      <c r="AB42" s="30">
        <v>45849</v>
      </c>
      <c r="AC42" s="30">
        <v>45849</v>
      </c>
      <c r="AD42" s="30">
        <v>45853</v>
      </c>
      <c r="AE42" s="79">
        <f t="shared" si="10"/>
        <v>4</v>
      </c>
      <c r="AF42" s="142">
        <f t="shared" si="11"/>
        <v>13</v>
      </c>
    </row>
    <row r="43" spans="1:32" ht="15.75" customHeight="1">
      <c r="A43" s="135">
        <v>11</v>
      </c>
      <c r="B43" s="52" t="s">
        <v>523</v>
      </c>
      <c r="C43" s="28" t="s">
        <v>201</v>
      </c>
      <c r="D43" s="5" t="s">
        <v>558</v>
      </c>
      <c r="E43" s="54" t="s">
        <v>1956</v>
      </c>
      <c r="F43" s="22" t="s">
        <v>1280</v>
      </c>
      <c r="G43" s="5" t="s">
        <v>1281</v>
      </c>
      <c r="H43" s="5"/>
      <c r="I43" s="52" t="s">
        <v>705</v>
      </c>
      <c r="J43" s="22" t="s">
        <v>1806</v>
      </c>
      <c r="K43" s="52" t="s">
        <v>1924</v>
      </c>
      <c r="L43" s="19">
        <v>30</v>
      </c>
      <c r="M43" s="28" t="s">
        <v>385</v>
      </c>
      <c r="N43" s="5" t="s">
        <v>201</v>
      </c>
      <c r="O43" s="141" t="s">
        <v>384</v>
      </c>
      <c r="P43" s="27" t="s">
        <v>142</v>
      </c>
      <c r="Q43" s="48">
        <v>45819</v>
      </c>
      <c r="R43" s="48">
        <v>45819</v>
      </c>
      <c r="S43" s="30">
        <v>45828</v>
      </c>
      <c r="T43" s="56">
        <f>MAX(0,S43-Q43)</f>
        <v>9</v>
      </c>
      <c r="U43" s="30">
        <v>45829</v>
      </c>
      <c r="V43" s="30">
        <v>45833</v>
      </c>
      <c r="W43" s="30">
        <v>45833</v>
      </c>
      <c r="X43" s="30">
        <v>45835</v>
      </c>
      <c r="Y43" s="30">
        <v>45840</v>
      </c>
      <c r="Z43" s="30">
        <v>45842</v>
      </c>
      <c r="AA43" s="30">
        <v>45842</v>
      </c>
      <c r="AB43" s="30">
        <v>45848</v>
      </c>
      <c r="AC43" s="30">
        <v>45852</v>
      </c>
      <c r="AD43" s="30">
        <v>45853</v>
      </c>
      <c r="AE43" s="79">
        <f t="shared" si="10"/>
        <v>1</v>
      </c>
      <c r="AF43" s="142">
        <f t="shared" si="11"/>
        <v>10</v>
      </c>
    </row>
    <row r="44" spans="1:32">
      <c r="A44" s="135">
        <v>12</v>
      </c>
      <c r="B44" s="52" t="s">
        <v>523</v>
      </c>
      <c r="C44" s="28" t="s">
        <v>201</v>
      </c>
      <c r="D44" s="5" t="s">
        <v>558</v>
      </c>
      <c r="E44" s="54" t="s">
        <v>1954</v>
      </c>
      <c r="F44" s="22" t="s">
        <v>428</v>
      </c>
      <c r="G44" s="5" t="s">
        <v>432</v>
      </c>
      <c r="H44" s="5" t="s">
        <v>433</v>
      </c>
      <c r="I44" s="52" t="s">
        <v>699</v>
      </c>
      <c r="J44" s="22" t="s">
        <v>700</v>
      </c>
      <c r="K44" s="52" t="s">
        <v>1077</v>
      </c>
      <c r="L44" s="19">
        <v>36</v>
      </c>
      <c r="M44" s="28" t="s">
        <v>385</v>
      </c>
      <c r="N44" s="5" t="s">
        <v>201</v>
      </c>
      <c r="O44" s="141" t="s">
        <v>384</v>
      </c>
      <c r="P44" s="27" t="s">
        <v>142</v>
      </c>
      <c r="Q44" s="48">
        <v>45819</v>
      </c>
      <c r="R44" s="48">
        <v>45819</v>
      </c>
      <c r="S44" s="30">
        <v>45828</v>
      </c>
      <c r="T44" s="56">
        <f>MAX(0,S44-Q44)</f>
        <v>9</v>
      </c>
      <c r="U44" s="30">
        <v>45829</v>
      </c>
      <c r="V44" s="30">
        <v>45833</v>
      </c>
      <c r="W44" s="30">
        <v>45833</v>
      </c>
      <c r="X44" s="30">
        <v>45837</v>
      </c>
      <c r="Y44" s="30">
        <v>45840</v>
      </c>
      <c r="Z44" s="30">
        <v>45842</v>
      </c>
      <c r="AA44" s="30">
        <v>45842</v>
      </c>
      <c r="AB44" s="30">
        <v>45847</v>
      </c>
      <c r="AC44" s="30">
        <v>45854</v>
      </c>
      <c r="AD44" s="30">
        <v>45860</v>
      </c>
      <c r="AE44" s="79">
        <f t="shared" si="10"/>
        <v>6</v>
      </c>
      <c r="AF44" s="142">
        <f t="shared" si="11"/>
        <v>15</v>
      </c>
    </row>
    <row r="45" spans="1:32">
      <c r="A45" s="135">
        <v>13</v>
      </c>
      <c r="B45" s="52" t="s">
        <v>523</v>
      </c>
      <c r="C45" s="28" t="s">
        <v>201</v>
      </c>
      <c r="D45" s="5" t="s">
        <v>558</v>
      </c>
      <c r="E45" s="54" t="s">
        <v>1964</v>
      </c>
      <c r="F45" s="22" t="s">
        <v>1102</v>
      </c>
      <c r="G45" s="5" t="s">
        <v>1103</v>
      </c>
      <c r="H45" s="5" t="s">
        <v>1104</v>
      </c>
      <c r="I45" s="52" t="s">
        <v>69</v>
      </c>
      <c r="J45" s="22" t="s">
        <v>1109</v>
      </c>
      <c r="K45" s="52" t="s">
        <v>1119</v>
      </c>
      <c r="L45" s="19">
        <v>35</v>
      </c>
      <c r="M45" s="28" t="s">
        <v>385</v>
      </c>
      <c r="N45" s="5" t="s">
        <v>201</v>
      </c>
      <c r="O45" s="141" t="s">
        <v>384</v>
      </c>
      <c r="P45" s="27" t="s">
        <v>142</v>
      </c>
      <c r="Q45" s="48">
        <v>45819</v>
      </c>
      <c r="R45" s="48">
        <v>45819</v>
      </c>
      <c r="S45" s="30">
        <v>45844</v>
      </c>
      <c r="T45" s="56">
        <f>MAX(0,S45-Q45)</f>
        <v>25</v>
      </c>
      <c r="U45" s="30">
        <v>45845</v>
      </c>
      <c r="V45" s="30">
        <v>45849</v>
      </c>
      <c r="W45" s="30">
        <v>45849</v>
      </c>
      <c r="X45" s="30">
        <v>45850</v>
      </c>
      <c r="Y45" s="30">
        <v>45853</v>
      </c>
      <c r="Z45" s="61">
        <v>45858</v>
      </c>
      <c r="AA45" s="61">
        <v>45858</v>
      </c>
      <c r="AB45" s="61">
        <v>45859</v>
      </c>
      <c r="AC45" s="30">
        <v>45864</v>
      </c>
      <c r="AD45" s="30">
        <v>45867</v>
      </c>
      <c r="AE45" s="79">
        <f t="shared" si="10"/>
        <v>3</v>
      </c>
      <c r="AF45" s="142">
        <f t="shared" si="11"/>
        <v>28</v>
      </c>
    </row>
    <row r="46" spans="1:32" ht="14.25" customHeight="1">
      <c r="A46" s="135">
        <v>14</v>
      </c>
      <c r="B46" s="52" t="s">
        <v>523</v>
      </c>
      <c r="C46" s="28" t="s">
        <v>201</v>
      </c>
      <c r="D46" s="5" t="s">
        <v>558</v>
      </c>
      <c r="E46" s="54" t="s">
        <v>1966</v>
      </c>
      <c r="F46" s="22" t="s">
        <v>1086</v>
      </c>
      <c r="G46" s="5" t="s">
        <v>1087</v>
      </c>
      <c r="H46" s="5" t="s">
        <v>1088</v>
      </c>
      <c r="I46" s="52" t="s">
        <v>1094</v>
      </c>
      <c r="J46" s="22" t="s">
        <v>1095</v>
      </c>
      <c r="K46" s="52" t="s">
        <v>1921</v>
      </c>
      <c r="L46" s="19">
        <v>35</v>
      </c>
      <c r="M46" s="28" t="s">
        <v>385</v>
      </c>
      <c r="N46" s="5" t="s">
        <v>201</v>
      </c>
      <c r="O46" s="141" t="s">
        <v>384</v>
      </c>
      <c r="P46" s="27" t="s">
        <v>142</v>
      </c>
      <c r="Q46" s="48">
        <v>45819</v>
      </c>
      <c r="R46" s="48">
        <v>45819</v>
      </c>
      <c r="S46" s="30">
        <v>45828</v>
      </c>
      <c r="T46" s="56">
        <f t="shared" ref="T46" si="13">MAX(0,S46-Q46)</f>
        <v>9</v>
      </c>
      <c r="U46" s="30">
        <v>45829</v>
      </c>
      <c r="V46" s="30">
        <v>45833</v>
      </c>
      <c r="W46" s="30">
        <v>45833</v>
      </c>
      <c r="X46" s="30">
        <v>45835</v>
      </c>
      <c r="Y46" s="61">
        <v>45857</v>
      </c>
      <c r="Z46" s="61">
        <v>45862</v>
      </c>
      <c r="AA46" s="61">
        <v>45862</v>
      </c>
      <c r="AB46" s="61">
        <v>45869</v>
      </c>
      <c r="AC46" s="61">
        <v>45888</v>
      </c>
      <c r="AD46" s="30">
        <v>45897</v>
      </c>
      <c r="AE46" s="79">
        <f t="shared" si="10"/>
        <v>9</v>
      </c>
      <c r="AF46" s="142">
        <f t="shared" si="11"/>
        <v>18</v>
      </c>
    </row>
    <row r="61" spans="14:14">
      <c r="N61" s="139"/>
    </row>
  </sheetData>
  <autoFilter ref="A1:AF3" xr:uid="{0ABE5C24-2E23-4BE0-AD32-03ECCDCB5357}"/>
  <mergeCells count="20">
    <mergeCell ref="AA2:AB2"/>
    <mergeCell ref="AC2:AE2"/>
    <mergeCell ref="N2:N3"/>
    <mergeCell ref="O2:O3"/>
    <mergeCell ref="Q2:T2"/>
    <mergeCell ref="U2:V2"/>
    <mergeCell ref="W2:X2"/>
    <mergeCell ref="Y2:Z2"/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</mergeCells>
  <conditionalFormatting sqref="B1">
    <cfRule type="duplicateValues" dxfId="379" priority="533"/>
    <cfRule type="duplicateValues" dxfId="378" priority="534"/>
    <cfRule type="duplicateValues" dxfId="377" priority="535"/>
    <cfRule type="duplicateValues" dxfId="376" priority="536"/>
  </conditionalFormatting>
  <conditionalFormatting sqref="F1:F3">
    <cfRule type="duplicateValues" dxfId="375" priority="234307"/>
    <cfRule type="duplicateValues" dxfId="374" priority="234308"/>
    <cfRule type="duplicateValues" dxfId="373" priority="234309"/>
    <cfRule type="duplicateValues" dxfId="372" priority="234310"/>
    <cfRule type="duplicateValues" dxfId="371" priority="234311"/>
  </conditionalFormatting>
  <conditionalFormatting sqref="F4:F6">
    <cfRule type="duplicateValues" dxfId="370" priority="250216"/>
    <cfRule type="duplicateValues" dxfId="369" priority="250217"/>
    <cfRule type="duplicateValues" dxfId="368" priority="250218"/>
    <cfRule type="duplicateValues" dxfId="367" priority="250219"/>
    <cfRule type="duplicateValues" dxfId="366" priority="250220"/>
    <cfRule type="duplicateValues" dxfId="365" priority="250221"/>
    <cfRule type="duplicateValues" dxfId="364" priority="250222"/>
    <cfRule type="duplicateValues" dxfId="363" priority="250223"/>
    <cfRule type="duplicateValues" dxfId="362" priority="250224"/>
    <cfRule type="duplicateValues" dxfId="361" priority="250225"/>
    <cfRule type="duplicateValues" dxfId="360" priority="250226"/>
    <cfRule type="duplicateValues" dxfId="359" priority="250227"/>
    <cfRule type="duplicateValues" dxfId="358" priority="250228"/>
    <cfRule type="duplicateValues" dxfId="357" priority="250229"/>
    <cfRule type="duplicateValues" dxfId="356" priority="250230"/>
    <cfRule type="duplicateValues" dxfId="355" priority="250231"/>
    <cfRule type="duplicateValues" dxfId="354" priority="250232"/>
    <cfRule type="duplicateValues" dxfId="353" priority="250233"/>
    <cfRule type="duplicateValues" dxfId="352" priority="250234"/>
    <cfRule type="duplicateValues" dxfId="351" priority="250235"/>
    <cfRule type="duplicateValues" dxfId="350" priority="250236"/>
    <cfRule type="duplicateValues" dxfId="349" priority="250237"/>
    <cfRule type="duplicateValues" dxfId="348" priority="250238"/>
    <cfRule type="duplicateValues" dxfId="347" priority="250239"/>
    <cfRule type="duplicateValues" dxfId="346" priority="250240"/>
    <cfRule type="duplicateValues" dxfId="345" priority="250241"/>
    <cfRule type="duplicateValues" dxfId="344" priority="250242"/>
    <cfRule type="duplicateValues" dxfId="343" priority="250243"/>
    <cfRule type="duplicateValues" dxfId="342" priority="250244"/>
    <cfRule type="duplicateValues" dxfId="341" priority="250245"/>
    <cfRule type="duplicateValues" dxfId="340" priority="250246"/>
    <cfRule type="duplicateValues" dxfId="339" priority="250247"/>
    <cfRule type="duplicateValues" dxfId="338" priority="250248"/>
  </conditionalFormatting>
  <conditionalFormatting sqref="F24 F20">
    <cfRule type="duplicateValues" dxfId="337" priority="491"/>
    <cfRule type="duplicateValues" dxfId="336" priority="496"/>
    <cfRule type="duplicateValues" dxfId="335" priority="497"/>
    <cfRule type="duplicateValues" dxfId="334" priority="498"/>
    <cfRule type="duplicateValues" dxfId="333" priority="499"/>
    <cfRule type="duplicateValues" dxfId="332" priority="500"/>
    <cfRule type="duplicateValues" dxfId="331" priority="501"/>
    <cfRule type="duplicateValues" dxfId="330" priority="502"/>
    <cfRule type="duplicateValues" dxfId="329" priority="503"/>
    <cfRule type="duplicateValues" dxfId="328" priority="504"/>
    <cfRule type="duplicateValues" dxfId="327" priority="505"/>
    <cfRule type="duplicateValues" dxfId="326" priority="506"/>
    <cfRule type="duplicateValues" dxfId="325" priority="511"/>
    <cfRule type="duplicateValues" dxfId="324" priority="512"/>
    <cfRule type="duplicateValues" dxfId="323" priority="513"/>
    <cfRule type="duplicateValues" dxfId="322" priority="514"/>
    <cfRule type="duplicateValues" dxfId="321" priority="515"/>
    <cfRule type="duplicateValues" dxfId="320" priority="516"/>
    <cfRule type="duplicateValues" dxfId="319" priority="517"/>
    <cfRule type="duplicateValues" dxfId="318" priority="518"/>
    <cfRule type="duplicateValues" dxfId="317" priority="519"/>
    <cfRule type="duplicateValues" dxfId="316" priority="520"/>
    <cfRule type="duplicateValues" dxfId="315" priority="521"/>
  </conditionalFormatting>
  <conditionalFormatting sqref="F25:F27 F29:F32 F21:F23 F14:F18 F7:F12">
    <cfRule type="duplicateValues" dxfId="314" priority="230030"/>
    <cfRule type="duplicateValues" dxfId="313" priority="230031"/>
    <cfRule type="duplicateValues" dxfId="312" priority="230032"/>
    <cfRule type="duplicateValues" dxfId="311" priority="230033"/>
    <cfRule type="duplicateValues" dxfId="310" priority="230034"/>
    <cfRule type="duplicateValues" dxfId="309" priority="230035"/>
    <cfRule type="duplicateValues" dxfId="308" priority="230036"/>
    <cfRule type="duplicateValues" dxfId="307" priority="230037"/>
    <cfRule type="duplicateValues" dxfId="306" priority="230038"/>
    <cfRule type="duplicateValues" dxfId="305" priority="230039"/>
    <cfRule type="duplicateValues" dxfId="304" priority="230040"/>
    <cfRule type="duplicateValues" dxfId="303" priority="230041"/>
    <cfRule type="duplicateValues" dxfId="302" priority="230042"/>
    <cfRule type="duplicateValues" dxfId="301" priority="230043"/>
    <cfRule type="duplicateValues" dxfId="300" priority="230044"/>
    <cfRule type="duplicateValues" dxfId="299" priority="230045"/>
    <cfRule type="duplicateValues" dxfId="298" priority="230046"/>
    <cfRule type="duplicateValues" dxfId="297" priority="230047"/>
    <cfRule type="duplicateValues" dxfId="296" priority="230048"/>
    <cfRule type="duplicateValues" dxfId="295" priority="230049"/>
    <cfRule type="duplicateValues" dxfId="294" priority="230050"/>
    <cfRule type="duplicateValues" dxfId="293" priority="230051"/>
    <cfRule type="duplicateValues" dxfId="292" priority="230052"/>
    <cfRule type="duplicateValues" dxfId="291" priority="230053"/>
    <cfRule type="duplicateValues" dxfId="290" priority="230054"/>
    <cfRule type="duplicateValues" dxfId="289" priority="230055"/>
    <cfRule type="duplicateValues" dxfId="288" priority="230056"/>
    <cfRule type="duplicateValues" dxfId="287" priority="230057"/>
    <cfRule type="duplicateValues" dxfId="286" priority="230058"/>
    <cfRule type="duplicateValues" dxfId="285" priority="230059"/>
    <cfRule type="duplicateValues" dxfId="284" priority="230060"/>
    <cfRule type="duplicateValues" dxfId="283" priority="230061"/>
    <cfRule type="duplicateValues" dxfId="282" priority="230062"/>
  </conditionalFormatting>
  <conditionalFormatting sqref="F28 F19">
    <cfRule type="duplicateValues" dxfId="281" priority="228591"/>
    <cfRule type="duplicateValues" dxfId="280" priority="228592"/>
    <cfRule type="duplicateValues" dxfId="279" priority="228593"/>
    <cfRule type="duplicateValues" dxfId="278" priority="228594"/>
    <cfRule type="duplicateValues" dxfId="277" priority="228595"/>
    <cfRule type="duplicateValues" dxfId="276" priority="228596"/>
    <cfRule type="duplicateValues" dxfId="275" priority="228597"/>
    <cfRule type="duplicateValues" dxfId="274" priority="228598"/>
    <cfRule type="duplicateValues" dxfId="273" priority="228599"/>
    <cfRule type="duplicateValues" dxfId="272" priority="228600"/>
    <cfRule type="duplicateValues" dxfId="271" priority="228601"/>
    <cfRule type="duplicateValues" dxfId="270" priority="228602"/>
    <cfRule type="duplicateValues" dxfId="269" priority="228603"/>
  </conditionalFormatting>
  <conditionalFormatting sqref="F28 F24 F19:F20">
    <cfRule type="duplicateValues" dxfId="268" priority="228551"/>
    <cfRule type="duplicateValues" dxfId="267" priority="228552"/>
    <cfRule type="duplicateValues" dxfId="266" priority="228553"/>
    <cfRule type="duplicateValues" dxfId="265" priority="228554"/>
    <cfRule type="duplicateValues" dxfId="264" priority="228555"/>
    <cfRule type="duplicateValues" dxfId="263" priority="228556"/>
    <cfRule type="duplicateValues" dxfId="262" priority="228557"/>
    <cfRule type="duplicateValues" dxfId="261" priority="228558"/>
    <cfRule type="duplicateValues" dxfId="260" priority="228559"/>
    <cfRule type="duplicateValues" dxfId="259" priority="228560"/>
  </conditionalFormatting>
  <conditionalFormatting sqref="F45:H45 F43:H43 F36:H40">
    <cfRule type="duplicateValues" dxfId="258" priority="247907"/>
    <cfRule type="duplicateValues" dxfId="257" priority="247908"/>
    <cfRule type="duplicateValues" dxfId="256" priority="247909"/>
    <cfRule type="duplicateValues" dxfId="255" priority="247910"/>
    <cfRule type="duplicateValues" dxfId="254" priority="247911"/>
    <cfRule type="duplicateValues" dxfId="253" priority="247912"/>
    <cfRule type="duplicateValues" dxfId="252" priority="247913"/>
    <cfRule type="duplicateValues" dxfId="251" priority="247914"/>
    <cfRule type="duplicateValues" dxfId="250" priority="247915"/>
    <cfRule type="duplicateValues" dxfId="249" priority="247916"/>
    <cfRule type="duplicateValues" dxfId="248" priority="247917"/>
    <cfRule type="duplicateValues" dxfId="247" priority="247918"/>
    <cfRule type="duplicateValues" dxfId="246" priority="247919"/>
    <cfRule type="duplicateValues" dxfId="245" priority="247920"/>
  </conditionalFormatting>
  <conditionalFormatting sqref="F46:H46 F41:H42 F33:H35 F44:H44">
    <cfRule type="duplicateValues" dxfId="244" priority="247979"/>
    <cfRule type="duplicateValues" dxfId="243" priority="247980"/>
    <cfRule type="duplicateValues" dxfId="242" priority="247981"/>
    <cfRule type="duplicateValues" dxfId="241" priority="247982"/>
    <cfRule type="duplicateValues" dxfId="240" priority="247983"/>
    <cfRule type="duplicateValues" dxfId="239" priority="247984"/>
    <cfRule type="duplicateValues" dxfId="238" priority="247985"/>
    <cfRule type="duplicateValues" dxfId="237" priority="247986"/>
    <cfRule type="duplicateValues" dxfId="236" priority="247987"/>
    <cfRule type="duplicateValues" dxfId="235" priority="247988"/>
    <cfRule type="duplicateValues" dxfId="234" priority="247989"/>
    <cfRule type="duplicateValues" dxfId="233" priority="247990"/>
    <cfRule type="duplicateValues" dxfId="232" priority="247991"/>
    <cfRule type="duplicateValues" dxfId="231" priority="247992"/>
  </conditionalFormatting>
  <conditionalFormatting sqref="G4:K6">
    <cfRule type="duplicateValues" dxfId="230" priority="250507"/>
    <cfRule type="duplicateValues" dxfId="229" priority="250508"/>
    <cfRule type="duplicateValues" dxfId="228" priority="250509"/>
    <cfRule type="duplicateValues" dxfId="227" priority="250510"/>
    <cfRule type="duplicateValues" dxfId="226" priority="250511"/>
    <cfRule type="duplicateValues" dxfId="225" priority="250512"/>
    <cfRule type="duplicateValues" dxfId="224" priority="250513"/>
    <cfRule type="duplicateValues" dxfId="223" priority="250514"/>
    <cfRule type="duplicateValues" dxfId="222" priority="250515"/>
    <cfRule type="duplicateValues" dxfId="221" priority="250516"/>
    <cfRule type="duplicateValues" dxfId="220" priority="250517"/>
    <cfRule type="duplicateValues" dxfId="219" priority="250518"/>
    <cfRule type="duplicateValues" dxfId="218" priority="250519"/>
    <cfRule type="duplicateValues" dxfId="217" priority="250520"/>
    <cfRule type="duplicateValues" dxfId="216" priority="250521"/>
    <cfRule type="duplicateValues" dxfId="215" priority="250522"/>
    <cfRule type="duplicateValues" dxfId="214" priority="250523"/>
    <cfRule type="duplicateValues" dxfId="213" priority="250524"/>
    <cfRule type="duplicateValues" dxfId="212" priority="250525"/>
    <cfRule type="duplicateValues" dxfId="211" priority="250526"/>
    <cfRule type="duplicateValues" dxfId="210" priority="250527"/>
    <cfRule type="duplicateValues" dxfId="209" priority="250528"/>
    <cfRule type="duplicateValues" dxfId="208" priority="250529"/>
    <cfRule type="duplicateValues" dxfId="207" priority="250530"/>
    <cfRule type="duplicateValues" dxfId="206" priority="250531"/>
    <cfRule type="duplicateValues" dxfId="205" priority="250532"/>
    <cfRule type="duplicateValues" dxfId="204" priority="250533"/>
    <cfRule type="duplicateValues" dxfId="203" priority="250534"/>
    <cfRule type="duplicateValues" dxfId="202" priority="250535"/>
    <cfRule type="duplicateValues" dxfId="201" priority="250536"/>
    <cfRule type="duplicateValues" dxfId="200" priority="250537"/>
    <cfRule type="duplicateValues" dxfId="199" priority="250538"/>
    <cfRule type="duplicateValues" dxfId="198" priority="250539"/>
  </conditionalFormatting>
  <conditionalFormatting sqref="G7:K32">
    <cfRule type="duplicateValues" dxfId="197" priority="229013"/>
    <cfRule type="duplicateValues" dxfId="196" priority="229014"/>
    <cfRule type="duplicateValues" dxfId="195" priority="229015"/>
    <cfRule type="duplicateValues" dxfId="194" priority="229016"/>
    <cfRule type="duplicateValues" dxfId="193" priority="229017"/>
    <cfRule type="duplicateValues" dxfId="192" priority="229018"/>
    <cfRule type="duplicateValues" dxfId="191" priority="229019"/>
    <cfRule type="duplicateValues" dxfId="190" priority="229020"/>
    <cfRule type="duplicateValues" dxfId="189" priority="229021"/>
    <cfRule type="duplicateValues" dxfId="188" priority="229022"/>
    <cfRule type="duplicateValues" dxfId="187" priority="229023"/>
    <cfRule type="duplicateValues" dxfId="186" priority="229024"/>
    <cfRule type="duplicateValues" dxfId="185" priority="229025"/>
    <cfRule type="duplicateValues" dxfId="184" priority="229026"/>
    <cfRule type="duplicateValues" dxfId="183" priority="229027"/>
    <cfRule type="duplicateValues" dxfId="182" priority="229028"/>
    <cfRule type="duplicateValues" dxfId="181" priority="229029"/>
    <cfRule type="duplicateValues" dxfId="180" priority="229030"/>
    <cfRule type="duplicateValues" dxfId="179" priority="229031"/>
    <cfRule type="duplicateValues" dxfId="178" priority="229032"/>
    <cfRule type="duplicateValues" dxfId="177" priority="229033"/>
    <cfRule type="duplicateValues" dxfId="176" priority="229034"/>
    <cfRule type="duplicateValues" dxfId="175" priority="229035"/>
    <cfRule type="duplicateValues" dxfId="174" priority="229036"/>
    <cfRule type="duplicateValues" dxfId="173" priority="229037"/>
    <cfRule type="duplicateValues" dxfId="172" priority="229038"/>
    <cfRule type="duplicateValues" dxfId="171" priority="229039"/>
    <cfRule type="duplicateValues" dxfId="170" priority="229040"/>
    <cfRule type="duplicateValues" dxfId="169" priority="229041"/>
    <cfRule type="duplicateValues" dxfId="168" priority="229042"/>
    <cfRule type="duplicateValues" dxfId="167" priority="229043"/>
    <cfRule type="duplicateValues" dxfId="166" priority="229044"/>
    <cfRule type="duplicateValues" dxfId="165" priority="229045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FA36-0DED-4929-84FE-A450846D5939}">
  <dimension ref="A1:AG45"/>
  <sheetViews>
    <sheetView zoomScaleNormal="100" workbookViewId="0">
      <selection activeCell="I15" sqref="I15"/>
    </sheetView>
  </sheetViews>
  <sheetFormatPr defaultRowHeight="15" customHeight="1"/>
  <cols>
    <col min="1" max="1" width="4.42578125" customWidth="1"/>
    <col min="3" max="3" width="11.5703125" customWidth="1"/>
    <col min="4" max="4" width="11.28515625" bestFit="1" customWidth="1"/>
    <col min="5" max="5" width="16.28515625" customWidth="1"/>
    <col min="7" max="7" width="12.7109375" customWidth="1"/>
    <col min="8" max="8" width="9.7109375" customWidth="1"/>
    <col min="9" max="9" width="12.140625" customWidth="1"/>
    <col min="10" max="10" width="27.140625" customWidth="1"/>
    <col min="11" max="11" width="13.5703125" customWidth="1"/>
    <col min="12" max="12" width="10.28515625" customWidth="1"/>
    <col min="13" max="13" width="9.140625" customWidth="1"/>
    <col min="14" max="14" width="15.85546875" customWidth="1"/>
    <col min="15" max="15" width="25" bestFit="1" customWidth="1"/>
    <col min="16" max="18" width="11.42578125" customWidth="1"/>
    <col min="19" max="19" width="10" bestFit="1" customWidth="1"/>
    <col min="20" max="20" width="14.7109375" customWidth="1"/>
    <col min="22" max="22" width="9.7109375" bestFit="1" customWidth="1"/>
    <col min="23" max="23" width="11.7109375" customWidth="1"/>
    <col min="24" max="24" width="9.7109375" bestFit="1" customWidth="1"/>
    <col min="25" max="26" width="10" bestFit="1" customWidth="1"/>
    <col min="27" max="27" width="10.85546875" customWidth="1"/>
    <col min="28" max="28" width="11.7109375" customWidth="1"/>
    <col min="29" max="29" width="10" customWidth="1"/>
    <col min="30" max="30" width="10" bestFit="1" customWidth="1"/>
    <col min="31" max="31" width="10.5703125" customWidth="1"/>
  </cols>
  <sheetData>
    <row r="1" spans="1:33" s="159" customFormat="1" ht="1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>
        <f>SUM(L26:L35)</f>
        <v>336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spans="1:33" s="17" customFormat="1" ht="1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4" t="s">
        <v>1502</v>
      </c>
      <c r="N2" s="289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7"/>
      <c r="V2" s="298" t="s">
        <v>4</v>
      </c>
      <c r="W2" s="298"/>
      <c r="X2" s="298" t="s">
        <v>232</v>
      </c>
      <c r="Y2" s="298"/>
      <c r="Z2" s="298" t="s">
        <v>5</v>
      </c>
      <c r="AA2" s="298"/>
      <c r="AB2" s="298" t="s">
        <v>6</v>
      </c>
      <c r="AC2" s="298"/>
      <c r="AD2" s="296" t="s">
        <v>7</v>
      </c>
      <c r="AE2" s="296"/>
      <c r="AF2" s="296"/>
      <c r="AG2" s="41"/>
    </row>
    <row r="3" spans="1:33" s="17" customFormat="1" ht="1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5"/>
      <c r="N3" s="290"/>
      <c r="O3" s="291"/>
      <c r="P3" s="32" t="s">
        <v>8</v>
      </c>
      <c r="Q3" s="43" t="s">
        <v>3434</v>
      </c>
      <c r="R3" s="43" t="s">
        <v>3433</v>
      </c>
      <c r="S3" s="43" t="s">
        <v>380</v>
      </c>
      <c r="T3" s="43" t="s">
        <v>381</v>
      </c>
      <c r="U3" s="57" t="s">
        <v>382</v>
      </c>
      <c r="V3" s="44" t="s">
        <v>379</v>
      </c>
      <c r="W3" s="44" t="s">
        <v>383</v>
      </c>
      <c r="X3" s="44" t="s">
        <v>379</v>
      </c>
      <c r="Y3" s="44" t="s">
        <v>383</v>
      </c>
      <c r="Z3" s="44" t="s">
        <v>379</v>
      </c>
      <c r="AA3" s="44" t="s">
        <v>383</v>
      </c>
      <c r="AB3" s="44" t="s">
        <v>379</v>
      </c>
      <c r="AC3" s="44" t="s">
        <v>383</v>
      </c>
      <c r="AD3" s="44" t="s">
        <v>379</v>
      </c>
      <c r="AE3" s="44" t="s">
        <v>384</v>
      </c>
      <c r="AF3" s="45" t="s">
        <v>382</v>
      </c>
      <c r="AG3" s="41" t="s">
        <v>517</v>
      </c>
    </row>
    <row r="4" spans="1:33" s="17" customFormat="1" ht="16.5" customHeight="1">
      <c r="A4" s="251">
        <f t="shared" ref="A4:A23" si="0">ROW()-3</f>
        <v>1</v>
      </c>
      <c r="B4" s="28" t="s">
        <v>2643</v>
      </c>
      <c r="C4" s="28" t="s">
        <v>201</v>
      </c>
      <c r="D4" s="28" t="s">
        <v>558</v>
      </c>
      <c r="E4" s="189" t="s">
        <v>71</v>
      </c>
      <c r="F4" s="24" t="s">
        <v>171</v>
      </c>
      <c r="G4" s="24" t="s">
        <v>299</v>
      </c>
      <c r="H4" s="24" t="s">
        <v>172</v>
      </c>
      <c r="I4" s="24" t="s">
        <v>715</v>
      </c>
      <c r="J4" s="24" t="s">
        <v>716</v>
      </c>
      <c r="K4" s="131" t="s">
        <v>71</v>
      </c>
      <c r="L4" s="19">
        <v>36</v>
      </c>
      <c r="M4" s="252" t="s">
        <v>1565</v>
      </c>
      <c r="N4" s="189" t="s">
        <v>2643</v>
      </c>
      <c r="O4" s="166" t="s">
        <v>820</v>
      </c>
      <c r="P4" s="237" t="s">
        <v>142</v>
      </c>
      <c r="Q4" s="161">
        <v>46024</v>
      </c>
      <c r="R4" s="161">
        <v>46030</v>
      </c>
      <c r="S4" s="161">
        <v>46031</v>
      </c>
      <c r="T4" s="161"/>
      <c r="U4" s="8">
        <f ca="1">TODAY()-R4</f>
        <v>12</v>
      </c>
      <c r="V4" s="161"/>
      <c r="W4" s="161"/>
      <c r="X4" s="161"/>
      <c r="Y4" s="161"/>
      <c r="Z4" s="161"/>
      <c r="AA4" s="161"/>
      <c r="AB4" s="161"/>
      <c r="AC4" s="161"/>
      <c r="AD4" s="161"/>
      <c r="AE4" s="162"/>
      <c r="AF4" s="163"/>
      <c r="AG4" s="164"/>
    </row>
    <row r="5" spans="1:33" s="17" customFormat="1" ht="16.5" customHeight="1">
      <c r="A5" s="251">
        <f t="shared" si="0"/>
        <v>2</v>
      </c>
      <c r="B5" s="28" t="s">
        <v>2643</v>
      </c>
      <c r="C5" s="28" t="s">
        <v>201</v>
      </c>
      <c r="D5" s="28" t="s">
        <v>558</v>
      </c>
      <c r="E5" s="189" t="s">
        <v>71</v>
      </c>
      <c r="F5" s="24" t="s">
        <v>593</v>
      </c>
      <c r="G5" s="24" t="s">
        <v>51</v>
      </c>
      <c r="H5" s="24" t="s">
        <v>606</v>
      </c>
      <c r="I5" s="24" t="s">
        <v>2785</v>
      </c>
      <c r="J5" s="24" t="s">
        <v>3264</v>
      </c>
      <c r="K5" s="19" t="s">
        <v>2796</v>
      </c>
      <c r="L5" s="19">
        <v>35</v>
      </c>
      <c r="M5" s="252" t="s">
        <v>1565</v>
      </c>
      <c r="N5" s="189" t="s">
        <v>2643</v>
      </c>
      <c r="O5" s="166" t="s">
        <v>820</v>
      </c>
      <c r="P5" s="237" t="s">
        <v>142</v>
      </c>
      <c r="Q5" s="161">
        <v>46023</v>
      </c>
      <c r="R5" s="161">
        <v>46030</v>
      </c>
      <c r="S5" s="161">
        <v>46031</v>
      </c>
      <c r="T5" s="161"/>
      <c r="U5" s="8">
        <f t="shared" ref="U5:U23" ca="1" si="1">TODAY()-R5</f>
        <v>12</v>
      </c>
      <c r="V5" s="161"/>
      <c r="W5" s="161"/>
      <c r="X5" s="161"/>
      <c r="Y5" s="161"/>
      <c r="Z5" s="161"/>
      <c r="AA5" s="161"/>
      <c r="AB5" s="161"/>
      <c r="AC5" s="161"/>
      <c r="AD5" s="161"/>
      <c r="AE5" s="162"/>
      <c r="AF5" s="163"/>
      <c r="AG5" s="164"/>
    </row>
    <row r="6" spans="1:33" s="17" customFormat="1" ht="16.5" customHeight="1">
      <c r="A6" s="251">
        <f t="shared" si="0"/>
        <v>3</v>
      </c>
      <c r="B6" s="28" t="s">
        <v>2643</v>
      </c>
      <c r="C6" s="28" t="s">
        <v>201</v>
      </c>
      <c r="D6" s="28" t="s">
        <v>558</v>
      </c>
      <c r="E6" s="189" t="s">
        <v>71</v>
      </c>
      <c r="F6" s="24" t="s">
        <v>821</v>
      </c>
      <c r="G6" s="24" t="s">
        <v>610</v>
      </c>
      <c r="H6" s="24" t="s">
        <v>611</v>
      </c>
      <c r="I6" s="24" t="s">
        <v>466</v>
      </c>
      <c r="J6" s="24" t="s">
        <v>1501</v>
      </c>
      <c r="K6" s="19" t="s">
        <v>831</v>
      </c>
      <c r="L6" s="19">
        <v>36</v>
      </c>
      <c r="M6" s="252" t="s">
        <v>1565</v>
      </c>
      <c r="N6" s="189" t="s">
        <v>2643</v>
      </c>
      <c r="O6" s="166" t="s">
        <v>820</v>
      </c>
      <c r="P6" s="237" t="s">
        <v>142</v>
      </c>
      <c r="Q6" s="161">
        <v>46024</v>
      </c>
      <c r="R6" s="161">
        <v>46030</v>
      </c>
      <c r="S6" s="161">
        <v>46031</v>
      </c>
      <c r="T6" s="161"/>
      <c r="U6" s="8">
        <f t="shared" ca="1" si="1"/>
        <v>12</v>
      </c>
      <c r="V6" s="161"/>
      <c r="W6" s="161"/>
      <c r="X6" s="161"/>
      <c r="Y6" s="161"/>
      <c r="Z6" s="161"/>
      <c r="AA6" s="161"/>
      <c r="AB6" s="161"/>
      <c r="AC6" s="161"/>
      <c r="AD6" s="161"/>
      <c r="AE6" s="162"/>
      <c r="AF6" s="163"/>
      <c r="AG6" s="164"/>
    </row>
    <row r="7" spans="1:33" s="17" customFormat="1" ht="16.5" customHeight="1">
      <c r="A7" s="251">
        <f t="shared" si="0"/>
        <v>4</v>
      </c>
      <c r="B7" s="28" t="s">
        <v>2643</v>
      </c>
      <c r="C7" s="28" t="s">
        <v>201</v>
      </c>
      <c r="D7" s="28" t="s">
        <v>558</v>
      </c>
      <c r="E7" s="189" t="s">
        <v>71</v>
      </c>
      <c r="F7" s="24" t="s">
        <v>1001</v>
      </c>
      <c r="G7" s="24" t="s">
        <v>1001</v>
      </c>
      <c r="H7" s="24" t="s">
        <v>1002</v>
      </c>
      <c r="I7" s="24" t="s">
        <v>1900</v>
      </c>
      <c r="J7" s="24" t="s">
        <v>3275</v>
      </c>
      <c r="K7" s="19" t="s">
        <v>1919</v>
      </c>
      <c r="L7" s="19">
        <v>37</v>
      </c>
      <c r="M7" s="252" t="s">
        <v>1565</v>
      </c>
      <c r="N7" s="189" t="s">
        <v>2643</v>
      </c>
      <c r="O7" s="166" t="s">
        <v>820</v>
      </c>
      <c r="P7" s="237" t="s">
        <v>142</v>
      </c>
      <c r="Q7" s="161">
        <v>46024</v>
      </c>
      <c r="R7" s="161">
        <v>46030</v>
      </c>
      <c r="S7" s="161">
        <v>46031</v>
      </c>
      <c r="T7" s="161"/>
      <c r="U7" s="8">
        <f t="shared" ca="1" si="1"/>
        <v>12</v>
      </c>
      <c r="V7" s="161"/>
      <c r="W7" s="161"/>
      <c r="X7" s="161"/>
      <c r="Y7" s="161"/>
      <c r="Z7" s="161"/>
      <c r="AA7" s="161"/>
      <c r="AB7" s="161"/>
      <c r="AC7" s="161"/>
      <c r="AD7" s="161"/>
      <c r="AE7" s="162"/>
      <c r="AF7" s="163"/>
      <c r="AG7" s="164"/>
    </row>
    <row r="8" spans="1:33" s="17" customFormat="1" ht="16.5" customHeight="1">
      <c r="A8" s="251">
        <f t="shared" si="0"/>
        <v>5</v>
      </c>
      <c r="B8" s="28" t="s">
        <v>2643</v>
      </c>
      <c r="C8" s="28" t="s">
        <v>201</v>
      </c>
      <c r="D8" s="28" t="s">
        <v>558</v>
      </c>
      <c r="E8" s="189" t="s">
        <v>71</v>
      </c>
      <c r="F8" s="24" t="s">
        <v>1853</v>
      </c>
      <c r="G8" s="24" t="s">
        <v>108</v>
      </c>
      <c r="H8" s="24" t="s">
        <v>109</v>
      </c>
      <c r="I8" s="24" t="s">
        <v>1854</v>
      </c>
      <c r="J8" s="24" t="s">
        <v>1855</v>
      </c>
      <c r="K8" s="19" t="s">
        <v>1862</v>
      </c>
      <c r="L8" s="19">
        <v>35</v>
      </c>
      <c r="M8" s="252" t="s">
        <v>1565</v>
      </c>
      <c r="N8" s="189" t="s">
        <v>2643</v>
      </c>
      <c r="O8" s="166" t="s">
        <v>820</v>
      </c>
      <c r="P8" s="237" t="s">
        <v>142</v>
      </c>
      <c r="Q8" s="161">
        <v>46026</v>
      </c>
      <c r="R8" s="161">
        <v>46030</v>
      </c>
      <c r="S8" s="161">
        <v>46031</v>
      </c>
      <c r="T8" s="161"/>
      <c r="U8" s="8">
        <f t="shared" ca="1" si="1"/>
        <v>12</v>
      </c>
      <c r="V8" s="161"/>
      <c r="W8" s="161"/>
      <c r="X8" s="161"/>
      <c r="Y8" s="161"/>
      <c r="Z8" s="161"/>
      <c r="AA8" s="161"/>
      <c r="AB8" s="161"/>
      <c r="AC8" s="161"/>
      <c r="AD8" s="161"/>
      <c r="AE8" s="162"/>
      <c r="AF8" s="163"/>
      <c r="AG8" s="164"/>
    </row>
    <row r="9" spans="1:33" s="17" customFormat="1" ht="16.5" customHeight="1">
      <c r="A9" s="251">
        <f t="shared" si="0"/>
        <v>6</v>
      </c>
      <c r="B9" s="28" t="s">
        <v>2643</v>
      </c>
      <c r="C9" s="28" t="s">
        <v>201</v>
      </c>
      <c r="D9" s="28" t="s">
        <v>558</v>
      </c>
      <c r="E9" s="189" t="s">
        <v>71</v>
      </c>
      <c r="F9" s="24" t="s">
        <v>237</v>
      </c>
      <c r="G9" s="24" t="s">
        <v>238</v>
      </c>
      <c r="H9" s="24" t="s">
        <v>239</v>
      </c>
      <c r="I9" s="24" t="s">
        <v>621</v>
      </c>
      <c r="J9" s="24" t="s">
        <v>934</v>
      </c>
      <c r="K9" s="19" t="s">
        <v>786</v>
      </c>
      <c r="L9" s="19">
        <v>36</v>
      </c>
      <c r="M9" s="252" t="s">
        <v>1565</v>
      </c>
      <c r="N9" s="189" t="s">
        <v>2643</v>
      </c>
      <c r="O9" s="166" t="s">
        <v>820</v>
      </c>
      <c r="P9" s="237" t="s">
        <v>142</v>
      </c>
      <c r="Q9" s="161">
        <v>46026</v>
      </c>
      <c r="R9" s="161">
        <v>46030</v>
      </c>
      <c r="S9" s="161">
        <v>46031</v>
      </c>
      <c r="T9" s="161"/>
      <c r="U9" s="8">
        <f t="shared" ca="1" si="1"/>
        <v>12</v>
      </c>
      <c r="V9" s="161"/>
      <c r="W9" s="161"/>
      <c r="X9" s="161"/>
      <c r="Y9" s="161"/>
      <c r="Z9" s="161"/>
      <c r="AA9" s="161"/>
      <c r="AB9" s="161"/>
      <c r="AC9" s="161"/>
      <c r="AD9" s="161"/>
      <c r="AE9" s="162"/>
      <c r="AF9" s="163"/>
      <c r="AG9" s="164"/>
    </row>
    <row r="10" spans="1:33" s="17" customFormat="1" ht="16.5" customHeight="1">
      <c r="A10" s="251">
        <f t="shared" si="0"/>
        <v>7</v>
      </c>
      <c r="B10" s="28" t="s">
        <v>2643</v>
      </c>
      <c r="C10" s="28" t="s">
        <v>201</v>
      </c>
      <c r="D10" s="28" t="s">
        <v>558</v>
      </c>
      <c r="E10" s="189" t="s">
        <v>71</v>
      </c>
      <c r="F10" s="24" t="s">
        <v>422</v>
      </c>
      <c r="G10" s="24" t="s">
        <v>422</v>
      </c>
      <c r="H10" s="24" t="s">
        <v>423</v>
      </c>
      <c r="I10" s="24" t="s">
        <v>620</v>
      </c>
      <c r="J10" s="24" t="s">
        <v>692</v>
      </c>
      <c r="K10" s="19" t="s">
        <v>2019</v>
      </c>
      <c r="L10" s="19">
        <v>37</v>
      </c>
      <c r="M10" s="252" t="s">
        <v>1565</v>
      </c>
      <c r="N10" s="189" t="s">
        <v>2643</v>
      </c>
      <c r="O10" s="166" t="s">
        <v>820</v>
      </c>
      <c r="P10" s="237" t="s">
        <v>142</v>
      </c>
      <c r="Q10" s="161">
        <v>46026</v>
      </c>
      <c r="R10" s="161">
        <v>46030</v>
      </c>
      <c r="S10" s="161">
        <v>46031</v>
      </c>
      <c r="T10" s="161"/>
      <c r="U10" s="8">
        <f t="shared" ca="1" si="1"/>
        <v>12</v>
      </c>
      <c r="V10" s="161"/>
      <c r="W10" s="161"/>
      <c r="X10" s="161"/>
      <c r="Y10" s="161"/>
      <c r="Z10" s="161"/>
      <c r="AA10" s="161"/>
      <c r="AB10" s="161"/>
      <c r="AC10" s="161"/>
      <c r="AD10" s="161"/>
      <c r="AE10" s="162"/>
      <c r="AF10" s="163"/>
      <c r="AG10" s="164"/>
    </row>
    <row r="11" spans="1:33" s="17" customFormat="1" ht="15.75" customHeight="1">
      <c r="A11" s="251">
        <f t="shared" si="0"/>
        <v>8</v>
      </c>
      <c r="B11" s="28" t="s">
        <v>2643</v>
      </c>
      <c r="C11" s="28" t="s">
        <v>201</v>
      </c>
      <c r="D11" s="28" t="s">
        <v>558</v>
      </c>
      <c r="E11" s="189" t="s">
        <v>71</v>
      </c>
      <c r="F11" s="24" t="s">
        <v>1555</v>
      </c>
      <c r="G11" s="24" t="s">
        <v>1556</v>
      </c>
      <c r="H11" s="24" t="s">
        <v>183</v>
      </c>
      <c r="I11" s="24" t="s">
        <v>193</v>
      </c>
      <c r="J11" s="24" t="s">
        <v>1568</v>
      </c>
      <c r="K11" s="19" t="s">
        <v>722</v>
      </c>
      <c r="L11" s="19">
        <v>35</v>
      </c>
      <c r="M11" s="252" t="s">
        <v>1565</v>
      </c>
      <c r="N11" s="189" t="s">
        <v>2643</v>
      </c>
      <c r="O11" s="166" t="s">
        <v>820</v>
      </c>
      <c r="P11" s="237" t="s">
        <v>142</v>
      </c>
      <c r="Q11" s="161">
        <v>46026</v>
      </c>
      <c r="R11" s="161">
        <v>46030</v>
      </c>
      <c r="S11" s="161">
        <v>46031</v>
      </c>
      <c r="T11" s="161"/>
      <c r="U11" s="8">
        <f t="shared" ca="1" si="1"/>
        <v>12</v>
      </c>
      <c r="V11" s="161"/>
      <c r="W11" s="161"/>
      <c r="X11" s="161"/>
      <c r="Y11" s="161"/>
      <c r="Z11" s="161"/>
      <c r="AA11" s="161"/>
      <c r="AB11" s="161"/>
      <c r="AC11" s="161"/>
      <c r="AD11" s="161"/>
      <c r="AE11" s="162"/>
      <c r="AF11" s="163"/>
      <c r="AG11" s="164"/>
    </row>
    <row r="12" spans="1:33" s="17" customFormat="1" ht="18" customHeight="1">
      <c r="A12" s="251">
        <f t="shared" si="0"/>
        <v>9</v>
      </c>
      <c r="B12" s="28" t="s">
        <v>2643</v>
      </c>
      <c r="C12" s="28" t="s">
        <v>201</v>
      </c>
      <c r="D12" s="28" t="s">
        <v>558</v>
      </c>
      <c r="E12" s="189" t="s">
        <v>71</v>
      </c>
      <c r="F12" s="24" t="s">
        <v>93</v>
      </c>
      <c r="G12" s="24" t="s">
        <v>93</v>
      </c>
      <c r="H12" s="24" t="s">
        <v>94</v>
      </c>
      <c r="I12" s="24" t="s">
        <v>905</v>
      </c>
      <c r="J12" s="24" t="s">
        <v>1472</v>
      </c>
      <c r="K12" s="19" t="s">
        <v>1570</v>
      </c>
      <c r="L12" s="19">
        <v>37</v>
      </c>
      <c r="M12" s="252" t="s">
        <v>1565</v>
      </c>
      <c r="N12" s="189" t="s">
        <v>2643</v>
      </c>
      <c r="O12" s="166" t="s">
        <v>820</v>
      </c>
      <c r="P12" s="237" t="s">
        <v>142</v>
      </c>
      <c r="Q12" s="161">
        <v>46026</v>
      </c>
      <c r="R12" s="161">
        <v>46030</v>
      </c>
      <c r="S12" s="161">
        <v>46031</v>
      </c>
      <c r="T12" s="161"/>
      <c r="U12" s="8">
        <f t="shared" ca="1" si="1"/>
        <v>12</v>
      </c>
      <c r="V12" s="161"/>
      <c r="W12" s="161"/>
      <c r="X12" s="161"/>
      <c r="Y12" s="161"/>
      <c r="Z12" s="161"/>
      <c r="AA12" s="161"/>
      <c r="AB12" s="161"/>
      <c r="AC12" s="161"/>
      <c r="AD12" s="161"/>
      <c r="AE12" s="162"/>
      <c r="AF12" s="163"/>
      <c r="AG12" s="164"/>
    </row>
    <row r="13" spans="1:33" s="17" customFormat="1" ht="15.75" customHeight="1">
      <c r="A13" s="251">
        <f t="shared" si="0"/>
        <v>10</v>
      </c>
      <c r="B13" s="28" t="s">
        <v>2643</v>
      </c>
      <c r="C13" s="28" t="s">
        <v>201</v>
      </c>
      <c r="D13" s="28" t="s">
        <v>558</v>
      </c>
      <c r="E13" s="189" t="s">
        <v>71</v>
      </c>
      <c r="F13" s="24" t="s">
        <v>668</v>
      </c>
      <c r="G13" s="24" t="s">
        <v>268</v>
      </c>
      <c r="H13" s="24" t="s">
        <v>2823</v>
      </c>
      <c r="I13" s="24" t="s">
        <v>1575</v>
      </c>
      <c r="J13" s="24" t="s">
        <v>3266</v>
      </c>
      <c r="K13" s="19" t="s">
        <v>71</v>
      </c>
      <c r="L13" s="19">
        <v>35</v>
      </c>
      <c r="M13" s="252" t="s">
        <v>1565</v>
      </c>
      <c r="N13" s="189" t="s">
        <v>2643</v>
      </c>
      <c r="O13" s="166" t="s">
        <v>820</v>
      </c>
      <c r="P13" s="237" t="s">
        <v>142</v>
      </c>
      <c r="Q13" s="161">
        <v>46026</v>
      </c>
      <c r="R13" s="161">
        <v>46030</v>
      </c>
      <c r="S13" s="161">
        <v>46031</v>
      </c>
      <c r="T13" s="161"/>
      <c r="U13" s="8">
        <f t="shared" ca="1" si="1"/>
        <v>12</v>
      </c>
      <c r="V13" s="161"/>
      <c r="W13" s="161"/>
      <c r="X13" s="161"/>
      <c r="Y13" s="161"/>
      <c r="Z13" s="161"/>
      <c r="AA13" s="161"/>
      <c r="AB13" s="161"/>
      <c r="AC13" s="161"/>
      <c r="AD13" s="161"/>
      <c r="AE13" s="162"/>
      <c r="AF13" s="163"/>
      <c r="AG13" s="164"/>
    </row>
    <row r="14" spans="1:33" s="17" customFormat="1" ht="16.5" customHeight="1">
      <c r="A14" s="251">
        <f t="shared" si="0"/>
        <v>11</v>
      </c>
      <c r="B14" s="28" t="s">
        <v>2643</v>
      </c>
      <c r="C14" s="28" t="s">
        <v>201</v>
      </c>
      <c r="D14" s="28" t="s">
        <v>558</v>
      </c>
      <c r="E14" s="189" t="s">
        <v>71</v>
      </c>
      <c r="F14" s="24" t="s">
        <v>304</v>
      </c>
      <c r="G14" s="24" t="s">
        <v>304</v>
      </c>
      <c r="H14" s="24" t="s">
        <v>305</v>
      </c>
      <c r="I14" s="24" t="s">
        <v>1384</v>
      </c>
      <c r="J14" s="24" t="s">
        <v>1385</v>
      </c>
      <c r="K14" s="19" t="s">
        <v>1402</v>
      </c>
      <c r="L14" s="19">
        <v>37</v>
      </c>
      <c r="M14" s="252" t="s">
        <v>1565</v>
      </c>
      <c r="N14" s="189" t="s">
        <v>2643</v>
      </c>
      <c r="O14" s="166" t="s">
        <v>820</v>
      </c>
      <c r="P14" s="237" t="s">
        <v>142</v>
      </c>
      <c r="Q14" s="161">
        <v>46026</v>
      </c>
      <c r="R14" s="161">
        <v>46030</v>
      </c>
      <c r="S14" s="161">
        <v>46031</v>
      </c>
      <c r="T14" s="161"/>
      <c r="U14" s="8">
        <f t="shared" ca="1" si="1"/>
        <v>12</v>
      </c>
      <c r="V14" s="161"/>
      <c r="W14" s="161"/>
      <c r="X14" s="161"/>
      <c r="Y14" s="161"/>
      <c r="Z14" s="161"/>
      <c r="AA14" s="161"/>
      <c r="AB14" s="161"/>
      <c r="AC14" s="161"/>
      <c r="AD14" s="161"/>
      <c r="AE14" s="162"/>
      <c r="AF14" s="163"/>
      <c r="AG14" s="164"/>
    </row>
    <row r="15" spans="1:33" s="17" customFormat="1" ht="16.5" customHeight="1">
      <c r="A15" s="251">
        <f t="shared" si="0"/>
        <v>12</v>
      </c>
      <c r="B15" s="28" t="s">
        <v>2643</v>
      </c>
      <c r="C15" s="28" t="s">
        <v>201</v>
      </c>
      <c r="D15" s="28" t="s">
        <v>558</v>
      </c>
      <c r="E15" s="189" t="s">
        <v>71</v>
      </c>
      <c r="F15" s="24" t="s">
        <v>597</v>
      </c>
      <c r="G15" s="24" t="s">
        <v>1359</v>
      </c>
      <c r="H15" s="24" t="s">
        <v>609</v>
      </c>
      <c r="I15" s="24" t="s">
        <v>365</v>
      </c>
      <c r="J15" s="24" t="s">
        <v>3263</v>
      </c>
      <c r="K15" s="16" t="s">
        <v>1403</v>
      </c>
      <c r="L15" s="19">
        <v>35</v>
      </c>
      <c r="M15" s="252" t="s">
        <v>1565</v>
      </c>
      <c r="N15" s="189" t="s">
        <v>2643</v>
      </c>
      <c r="O15" s="166" t="s">
        <v>820</v>
      </c>
      <c r="P15" s="237" t="s">
        <v>142</v>
      </c>
      <c r="Q15" s="161">
        <v>46026</v>
      </c>
      <c r="R15" s="161">
        <v>46030</v>
      </c>
      <c r="S15" s="161">
        <v>46031</v>
      </c>
      <c r="T15" s="161"/>
      <c r="U15" s="8">
        <f t="shared" ca="1" si="1"/>
        <v>12</v>
      </c>
      <c r="V15" s="161"/>
      <c r="W15" s="161"/>
      <c r="X15" s="161"/>
      <c r="Y15" s="161"/>
      <c r="Z15" s="161"/>
      <c r="AA15" s="161"/>
      <c r="AB15" s="161"/>
      <c r="AC15" s="161"/>
      <c r="AD15" s="161"/>
      <c r="AE15" s="162"/>
      <c r="AF15" s="163"/>
      <c r="AG15" s="164"/>
    </row>
    <row r="16" spans="1:33" s="17" customFormat="1" ht="17.25" customHeight="1">
      <c r="A16" s="251">
        <f t="shared" si="0"/>
        <v>13</v>
      </c>
      <c r="B16" s="28" t="s">
        <v>2643</v>
      </c>
      <c r="C16" s="28" t="s">
        <v>201</v>
      </c>
      <c r="D16" s="28" t="s">
        <v>558</v>
      </c>
      <c r="E16" s="189" t="s">
        <v>71</v>
      </c>
      <c r="F16" s="24" t="s">
        <v>99</v>
      </c>
      <c r="G16" s="24" t="s">
        <v>100</v>
      </c>
      <c r="H16" s="24" t="s">
        <v>101</v>
      </c>
      <c r="I16" s="24" t="s">
        <v>336</v>
      </c>
      <c r="J16" s="24" t="s">
        <v>3265</v>
      </c>
      <c r="K16" s="19" t="s">
        <v>3283</v>
      </c>
      <c r="L16" s="19">
        <v>36</v>
      </c>
      <c r="M16" s="252" t="s">
        <v>1565</v>
      </c>
      <c r="N16" s="189" t="s">
        <v>2643</v>
      </c>
      <c r="O16" s="166" t="s">
        <v>820</v>
      </c>
      <c r="P16" s="237" t="s">
        <v>142</v>
      </c>
      <c r="Q16" s="161">
        <v>46026</v>
      </c>
      <c r="R16" s="161">
        <v>46030</v>
      </c>
      <c r="S16" s="161">
        <v>46031</v>
      </c>
      <c r="T16" s="161"/>
      <c r="U16" s="8">
        <f t="shared" ca="1" si="1"/>
        <v>12</v>
      </c>
      <c r="V16" s="161"/>
      <c r="W16" s="161"/>
      <c r="X16" s="161"/>
      <c r="Y16" s="161"/>
      <c r="Z16" s="161"/>
      <c r="AA16" s="161"/>
      <c r="AB16" s="161"/>
      <c r="AC16" s="161"/>
      <c r="AD16" s="161"/>
      <c r="AE16" s="162"/>
      <c r="AF16" s="163"/>
      <c r="AG16" s="164"/>
    </row>
    <row r="17" spans="1:33" s="17" customFormat="1" ht="16.5" customHeight="1">
      <c r="A17" s="251">
        <f t="shared" si="0"/>
        <v>14</v>
      </c>
      <c r="B17" s="28" t="s">
        <v>2643</v>
      </c>
      <c r="C17" s="28" t="s">
        <v>201</v>
      </c>
      <c r="D17" s="28" t="s">
        <v>558</v>
      </c>
      <c r="E17" s="189" t="s">
        <v>71</v>
      </c>
      <c r="F17" s="24" t="s">
        <v>976</v>
      </c>
      <c r="G17" s="24" t="s">
        <v>977</v>
      </c>
      <c r="H17" s="24" t="s">
        <v>978</v>
      </c>
      <c r="I17" s="24" t="s">
        <v>3267</v>
      </c>
      <c r="J17" s="24" t="s">
        <v>3268</v>
      </c>
      <c r="K17" s="19" t="s">
        <v>1405</v>
      </c>
      <c r="L17" s="19">
        <v>35</v>
      </c>
      <c r="M17" s="252" t="s">
        <v>1565</v>
      </c>
      <c r="N17" s="189" t="s">
        <v>2643</v>
      </c>
      <c r="O17" s="166" t="s">
        <v>820</v>
      </c>
      <c r="P17" s="237" t="s">
        <v>142</v>
      </c>
      <c r="Q17" s="161">
        <v>46026</v>
      </c>
      <c r="R17" s="161">
        <v>46030</v>
      </c>
      <c r="S17" s="161">
        <v>46031</v>
      </c>
      <c r="T17" s="161"/>
      <c r="U17" s="8">
        <f t="shared" ca="1" si="1"/>
        <v>12</v>
      </c>
      <c r="V17" s="161"/>
      <c r="W17" s="161"/>
      <c r="X17" s="161"/>
      <c r="Y17" s="161"/>
      <c r="Z17" s="161"/>
      <c r="AA17" s="161"/>
      <c r="AB17" s="161"/>
      <c r="AC17" s="161"/>
      <c r="AD17" s="161"/>
      <c r="AE17" s="162"/>
      <c r="AF17" s="163"/>
      <c r="AG17" s="164"/>
    </row>
    <row r="18" spans="1:33" s="17" customFormat="1" ht="16.5" customHeight="1">
      <c r="A18" s="251">
        <f t="shared" si="0"/>
        <v>15</v>
      </c>
      <c r="B18" s="28" t="s">
        <v>2643</v>
      </c>
      <c r="C18" s="28" t="s">
        <v>201</v>
      </c>
      <c r="D18" s="28" t="s">
        <v>558</v>
      </c>
      <c r="E18" s="189" t="s">
        <v>71</v>
      </c>
      <c r="F18" s="24" t="s">
        <v>317</v>
      </c>
      <c r="G18" s="24" t="s">
        <v>318</v>
      </c>
      <c r="H18" s="24" t="s">
        <v>319</v>
      </c>
      <c r="I18" s="24" t="s">
        <v>718</v>
      </c>
      <c r="J18" s="24" t="s">
        <v>866</v>
      </c>
      <c r="K18" s="15" t="s">
        <v>867</v>
      </c>
      <c r="L18" s="19">
        <v>36</v>
      </c>
      <c r="M18" s="252" t="s">
        <v>1565</v>
      </c>
      <c r="N18" s="189" t="s">
        <v>2643</v>
      </c>
      <c r="O18" s="166" t="s">
        <v>820</v>
      </c>
      <c r="P18" s="237" t="s">
        <v>142</v>
      </c>
      <c r="Q18" s="161">
        <v>46026</v>
      </c>
      <c r="R18" s="161">
        <v>46031</v>
      </c>
      <c r="S18" s="161">
        <v>46034</v>
      </c>
      <c r="T18" s="161"/>
      <c r="U18" s="8">
        <f t="shared" ca="1" si="1"/>
        <v>11</v>
      </c>
      <c r="V18" s="161"/>
      <c r="W18" s="161"/>
      <c r="X18" s="161"/>
      <c r="Y18" s="161"/>
      <c r="Z18" s="161"/>
      <c r="AA18" s="161"/>
      <c r="AB18" s="161"/>
      <c r="AC18" s="161"/>
      <c r="AD18" s="161"/>
      <c r="AE18" s="162"/>
      <c r="AF18" s="163"/>
      <c r="AG18" s="164"/>
    </row>
    <row r="19" spans="1:33" s="17" customFormat="1" ht="16.5" customHeight="1">
      <c r="A19" s="251">
        <f t="shared" si="0"/>
        <v>16</v>
      </c>
      <c r="B19" s="28" t="s">
        <v>2643</v>
      </c>
      <c r="C19" s="28" t="s">
        <v>201</v>
      </c>
      <c r="D19" s="28" t="s">
        <v>558</v>
      </c>
      <c r="E19" s="189" t="s">
        <v>71</v>
      </c>
      <c r="F19" s="24" t="s">
        <v>2778</v>
      </c>
      <c r="G19" s="24" t="s">
        <v>2779</v>
      </c>
      <c r="H19" s="24" t="s">
        <v>2780</v>
      </c>
      <c r="I19" s="24" t="s">
        <v>2790</v>
      </c>
      <c r="J19" s="24" t="s">
        <v>3273</v>
      </c>
      <c r="K19" s="131" t="s">
        <v>71</v>
      </c>
      <c r="L19" s="19">
        <v>35</v>
      </c>
      <c r="M19" s="252" t="s">
        <v>1565</v>
      </c>
      <c r="N19" s="189" t="s">
        <v>2643</v>
      </c>
      <c r="O19" s="166" t="s">
        <v>820</v>
      </c>
      <c r="P19" s="237" t="s">
        <v>142</v>
      </c>
      <c r="Q19" s="161">
        <v>46026</v>
      </c>
      <c r="R19" s="161">
        <v>46031</v>
      </c>
      <c r="S19" s="161">
        <v>46034</v>
      </c>
      <c r="T19" s="161"/>
      <c r="U19" s="8">
        <f t="shared" ca="1" si="1"/>
        <v>11</v>
      </c>
      <c r="V19" s="161"/>
      <c r="W19" s="161"/>
      <c r="X19" s="161"/>
      <c r="Y19" s="161"/>
      <c r="Z19" s="161"/>
      <c r="AA19" s="161"/>
      <c r="AB19" s="161"/>
      <c r="AC19" s="161"/>
      <c r="AD19" s="161"/>
      <c r="AE19" s="162"/>
      <c r="AF19" s="163"/>
      <c r="AG19" s="164"/>
    </row>
    <row r="20" spans="1:33" s="17" customFormat="1" ht="16.5" customHeight="1">
      <c r="A20" s="251">
        <f t="shared" si="0"/>
        <v>17</v>
      </c>
      <c r="B20" s="28" t="s">
        <v>2643</v>
      </c>
      <c r="C20" s="28" t="s">
        <v>201</v>
      </c>
      <c r="D20" s="28" t="s">
        <v>558</v>
      </c>
      <c r="E20" s="189" t="s">
        <v>71</v>
      </c>
      <c r="F20" s="24" t="s">
        <v>44</v>
      </c>
      <c r="G20" s="24" t="s">
        <v>393</v>
      </c>
      <c r="H20" s="24" t="s">
        <v>394</v>
      </c>
      <c r="I20" s="24" t="s">
        <v>1039</v>
      </c>
      <c r="J20" s="24" t="s">
        <v>1040</v>
      </c>
      <c r="K20" s="15" t="s">
        <v>1041</v>
      </c>
      <c r="L20" s="19">
        <v>35</v>
      </c>
      <c r="M20" s="252" t="s">
        <v>1565</v>
      </c>
      <c r="N20" s="189" t="s">
        <v>2643</v>
      </c>
      <c r="O20" s="166" t="s">
        <v>820</v>
      </c>
      <c r="P20" s="237" t="s">
        <v>142</v>
      </c>
      <c r="Q20" s="161">
        <v>46024</v>
      </c>
      <c r="R20" s="161">
        <v>46031</v>
      </c>
      <c r="S20" s="161">
        <v>46034</v>
      </c>
      <c r="T20" s="161"/>
      <c r="U20" s="8">
        <f t="shared" ca="1" si="1"/>
        <v>11</v>
      </c>
      <c r="V20" s="161"/>
      <c r="W20" s="161"/>
      <c r="X20" s="161"/>
      <c r="Y20" s="161"/>
      <c r="Z20" s="161"/>
      <c r="AA20" s="161"/>
      <c r="AB20" s="161"/>
      <c r="AC20" s="161"/>
      <c r="AD20" s="161"/>
      <c r="AE20" s="162"/>
      <c r="AF20" s="163"/>
      <c r="AG20" s="164"/>
    </row>
    <row r="21" spans="1:33" s="17" customFormat="1" ht="16.5" customHeight="1">
      <c r="A21" s="251">
        <f t="shared" si="0"/>
        <v>18</v>
      </c>
      <c r="B21" s="28" t="s">
        <v>2643</v>
      </c>
      <c r="C21" s="28" t="s">
        <v>201</v>
      </c>
      <c r="D21" s="28" t="s">
        <v>558</v>
      </c>
      <c r="E21" s="189" t="s">
        <v>71</v>
      </c>
      <c r="F21" s="24" t="s">
        <v>1300</v>
      </c>
      <c r="G21" s="24" t="s">
        <v>822</v>
      </c>
      <c r="H21" s="24" t="s">
        <v>824</v>
      </c>
      <c r="I21" s="24" t="s">
        <v>336</v>
      </c>
      <c r="J21" s="24" t="s">
        <v>1322</v>
      </c>
      <c r="K21" s="19" t="s">
        <v>1334</v>
      </c>
      <c r="L21" s="19">
        <v>35</v>
      </c>
      <c r="M21" s="252" t="s">
        <v>1565</v>
      </c>
      <c r="N21" s="189" t="s">
        <v>2643</v>
      </c>
      <c r="O21" s="166" t="s">
        <v>820</v>
      </c>
      <c r="P21" s="237" t="s">
        <v>142</v>
      </c>
      <c r="Q21" s="161">
        <v>46023</v>
      </c>
      <c r="R21" s="161">
        <v>46031</v>
      </c>
      <c r="S21" s="161">
        <v>46034</v>
      </c>
      <c r="T21" s="161"/>
      <c r="U21" s="8">
        <f t="shared" ca="1" si="1"/>
        <v>11</v>
      </c>
      <c r="V21" s="161"/>
      <c r="W21" s="161"/>
      <c r="X21" s="161"/>
      <c r="Y21" s="161"/>
      <c r="Z21" s="161"/>
      <c r="AA21" s="161"/>
      <c r="AB21" s="161"/>
      <c r="AC21" s="161"/>
      <c r="AD21" s="161"/>
      <c r="AE21" s="162"/>
      <c r="AF21" s="163"/>
      <c r="AG21" s="164"/>
    </row>
    <row r="22" spans="1:33" s="17" customFormat="1" ht="16.5" customHeight="1">
      <c r="A22" s="251">
        <f t="shared" si="0"/>
        <v>19</v>
      </c>
      <c r="B22" s="28" t="s">
        <v>2643</v>
      </c>
      <c r="C22" s="28" t="s">
        <v>201</v>
      </c>
      <c r="D22" s="28" t="s">
        <v>558</v>
      </c>
      <c r="E22" s="189" t="s">
        <v>71</v>
      </c>
      <c r="F22" s="24" t="s">
        <v>477</v>
      </c>
      <c r="G22" s="24" t="s">
        <v>478</v>
      </c>
      <c r="H22" s="24" t="s">
        <v>604</v>
      </c>
      <c r="I22" s="24" t="s">
        <v>3269</v>
      </c>
      <c r="J22" s="24" t="s">
        <v>3270</v>
      </c>
      <c r="K22" s="131" t="s">
        <v>3284</v>
      </c>
      <c r="L22" s="19">
        <v>35</v>
      </c>
      <c r="M22" s="252" t="s">
        <v>1565</v>
      </c>
      <c r="N22" s="189" t="s">
        <v>2643</v>
      </c>
      <c r="O22" s="166" t="s">
        <v>820</v>
      </c>
      <c r="P22" s="237" t="s">
        <v>142</v>
      </c>
      <c r="Q22" s="161">
        <v>46023</v>
      </c>
      <c r="R22" s="161">
        <v>46031</v>
      </c>
      <c r="S22" s="161">
        <v>46034</v>
      </c>
      <c r="T22" s="161"/>
      <c r="U22" s="8">
        <f t="shared" ca="1" si="1"/>
        <v>11</v>
      </c>
      <c r="V22" s="161"/>
      <c r="W22" s="161"/>
      <c r="X22" s="161"/>
      <c r="Y22" s="161"/>
      <c r="Z22" s="161"/>
      <c r="AA22" s="161"/>
      <c r="AB22" s="161"/>
      <c r="AC22" s="161"/>
      <c r="AD22" s="161"/>
      <c r="AE22" s="162"/>
      <c r="AF22" s="163"/>
      <c r="AG22" s="164"/>
    </row>
    <row r="23" spans="1:33" s="17" customFormat="1" ht="16.5" customHeight="1">
      <c r="A23" s="251">
        <f t="shared" si="0"/>
        <v>20</v>
      </c>
      <c r="B23" s="28" t="s">
        <v>2643</v>
      </c>
      <c r="C23" s="28" t="s">
        <v>201</v>
      </c>
      <c r="D23" s="28" t="s">
        <v>558</v>
      </c>
      <c r="E23" s="189" t="s">
        <v>71</v>
      </c>
      <c r="F23" s="24" t="s">
        <v>1320</v>
      </c>
      <c r="G23" s="24" t="s">
        <v>488</v>
      </c>
      <c r="H23" s="24" t="s">
        <v>98</v>
      </c>
      <c r="I23" s="24" t="s">
        <v>1333</v>
      </c>
      <c r="J23" s="24" t="s">
        <v>2854</v>
      </c>
      <c r="K23" s="15" t="s">
        <v>1341</v>
      </c>
      <c r="L23" s="19">
        <v>36</v>
      </c>
      <c r="M23" s="252" t="s">
        <v>1565</v>
      </c>
      <c r="N23" s="189" t="s">
        <v>2643</v>
      </c>
      <c r="O23" s="166" t="s">
        <v>820</v>
      </c>
      <c r="P23" s="237" t="s">
        <v>142</v>
      </c>
      <c r="Q23" s="161">
        <v>46026</v>
      </c>
      <c r="R23" s="161">
        <v>46031</v>
      </c>
      <c r="S23" s="161">
        <v>46034</v>
      </c>
      <c r="T23" s="161"/>
      <c r="U23" s="8">
        <f t="shared" ca="1" si="1"/>
        <v>11</v>
      </c>
      <c r="V23" s="161"/>
      <c r="W23" s="161"/>
      <c r="X23" s="161"/>
      <c r="Y23" s="161"/>
      <c r="Z23" s="161"/>
      <c r="AA23" s="161"/>
      <c r="AB23" s="161"/>
      <c r="AC23" s="161"/>
      <c r="AD23" s="161"/>
      <c r="AE23" s="162"/>
      <c r="AF23" s="163"/>
      <c r="AG23" s="164"/>
    </row>
    <row r="25" spans="1:33" s="17" customFormat="1" ht="15" customHeight="1">
      <c r="A25" s="204"/>
      <c r="B25" s="204"/>
      <c r="C25" s="204"/>
      <c r="D25" s="204"/>
      <c r="E25" s="204"/>
      <c r="F25" s="204"/>
      <c r="G25" s="204"/>
      <c r="H25" s="204"/>
      <c r="I25" s="205"/>
      <c r="J25" s="205"/>
      <c r="K25" s="204"/>
      <c r="L25" s="204"/>
      <c r="M25" s="204"/>
      <c r="N25" s="204"/>
      <c r="O25" s="204"/>
      <c r="P25" s="206"/>
      <c r="Q25" s="206"/>
      <c r="R25" s="206"/>
      <c r="S25" s="206"/>
      <c r="T25" s="206"/>
      <c r="U25" s="207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208"/>
      <c r="AG25" s="41"/>
    </row>
    <row r="26" spans="1:33" s="17" customFormat="1" ht="15" customHeight="1">
      <c r="A26" s="53">
        <v>1</v>
      </c>
      <c r="B26" s="28" t="s">
        <v>2643</v>
      </c>
      <c r="C26" s="28" t="s">
        <v>201</v>
      </c>
      <c r="D26" s="28" t="s">
        <v>558</v>
      </c>
      <c r="E26" s="28" t="s">
        <v>2744</v>
      </c>
      <c r="F26" s="28" t="s">
        <v>1061</v>
      </c>
      <c r="G26" s="28" t="s">
        <v>186</v>
      </c>
      <c r="H26" s="28" t="s">
        <v>1062</v>
      </c>
      <c r="I26" s="28" t="s">
        <v>848</v>
      </c>
      <c r="J26" s="28" t="s">
        <v>1063</v>
      </c>
      <c r="K26" s="28" t="s">
        <v>1064</v>
      </c>
      <c r="L26" s="15">
        <v>35</v>
      </c>
      <c r="M26" s="28" t="s">
        <v>1565</v>
      </c>
      <c r="N26" s="28" t="s">
        <v>201</v>
      </c>
      <c r="O26" s="172" t="s">
        <v>384</v>
      </c>
      <c r="P26" s="160" t="s">
        <v>142</v>
      </c>
      <c r="Q26" s="161">
        <v>45924</v>
      </c>
      <c r="R26" s="161">
        <v>45935</v>
      </c>
      <c r="S26" s="161">
        <v>45936</v>
      </c>
      <c r="T26" s="161">
        <v>45944</v>
      </c>
      <c r="U26" s="8">
        <f>T26-R26</f>
        <v>9</v>
      </c>
      <c r="V26" s="161">
        <v>45946</v>
      </c>
      <c r="W26" s="161">
        <v>45949</v>
      </c>
      <c r="X26" s="161">
        <v>45949</v>
      </c>
      <c r="Y26" s="161">
        <v>45951</v>
      </c>
      <c r="Z26" s="161">
        <v>45954</v>
      </c>
      <c r="AA26" s="161">
        <v>45954</v>
      </c>
      <c r="AB26" s="161">
        <v>45954</v>
      </c>
      <c r="AC26" s="161">
        <v>45956</v>
      </c>
      <c r="AD26" s="161">
        <v>45958</v>
      </c>
      <c r="AE26" s="161">
        <v>45967</v>
      </c>
      <c r="AF26" s="163"/>
      <c r="AG26" s="164"/>
    </row>
    <row r="27" spans="1:33" s="17" customFormat="1" ht="15" customHeight="1">
      <c r="A27" s="53">
        <v>2</v>
      </c>
      <c r="B27" s="28" t="s">
        <v>2643</v>
      </c>
      <c r="C27" s="28" t="s">
        <v>201</v>
      </c>
      <c r="D27" s="28" t="s">
        <v>558</v>
      </c>
      <c r="E27" s="28" t="s">
        <v>2750</v>
      </c>
      <c r="F27" s="28" t="s">
        <v>178</v>
      </c>
      <c r="G27" s="28" t="s">
        <v>484</v>
      </c>
      <c r="H27" s="28" t="s">
        <v>179</v>
      </c>
      <c r="I27" s="28" t="s">
        <v>117</v>
      </c>
      <c r="J27" s="28" t="s">
        <v>568</v>
      </c>
      <c r="K27" s="28" t="s">
        <v>943</v>
      </c>
      <c r="L27" s="16">
        <v>36</v>
      </c>
      <c r="M27" s="28" t="s">
        <v>1565</v>
      </c>
      <c r="N27" s="28" t="s">
        <v>201</v>
      </c>
      <c r="O27" s="172" t="s">
        <v>384</v>
      </c>
      <c r="P27" s="160" t="s">
        <v>142</v>
      </c>
      <c r="Q27" s="161">
        <v>45926</v>
      </c>
      <c r="R27" s="161">
        <v>45935</v>
      </c>
      <c r="S27" s="161">
        <v>45936</v>
      </c>
      <c r="T27" s="161">
        <v>45944</v>
      </c>
      <c r="U27" s="8">
        <f t="shared" ref="U27:U45" si="2">T27-R27</f>
        <v>9</v>
      </c>
      <c r="V27" s="161">
        <v>45946</v>
      </c>
      <c r="W27" s="161">
        <v>45949</v>
      </c>
      <c r="X27" s="161">
        <v>45949</v>
      </c>
      <c r="Y27" s="161">
        <v>45951</v>
      </c>
      <c r="Z27" s="161">
        <v>45954</v>
      </c>
      <c r="AA27" s="161">
        <v>45954</v>
      </c>
      <c r="AB27" s="161">
        <v>45954</v>
      </c>
      <c r="AC27" s="161">
        <v>45956</v>
      </c>
      <c r="AD27" s="161">
        <v>45958</v>
      </c>
      <c r="AE27" s="161">
        <v>45967</v>
      </c>
      <c r="AF27" s="163"/>
      <c r="AG27" s="164"/>
    </row>
    <row r="28" spans="1:33" s="17" customFormat="1" ht="15" customHeight="1">
      <c r="A28" s="53">
        <v>3</v>
      </c>
      <c r="B28" s="28" t="s">
        <v>2643</v>
      </c>
      <c r="C28" s="28" t="s">
        <v>201</v>
      </c>
      <c r="D28" s="28" t="s">
        <v>558</v>
      </c>
      <c r="E28" s="28" t="s">
        <v>2749</v>
      </c>
      <c r="F28" s="28" t="s">
        <v>1308</v>
      </c>
      <c r="G28" s="28" t="s">
        <v>1309</v>
      </c>
      <c r="H28" s="28" t="s">
        <v>2488</v>
      </c>
      <c r="I28" s="28" t="s">
        <v>1325</v>
      </c>
      <c r="J28" s="28" t="s">
        <v>1326</v>
      </c>
      <c r="K28" s="28" t="s">
        <v>2515</v>
      </c>
      <c r="L28" s="16">
        <v>35</v>
      </c>
      <c r="M28" s="28" t="s">
        <v>1565</v>
      </c>
      <c r="N28" s="28" t="s">
        <v>201</v>
      </c>
      <c r="O28" s="172" t="s">
        <v>384</v>
      </c>
      <c r="P28" s="160" t="s">
        <v>142</v>
      </c>
      <c r="Q28" s="161">
        <v>45925</v>
      </c>
      <c r="R28" s="161">
        <v>45935</v>
      </c>
      <c r="S28" s="161">
        <v>45936</v>
      </c>
      <c r="T28" s="161">
        <v>45944</v>
      </c>
      <c r="U28" s="8">
        <f t="shared" si="2"/>
        <v>9</v>
      </c>
      <c r="V28" s="161">
        <v>45946</v>
      </c>
      <c r="W28" s="161">
        <v>45949</v>
      </c>
      <c r="X28" s="161">
        <v>45949</v>
      </c>
      <c r="Y28" s="161">
        <v>45951</v>
      </c>
      <c r="Z28" s="161">
        <v>45954</v>
      </c>
      <c r="AA28" s="161">
        <v>45954</v>
      </c>
      <c r="AB28" s="161">
        <v>45954</v>
      </c>
      <c r="AC28" s="161">
        <v>45956</v>
      </c>
      <c r="AD28" s="161">
        <v>45958</v>
      </c>
      <c r="AE28" s="161">
        <v>45967</v>
      </c>
      <c r="AF28" s="163"/>
      <c r="AG28" s="164"/>
    </row>
    <row r="29" spans="1:33" s="17" customFormat="1" ht="15" customHeight="1">
      <c r="A29" s="53">
        <v>4</v>
      </c>
      <c r="B29" s="28" t="s">
        <v>2643</v>
      </c>
      <c r="C29" s="28" t="s">
        <v>201</v>
      </c>
      <c r="D29" s="28" t="s">
        <v>558</v>
      </c>
      <c r="E29" s="28" t="s">
        <v>2747</v>
      </c>
      <c r="F29" s="28" t="s">
        <v>665</v>
      </c>
      <c r="G29" s="28" t="s">
        <v>902</v>
      </c>
      <c r="H29" s="28" t="s">
        <v>680</v>
      </c>
      <c r="I29" s="28" t="s">
        <v>703</v>
      </c>
      <c r="J29" s="28" t="s">
        <v>704</v>
      </c>
      <c r="K29" s="28" t="s">
        <v>939</v>
      </c>
      <c r="L29" s="15">
        <v>35</v>
      </c>
      <c r="M29" s="28" t="s">
        <v>1565</v>
      </c>
      <c r="N29" s="28" t="s">
        <v>201</v>
      </c>
      <c r="O29" s="172" t="s">
        <v>384</v>
      </c>
      <c r="P29" s="160" t="s">
        <v>142</v>
      </c>
      <c r="Q29" s="161">
        <v>45924</v>
      </c>
      <c r="R29" s="161">
        <v>45935</v>
      </c>
      <c r="S29" s="161">
        <v>45936</v>
      </c>
      <c r="T29" s="161">
        <v>45944</v>
      </c>
      <c r="U29" s="8">
        <f t="shared" si="2"/>
        <v>9</v>
      </c>
      <c r="V29" s="161">
        <v>45946</v>
      </c>
      <c r="W29" s="161">
        <v>45949</v>
      </c>
      <c r="X29" s="161">
        <v>45949</v>
      </c>
      <c r="Y29" s="161">
        <v>45951</v>
      </c>
      <c r="Z29" s="161">
        <v>45954</v>
      </c>
      <c r="AA29" s="161">
        <v>45954</v>
      </c>
      <c r="AB29" s="161">
        <v>45954</v>
      </c>
      <c r="AC29" s="161">
        <v>45956</v>
      </c>
      <c r="AD29" s="161">
        <v>45965</v>
      </c>
      <c r="AE29" s="161">
        <v>45967</v>
      </c>
      <c r="AF29" s="163"/>
      <c r="AG29" s="164"/>
    </row>
    <row r="30" spans="1:33" s="17" customFormat="1" ht="15" customHeight="1">
      <c r="A30" s="53">
        <v>5</v>
      </c>
      <c r="B30" s="28" t="s">
        <v>2643</v>
      </c>
      <c r="C30" s="28" t="s">
        <v>201</v>
      </c>
      <c r="D30" s="28" t="s">
        <v>558</v>
      </c>
      <c r="E30" s="28" t="s">
        <v>2745</v>
      </c>
      <c r="F30" s="191" t="s">
        <v>1131</v>
      </c>
      <c r="G30" s="28" t="s">
        <v>1132</v>
      </c>
      <c r="H30" s="28" t="s">
        <v>1133</v>
      </c>
      <c r="I30" s="28" t="s">
        <v>2537</v>
      </c>
      <c r="J30" s="28" t="s">
        <v>2538</v>
      </c>
      <c r="K30" s="28" t="s">
        <v>1178</v>
      </c>
      <c r="L30" s="16">
        <v>35</v>
      </c>
      <c r="M30" s="28" t="s">
        <v>1565</v>
      </c>
      <c r="N30" s="28" t="s">
        <v>201</v>
      </c>
      <c r="O30" s="172" t="s">
        <v>384</v>
      </c>
      <c r="P30" s="160" t="s">
        <v>142</v>
      </c>
      <c r="Q30" s="161">
        <v>45924</v>
      </c>
      <c r="R30" s="161">
        <v>45935</v>
      </c>
      <c r="S30" s="161">
        <v>45936</v>
      </c>
      <c r="T30" s="161">
        <v>45944</v>
      </c>
      <c r="U30" s="8">
        <f t="shared" si="2"/>
        <v>9</v>
      </c>
      <c r="V30" s="161">
        <v>45946</v>
      </c>
      <c r="W30" s="161">
        <v>45949</v>
      </c>
      <c r="X30" s="161">
        <v>45949</v>
      </c>
      <c r="Y30" s="161">
        <v>45951</v>
      </c>
      <c r="Z30" s="161">
        <v>45953</v>
      </c>
      <c r="AA30" s="161">
        <v>45954</v>
      </c>
      <c r="AB30" s="161">
        <v>45954</v>
      </c>
      <c r="AC30" s="161">
        <v>45956</v>
      </c>
      <c r="AD30" s="161">
        <v>45966</v>
      </c>
      <c r="AE30" s="161">
        <v>45967</v>
      </c>
      <c r="AF30" s="163"/>
      <c r="AG30" s="164"/>
    </row>
    <row r="31" spans="1:33" s="17" customFormat="1" ht="15" customHeight="1">
      <c r="A31" s="53">
        <v>6</v>
      </c>
      <c r="B31" s="28" t="s">
        <v>2643</v>
      </c>
      <c r="C31" s="28" t="s">
        <v>201</v>
      </c>
      <c r="D31" s="28" t="s">
        <v>558</v>
      </c>
      <c r="E31" s="28" t="s">
        <v>2746</v>
      </c>
      <c r="F31" s="191" t="s">
        <v>506</v>
      </c>
      <c r="G31" s="28" t="s">
        <v>507</v>
      </c>
      <c r="H31" s="28" t="s">
        <v>1134</v>
      </c>
      <c r="I31" s="28" t="s">
        <v>116</v>
      </c>
      <c r="J31" s="28" t="s">
        <v>2547</v>
      </c>
      <c r="K31" s="28" t="s">
        <v>2153</v>
      </c>
      <c r="L31" s="16">
        <v>35</v>
      </c>
      <c r="M31" s="28" t="s">
        <v>1565</v>
      </c>
      <c r="N31" s="28" t="s">
        <v>201</v>
      </c>
      <c r="O31" s="172" t="s">
        <v>384</v>
      </c>
      <c r="P31" s="160" t="s">
        <v>142</v>
      </c>
      <c r="Q31" s="161">
        <v>45924</v>
      </c>
      <c r="R31" s="161">
        <v>45935</v>
      </c>
      <c r="S31" s="161">
        <v>45936</v>
      </c>
      <c r="T31" s="161">
        <v>45944</v>
      </c>
      <c r="U31" s="8">
        <f t="shared" si="2"/>
        <v>9</v>
      </c>
      <c r="V31" s="161">
        <v>45946</v>
      </c>
      <c r="W31" s="161">
        <v>45949</v>
      </c>
      <c r="X31" s="161">
        <v>45949</v>
      </c>
      <c r="Y31" s="161">
        <v>45951</v>
      </c>
      <c r="Z31" s="161">
        <v>45954</v>
      </c>
      <c r="AA31" s="161">
        <v>45954</v>
      </c>
      <c r="AB31" s="161">
        <v>45954</v>
      </c>
      <c r="AC31" s="161">
        <v>45956</v>
      </c>
      <c r="AD31" s="161">
        <v>45966</v>
      </c>
      <c r="AE31" s="161">
        <v>45967</v>
      </c>
      <c r="AF31" s="163"/>
      <c r="AG31" s="164"/>
    </row>
    <row r="32" spans="1:33" s="17" customFormat="1" ht="15" customHeight="1">
      <c r="A32" s="53">
        <v>7</v>
      </c>
      <c r="B32" s="28" t="s">
        <v>2643</v>
      </c>
      <c r="C32" s="28" t="s">
        <v>201</v>
      </c>
      <c r="D32" s="28" t="s">
        <v>558</v>
      </c>
      <c r="E32" s="28" t="s">
        <v>2752</v>
      </c>
      <c r="F32" s="28" t="s">
        <v>1028</v>
      </c>
      <c r="G32" s="28" t="s">
        <v>1029</v>
      </c>
      <c r="H32" s="28"/>
      <c r="I32" s="28" t="s">
        <v>848</v>
      </c>
      <c r="J32" s="28" t="s">
        <v>2527</v>
      </c>
      <c r="K32" s="28" t="s">
        <v>2528</v>
      </c>
      <c r="L32" s="16">
        <v>30</v>
      </c>
      <c r="M32" s="28" t="s">
        <v>1565</v>
      </c>
      <c r="N32" s="28" t="s">
        <v>201</v>
      </c>
      <c r="O32" s="172" t="s">
        <v>384</v>
      </c>
      <c r="P32" s="160" t="s">
        <v>142</v>
      </c>
      <c r="Q32" s="161">
        <v>45933</v>
      </c>
      <c r="R32" s="161">
        <v>45935</v>
      </c>
      <c r="S32" s="161">
        <v>45936</v>
      </c>
      <c r="T32" s="161">
        <v>45944</v>
      </c>
      <c r="U32" s="8">
        <f t="shared" si="2"/>
        <v>9</v>
      </c>
      <c r="V32" s="161">
        <v>45946</v>
      </c>
      <c r="W32" s="161">
        <v>45949</v>
      </c>
      <c r="X32" s="161">
        <v>45949</v>
      </c>
      <c r="Y32" s="161">
        <v>45951</v>
      </c>
      <c r="Z32" s="161">
        <v>45954</v>
      </c>
      <c r="AA32" s="161">
        <v>45954</v>
      </c>
      <c r="AB32" s="161">
        <v>45954</v>
      </c>
      <c r="AC32" s="161">
        <v>45956</v>
      </c>
      <c r="AD32" s="161">
        <v>45967</v>
      </c>
      <c r="AE32" s="161">
        <v>45969</v>
      </c>
      <c r="AF32" s="163"/>
      <c r="AG32" s="164"/>
    </row>
    <row r="33" spans="1:33" s="17" customFormat="1" ht="15" customHeight="1">
      <c r="A33" s="53">
        <v>8</v>
      </c>
      <c r="B33" s="28" t="s">
        <v>2643</v>
      </c>
      <c r="C33" s="28" t="s">
        <v>201</v>
      </c>
      <c r="D33" s="28" t="s">
        <v>558</v>
      </c>
      <c r="E33" s="28" t="s">
        <v>2748</v>
      </c>
      <c r="F33" s="191" t="s">
        <v>159</v>
      </c>
      <c r="G33" s="28" t="s">
        <v>2095</v>
      </c>
      <c r="H33" s="28" t="s">
        <v>160</v>
      </c>
      <c r="I33" s="28" t="s">
        <v>2132</v>
      </c>
      <c r="J33" s="28" t="s">
        <v>2533</v>
      </c>
      <c r="K33" s="28" t="s">
        <v>2534</v>
      </c>
      <c r="L33" s="16">
        <v>35</v>
      </c>
      <c r="M33" s="28" t="s">
        <v>1565</v>
      </c>
      <c r="N33" s="28" t="s">
        <v>201</v>
      </c>
      <c r="O33" s="172" t="s">
        <v>384</v>
      </c>
      <c r="P33" s="160" t="s">
        <v>142</v>
      </c>
      <c r="Q33" s="161">
        <v>45925</v>
      </c>
      <c r="R33" s="161">
        <v>45935</v>
      </c>
      <c r="S33" s="161">
        <v>45936</v>
      </c>
      <c r="T33" s="161">
        <v>45944</v>
      </c>
      <c r="U33" s="8">
        <f t="shared" si="2"/>
        <v>9</v>
      </c>
      <c r="V33" s="161">
        <v>45946</v>
      </c>
      <c r="W33" s="161">
        <v>45949</v>
      </c>
      <c r="X33" s="161">
        <v>45949</v>
      </c>
      <c r="Y33" s="161">
        <v>45950</v>
      </c>
      <c r="Z33" s="161">
        <v>45954</v>
      </c>
      <c r="AA33" s="161">
        <v>45956</v>
      </c>
      <c r="AB33" s="161">
        <v>45956</v>
      </c>
      <c r="AC33" s="161">
        <v>45957</v>
      </c>
      <c r="AD33" s="161">
        <v>45965</v>
      </c>
      <c r="AE33" s="161">
        <v>45968</v>
      </c>
      <c r="AF33" s="163"/>
      <c r="AG33" s="164"/>
    </row>
    <row r="34" spans="1:33" s="17" customFormat="1" ht="15" customHeight="1">
      <c r="A34" s="53">
        <v>9</v>
      </c>
      <c r="B34" s="28" t="s">
        <v>2643</v>
      </c>
      <c r="C34" s="28" t="s">
        <v>201</v>
      </c>
      <c r="D34" s="28" t="s">
        <v>558</v>
      </c>
      <c r="E34" s="28" t="s">
        <v>2753</v>
      </c>
      <c r="F34" s="28" t="s">
        <v>2494</v>
      </c>
      <c r="G34" s="28" t="s">
        <v>1419</v>
      </c>
      <c r="H34" s="28"/>
      <c r="I34" s="28" t="s">
        <v>1849</v>
      </c>
      <c r="J34" s="28" t="s">
        <v>2531</v>
      </c>
      <c r="K34" s="28" t="s">
        <v>2532</v>
      </c>
      <c r="L34" s="16">
        <v>30</v>
      </c>
      <c r="M34" s="28" t="s">
        <v>1565</v>
      </c>
      <c r="N34" s="28" t="s">
        <v>201</v>
      </c>
      <c r="O34" s="172" t="s">
        <v>384</v>
      </c>
      <c r="P34" s="160" t="s">
        <v>142</v>
      </c>
      <c r="Q34" s="161">
        <v>45933</v>
      </c>
      <c r="R34" s="161">
        <v>45935</v>
      </c>
      <c r="S34" s="161">
        <v>45936</v>
      </c>
      <c r="T34" s="161">
        <v>45944</v>
      </c>
      <c r="U34" s="8">
        <f t="shared" si="2"/>
        <v>9</v>
      </c>
      <c r="V34" s="161">
        <v>45946</v>
      </c>
      <c r="W34" s="161">
        <v>45949</v>
      </c>
      <c r="X34" s="161">
        <v>45949</v>
      </c>
      <c r="Y34" s="161">
        <v>45951</v>
      </c>
      <c r="Z34" s="161">
        <v>45954</v>
      </c>
      <c r="AA34" s="161">
        <v>45955</v>
      </c>
      <c r="AB34" s="161">
        <v>45955</v>
      </c>
      <c r="AC34" s="161">
        <v>45956</v>
      </c>
      <c r="AD34" s="161">
        <v>45972</v>
      </c>
      <c r="AE34" s="161">
        <v>45969</v>
      </c>
      <c r="AF34" s="163"/>
      <c r="AG34" s="164"/>
    </row>
    <row r="35" spans="1:33" s="17" customFormat="1" ht="15" customHeight="1">
      <c r="A35" s="53">
        <v>10</v>
      </c>
      <c r="B35" s="28" t="s">
        <v>2643</v>
      </c>
      <c r="C35" s="28" t="s">
        <v>201</v>
      </c>
      <c r="D35" s="28" t="s">
        <v>558</v>
      </c>
      <c r="E35" s="28" t="s">
        <v>2751</v>
      </c>
      <c r="F35" s="24" t="s">
        <v>2489</v>
      </c>
      <c r="G35" s="28" t="s">
        <v>2490</v>
      </c>
      <c r="H35" s="28"/>
      <c r="I35" s="28" t="s">
        <v>2519</v>
      </c>
      <c r="J35" s="28" t="s">
        <v>2520</v>
      </c>
      <c r="K35" s="28" t="s">
        <v>2521</v>
      </c>
      <c r="L35" s="16">
        <v>30</v>
      </c>
      <c r="M35" s="28" t="s">
        <v>1565</v>
      </c>
      <c r="N35" s="28" t="s">
        <v>201</v>
      </c>
      <c r="O35" s="172" t="s">
        <v>384</v>
      </c>
      <c r="P35" s="160" t="s">
        <v>142</v>
      </c>
      <c r="Q35" s="161">
        <v>45926</v>
      </c>
      <c r="R35" s="161">
        <v>45935</v>
      </c>
      <c r="S35" s="161">
        <v>45936</v>
      </c>
      <c r="T35" s="161">
        <v>45944</v>
      </c>
      <c r="U35" s="8">
        <f t="shared" si="2"/>
        <v>9</v>
      </c>
      <c r="V35" s="161">
        <v>45946</v>
      </c>
      <c r="W35" s="161">
        <v>45949</v>
      </c>
      <c r="X35" s="161">
        <v>45949</v>
      </c>
      <c r="Y35" s="161">
        <v>45951</v>
      </c>
      <c r="Z35" s="161">
        <v>45976</v>
      </c>
      <c r="AA35" s="161">
        <v>45980</v>
      </c>
      <c r="AB35" s="161">
        <v>45980</v>
      </c>
      <c r="AC35" s="161">
        <v>45982</v>
      </c>
      <c r="AD35" s="161">
        <v>45985</v>
      </c>
      <c r="AE35" s="161">
        <v>45986</v>
      </c>
      <c r="AF35" s="163"/>
      <c r="AG35" s="164"/>
    </row>
    <row r="36" spans="1:33" s="17" customFormat="1" ht="15" customHeight="1">
      <c r="A36" s="53">
        <v>11</v>
      </c>
      <c r="B36" s="28" t="s">
        <v>2643</v>
      </c>
      <c r="C36" s="28" t="s">
        <v>201</v>
      </c>
      <c r="D36" s="28" t="s">
        <v>558</v>
      </c>
      <c r="E36" s="28" t="s">
        <v>3126</v>
      </c>
      <c r="F36" s="24" t="s">
        <v>2976</v>
      </c>
      <c r="G36" s="28" t="s">
        <v>2977</v>
      </c>
      <c r="H36" s="28"/>
      <c r="I36" s="28" t="s">
        <v>1112</v>
      </c>
      <c r="J36" s="28" t="s">
        <v>2993</v>
      </c>
      <c r="K36" s="28" t="s">
        <v>3108</v>
      </c>
      <c r="L36" s="209">
        <v>30</v>
      </c>
      <c r="M36" s="28" t="s">
        <v>1565</v>
      </c>
      <c r="N36" s="28" t="s">
        <v>201</v>
      </c>
      <c r="O36" s="172" t="s">
        <v>384</v>
      </c>
      <c r="P36" s="160" t="s">
        <v>142</v>
      </c>
      <c r="Q36" s="19" t="s">
        <v>142</v>
      </c>
      <c r="R36" s="161">
        <v>45989</v>
      </c>
      <c r="S36" s="161">
        <v>45992</v>
      </c>
      <c r="T36" s="161">
        <v>45997</v>
      </c>
      <c r="U36" s="8">
        <f t="shared" si="2"/>
        <v>8</v>
      </c>
      <c r="V36" s="161">
        <v>46001</v>
      </c>
      <c r="W36" s="161">
        <v>46002</v>
      </c>
      <c r="X36" s="161">
        <v>46002</v>
      </c>
      <c r="Y36" s="161">
        <v>46003</v>
      </c>
      <c r="Z36" s="161">
        <v>46005</v>
      </c>
      <c r="AA36" s="161">
        <v>46006</v>
      </c>
      <c r="AB36" s="161">
        <v>46006</v>
      </c>
      <c r="AC36" s="161">
        <v>46007</v>
      </c>
      <c r="AD36" s="161">
        <v>46010</v>
      </c>
      <c r="AE36" s="161">
        <v>46013</v>
      </c>
      <c r="AF36" s="208"/>
      <c r="AG36" s="41"/>
    </row>
    <row r="37" spans="1:33" s="17" customFormat="1" ht="15.75" customHeight="1">
      <c r="A37" s="53">
        <v>12</v>
      </c>
      <c r="B37" s="28" t="s">
        <v>2643</v>
      </c>
      <c r="C37" s="28" t="s">
        <v>201</v>
      </c>
      <c r="D37" s="28" t="s">
        <v>558</v>
      </c>
      <c r="E37" s="28" t="s">
        <v>3127</v>
      </c>
      <c r="F37" s="24" t="s">
        <v>2482</v>
      </c>
      <c r="G37" s="28" t="s">
        <v>2483</v>
      </c>
      <c r="H37" s="28" t="s">
        <v>2484</v>
      </c>
      <c r="I37" s="28" t="s">
        <v>2506</v>
      </c>
      <c r="J37" s="28" t="s">
        <v>2507</v>
      </c>
      <c r="K37" s="28" t="s">
        <v>2508</v>
      </c>
      <c r="L37" s="209">
        <v>34</v>
      </c>
      <c r="M37" s="28" t="s">
        <v>1565</v>
      </c>
      <c r="N37" s="28" t="s">
        <v>201</v>
      </c>
      <c r="O37" s="172" t="s">
        <v>384</v>
      </c>
      <c r="P37" s="160" t="s">
        <v>142</v>
      </c>
      <c r="Q37" s="19" t="s">
        <v>142</v>
      </c>
      <c r="R37" s="161">
        <v>45989</v>
      </c>
      <c r="S37" s="161">
        <v>45992</v>
      </c>
      <c r="T37" s="161">
        <v>45997</v>
      </c>
      <c r="U37" s="8">
        <f t="shared" si="2"/>
        <v>8</v>
      </c>
      <c r="V37" s="161">
        <v>46001</v>
      </c>
      <c r="W37" s="161">
        <v>46002</v>
      </c>
      <c r="X37" s="161">
        <v>46002</v>
      </c>
      <c r="Y37" s="161">
        <v>46003</v>
      </c>
      <c r="Z37" s="161">
        <v>46005</v>
      </c>
      <c r="AA37" s="161">
        <v>46006</v>
      </c>
      <c r="AB37" s="161">
        <v>46006</v>
      </c>
      <c r="AC37" s="161">
        <v>46007</v>
      </c>
      <c r="AD37" s="161">
        <v>46010</v>
      </c>
      <c r="AE37" s="161">
        <v>46013</v>
      </c>
      <c r="AF37" s="208"/>
      <c r="AG37" s="41"/>
    </row>
    <row r="38" spans="1:33" s="17" customFormat="1" ht="15.75" customHeight="1">
      <c r="A38" s="53">
        <v>13</v>
      </c>
      <c r="B38" s="28" t="s">
        <v>2643</v>
      </c>
      <c r="C38" s="28" t="s">
        <v>201</v>
      </c>
      <c r="D38" s="28" t="s">
        <v>558</v>
      </c>
      <c r="E38" s="28" t="s">
        <v>3128</v>
      </c>
      <c r="F38" s="24" t="s">
        <v>2871</v>
      </c>
      <c r="G38" s="28" t="s">
        <v>2872</v>
      </c>
      <c r="H38" s="28" t="s">
        <v>2873</v>
      </c>
      <c r="I38" s="28" t="s">
        <v>2075</v>
      </c>
      <c r="J38" s="28" t="s">
        <v>2880</v>
      </c>
      <c r="K38" s="28" t="s">
        <v>2883</v>
      </c>
      <c r="L38" s="209">
        <v>34</v>
      </c>
      <c r="M38" s="28" t="s">
        <v>1565</v>
      </c>
      <c r="N38" s="28" t="s">
        <v>201</v>
      </c>
      <c r="O38" s="172" t="s">
        <v>384</v>
      </c>
      <c r="P38" s="160" t="s">
        <v>142</v>
      </c>
      <c r="Q38" s="19" t="s">
        <v>142</v>
      </c>
      <c r="R38" s="161">
        <v>45989</v>
      </c>
      <c r="S38" s="161">
        <v>45992</v>
      </c>
      <c r="T38" s="161">
        <v>45997</v>
      </c>
      <c r="U38" s="8">
        <f t="shared" si="2"/>
        <v>8</v>
      </c>
      <c r="V38" s="161">
        <v>46001</v>
      </c>
      <c r="W38" s="161">
        <v>46002</v>
      </c>
      <c r="X38" s="161">
        <v>46002</v>
      </c>
      <c r="Y38" s="161">
        <v>46003</v>
      </c>
      <c r="Z38" s="161">
        <v>46005</v>
      </c>
      <c r="AA38" s="161">
        <v>46006</v>
      </c>
      <c r="AB38" s="161">
        <v>46006</v>
      </c>
      <c r="AC38" s="161">
        <v>46009</v>
      </c>
      <c r="AD38" s="161">
        <v>46012</v>
      </c>
      <c r="AE38" s="161">
        <v>46013</v>
      </c>
      <c r="AF38" s="208"/>
      <c r="AG38" s="41"/>
    </row>
    <row r="39" spans="1:33" s="17" customFormat="1" ht="15" customHeight="1">
      <c r="A39" s="53">
        <v>14</v>
      </c>
      <c r="B39" s="28" t="s">
        <v>2643</v>
      </c>
      <c r="C39" s="28" t="s">
        <v>201</v>
      </c>
      <c r="D39" s="28" t="s">
        <v>558</v>
      </c>
      <c r="E39" s="28" t="s">
        <v>3130</v>
      </c>
      <c r="F39" s="24" t="s">
        <v>143</v>
      </c>
      <c r="G39" s="28" t="s">
        <v>144</v>
      </c>
      <c r="H39" s="28" t="s">
        <v>919</v>
      </c>
      <c r="I39" s="28" t="s">
        <v>191</v>
      </c>
      <c r="J39" s="28" t="s">
        <v>920</v>
      </c>
      <c r="K39" s="28" t="s">
        <v>946</v>
      </c>
      <c r="L39" s="209">
        <v>35</v>
      </c>
      <c r="M39" s="28" t="s">
        <v>1565</v>
      </c>
      <c r="N39" s="28" t="s">
        <v>201</v>
      </c>
      <c r="O39" s="172" t="s">
        <v>384</v>
      </c>
      <c r="P39" s="160" t="s">
        <v>142</v>
      </c>
      <c r="Q39" s="19" t="s">
        <v>142</v>
      </c>
      <c r="R39" s="161">
        <v>45989</v>
      </c>
      <c r="S39" s="161">
        <v>45992</v>
      </c>
      <c r="T39" s="161">
        <v>45999</v>
      </c>
      <c r="U39" s="8">
        <f t="shared" si="2"/>
        <v>10</v>
      </c>
      <c r="V39" s="161">
        <v>46002</v>
      </c>
      <c r="W39" s="238">
        <v>46004</v>
      </c>
      <c r="X39" s="238">
        <v>46004</v>
      </c>
      <c r="Y39" s="238">
        <v>46007</v>
      </c>
      <c r="Z39" s="238">
        <v>46010</v>
      </c>
      <c r="AA39" s="238">
        <v>46011</v>
      </c>
      <c r="AB39" s="238">
        <v>46011</v>
      </c>
      <c r="AC39" s="238">
        <v>46012</v>
      </c>
      <c r="AD39" s="238">
        <v>46014</v>
      </c>
      <c r="AE39" s="162">
        <v>46017</v>
      </c>
      <c r="AF39" s="208"/>
      <c r="AG39" s="41"/>
    </row>
    <row r="40" spans="1:33" s="17" customFormat="1" ht="15" customHeight="1">
      <c r="A40" s="53">
        <v>15</v>
      </c>
      <c r="B40" s="28" t="s">
        <v>2643</v>
      </c>
      <c r="C40" s="28" t="s">
        <v>201</v>
      </c>
      <c r="D40" s="28" t="s">
        <v>558</v>
      </c>
      <c r="E40" s="28" t="s">
        <v>3132</v>
      </c>
      <c r="F40" s="24" t="s">
        <v>353</v>
      </c>
      <c r="G40" s="28" t="s">
        <v>354</v>
      </c>
      <c r="H40" s="28" t="s">
        <v>2974</v>
      </c>
      <c r="I40" s="28" t="s">
        <v>116</v>
      </c>
      <c r="J40" s="28" t="s">
        <v>1584</v>
      </c>
      <c r="K40" s="28" t="s">
        <v>873</v>
      </c>
      <c r="L40" s="209">
        <v>35</v>
      </c>
      <c r="M40" s="28" t="s">
        <v>1565</v>
      </c>
      <c r="N40" s="28" t="s">
        <v>201</v>
      </c>
      <c r="O40" s="172" t="s">
        <v>384</v>
      </c>
      <c r="P40" s="160" t="s">
        <v>142</v>
      </c>
      <c r="Q40" s="19" t="s">
        <v>142</v>
      </c>
      <c r="R40" s="161">
        <v>45989</v>
      </c>
      <c r="S40" s="161">
        <v>45992</v>
      </c>
      <c r="T40" s="161">
        <v>45999</v>
      </c>
      <c r="U40" s="8">
        <f t="shared" si="2"/>
        <v>10</v>
      </c>
      <c r="V40" s="161">
        <v>46002</v>
      </c>
      <c r="W40" s="238">
        <v>46004</v>
      </c>
      <c r="X40" s="238">
        <v>46004</v>
      </c>
      <c r="Y40" s="161">
        <v>46007</v>
      </c>
      <c r="Z40" s="161">
        <v>46010</v>
      </c>
      <c r="AA40" s="238">
        <v>46012</v>
      </c>
      <c r="AB40" s="238">
        <v>46012</v>
      </c>
      <c r="AC40" s="238">
        <v>46014</v>
      </c>
      <c r="AD40" s="238">
        <v>46017</v>
      </c>
      <c r="AE40" s="238">
        <v>46018</v>
      </c>
      <c r="AF40" s="208"/>
      <c r="AG40" s="41"/>
    </row>
    <row r="41" spans="1:33" s="17" customFormat="1" ht="15" customHeight="1">
      <c r="A41" s="53">
        <v>16</v>
      </c>
      <c r="B41" s="28" t="s">
        <v>2643</v>
      </c>
      <c r="C41" s="28" t="s">
        <v>201</v>
      </c>
      <c r="D41" s="28" t="s">
        <v>558</v>
      </c>
      <c r="E41" s="28" t="s">
        <v>3131</v>
      </c>
      <c r="F41" s="24" t="s">
        <v>269</v>
      </c>
      <c r="G41" s="28" t="s">
        <v>270</v>
      </c>
      <c r="H41" s="28" t="s">
        <v>271</v>
      </c>
      <c r="I41" s="28" t="s">
        <v>2122</v>
      </c>
      <c r="J41" s="28" t="s">
        <v>2986</v>
      </c>
      <c r="K41" s="28" t="s">
        <v>2155</v>
      </c>
      <c r="L41" s="209">
        <v>35</v>
      </c>
      <c r="M41" s="28" t="s">
        <v>1565</v>
      </c>
      <c r="N41" s="28" t="s">
        <v>201</v>
      </c>
      <c r="O41" s="172" t="s">
        <v>384</v>
      </c>
      <c r="P41" s="160" t="s">
        <v>142</v>
      </c>
      <c r="Q41" s="19" t="s">
        <v>142</v>
      </c>
      <c r="R41" s="161">
        <v>45989</v>
      </c>
      <c r="S41" s="161">
        <v>45992</v>
      </c>
      <c r="T41" s="161">
        <v>45999</v>
      </c>
      <c r="U41" s="8">
        <f t="shared" si="2"/>
        <v>10</v>
      </c>
      <c r="V41" s="161">
        <v>46002</v>
      </c>
      <c r="W41" s="238">
        <v>46004</v>
      </c>
      <c r="X41" s="238">
        <v>46004</v>
      </c>
      <c r="Y41" s="238">
        <v>46007</v>
      </c>
      <c r="Z41" s="238">
        <v>46010</v>
      </c>
      <c r="AA41" s="238">
        <v>46011</v>
      </c>
      <c r="AB41" s="238">
        <v>46011</v>
      </c>
      <c r="AC41" s="238">
        <v>46016</v>
      </c>
      <c r="AD41" s="238">
        <v>46018</v>
      </c>
      <c r="AE41" s="238">
        <v>46019</v>
      </c>
      <c r="AF41" s="208"/>
      <c r="AG41" s="41"/>
    </row>
    <row r="42" spans="1:33" s="17" customFormat="1" ht="15" customHeight="1">
      <c r="A42" s="53">
        <v>17</v>
      </c>
      <c r="B42" s="28" t="s">
        <v>2643</v>
      </c>
      <c r="C42" s="28" t="s">
        <v>201</v>
      </c>
      <c r="D42" s="28" t="s">
        <v>558</v>
      </c>
      <c r="E42" s="28" t="s">
        <v>3135</v>
      </c>
      <c r="F42" s="24" t="s">
        <v>595</v>
      </c>
      <c r="G42" s="28" t="s">
        <v>226</v>
      </c>
      <c r="H42" s="28"/>
      <c r="I42" s="28" t="s">
        <v>67</v>
      </c>
      <c r="J42" s="28" t="s">
        <v>1588</v>
      </c>
      <c r="K42" s="28" t="s">
        <v>1589</v>
      </c>
      <c r="L42" s="209">
        <v>31</v>
      </c>
      <c r="M42" s="28" t="s">
        <v>1565</v>
      </c>
      <c r="N42" s="28" t="s">
        <v>201</v>
      </c>
      <c r="O42" s="172" t="s">
        <v>384</v>
      </c>
      <c r="P42" s="160" t="s">
        <v>142</v>
      </c>
      <c r="Q42" s="19" t="s">
        <v>142</v>
      </c>
      <c r="R42" s="161">
        <v>45993</v>
      </c>
      <c r="S42" s="161">
        <v>45994</v>
      </c>
      <c r="T42" s="161">
        <v>46002</v>
      </c>
      <c r="U42" s="8">
        <f t="shared" si="2"/>
        <v>9</v>
      </c>
      <c r="V42" s="161">
        <v>46003</v>
      </c>
      <c r="W42" s="161">
        <v>46008</v>
      </c>
      <c r="X42" s="161">
        <v>46008</v>
      </c>
      <c r="Y42" s="161">
        <v>46011</v>
      </c>
      <c r="Z42" s="161">
        <v>46013</v>
      </c>
      <c r="AA42" s="161">
        <v>46013</v>
      </c>
      <c r="AB42" s="161">
        <v>46013</v>
      </c>
      <c r="AC42" s="161">
        <v>46014</v>
      </c>
      <c r="AD42" s="162">
        <v>46018</v>
      </c>
      <c r="AE42" s="162">
        <v>46020</v>
      </c>
      <c r="AF42" s="208"/>
      <c r="AG42" s="41"/>
    </row>
    <row r="43" spans="1:33" s="17" customFormat="1" ht="16.5" customHeight="1">
      <c r="A43" s="53">
        <v>18</v>
      </c>
      <c r="B43" s="28" t="s">
        <v>2643</v>
      </c>
      <c r="C43" s="28" t="s">
        <v>201</v>
      </c>
      <c r="D43" s="28" t="s">
        <v>558</v>
      </c>
      <c r="E43" s="28" t="s">
        <v>3129</v>
      </c>
      <c r="F43" s="24" t="s">
        <v>82</v>
      </c>
      <c r="G43" s="28" t="s">
        <v>83</v>
      </c>
      <c r="H43" s="28" t="s">
        <v>84</v>
      </c>
      <c r="I43" s="28" t="s">
        <v>1274</v>
      </c>
      <c r="J43" s="28" t="s">
        <v>1275</v>
      </c>
      <c r="K43" s="28" t="s">
        <v>1276</v>
      </c>
      <c r="L43" s="209">
        <v>36</v>
      </c>
      <c r="M43" s="28" t="s">
        <v>1565</v>
      </c>
      <c r="N43" s="28" t="s">
        <v>201</v>
      </c>
      <c r="O43" s="172" t="s">
        <v>384</v>
      </c>
      <c r="P43" s="160" t="s">
        <v>142</v>
      </c>
      <c r="Q43" s="19" t="s">
        <v>142</v>
      </c>
      <c r="R43" s="161">
        <v>45989</v>
      </c>
      <c r="S43" s="161">
        <v>45992</v>
      </c>
      <c r="T43" s="161">
        <v>45999</v>
      </c>
      <c r="U43" s="8">
        <f t="shared" si="2"/>
        <v>10</v>
      </c>
      <c r="V43" s="161">
        <v>46002</v>
      </c>
      <c r="W43" s="238">
        <v>46004</v>
      </c>
      <c r="X43" s="238">
        <v>46004</v>
      </c>
      <c r="Y43" s="238">
        <v>46007</v>
      </c>
      <c r="Z43" s="238">
        <v>46010</v>
      </c>
      <c r="AA43" s="238">
        <v>46011</v>
      </c>
      <c r="AB43" s="238">
        <v>46011</v>
      </c>
      <c r="AC43" s="238">
        <v>46014</v>
      </c>
      <c r="AD43" s="238">
        <v>46017</v>
      </c>
      <c r="AE43" s="161">
        <v>45659</v>
      </c>
      <c r="AF43" s="208"/>
      <c r="AG43" s="41"/>
    </row>
    <row r="44" spans="1:33" s="17" customFormat="1" ht="15.75" customHeight="1">
      <c r="A44" s="53">
        <v>19</v>
      </c>
      <c r="B44" s="28" t="s">
        <v>2643</v>
      </c>
      <c r="C44" s="28" t="s">
        <v>201</v>
      </c>
      <c r="D44" s="28" t="s">
        <v>558</v>
      </c>
      <c r="E44" s="28" t="s">
        <v>3133</v>
      </c>
      <c r="F44" s="24" t="s">
        <v>3030</v>
      </c>
      <c r="G44" s="28" t="s">
        <v>3031</v>
      </c>
      <c r="H44" s="28"/>
      <c r="I44" s="24" t="s">
        <v>65</v>
      </c>
      <c r="J44" s="28" t="s">
        <v>3049</v>
      </c>
      <c r="K44" s="28" t="s">
        <v>3061</v>
      </c>
      <c r="L44" s="209">
        <v>30</v>
      </c>
      <c r="M44" s="28" t="s">
        <v>1565</v>
      </c>
      <c r="N44" s="28" t="s">
        <v>201</v>
      </c>
      <c r="O44" s="172" t="s">
        <v>384</v>
      </c>
      <c r="P44" s="160" t="s">
        <v>142</v>
      </c>
      <c r="Q44" s="19" t="s">
        <v>142</v>
      </c>
      <c r="R44" s="161">
        <v>45991</v>
      </c>
      <c r="S44" s="161">
        <v>45992</v>
      </c>
      <c r="T44" s="161">
        <v>45999</v>
      </c>
      <c r="U44" s="8">
        <f t="shared" si="2"/>
        <v>8</v>
      </c>
      <c r="V44" s="161">
        <v>46002</v>
      </c>
      <c r="W44" s="238">
        <v>46004</v>
      </c>
      <c r="X44" s="238">
        <v>46004</v>
      </c>
      <c r="Y44" s="238">
        <v>46007</v>
      </c>
      <c r="Z44" s="238">
        <v>46010</v>
      </c>
      <c r="AA44" s="238">
        <v>46011</v>
      </c>
      <c r="AB44" s="238">
        <v>46011</v>
      </c>
      <c r="AC44" s="161">
        <v>46012</v>
      </c>
      <c r="AD44" s="238">
        <v>46022</v>
      </c>
      <c r="AE44" s="161">
        <v>46025</v>
      </c>
      <c r="AF44" s="208"/>
      <c r="AG44" s="41"/>
    </row>
    <row r="45" spans="1:33" s="17" customFormat="1" ht="15" customHeight="1">
      <c r="A45" s="53">
        <v>20</v>
      </c>
      <c r="B45" s="28" t="s">
        <v>2643</v>
      </c>
      <c r="C45" s="28" t="s">
        <v>201</v>
      </c>
      <c r="D45" s="28" t="s">
        <v>558</v>
      </c>
      <c r="E45" s="28" t="s">
        <v>3134</v>
      </c>
      <c r="F45" s="24" t="s">
        <v>1468</v>
      </c>
      <c r="G45" s="28" t="s">
        <v>1469</v>
      </c>
      <c r="H45" s="28"/>
      <c r="I45" s="28" t="s">
        <v>3047</v>
      </c>
      <c r="J45" s="28" t="s">
        <v>1474</v>
      </c>
      <c r="K45" s="28" t="s">
        <v>3058</v>
      </c>
      <c r="L45" s="209">
        <v>30</v>
      </c>
      <c r="M45" s="28" t="s">
        <v>1565</v>
      </c>
      <c r="N45" s="28" t="s">
        <v>201</v>
      </c>
      <c r="O45" s="172" t="s">
        <v>384</v>
      </c>
      <c r="P45" s="160" t="s">
        <v>142</v>
      </c>
      <c r="Q45" s="19" t="s">
        <v>142</v>
      </c>
      <c r="R45" s="161">
        <v>45993</v>
      </c>
      <c r="S45" s="161">
        <v>45994</v>
      </c>
      <c r="T45" s="161">
        <v>46002</v>
      </c>
      <c r="U45" s="8">
        <f t="shared" si="2"/>
        <v>9</v>
      </c>
      <c r="V45" s="161">
        <v>46003</v>
      </c>
      <c r="W45" s="238">
        <v>46008</v>
      </c>
      <c r="X45" s="238">
        <v>46008</v>
      </c>
      <c r="Y45" s="238">
        <v>46011</v>
      </c>
      <c r="Z45" s="162">
        <v>46017</v>
      </c>
      <c r="AA45" s="162">
        <v>46018</v>
      </c>
      <c r="AB45" s="162">
        <v>46018</v>
      </c>
      <c r="AC45" s="161">
        <v>46021</v>
      </c>
      <c r="AD45" s="161">
        <v>46028</v>
      </c>
      <c r="AE45" s="162"/>
      <c r="AF45" s="208"/>
      <c r="AG45" s="41"/>
    </row>
  </sheetData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B2:AC2"/>
    <mergeCell ref="AD2:AF2"/>
    <mergeCell ref="N2:N3"/>
    <mergeCell ref="O2:O3"/>
    <mergeCell ref="Q2:U2"/>
    <mergeCell ref="V2:W2"/>
    <mergeCell ref="X2:Y2"/>
    <mergeCell ref="Z2:AA2"/>
  </mergeCells>
  <conditionalFormatting sqref="F1:F1048576">
    <cfRule type="duplicateValues" dxfId="164" priority="40"/>
    <cfRule type="duplicateValues" dxfId="163" priority="334"/>
  </conditionalFormatting>
  <conditionalFormatting sqref="F25:F1048576 F1:F23">
    <cfRule type="duplicateValues" dxfId="162" priority="869"/>
    <cfRule type="duplicateValues" dxfId="161" priority="257546"/>
    <cfRule type="duplicateValues" dxfId="160" priority="257547"/>
    <cfRule type="duplicateValues" dxfId="159" priority="257548"/>
    <cfRule type="duplicateValues" dxfId="158" priority="257549"/>
    <cfRule type="duplicateValues" dxfId="157" priority="257550"/>
    <cfRule type="duplicateValues" dxfId="156" priority="257551"/>
    <cfRule type="duplicateValues" dxfId="155" priority="257552"/>
    <cfRule type="duplicateValues" dxfId="154" priority="257553"/>
    <cfRule type="duplicateValues" dxfId="153" priority="257554"/>
    <cfRule type="duplicateValues" dxfId="152" priority="257555"/>
  </conditionalFormatting>
  <conditionalFormatting sqref="G4:G23">
    <cfRule type="duplicateValues" dxfId="151" priority="27"/>
    <cfRule type="duplicateValues" dxfId="150" priority="28"/>
    <cfRule type="duplicateValues" dxfId="149" priority="29"/>
    <cfRule type="duplicateValues" dxfId="148" priority="30"/>
    <cfRule type="duplicateValues" dxfId="147" priority="31"/>
    <cfRule type="duplicateValues" dxfId="146" priority="32"/>
    <cfRule type="duplicateValues" dxfId="145" priority="33"/>
    <cfRule type="duplicateValues" dxfId="144" priority="34"/>
    <cfRule type="duplicateValues" dxfId="143" priority="35"/>
    <cfRule type="duplicateValues" dxfId="142" priority="36"/>
    <cfRule type="duplicateValues" dxfId="141" priority="37"/>
    <cfRule type="duplicateValues" dxfId="140" priority="38"/>
    <cfRule type="duplicateValues" dxfId="139" priority="39"/>
  </conditionalFormatting>
  <conditionalFormatting sqref="H4:H23 J4:J23">
    <cfRule type="duplicateValues" dxfId="138" priority="14"/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  <cfRule type="duplicateValues" dxfId="131" priority="21"/>
    <cfRule type="duplicateValues" dxfId="130" priority="22"/>
    <cfRule type="duplicateValues" dxfId="129" priority="23"/>
    <cfRule type="duplicateValues" dxfId="128" priority="24"/>
    <cfRule type="duplicateValues" dxfId="127" priority="25"/>
    <cfRule type="duplicateValues" dxfId="126" priority="26"/>
  </conditionalFormatting>
  <conditionalFormatting sqref="I4:I23">
    <cfRule type="duplicateValues" dxfId="125" priority="1"/>
    <cfRule type="duplicateValues" dxfId="124" priority="2"/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  <cfRule type="duplicateValues" dxfId="114" priority="12"/>
    <cfRule type="duplicateValues" dxfId="113" priority="13"/>
  </conditionalFormatting>
  <conditionalFormatting sqref="K4 K20:K21">
    <cfRule type="containsText" dxfId="112" priority="817" operator="containsText" text="TBA">
      <formula>NOT(ISERROR(SEARCH("TBA",K4)))</formula>
    </cfRule>
  </conditionalFormatting>
  <conditionalFormatting sqref="K18">
    <cfRule type="duplicateValues" dxfId="111" priority="335"/>
    <cfRule type="duplicateValues" dxfId="110" priority="336"/>
    <cfRule type="duplicateValues" dxfId="109" priority="337"/>
    <cfRule type="duplicateValues" dxfId="108" priority="338"/>
    <cfRule type="duplicateValues" dxfId="107" priority="339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90B9-F17E-4BAE-B4B5-C272A0A9B74B}">
  <dimension ref="A1:AG21"/>
  <sheetViews>
    <sheetView workbookViewId="0">
      <selection activeCell="H26" sqref="H26"/>
    </sheetView>
  </sheetViews>
  <sheetFormatPr defaultRowHeight="15"/>
  <cols>
    <col min="3" max="3" width="12" customWidth="1"/>
    <col min="4" max="4" width="11.85546875" customWidth="1"/>
    <col min="6" max="6" width="11.140625" customWidth="1"/>
    <col min="9" max="9" width="12.42578125" bestFit="1" customWidth="1"/>
    <col min="10" max="10" width="22.7109375" bestFit="1" customWidth="1"/>
    <col min="11" max="11" width="10.28515625" bestFit="1" customWidth="1"/>
    <col min="15" max="15" width="24.5703125" customWidth="1"/>
    <col min="17" max="17" width="11.7109375" bestFit="1" customWidth="1"/>
    <col min="18" max="18" width="11.5703125" bestFit="1" customWidth="1"/>
    <col min="19" max="19" width="10.28515625" customWidth="1"/>
  </cols>
  <sheetData>
    <row r="1" spans="1:33" s="159" customFormat="1" ht="1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>
        <f>SUM(L4:L20)</f>
        <v>588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spans="1:33" s="17" customFormat="1" ht="1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3" t="s">
        <v>1502</v>
      </c>
      <c r="N2" s="291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7"/>
      <c r="V2" s="298" t="s">
        <v>4</v>
      </c>
      <c r="W2" s="298"/>
      <c r="X2" s="298" t="s">
        <v>232</v>
      </c>
      <c r="Y2" s="298"/>
      <c r="Z2" s="298" t="s">
        <v>5</v>
      </c>
      <c r="AA2" s="298"/>
      <c r="AB2" s="298" t="s">
        <v>6</v>
      </c>
      <c r="AC2" s="298"/>
      <c r="AD2" s="296" t="s">
        <v>7</v>
      </c>
      <c r="AE2" s="296"/>
      <c r="AF2" s="296"/>
      <c r="AG2" s="41"/>
    </row>
    <row r="3" spans="1:33" s="17" customFormat="1" ht="1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3"/>
      <c r="N3" s="291"/>
      <c r="O3" s="291"/>
      <c r="P3" s="32" t="s">
        <v>8</v>
      </c>
      <c r="Q3" s="43" t="s">
        <v>3434</v>
      </c>
      <c r="R3" s="43" t="s">
        <v>3461</v>
      </c>
      <c r="S3" s="43" t="s">
        <v>380</v>
      </c>
      <c r="T3" s="43" t="s">
        <v>381</v>
      </c>
      <c r="U3" s="57" t="s">
        <v>382</v>
      </c>
      <c r="V3" s="44" t="s">
        <v>379</v>
      </c>
      <c r="W3" s="44" t="s">
        <v>383</v>
      </c>
      <c r="X3" s="44" t="s">
        <v>379</v>
      </c>
      <c r="Y3" s="44" t="s">
        <v>383</v>
      </c>
      <c r="Z3" s="44" t="s">
        <v>379</v>
      </c>
      <c r="AA3" s="44" t="s">
        <v>383</v>
      </c>
      <c r="AB3" s="44" t="s">
        <v>379</v>
      </c>
      <c r="AC3" s="44" t="s">
        <v>383</v>
      </c>
      <c r="AD3" s="44" t="s">
        <v>379</v>
      </c>
      <c r="AE3" s="44" t="s">
        <v>384</v>
      </c>
      <c r="AF3" s="45" t="s">
        <v>382</v>
      </c>
      <c r="AG3" s="41" t="s">
        <v>517</v>
      </c>
    </row>
    <row r="4" spans="1:33" s="17" customFormat="1" ht="17.25" customHeight="1">
      <c r="A4" s="53">
        <f t="shared" ref="A4:A20" si="0">ROW()-3</f>
        <v>1</v>
      </c>
      <c r="B4" s="19" t="s">
        <v>3460</v>
      </c>
      <c r="C4" s="28" t="s">
        <v>201</v>
      </c>
      <c r="D4" s="19" t="s">
        <v>558</v>
      </c>
      <c r="E4" s="19" t="s">
        <v>71</v>
      </c>
      <c r="F4" s="130" t="s">
        <v>3170</v>
      </c>
      <c r="G4" s="130" t="s">
        <v>220</v>
      </c>
      <c r="H4" s="130" t="s">
        <v>221</v>
      </c>
      <c r="I4" s="130" t="s">
        <v>68</v>
      </c>
      <c r="J4" s="16" t="s">
        <v>768</v>
      </c>
      <c r="K4" s="130" t="s">
        <v>770</v>
      </c>
      <c r="L4" s="19">
        <v>34</v>
      </c>
      <c r="M4" s="165" t="s">
        <v>1565</v>
      </c>
      <c r="N4" s="19" t="s">
        <v>3460</v>
      </c>
      <c r="O4" s="166" t="s">
        <v>820</v>
      </c>
      <c r="P4" s="237" t="s">
        <v>142</v>
      </c>
      <c r="Q4" s="161">
        <v>46031</v>
      </c>
      <c r="R4" s="161">
        <v>46035</v>
      </c>
      <c r="S4" s="161">
        <v>46036</v>
      </c>
      <c r="T4" s="8">
        <f t="shared" ref="T4:T20" ca="1" si="1">TODAY()-Q4</f>
        <v>11</v>
      </c>
      <c r="U4" s="161"/>
      <c r="V4" s="161"/>
      <c r="W4" s="161"/>
      <c r="X4" s="161"/>
      <c r="Y4" s="161"/>
      <c r="Z4" s="161"/>
      <c r="AA4" s="161"/>
      <c r="AB4" s="161"/>
      <c r="AC4" s="161"/>
      <c r="AD4" s="162"/>
      <c r="AE4" s="163"/>
      <c r="AF4" s="164"/>
    </row>
    <row r="5" spans="1:33" s="17" customFormat="1" ht="16.5" customHeight="1">
      <c r="A5" s="251">
        <f t="shared" si="0"/>
        <v>2</v>
      </c>
      <c r="B5" s="19" t="s">
        <v>3460</v>
      </c>
      <c r="C5" s="28" t="s">
        <v>201</v>
      </c>
      <c r="D5" s="189" t="s">
        <v>558</v>
      </c>
      <c r="E5" s="189" t="s">
        <v>71</v>
      </c>
      <c r="F5" s="130" t="s">
        <v>2768</v>
      </c>
      <c r="G5" s="20" t="s">
        <v>2769</v>
      </c>
      <c r="H5" s="19" t="s">
        <v>2770</v>
      </c>
      <c r="I5" s="19" t="s">
        <v>2787</v>
      </c>
      <c r="J5" s="16" t="s">
        <v>2788</v>
      </c>
      <c r="K5" s="131" t="s">
        <v>2797</v>
      </c>
      <c r="L5" s="19">
        <v>35</v>
      </c>
      <c r="M5" s="252" t="s">
        <v>1565</v>
      </c>
      <c r="N5" s="19" t="s">
        <v>3460</v>
      </c>
      <c r="O5" s="166" t="s">
        <v>820</v>
      </c>
      <c r="P5" s="237" t="s">
        <v>142</v>
      </c>
      <c r="Q5" s="161">
        <v>46031</v>
      </c>
      <c r="R5" s="161">
        <v>46035</v>
      </c>
      <c r="S5" s="161">
        <v>46036</v>
      </c>
      <c r="T5" s="8">
        <f t="shared" ca="1" si="1"/>
        <v>11</v>
      </c>
      <c r="U5" s="161"/>
      <c r="V5" s="161"/>
      <c r="W5" s="161"/>
      <c r="X5" s="161"/>
      <c r="Y5" s="161"/>
      <c r="Z5" s="161"/>
      <c r="AA5" s="161"/>
      <c r="AB5" s="161"/>
      <c r="AC5" s="161"/>
      <c r="AD5" s="162"/>
      <c r="AE5" s="163"/>
      <c r="AF5" s="164"/>
    </row>
    <row r="6" spans="1:33" s="17" customFormat="1" ht="15" customHeight="1">
      <c r="A6" s="251">
        <f t="shared" si="0"/>
        <v>3</v>
      </c>
      <c r="B6" s="19" t="s">
        <v>3460</v>
      </c>
      <c r="C6" s="28" t="s">
        <v>201</v>
      </c>
      <c r="D6" s="189" t="s">
        <v>558</v>
      </c>
      <c r="E6" s="189" t="s">
        <v>71</v>
      </c>
      <c r="F6" s="130" t="s">
        <v>2817</v>
      </c>
      <c r="G6" s="15" t="s">
        <v>2818</v>
      </c>
      <c r="H6" s="15" t="s">
        <v>2819</v>
      </c>
      <c r="I6" s="15" t="s">
        <v>116</v>
      </c>
      <c r="J6" s="16" t="s">
        <v>2846</v>
      </c>
      <c r="K6" s="15" t="s">
        <v>2862</v>
      </c>
      <c r="L6" s="19">
        <v>35</v>
      </c>
      <c r="M6" s="252" t="s">
        <v>1565</v>
      </c>
      <c r="N6" s="19" t="s">
        <v>3460</v>
      </c>
      <c r="O6" s="166" t="s">
        <v>820</v>
      </c>
      <c r="P6" s="237" t="s">
        <v>142</v>
      </c>
      <c r="Q6" s="161">
        <v>46031</v>
      </c>
      <c r="R6" s="161">
        <v>46035</v>
      </c>
      <c r="S6" s="161">
        <v>46036</v>
      </c>
      <c r="T6" s="8">
        <f t="shared" ca="1" si="1"/>
        <v>11</v>
      </c>
      <c r="U6" s="161"/>
      <c r="V6" s="161"/>
      <c r="W6" s="161"/>
      <c r="X6" s="161"/>
      <c r="Y6" s="161"/>
      <c r="Z6" s="161"/>
      <c r="AA6" s="161"/>
      <c r="AB6" s="161"/>
      <c r="AC6" s="161"/>
      <c r="AD6" s="162"/>
      <c r="AE6" s="163"/>
      <c r="AF6" s="164"/>
    </row>
    <row r="7" spans="1:33" s="17" customFormat="1" ht="16.5" customHeight="1">
      <c r="A7" s="251">
        <f t="shared" si="0"/>
        <v>4</v>
      </c>
      <c r="B7" s="19" t="s">
        <v>3460</v>
      </c>
      <c r="C7" s="28" t="s">
        <v>201</v>
      </c>
      <c r="D7" s="189" t="s">
        <v>558</v>
      </c>
      <c r="E7" s="189" t="s">
        <v>71</v>
      </c>
      <c r="F7" s="130" t="s">
        <v>2092</v>
      </c>
      <c r="G7" s="20" t="s">
        <v>2093</v>
      </c>
      <c r="H7" s="20" t="s">
        <v>2094</v>
      </c>
      <c r="I7" s="20" t="s">
        <v>2105</v>
      </c>
      <c r="J7" s="16" t="s">
        <v>3272</v>
      </c>
      <c r="K7" s="15" t="s">
        <v>198</v>
      </c>
      <c r="L7" s="19">
        <v>35</v>
      </c>
      <c r="M7" s="252" t="s">
        <v>1565</v>
      </c>
      <c r="N7" s="19" t="s">
        <v>3460</v>
      </c>
      <c r="O7" s="166" t="s">
        <v>820</v>
      </c>
      <c r="P7" s="237" t="s">
        <v>142</v>
      </c>
      <c r="Q7" s="161">
        <v>46031</v>
      </c>
      <c r="R7" s="161">
        <v>46035</v>
      </c>
      <c r="S7" s="161">
        <v>46036</v>
      </c>
      <c r="T7" s="8">
        <f t="shared" ca="1" si="1"/>
        <v>11</v>
      </c>
      <c r="U7" s="161"/>
      <c r="V7" s="161"/>
      <c r="W7" s="161"/>
      <c r="X7" s="161"/>
      <c r="Y7" s="161"/>
      <c r="Z7" s="161"/>
      <c r="AA7" s="161"/>
      <c r="AB7" s="161"/>
      <c r="AC7" s="161"/>
      <c r="AD7" s="162"/>
      <c r="AE7" s="163"/>
      <c r="AF7" s="164"/>
    </row>
    <row r="8" spans="1:33" s="17" customFormat="1" ht="16.5" customHeight="1">
      <c r="A8" s="251">
        <f t="shared" si="0"/>
        <v>5</v>
      </c>
      <c r="B8" s="19" t="s">
        <v>3460</v>
      </c>
      <c r="C8" s="28" t="s">
        <v>201</v>
      </c>
      <c r="D8" s="189" t="s">
        <v>558</v>
      </c>
      <c r="E8" s="189" t="s">
        <v>71</v>
      </c>
      <c r="F8" s="130" t="s">
        <v>965</v>
      </c>
      <c r="G8" s="15" t="s">
        <v>966</v>
      </c>
      <c r="H8" s="19" t="s">
        <v>3260</v>
      </c>
      <c r="I8" s="19" t="s">
        <v>1670</v>
      </c>
      <c r="J8" s="16" t="s">
        <v>967</v>
      </c>
      <c r="K8" s="19" t="s">
        <v>968</v>
      </c>
      <c r="L8" s="19">
        <v>35</v>
      </c>
      <c r="M8" s="252" t="s">
        <v>1565</v>
      </c>
      <c r="N8" s="19" t="s">
        <v>3460</v>
      </c>
      <c r="O8" s="166" t="s">
        <v>820</v>
      </c>
      <c r="P8" s="237" t="s">
        <v>142</v>
      </c>
      <c r="Q8" s="161">
        <v>46031</v>
      </c>
      <c r="R8" s="161">
        <v>46035</v>
      </c>
      <c r="S8" s="161">
        <v>46036</v>
      </c>
      <c r="T8" s="8">
        <f t="shared" ca="1" si="1"/>
        <v>11</v>
      </c>
      <c r="U8" s="161"/>
      <c r="V8" s="161"/>
      <c r="W8" s="161"/>
      <c r="X8" s="161"/>
      <c r="Y8" s="161"/>
      <c r="Z8" s="161"/>
      <c r="AA8" s="161"/>
      <c r="AB8" s="161"/>
      <c r="AC8" s="161"/>
      <c r="AD8" s="162"/>
      <c r="AE8" s="163"/>
      <c r="AF8" s="164"/>
    </row>
    <row r="9" spans="1:33" s="17" customFormat="1" ht="15.75" customHeight="1">
      <c r="A9" s="251">
        <f t="shared" si="0"/>
        <v>6</v>
      </c>
      <c r="B9" s="19" t="s">
        <v>3460</v>
      </c>
      <c r="C9" s="28" t="s">
        <v>201</v>
      </c>
      <c r="D9" s="189" t="s">
        <v>558</v>
      </c>
      <c r="E9" s="189" t="s">
        <v>71</v>
      </c>
      <c r="F9" s="130" t="s">
        <v>472</v>
      </c>
      <c r="G9" s="15" t="s">
        <v>473</v>
      </c>
      <c r="H9" s="16" t="s">
        <v>1298</v>
      </c>
      <c r="I9" s="130" t="s">
        <v>3278</v>
      </c>
      <c r="J9" s="16" t="s">
        <v>3279</v>
      </c>
      <c r="K9" s="131" t="s">
        <v>71</v>
      </c>
      <c r="L9" s="19">
        <v>35</v>
      </c>
      <c r="M9" s="252" t="s">
        <v>1565</v>
      </c>
      <c r="N9" s="19" t="s">
        <v>3460</v>
      </c>
      <c r="O9" s="166" t="s">
        <v>820</v>
      </c>
      <c r="P9" s="237" t="s">
        <v>142</v>
      </c>
      <c r="Q9" s="161">
        <v>46031</v>
      </c>
      <c r="R9" s="161">
        <v>46035</v>
      </c>
      <c r="S9" s="161">
        <v>46036</v>
      </c>
      <c r="T9" s="8">
        <f t="shared" ca="1" si="1"/>
        <v>11</v>
      </c>
      <c r="U9" s="161"/>
      <c r="V9" s="161"/>
      <c r="W9" s="161"/>
      <c r="X9" s="161"/>
      <c r="Y9" s="161"/>
      <c r="Z9" s="161"/>
      <c r="AA9" s="161"/>
      <c r="AB9" s="161"/>
      <c r="AC9" s="161"/>
      <c r="AD9" s="162"/>
      <c r="AE9" s="163"/>
      <c r="AF9" s="164"/>
    </row>
    <row r="10" spans="1:33" s="17" customFormat="1" ht="16.5" customHeight="1">
      <c r="A10" s="251">
        <f t="shared" si="0"/>
        <v>7</v>
      </c>
      <c r="B10" s="19" t="s">
        <v>3460</v>
      </c>
      <c r="C10" s="28" t="s">
        <v>201</v>
      </c>
      <c r="D10" s="189" t="s">
        <v>558</v>
      </c>
      <c r="E10" s="189" t="s">
        <v>71</v>
      </c>
      <c r="F10" s="130" t="s">
        <v>1675</v>
      </c>
      <c r="G10" s="234" t="s">
        <v>1676</v>
      </c>
      <c r="H10" s="234" t="s">
        <v>3261</v>
      </c>
      <c r="I10" s="234" t="s">
        <v>2292</v>
      </c>
      <c r="J10" s="16" t="s">
        <v>3280</v>
      </c>
      <c r="K10" s="234" t="s">
        <v>3286</v>
      </c>
      <c r="L10" s="19">
        <v>35</v>
      </c>
      <c r="M10" s="252" t="s">
        <v>1565</v>
      </c>
      <c r="N10" s="19" t="s">
        <v>3460</v>
      </c>
      <c r="O10" s="166" t="s">
        <v>820</v>
      </c>
      <c r="P10" s="237" t="s">
        <v>142</v>
      </c>
      <c r="Q10" s="161">
        <v>46031</v>
      </c>
      <c r="R10" s="161">
        <v>46035</v>
      </c>
      <c r="S10" s="161">
        <v>46036</v>
      </c>
      <c r="T10" s="8">
        <f t="shared" ca="1" si="1"/>
        <v>11</v>
      </c>
      <c r="U10" s="161"/>
      <c r="V10" s="161"/>
      <c r="W10" s="161"/>
      <c r="X10" s="161"/>
      <c r="Y10" s="161"/>
      <c r="Z10" s="161"/>
      <c r="AA10" s="161"/>
      <c r="AB10" s="161"/>
      <c r="AC10" s="161"/>
      <c r="AD10" s="162"/>
      <c r="AE10" s="163"/>
      <c r="AF10" s="164"/>
    </row>
    <row r="11" spans="1:33" s="17" customFormat="1" ht="16.5" customHeight="1">
      <c r="A11" s="251">
        <f t="shared" si="0"/>
        <v>8</v>
      </c>
      <c r="B11" s="19" t="s">
        <v>3460</v>
      </c>
      <c r="C11" s="28" t="s">
        <v>201</v>
      </c>
      <c r="D11" s="189" t="s">
        <v>558</v>
      </c>
      <c r="E11" s="189" t="s">
        <v>71</v>
      </c>
      <c r="F11" s="130" t="s">
        <v>1106</v>
      </c>
      <c r="G11" s="15" t="s">
        <v>648</v>
      </c>
      <c r="H11" s="15" t="s">
        <v>649</v>
      </c>
      <c r="I11" s="225" t="s">
        <v>70</v>
      </c>
      <c r="J11" s="16" t="s">
        <v>3277</v>
      </c>
      <c r="K11" s="130" t="s">
        <v>1875</v>
      </c>
      <c r="L11" s="19">
        <v>35</v>
      </c>
      <c r="M11" s="252" t="s">
        <v>1565</v>
      </c>
      <c r="N11" s="19" t="s">
        <v>3460</v>
      </c>
      <c r="O11" s="166" t="s">
        <v>820</v>
      </c>
      <c r="P11" s="237" t="s">
        <v>142</v>
      </c>
      <c r="Q11" s="161">
        <v>46031</v>
      </c>
      <c r="R11" s="161">
        <v>46035</v>
      </c>
      <c r="S11" s="161">
        <v>46036</v>
      </c>
      <c r="T11" s="8">
        <f t="shared" ca="1" si="1"/>
        <v>11</v>
      </c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163"/>
      <c r="AF11" s="164"/>
    </row>
    <row r="12" spans="1:33" s="17" customFormat="1" ht="15.75" customHeight="1">
      <c r="A12" s="251">
        <f t="shared" si="0"/>
        <v>9</v>
      </c>
      <c r="B12" s="19" t="s">
        <v>3460</v>
      </c>
      <c r="C12" s="28" t="s">
        <v>201</v>
      </c>
      <c r="D12" s="189" t="s">
        <v>558</v>
      </c>
      <c r="E12" s="189" t="s">
        <v>71</v>
      </c>
      <c r="F12" s="130" t="s">
        <v>535</v>
      </c>
      <c r="G12" s="234" t="s">
        <v>1986</v>
      </c>
      <c r="H12" s="234" t="s">
        <v>536</v>
      </c>
      <c r="I12" s="20" t="s">
        <v>625</v>
      </c>
      <c r="J12" s="16" t="s">
        <v>3281</v>
      </c>
      <c r="K12" s="19" t="s">
        <v>3287</v>
      </c>
      <c r="L12" s="19">
        <v>35</v>
      </c>
      <c r="M12" s="252" t="s">
        <v>1565</v>
      </c>
      <c r="N12" s="19" t="s">
        <v>3460</v>
      </c>
      <c r="O12" s="166" t="s">
        <v>820</v>
      </c>
      <c r="P12" s="237" t="s">
        <v>142</v>
      </c>
      <c r="Q12" s="161">
        <v>46031</v>
      </c>
      <c r="R12" s="161">
        <v>46035</v>
      </c>
      <c r="S12" s="161">
        <v>46036</v>
      </c>
      <c r="T12" s="8">
        <f t="shared" ca="1" si="1"/>
        <v>11</v>
      </c>
      <c r="U12" s="161"/>
      <c r="V12" s="161"/>
      <c r="W12" s="161"/>
      <c r="X12" s="161"/>
      <c r="Y12" s="161"/>
      <c r="Z12" s="161"/>
      <c r="AA12" s="161"/>
      <c r="AB12" s="161"/>
      <c r="AC12" s="161"/>
      <c r="AD12" s="162"/>
      <c r="AE12" s="163"/>
      <c r="AF12" s="164"/>
    </row>
    <row r="13" spans="1:33" s="17" customFormat="1" ht="15" customHeight="1">
      <c r="A13" s="53">
        <f t="shared" si="0"/>
        <v>10</v>
      </c>
      <c r="B13" s="19" t="s">
        <v>3460</v>
      </c>
      <c r="C13" s="28" t="s">
        <v>201</v>
      </c>
      <c r="D13" s="19" t="s">
        <v>558</v>
      </c>
      <c r="E13" s="19" t="s">
        <v>71</v>
      </c>
      <c r="F13" s="130" t="s">
        <v>127</v>
      </c>
      <c r="G13" s="131" t="s">
        <v>3181</v>
      </c>
      <c r="H13" s="131"/>
      <c r="I13" s="19" t="s">
        <v>117</v>
      </c>
      <c r="J13" s="16" t="s">
        <v>3204</v>
      </c>
      <c r="K13" s="131" t="s">
        <v>71</v>
      </c>
      <c r="L13" s="131">
        <v>31</v>
      </c>
      <c r="M13" s="165" t="s">
        <v>1565</v>
      </c>
      <c r="N13" s="19" t="s">
        <v>3460</v>
      </c>
      <c r="O13" s="166" t="s">
        <v>820</v>
      </c>
      <c r="P13" s="237" t="s">
        <v>142</v>
      </c>
      <c r="Q13" s="161">
        <v>46032</v>
      </c>
      <c r="R13" s="161">
        <v>46035</v>
      </c>
      <c r="S13" s="161">
        <v>46036</v>
      </c>
      <c r="T13" s="8">
        <f t="shared" ca="1" si="1"/>
        <v>10</v>
      </c>
      <c r="U13" s="161"/>
      <c r="V13" s="161"/>
      <c r="W13" s="161"/>
      <c r="X13" s="161"/>
      <c r="Y13" s="161"/>
      <c r="Z13" s="161"/>
      <c r="AA13" s="161"/>
      <c r="AB13" s="161"/>
      <c r="AC13" s="161"/>
      <c r="AD13" s="162"/>
      <c r="AE13" s="163"/>
      <c r="AF13" s="164"/>
    </row>
    <row r="14" spans="1:33" s="17" customFormat="1" ht="16.5" customHeight="1">
      <c r="A14" s="53">
        <f t="shared" si="0"/>
        <v>11</v>
      </c>
      <c r="B14" s="19" t="s">
        <v>3460</v>
      </c>
      <c r="C14" s="28" t="s">
        <v>201</v>
      </c>
      <c r="D14" s="19" t="s">
        <v>558</v>
      </c>
      <c r="E14" s="19" t="s">
        <v>71</v>
      </c>
      <c r="F14" s="130" t="s">
        <v>1028</v>
      </c>
      <c r="G14" s="218" t="s">
        <v>1029</v>
      </c>
      <c r="H14" s="218"/>
      <c r="I14" s="130" t="s">
        <v>3190</v>
      </c>
      <c r="J14" s="16" t="s">
        <v>3200</v>
      </c>
      <c r="K14" s="130" t="s">
        <v>3218</v>
      </c>
      <c r="L14" s="218">
        <v>30</v>
      </c>
      <c r="M14" s="165" t="s">
        <v>1565</v>
      </c>
      <c r="N14" s="19" t="s">
        <v>3460</v>
      </c>
      <c r="O14" s="166" t="s">
        <v>820</v>
      </c>
      <c r="P14" s="237" t="s">
        <v>142</v>
      </c>
      <c r="Q14" s="161">
        <v>46032</v>
      </c>
      <c r="R14" s="161">
        <v>46035</v>
      </c>
      <c r="S14" s="161">
        <v>46036</v>
      </c>
      <c r="T14" s="8">
        <f t="shared" ca="1" si="1"/>
        <v>10</v>
      </c>
      <c r="U14" s="161"/>
      <c r="V14" s="161"/>
      <c r="W14" s="161"/>
      <c r="X14" s="161"/>
      <c r="Y14" s="161"/>
      <c r="Z14" s="161"/>
      <c r="AA14" s="161"/>
      <c r="AB14" s="161"/>
      <c r="AC14" s="161"/>
      <c r="AD14" s="162"/>
      <c r="AE14" s="163"/>
      <c r="AF14" s="164"/>
    </row>
    <row r="15" spans="1:33" s="17" customFormat="1" ht="16.5" customHeight="1">
      <c r="A15" s="251">
        <f t="shared" si="0"/>
        <v>12</v>
      </c>
      <c r="B15" s="19" t="s">
        <v>3460</v>
      </c>
      <c r="C15" s="28" t="s">
        <v>201</v>
      </c>
      <c r="D15" s="189" t="s">
        <v>558</v>
      </c>
      <c r="E15" s="189" t="s">
        <v>71</v>
      </c>
      <c r="F15" s="130" t="s">
        <v>441</v>
      </c>
      <c r="G15" s="15" t="s">
        <v>447</v>
      </c>
      <c r="H15" s="15" t="s">
        <v>448</v>
      </c>
      <c r="I15" s="19" t="s">
        <v>640</v>
      </c>
      <c r="J15" s="16" t="s">
        <v>641</v>
      </c>
      <c r="K15" s="131" t="s">
        <v>1014</v>
      </c>
      <c r="L15" s="19">
        <v>35</v>
      </c>
      <c r="M15" s="252" t="s">
        <v>1565</v>
      </c>
      <c r="N15" s="19" t="s">
        <v>3460</v>
      </c>
      <c r="O15" s="166" t="s">
        <v>820</v>
      </c>
      <c r="P15" s="237" t="s">
        <v>142</v>
      </c>
      <c r="Q15" s="161">
        <v>46032</v>
      </c>
      <c r="R15" s="161">
        <v>46035</v>
      </c>
      <c r="S15" s="161">
        <v>46036</v>
      </c>
      <c r="T15" s="8">
        <f t="shared" ca="1" si="1"/>
        <v>10</v>
      </c>
      <c r="U15" s="161"/>
      <c r="V15" s="161"/>
      <c r="W15" s="161"/>
      <c r="X15" s="161"/>
      <c r="Y15" s="161"/>
      <c r="Z15" s="161"/>
      <c r="AA15" s="161"/>
      <c r="AB15" s="161"/>
      <c r="AC15" s="161"/>
      <c r="AD15" s="162"/>
      <c r="AE15" s="163"/>
      <c r="AF15" s="164"/>
    </row>
    <row r="16" spans="1:33" s="17" customFormat="1" ht="16.5" customHeight="1">
      <c r="A16" s="251">
        <f t="shared" si="0"/>
        <v>13</v>
      </c>
      <c r="B16" s="19" t="s">
        <v>3460</v>
      </c>
      <c r="C16" s="28" t="s">
        <v>201</v>
      </c>
      <c r="D16" s="189" t="s">
        <v>558</v>
      </c>
      <c r="E16" s="189" t="s">
        <v>71</v>
      </c>
      <c r="F16" s="130" t="s">
        <v>347</v>
      </c>
      <c r="G16" s="234" t="s">
        <v>347</v>
      </c>
      <c r="H16" s="234" t="s">
        <v>348</v>
      </c>
      <c r="I16" s="20" t="s">
        <v>571</v>
      </c>
      <c r="J16" s="16" t="s">
        <v>3276</v>
      </c>
      <c r="K16" s="20" t="s">
        <v>3285</v>
      </c>
      <c r="L16" s="19">
        <v>36</v>
      </c>
      <c r="M16" s="252" t="s">
        <v>1565</v>
      </c>
      <c r="N16" s="19" t="s">
        <v>3460</v>
      </c>
      <c r="O16" s="166" t="s">
        <v>820</v>
      </c>
      <c r="P16" s="237" t="s">
        <v>142</v>
      </c>
      <c r="Q16" s="161">
        <v>46032</v>
      </c>
      <c r="R16" s="161">
        <v>46035</v>
      </c>
      <c r="S16" s="161">
        <v>46036</v>
      </c>
      <c r="T16" s="8">
        <f t="shared" ca="1" si="1"/>
        <v>10</v>
      </c>
      <c r="U16" s="161"/>
      <c r="V16" s="161"/>
      <c r="W16" s="161"/>
      <c r="X16" s="161"/>
      <c r="Y16" s="161"/>
      <c r="Z16" s="161"/>
      <c r="AA16" s="161"/>
      <c r="AB16" s="161"/>
      <c r="AC16" s="161"/>
      <c r="AD16" s="162"/>
      <c r="AE16" s="163"/>
      <c r="AF16" s="164"/>
    </row>
    <row r="17" spans="1:33" s="17" customFormat="1" ht="15.75" customHeight="1">
      <c r="A17" s="251">
        <f t="shared" si="0"/>
        <v>14</v>
      </c>
      <c r="B17" s="19" t="s">
        <v>3460</v>
      </c>
      <c r="C17" s="28" t="s">
        <v>201</v>
      </c>
      <c r="D17" s="189" t="s">
        <v>558</v>
      </c>
      <c r="E17" s="189" t="s">
        <v>71</v>
      </c>
      <c r="F17" s="130" t="s">
        <v>752</v>
      </c>
      <c r="G17" s="15" t="s">
        <v>359</v>
      </c>
      <c r="H17" s="16" t="s">
        <v>360</v>
      </c>
      <c r="I17" s="16" t="s">
        <v>1541</v>
      </c>
      <c r="J17" s="16" t="s">
        <v>1807</v>
      </c>
      <c r="K17" s="16" t="s">
        <v>361</v>
      </c>
      <c r="L17" s="19">
        <v>35</v>
      </c>
      <c r="M17" s="252" t="s">
        <v>1565</v>
      </c>
      <c r="N17" s="19" t="s">
        <v>3460</v>
      </c>
      <c r="O17" s="166" t="s">
        <v>820</v>
      </c>
      <c r="P17" s="237" t="s">
        <v>142</v>
      </c>
      <c r="Q17" s="161">
        <v>46032</v>
      </c>
      <c r="R17" s="161">
        <v>46035</v>
      </c>
      <c r="S17" s="161">
        <v>46036</v>
      </c>
      <c r="T17" s="8">
        <f t="shared" ca="1" si="1"/>
        <v>10</v>
      </c>
      <c r="U17" s="161"/>
      <c r="V17" s="161"/>
      <c r="W17" s="161"/>
      <c r="X17" s="161"/>
      <c r="Y17" s="161"/>
      <c r="Z17" s="161"/>
      <c r="AA17" s="161"/>
      <c r="AB17" s="161"/>
      <c r="AC17" s="161"/>
      <c r="AD17" s="162"/>
      <c r="AE17" s="163"/>
      <c r="AF17" s="164"/>
    </row>
    <row r="18" spans="1:33" s="17" customFormat="1" ht="16.5" customHeight="1">
      <c r="A18" s="251">
        <f t="shared" si="0"/>
        <v>15</v>
      </c>
      <c r="B18" s="19" t="s">
        <v>3460</v>
      </c>
      <c r="C18" s="28" t="s">
        <v>201</v>
      </c>
      <c r="D18" s="189" t="s">
        <v>558</v>
      </c>
      <c r="E18" s="189" t="s">
        <v>71</v>
      </c>
      <c r="F18" s="130" t="s">
        <v>1677</v>
      </c>
      <c r="G18" s="15" t="s">
        <v>1677</v>
      </c>
      <c r="H18" s="15" t="s">
        <v>1678</v>
      </c>
      <c r="I18" s="196" t="s">
        <v>333</v>
      </c>
      <c r="J18" s="16" t="s">
        <v>1687</v>
      </c>
      <c r="K18" s="196" t="s">
        <v>1222</v>
      </c>
      <c r="L18" s="19">
        <v>37</v>
      </c>
      <c r="M18" s="252" t="s">
        <v>1565</v>
      </c>
      <c r="N18" s="19" t="s">
        <v>3460</v>
      </c>
      <c r="O18" s="166" t="s">
        <v>820</v>
      </c>
      <c r="P18" s="237" t="s">
        <v>142</v>
      </c>
      <c r="Q18" s="161">
        <v>46031</v>
      </c>
      <c r="R18" s="161">
        <v>46035</v>
      </c>
      <c r="S18" s="161">
        <v>46036</v>
      </c>
      <c r="T18" s="8">
        <f ca="1">TODAY()-Q18</f>
        <v>11</v>
      </c>
      <c r="U18" s="161"/>
      <c r="V18" s="161"/>
      <c r="W18" s="161"/>
      <c r="X18" s="161"/>
      <c r="Y18" s="161"/>
      <c r="Z18" s="161"/>
      <c r="AA18" s="161"/>
      <c r="AB18" s="161"/>
      <c r="AC18" s="161"/>
      <c r="AD18" s="162"/>
      <c r="AE18" s="163"/>
      <c r="AF18" s="164"/>
    </row>
    <row r="19" spans="1:33" s="17" customFormat="1" ht="16.5" customHeight="1">
      <c r="A19" s="251">
        <f t="shared" si="0"/>
        <v>16</v>
      </c>
      <c r="B19" s="19" t="s">
        <v>3460</v>
      </c>
      <c r="C19" s="28" t="s">
        <v>201</v>
      </c>
      <c r="D19" s="189" t="s">
        <v>558</v>
      </c>
      <c r="E19" s="189" t="s">
        <v>71</v>
      </c>
      <c r="F19" s="130" t="s">
        <v>996</v>
      </c>
      <c r="G19" s="125" t="s">
        <v>997</v>
      </c>
      <c r="H19" s="125" t="s">
        <v>998</v>
      </c>
      <c r="I19" s="196" t="s">
        <v>999</v>
      </c>
      <c r="J19" s="16" t="s">
        <v>1000</v>
      </c>
      <c r="K19" s="16" t="s">
        <v>1013</v>
      </c>
      <c r="L19" s="19">
        <v>35</v>
      </c>
      <c r="M19" s="252" t="s">
        <v>1565</v>
      </c>
      <c r="N19" s="19" t="s">
        <v>3460</v>
      </c>
      <c r="O19" s="166" t="s">
        <v>820</v>
      </c>
      <c r="P19" s="237" t="s">
        <v>142</v>
      </c>
      <c r="Q19" s="161">
        <v>46031</v>
      </c>
      <c r="R19" s="161">
        <v>46035</v>
      </c>
      <c r="S19" s="161">
        <v>46037</v>
      </c>
      <c r="T19" s="8">
        <f ca="1">TODAY()-Q19</f>
        <v>11</v>
      </c>
      <c r="U19" s="161"/>
      <c r="V19" s="161"/>
      <c r="W19" s="161"/>
      <c r="X19" s="161"/>
      <c r="Y19" s="161"/>
      <c r="Z19" s="161"/>
      <c r="AA19" s="161"/>
      <c r="AB19" s="161"/>
      <c r="AC19" s="161"/>
      <c r="AD19" s="162"/>
      <c r="AE19" s="163"/>
      <c r="AF19" s="164"/>
    </row>
    <row r="20" spans="1:33" s="17" customFormat="1" ht="17.25" customHeight="1">
      <c r="A20" s="53">
        <f t="shared" si="0"/>
        <v>17</v>
      </c>
      <c r="B20" s="19" t="s">
        <v>3460</v>
      </c>
      <c r="C20" s="28" t="s">
        <v>201</v>
      </c>
      <c r="D20" s="19" t="s">
        <v>558</v>
      </c>
      <c r="E20" s="19" t="s">
        <v>71</v>
      </c>
      <c r="F20" s="130" t="s">
        <v>159</v>
      </c>
      <c r="G20" s="16" t="s">
        <v>2095</v>
      </c>
      <c r="H20" s="16" t="s">
        <v>160</v>
      </c>
      <c r="I20" s="130" t="s">
        <v>71</v>
      </c>
      <c r="J20" s="130" t="s">
        <v>71</v>
      </c>
      <c r="K20" s="131" t="s">
        <v>71</v>
      </c>
      <c r="L20" s="131">
        <v>35</v>
      </c>
      <c r="M20" s="165" t="s">
        <v>1565</v>
      </c>
      <c r="N20" s="19" t="s">
        <v>141</v>
      </c>
      <c r="O20" s="168" t="s">
        <v>3463</v>
      </c>
      <c r="P20" s="237" t="s">
        <v>142</v>
      </c>
      <c r="Q20" s="161">
        <v>46032</v>
      </c>
      <c r="R20" s="161"/>
      <c r="S20" s="161"/>
      <c r="T20" s="8">
        <f t="shared" ca="1" si="1"/>
        <v>10</v>
      </c>
      <c r="U20" s="161"/>
      <c r="V20" s="161"/>
      <c r="W20" s="161"/>
      <c r="X20" s="161"/>
      <c r="Y20" s="161"/>
      <c r="Z20" s="161"/>
      <c r="AA20" s="161"/>
      <c r="AB20" s="161"/>
      <c r="AC20" s="161"/>
      <c r="AD20" s="162"/>
      <c r="AE20" s="163"/>
      <c r="AF20" s="164"/>
    </row>
    <row r="21" spans="1:3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</sheetData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B2:AC2"/>
    <mergeCell ref="AD2:AF2"/>
    <mergeCell ref="N2:N3"/>
    <mergeCell ref="O2:O3"/>
    <mergeCell ref="Q2:U2"/>
    <mergeCell ref="V2:W2"/>
    <mergeCell ref="X2:Y2"/>
    <mergeCell ref="Z2:AA2"/>
  </mergeCells>
  <conditionalFormatting sqref="F1:F3">
    <cfRule type="duplicateValues" dxfId="106" priority="275"/>
    <cfRule type="duplicateValues" dxfId="105" priority="276"/>
    <cfRule type="duplicateValues" dxfId="104" priority="277"/>
    <cfRule type="duplicateValues" dxfId="103" priority="278"/>
    <cfRule type="duplicateValues" dxfId="102" priority="279"/>
    <cfRule type="duplicateValues" dxfId="101" priority="280"/>
    <cfRule type="duplicateValues" dxfId="100" priority="281"/>
    <cfRule type="duplicateValues" dxfId="99" priority="282"/>
    <cfRule type="duplicateValues" dxfId="98" priority="283"/>
    <cfRule type="duplicateValues" dxfId="97" priority="284"/>
    <cfRule type="duplicateValues" dxfId="96" priority="285"/>
    <cfRule type="duplicateValues" dxfId="95" priority="286"/>
    <cfRule type="duplicateValues" dxfId="94" priority="287"/>
  </conditionalFormatting>
  <conditionalFormatting sqref="F1:F1048576">
    <cfRule type="duplicateValues" dxfId="93" priority="1"/>
  </conditionalFormatting>
  <conditionalFormatting sqref="F4:F20">
    <cfRule type="duplicateValues" dxfId="92" priority="4"/>
  </conditionalFormatting>
  <conditionalFormatting sqref="F4:H20">
    <cfRule type="containsText" dxfId="91" priority="44" operator="containsText" text="TBA">
      <formula>NOT(ISERROR(SEARCH("TBA",F4)))</formula>
    </cfRule>
  </conditionalFormatting>
  <conditionalFormatting sqref="G4:G20">
    <cfRule type="duplicateValues" dxfId="90" priority="46"/>
  </conditionalFormatting>
  <conditionalFormatting sqref="G5">
    <cfRule type="duplicateValues" dxfId="89" priority="90"/>
  </conditionalFormatting>
  <conditionalFormatting sqref="G8">
    <cfRule type="duplicateValues" dxfId="88" priority="89"/>
  </conditionalFormatting>
  <conditionalFormatting sqref="G13">
    <cfRule type="duplicateValues" dxfId="87" priority="50"/>
    <cfRule type="duplicateValues" dxfId="86" priority="51"/>
    <cfRule type="duplicateValues" dxfId="85" priority="52"/>
    <cfRule type="duplicateValues" dxfId="84" priority="53"/>
    <cfRule type="duplicateValues" dxfId="83" priority="54"/>
    <cfRule type="duplicateValues" dxfId="82" priority="55"/>
    <cfRule type="duplicateValues" dxfId="81" priority="56"/>
    <cfRule type="duplicateValues" dxfId="80" priority="57"/>
    <cfRule type="duplicateValues" dxfId="79" priority="58"/>
    <cfRule type="duplicateValues" dxfId="78" priority="59"/>
    <cfRule type="duplicateValues" dxfId="77" priority="60"/>
    <cfRule type="duplicateValues" dxfId="76" priority="61"/>
    <cfRule type="duplicateValues" dxfId="75" priority="62"/>
    <cfRule type="duplicateValues" dxfId="74" priority="63"/>
    <cfRule type="duplicateValues" dxfId="73" priority="64"/>
    <cfRule type="duplicateValues" dxfId="72" priority="65"/>
    <cfRule type="duplicateValues" dxfId="71" priority="66"/>
    <cfRule type="duplicateValues" dxfId="70" priority="67"/>
    <cfRule type="duplicateValues" dxfId="69" priority="68"/>
    <cfRule type="duplicateValues" dxfId="68" priority="69"/>
    <cfRule type="duplicateValues" dxfId="67" priority="70"/>
    <cfRule type="duplicateValues" dxfId="66" priority="71"/>
    <cfRule type="duplicateValues" dxfId="65" priority="72"/>
    <cfRule type="duplicateValues" dxfId="64" priority="73"/>
    <cfRule type="duplicateValues" dxfId="63" priority="74"/>
    <cfRule type="duplicateValues" dxfId="62" priority="75"/>
    <cfRule type="duplicateValues" dxfId="61" priority="76"/>
    <cfRule type="duplicateValues" dxfId="60" priority="77"/>
    <cfRule type="duplicateValues" dxfId="59" priority="78"/>
    <cfRule type="duplicateValues" dxfId="58" priority="79"/>
    <cfRule type="duplicateValues" dxfId="57" priority="80"/>
    <cfRule type="duplicateValues" dxfId="56" priority="81"/>
    <cfRule type="duplicateValues" dxfId="55" priority="82"/>
    <cfRule type="duplicateValues" dxfId="54" priority="83"/>
    <cfRule type="duplicateValues" dxfId="53" priority="84"/>
    <cfRule type="duplicateValues" dxfId="52" priority="85"/>
    <cfRule type="duplicateValues" dxfId="51" priority="86"/>
    <cfRule type="duplicateValues" dxfId="50" priority="87"/>
  </conditionalFormatting>
  <conditionalFormatting sqref="G14">
    <cfRule type="duplicateValues" dxfId="49" priority="47"/>
    <cfRule type="duplicateValues" dxfId="48" priority="48"/>
    <cfRule type="duplicateValues" dxfId="47" priority="49"/>
  </conditionalFormatting>
  <conditionalFormatting sqref="G18">
    <cfRule type="duplicateValues" dxfId="46" priority="88"/>
  </conditionalFormatting>
  <conditionalFormatting sqref="G5:H5">
    <cfRule type="duplicateValues" dxfId="45" priority="42"/>
    <cfRule type="duplicateValues" dxfId="44" priority="43"/>
  </conditionalFormatting>
  <conditionalFormatting sqref="G13:H13">
    <cfRule type="duplicateValues" dxfId="43" priority="39"/>
    <cfRule type="duplicateValues" dxfId="42" priority="40"/>
    <cfRule type="duplicateValues" dxfId="41" priority="41"/>
  </conditionalFormatting>
  <conditionalFormatting sqref="G17:H17">
    <cfRule type="duplicateValues" dxfId="40" priority="38"/>
  </conditionalFormatting>
  <conditionalFormatting sqref="H14">
    <cfRule type="duplicateValues" dxfId="39" priority="32"/>
    <cfRule type="duplicateValues" dxfId="38" priority="33"/>
    <cfRule type="duplicateValues" dxfId="37" priority="34"/>
  </conditionalFormatting>
  <conditionalFormatting sqref="H20">
    <cfRule type="duplicateValues" dxfId="36" priority="35"/>
    <cfRule type="duplicateValues" dxfId="35" priority="36"/>
    <cfRule type="duplicateValues" dxfId="34" priority="37"/>
  </conditionalFormatting>
  <conditionalFormatting sqref="I5">
    <cfRule type="duplicateValues" dxfId="33" priority="23"/>
    <cfRule type="duplicateValues" dxfId="32" priority="24"/>
    <cfRule type="duplicateValues" dxfId="31" priority="25"/>
    <cfRule type="duplicateValues" dxfId="30" priority="26"/>
    <cfRule type="duplicateValues" dxfId="29" priority="27"/>
    <cfRule type="duplicateValues" dxfId="28" priority="28"/>
    <cfRule type="duplicateValues" dxfId="27" priority="29"/>
    <cfRule type="duplicateValues" dxfId="26" priority="30"/>
    <cfRule type="duplicateValues" dxfId="25" priority="31"/>
  </conditionalFormatting>
  <conditionalFormatting sqref="I6">
    <cfRule type="duplicateValues" dxfId="24" priority="22"/>
  </conditionalFormatting>
  <conditionalFormatting sqref="I9">
    <cfRule type="duplicateValues" dxfId="23" priority="12"/>
    <cfRule type="duplicateValues" dxfId="22" priority="13"/>
    <cfRule type="duplicateValues" dxfId="21" priority="14"/>
    <cfRule type="duplicateValues" dxfId="20" priority="15"/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  <cfRule type="duplicateValues" dxfId="14" priority="21"/>
  </conditionalFormatting>
  <conditionalFormatting sqref="I15">
    <cfRule type="duplicateValues" dxfId="13" priority="11"/>
  </conditionalFormatting>
  <conditionalFormatting sqref="K5"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</conditionalFormatting>
  <conditionalFormatting sqref="K17">
    <cfRule type="duplicateValues" dxfId="7" priority="5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9B97-E48C-4DEA-9956-DCC01C246CFB}">
  <dimension ref="B1:L23"/>
  <sheetViews>
    <sheetView tabSelected="1" workbookViewId="0">
      <selection activeCell="K14" sqref="K14"/>
    </sheetView>
  </sheetViews>
  <sheetFormatPr defaultRowHeight="15"/>
  <cols>
    <col min="2" max="2" width="6.42578125" customWidth="1"/>
    <col min="3" max="3" width="12.5703125" customWidth="1"/>
    <col min="4" max="5" width="12.140625" customWidth="1"/>
    <col min="6" max="6" width="10.85546875" customWidth="1"/>
    <col min="7" max="7" width="12.5703125" customWidth="1"/>
    <col min="8" max="8" width="10.42578125" customWidth="1"/>
    <col min="9" max="9" width="13.5703125" customWidth="1"/>
    <col min="10" max="10" width="10.5703125" bestFit="1" customWidth="1"/>
    <col min="11" max="11" width="13.7109375" bestFit="1" customWidth="1"/>
    <col min="13" max="13" width="24.7109375" bestFit="1" customWidth="1"/>
  </cols>
  <sheetData>
    <row r="1" spans="2:12" ht="42" customHeight="1">
      <c r="B1" s="34" t="s">
        <v>2227</v>
      </c>
      <c r="C1" s="34" t="s">
        <v>880</v>
      </c>
      <c r="D1" s="34" t="s">
        <v>877</v>
      </c>
      <c r="E1" s="34" t="s">
        <v>820</v>
      </c>
      <c r="F1" s="34" t="s">
        <v>881</v>
      </c>
      <c r="G1" s="34" t="s">
        <v>1033</v>
      </c>
      <c r="H1" s="34" t="s">
        <v>1343</v>
      </c>
      <c r="I1" s="34" t="s">
        <v>1342</v>
      </c>
      <c r="J1" s="34" t="s">
        <v>1344</v>
      </c>
      <c r="K1" s="34" t="s">
        <v>878</v>
      </c>
      <c r="L1" s="34" t="s">
        <v>879</v>
      </c>
    </row>
    <row r="2" spans="2:12" ht="18.75" customHeight="1">
      <c r="B2" s="35">
        <v>1</v>
      </c>
      <c r="C2" s="28" t="s">
        <v>1498</v>
      </c>
      <c r="D2" s="23">
        <v>3</v>
      </c>
      <c r="E2" s="23">
        <v>18</v>
      </c>
      <c r="F2" s="35">
        <v>18</v>
      </c>
      <c r="G2" s="35">
        <v>23</v>
      </c>
      <c r="H2" s="35">
        <v>13</v>
      </c>
      <c r="I2" s="35">
        <v>2</v>
      </c>
      <c r="J2" s="35">
        <v>8</v>
      </c>
      <c r="K2" s="35">
        <v>7</v>
      </c>
      <c r="L2" s="46">
        <f>SUM(D2:K2)</f>
        <v>92</v>
      </c>
    </row>
    <row r="3" spans="2:12" ht="18.75" customHeight="1">
      <c r="B3" s="35">
        <v>2</v>
      </c>
      <c r="C3" s="28" t="s">
        <v>2767</v>
      </c>
      <c r="D3" s="23">
        <v>1</v>
      </c>
      <c r="E3" s="23">
        <v>0</v>
      </c>
      <c r="F3" s="23">
        <v>2</v>
      </c>
      <c r="G3" s="23">
        <v>0</v>
      </c>
      <c r="H3" s="23">
        <v>0</v>
      </c>
      <c r="I3" s="23">
        <v>1</v>
      </c>
      <c r="J3" s="23">
        <v>0</v>
      </c>
      <c r="K3" s="23">
        <v>0</v>
      </c>
      <c r="L3" s="46">
        <f t="shared" ref="L3" si="0">SUM(D3:K3)</f>
        <v>4</v>
      </c>
    </row>
    <row r="4" spans="2:12" ht="18.75" customHeight="1">
      <c r="B4" s="35">
        <v>3</v>
      </c>
      <c r="C4" s="28" t="s">
        <v>264</v>
      </c>
      <c r="D4" s="23">
        <v>2</v>
      </c>
      <c r="E4" s="23">
        <v>21</v>
      </c>
      <c r="F4" s="23">
        <v>2</v>
      </c>
      <c r="G4" s="23">
        <v>0</v>
      </c>
      <c r="H4" s="23">
        <v>0</v>
      </c>
      <c r="I4" s="23">
        <v>2</v>
      </c>
      <c r="J4" s="23">
        <v>4</v>
      </c>
      <c r="K4" s="23">
        <v>3</v>
      </c>
      <c r="L4" s="46">
        <f>SUM(D4:K4)</f>
        <v>34</v>
      </c>
    </row>
    <row r="5" spans="2:12" ht="17.25" customHeight="1">
      <c r="B5" s="35">
        <v>4</v>
      </c>
      <c r="C5" s="28" t="s">
        <v>2643</v>
      </c>
      <c r="D5" s="23">
        <v>0</v>
      </c>
      <c r="E5" s="23">
        <v>20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46">
        <f>SUM(D5:K5)</f>
        <v>20</v>
      </c>
    </row>
    <row r="6" spans="2:12" ht="17.25" customHeight="1">
      <c r="B6" s="35">
        <v>5</v>
      </c>
      <c r="C6" s="28" t="s">
        <v>3383</v>
      </c>
      <c r="D6" s="23">
        <v>2</v>
      </c>
      <c r="E6" s="23">
        <v>11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46">
        <f>SUM(D6:K6)</f>
        <v>13</v>
      </c>
    </row>
    <row r="7" spans="2:12" ht="17.25" customHeight="1">
      <c r="B7" s="35">
        <v>6</v>
      </c>
      <c r="C7" s="28" t="s">
        <v>3460</v>
      </c>
      <c r="D7" s="23">
        <v>0</v>
      </c>
      <c r="E7" s="23">
        <v>16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46">
        <f>SUM(D7:K7)</f>
        <v>16</v>
      </c>
    </row>
    <row r="8" spans="2:12" ht="15.75">
      <c r="B8" s="33"/>
      <c r="C8" s="33"/>
      <c r="D8" s="33"/>
      <c r="E8" s="33"/>
      <c r="F8" s="33"/>
      <c r="G8" s="33"/>
      <c r="H8" s="33"/>
      <c r="I8" s="33"/>
      <c r="J8" s="33"/>
      <c r="K8" s="83" t="s">
        <v>1016</v>
      </c>
      <c r="L8" s="85">
        <f>SUM(L2:L7)</f>
        <v>179</v>
      </c>
    </row>
    <row r="11" spans="2:12">
      <c r="F11" s="264"/>
      <c r="G11" s="264"/>
    </row>
    <row r="22" spans="10:10">
      <c r="J22" t="s">
        <v>3116</v>
      </c>
    </row>
    <row r="23" spans="10:10" ht="12.75" customHeight="1"/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9213-79D3-4D80-9D0A-92AAC5A54AB9}">
  <dimension ref="A1:AF18"/>
  <sheetViews>
    <sheetView zoomScale="89" zoomScaleNormal="89" workbookViewId="0">
      <selection activeCell="K32" sqref="K32"/>
    </sheetView>
  </sheetViews>
  <sheetFormatPr defaultColWidth="9.140625" defaultRowHeight="15"/>
  <cols>
    <col min="1" max="1" width="5.85546875" style="17" customWidth="1"/>
    <col min="2" max="2" width="9.28515625" style="17" customWidth="1"/>
    <col min="3" max="3" width="15" style="17" bestFit="1" customWidth="1"/>
    <col min="4" max="4" width="12.140625" style="17" customWidth="1"/>
    <col min="5" max="5" width="20.85546875" style="17" customWidth="1"/>
    <col min="6" max="6" width="11.5703125" style="17" customWidth="1"/>
    <col min="7" max="7" width="11.140625" style="17" customWidth="1"/>
    <col min="8" max="8" width="12.140625" style="17" customWidth="1"/>
    <col min="9" max="9" width="13.5703125" style="17" customWidth="1"/>
    <col min="10" max="10" width="21.28515625" style="17" customWidth="1"/>
    <col min="11" max="11" width="11" style="17" customWidth="1"/>
    <col min="12" max="12" width="11.140625" style="17" customWidth="1"/>
    <col min="13" max="13" width="8.28515625" style="17" customWidth="1"/>
    <col min="14" max="14" width="16.5703125" style="17" customWidth="1"/>
    <col min="15" max="15" width="24.140625" style="17" customWidth="1"/>
    <col min="16" max="16" width="12.28515625" style="17" customWidth="1"/>
    <col min="17" max="17" width="11.42578125" style="17" customWidth="1"/>
    <col min="18" max="18" width="10.140625" style="17" customWidth="1"/>
    <col min="19" max="19" width="10.42578125" style="17" customWidth="1"/>
    <col min="20" max="20" width="11" style="17" customWidth="1"/>
    <col min="21" max="23" width="10.140625" style="17" customWidth="1"/>
    <col min="24" max="24" width="15.85546875" style="17" customWidth="1"/>
    <col min="25" max="26" width="10.85546875" style="17" customWidth="1"/>
    <col min="27" max="27" width="11" style="17" customWidth="1"/>
    <col min="28" max="28" width="10.85546875" style="17" customWidth="1"/>
    <col min="29" max="29" width="10.85546875" style="17" bestFit="1" customWidth="1"/>
    <col min="30" max="30" width="13.85546875" style="17" customWidth="1"/>
    <col min="31" max="31" width="12.5703125" style="17" customWidth="1"/>
    <col min="32" max="32" width="9.5703125" style="17" bestFit="1" customWidth="1"/>
    <col min="33" max="16384" width="9.140625" style="17"/>
  </cols>
  <sheetData>
    <row r="1" spans="1:32" s="159" customFormat="1" ht="16.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>
        <f>SUM(L18:L18)</f>
        <v>35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ht="16.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4" t="s">
        <v>1502</v>
      </c>
      <c r="N2" s="289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ht="16.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5"/>
      <c r="N3" s="290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>
      <c r="A4" s="53">
        <v>1</v>
      </c>
      <c r="B4" s="28" t="s">
        <v>2800</v>
      </c>
      <c r="C4" s="28" t="s">
        <v>2801</v>
      </c>
      <c r="D4" s="28" t="s">
        <v>558</v>
      </c>
      <c r="E4" s="28" t="s">
        <v>3068</v>
      </c>
      <c r="F4" s="28" t="s">
        <v>441</v>
      </c>
      <c r="G4" s="28" t="s">
        <v>447</v>
      </c>
      <c r="H4" s="28" t="s">
        <v>448</v>
      </c>
      <c r="I4" s="28" t="s">
        <v>640</v>
      </c>
      <c r="J4" s="28" t="s">
        <v>641</v>
      </c>
      <c r="K4" s="28" t="s">
        <v>1014</v>
      </c>
      <c r="L4" s="188">
        <v>35</v>
      </c>
      <c r="M4" s="28" t="s">
        <v>1565</v>
      </c>
      <c r="N4" s="28" t="s">
        <v>2801</v>
      </c>
      <c r="O4" s="212" t="s">
        <v>384</v>
      </c>
      <c r="P4" s="169" t="s">
        <v>142</v>
      </c>
      <c r="Q4" s="169">
        <v>45975</v>
      </c>
      <c r="R4" s="169">
        <v>45976</v>
      </c>
      <c r="S4" s="169">
        <v>45985</v>
      </c>
      <c r="T4" s="201">
        <f t="shared" ref="T4:T9" si="0">S4-Q4</f>
        <v>10</v>
      </c>
      <c r="U4" s="169">
        <v>45986</v>
      </c>
      <c r="V4" s="169">
        <v>45987</v>
      </c>
      <c r="W4" s="169">
        <v>45987</v>
      </c>
      <c r="X4" s="169">
        <v>45990</v>
      </c>
      <c r="Y4" s="169">
        <v>45992</v>
      </c>
      <c r="Z4" s="169">
        <v>45992</v>
      </c>
      <c r="AA4" s="169">
        <v>45992</v>
      </c>
      <c r="AB4" s="169">
        <v>45995</v>
      </c>
      <c r="AC4" s="169">
        <v>45998</v>
      </c>
      <c r="AD4" s="161">
        <v>46002</v>
      </c>
      <c r="AE4" s="210">
        <f t="shared" ref="AE4:AE5" si="1">AD4-AC4</f>
        <v>4</v>
      </c>
      <c r="AF4" s="211">
        <f t="shared" ref="AF4:AF5" si="2">T4+AE4</f>
        <v>14</v>
      </c>
    </row>
    <row r="5" spans="1:32">
      <c r="A5" s="53">
        <v>2</v>
      </c>
      <c r="B5" s="28" t="s">
        <v>2800</v>
      </c>
      <c r="C5" s="28" t="s">
        <v>2801</v>
      </c>
      <c r="D5" s="28" t="s">
        <v>558</v>
      </c>
      <c r="E5" s="28" t="s">
        <v>3070</v>
      </c>
      <c r="F5" s="28" t="s">
        <v>1677</v>
      </c>
      <c r="G5" s="28" t="s">
        <v>1677</v>
      </c>
      <c r="H5" s="28" t="s">
        <v>1678</v>
      </c>
      <c r="I5" s="28" t="s">
        <v>333</v>
      </c>
      <c r="J5" s="28" t="s">
        <v>1687</v>
      </c>
      <c r="K5" s="28" t="s">
        <v>1222</v>
      </c>
      <c r="L5" s="188">
        <v>37</v>
      </c>
      <c r="M5" s="28" t="s">
        <v>1565</v>
      </c>
      <c r="N5" s="28" t="s">
        <v>2801</v>
      </c>
      <c r="O5" s="212" t="s">
        <v>384</v>
      </c>
      <c r="P5" s="169" t="s">
        <v>142</v>
      </c>
      <c r="Q5" s="169">
        <v>45975</v>
      </c>
      <c r="R5" s="169">
        <v>45976</v>
      </c>
      <c r="S5" s="169">
        <v>45985</v>
      </c>
      <c r="T5" s="201">
        <f t="shared" si="0"/>
        <v>10</v>
      </c>
      <c r="U5" s="169">
        <v>45986</v>
      </c>
      <c r="V5" s="169">
        <v>45987</v>
      </c>
      <c r="W5" s="169">
        <v>45987</v>
      </c>
      <c r="X5" s="169">
        <v>45990</v>
      </c>
      <c r="Y5" s="169">
        <v>45992</v>
      </c>
      <c r="Z5" s="169">
        <v>45992</v>
      </c>
      <c r="AA5" s="169">
        <v>45992</v>
      </c>
      <c r="AB5" s="169">
        <v>45995</v>
      </c>
      <c r="AC5" s="169">
        <v>45999</v>
      </c>
      <c r="AD5" s="161">
        <v>46002</v>
      </c>
      <c r="AE5" s="210">
        <f t="shared" si="1"/>
        <v>3</v>
      </c>
      <c r="AF5" s="211">
        <f t="shared" si="2"/>
        <v>13</v>
      </c>
    </row>
    <row r="6" spans="1:32" ht="15.75" customHeight="1">
      <c r="A6" s="53">
        <v>3</v>
      </c>
      <c r="B6" s="28" t="s">
        <v>2800</v>
      </c>
      <c r="C6" s="28" t="s">
        <v>2801</v>
      </c>
      <c r="D6" s="28" t="s">
        <v>558</v>
      </c>
      <c r="E6" s="28" t="s">
        <v>3071</v>
      </c>
      <c r="F6" s="28" t="s">
        <v>290</v>
      </c>
      <c r="G6" s="28" t="s">
        <v>290</v>
      </c>
      <c r="H6" s="28" t="s">
        <v>291</v>
      </c>
      <c r="I6" s="28" t="s">
        <v>1347</v>
      </c>
      <c r="J6" s="28" t="s">
        <v>1348</v>
      </c>
      <c r="K6" s="28" t="s">
        <v>1548</v>
      </c>
      <c r="L6" s="188">
        <v>37</v>
      </c>
      <c r="M6" s="28" t="s">
        <v>1565</v>
      </c>
      <c r="N6" s="28" t="s">
        <v>2801</v>
      </c>
      <c r="O6" s="212" t="s">
        <v>384</v>
      </c>
      <c r="P6" s="169" t="s">
        <v>142</v>
      </c>
      <c r="Q6" s="169">
        <v>45977</v>
      </c>
      <c r="R6" s="169">
        <v>45978</v>
      </c>
      <c r="S6" s="169">
        <v>45988</v>
      </c>
      <c r="T6" s="201">
        <f t="shared" si="0"/>
        <v>11</v>
      </c>
      <c r="U6" s="169">
        <v>45989</v>
      </c>
      <c r="V6" s="169">
        <v>45991</v>
      </c>
      <c r="W6" s="169">
        <v>45991</v>
      </c>
      <c r="X6" s="169">
        <v>45993</v>
      </c>
      <c r="Y6" s="169">
        <v>45996</v>
      </c>
      <c r="Z6" s="169">
        <v>45996</v>
      </c>
      <c r="AA6" s="169">
        <v>45996</v>
      </c>
      <c r="AB6" s="169">
        <v>45998</v>
      </c>
      <c r="AC6" s="169">
        <v>46001</v>
      </c>
      <c r="AD6" s="161">
        <v>46002</v>
      </c>
      <c r="AE6" s="210">
        <f t="shared" ref="AE6" si="3">AD6-AC6</f>
        <v>1</v>
      </c>
      <c r="AF6" s="211">
        <f t="shared" ref="AF6" si="4">T6+AE6</f>
        <v>12</v>
      </c>
    </row>
    <row r="7" spans="1:32">
      <c r="A7" s="53">
        <v>4</v>
      </c>
      <c r="B7" s="28" t="s">
        <v>2800</v>
      </c>
      <c r="C7" s="28" t="s">
        <v>2801</v>
      </c>
      <c r="D7" s="28" t="s">
        <v>558</v>
      </c>
      <c r="E7" s="28" t="s">
        <v>3069</v>
      </c>
      <c r="F7" s="28" t="s">
        <v>2805</v>
      </c>
      <c r="G7" s="28" t="s">
        <v>2806</v>
      </c>
      <c r="H7" s="28"/>
      <c r="I7" s="28" t="s">
        <v>2808</v>
      </c>
      <c r="J7" s="28" t="s">
        <v>2810</v>
      </c>
      <c r="K7" s="28" t="s">
        <v>2811</v>
      </c>
      <c r="L7" s="188">
        <v>30</v>
      </c>
      <c r="M7" s="28" t="s">
        <v>1565</v>
      </c>
      <c r="N7" s="28" t="s">
        <v>2801</v>
      </c>
      <c r="O7" s="212" t="s">
        <v>384</v>
      </c>
      <c r="P7" s="169" t="s">
        <v>142</v>
      </c>
      <c r="Q7" s="169">
        <v>45975</v>
      </c>
      <c r="R7" s="169">
        <v>45976</v>
      </c>
      <c r="S7" s="169">
        <v>45985</v>
      </c>
      <c r="T7" s="201">
        <f t="shared" si="0"/>
        <v>10</v>
      </c>
      <c r="U7" s="169">
        <v>45986</v>
      </c>
      <c r="V7" s="169">
        <v>45987</v>
      </c>
      <c r="W7" s="169">
        <v>45987</v>
      </c>
      <c r="X7" s="169">
        <v>45990</v>
      </c>
      <c r="Y7" s="169">
        <v>45992</v>
      </c>
      <c r="Z7" s="169">
        <v>45993</v>
      </c>
      <c r="AA7" s="169">
        <v>45993</v>
      </c>
      <c r="AB7" s="169">
        <v>45996</v>
      </c>
      <c r="AC7" s="169">
        <v>46001</v>
      </c>
      <c r="AD7" s="161">
        <v>46002</v>
      </c>
      <c r="AE7" s="210">
        <f t="shared" ref="AE7:AE17" si="5">AD7-AC7</f>
        <v>1</v>
      </c>
      <c r="AF7" s="211">
        <f t="shared" ref="AF7:AF17" si="6">T7+AE7</f>
        <v>11</v>
      </c>
    </row>
    <row r="8" spans="1:32">
      <c r="A8" s="53">
        <v>5</v>
      </c>
      <c r="B8" s="28" t="s">
        <v>2800</v>
      </c>
      <c r="C8" s="28" t="s">
        <v>2801</v>
      </c>
      <c r="D8" s="28" t="s">
        <v>558</v>
      </c>
      <c r="E8" s="28" t="s">
        <v>3074</v>
      </c>
      <c r="F8" s="28" t="s">
        <v>233</v>
      </c>
      <c r="G8" s="28" t="s">
        <v>2803</v>
      </c>
      <c r="H8" s="28" t="s">
        <v>2804</v>
      </c>
      <c r="I8" s="28" t="s">
        <v>646</v>
      </c>
      <c r="J8" s="28" t="s">
        <v>653</v>
      </c>
      <c r="K8" s="28" t="s">
        <v>654</v>
      </c>
      <c r="L8" s="188">
        <v>35</v>
      </c>
      <c r="M8" s="28" t="s">
        <v>1565</v>
      </c>
      <c r="N8" s="28" t="s">
        <v>2801</v>
      </c>
      <c r="O8" s="212" t="s">
        <v>384</v>
      </c>
      <c r="P8" s="169" t="s">
        <v>142</v>
      </c>
      <c r="Q8" s="169">
        <v>45977</v>
      </c>
      <c r="R8" s="169">
        <v>45981</v>
      </c>
      <c r="S8" s="169">
        <v>45989</v>
      </c>
      <c r="T8" s="201">
        <f t="shared" si="0"/>
        <v>12</v>
      </c>
      <c r="U8" s="169">
        <v>45990</v>
      </c>
      <c r="V8" s="169">
        <v>45992</v>
      </c>
      <c r="W8" s="169">
        <v>45992</v>
      </c>
      <c r="X8" s="169">
        <v>45994</v>
      </c>
      <c r="Y8" s="169">
        <v>45997</v>
      </c>
      <c r="Z8" s="169">
        <v>45999</v>
      </c>
      <c r="AA8" s="169">
        <v>45999</v>
      </c>
      <c r="AB8" s="169">
        <v>46001</v>
      </c>
      <c r="AC8" s="169">
        <v>46003</v>
      </c>
      <c r="AD8" s="169">
        <v>46006</v>
      </c>
      <c r="AE8" s="210">
        <f t="shared" si="5"/>
        <v>3</v>
      </c>
      <c r="AF8" s="211">
        <f t="shared" si="6"/>
        <v>15</v>
      </c>
    </row>
    <row r="9" spans="1:32">
      <c r="A9" s="53">
        <v>6</v>
      </c>
      <c r="B9" s="28" t="s">
        <v>2800</v>
      </c>
      <c r="C9" s="28" t="s">
        <v>2801</v>
      </c>
      <c r="D9" s="28" t="s">
        <v>558</v>
      </c>
      <c r="E9" s="28" t="s">
        <v>3076</v>
      </c>
      <c r="F9" s="24" t="s">
        <v>90</v>
      </c>
      <c r="G9" s="28" t="s">
        <v>91</v>
      </c>
      <c r="H9" s="28" t="s">
        <v>92</v>
      </c>
      <c r="I9" s="28" t="s">
        <v>1292</v>
      </c>
      <c r="J9" s="28" t="s">
        <v>1293</v>
      </c>
      <c r="K9" s="28" t="s">
        <v>1295</v>
      </c>
      <c r="L9" s="188">
        <v>35</v>
      </c>
      <c r="M9" s="28" t="s">
        <v>1565</v>
      </c>
      <c r="N9" s="28" t="s">
        <v>2801</v>
      </c>
      <c r="O9" s="212" t="s">
        <v>384</v>
      </c>
      <c r="P9" s="169" t="s">
        <v>142</v>
      </c>
      <c r="Q9" s="169">
        <v>45979</v>
      </c>
      <c r="R9" s="169">
        <v>45982</v>
      </c>
      <c r="S9" s="169">
        <v>45989</v>
      </c>
      <c r="T9" s="201">
        <f t="shared" si="0"/>
        <v>10</v>
      </c>
      <c r="U9" s="169">
        <v>45990</v>
      </c>
      <c r="V9" s="169">
        <v>45993</v>
      </c>
      <c r="W9" s="169">
        <v>45993</v>
      </c>
      <c r="X9" s="169">
        <v>45995</v>
      </c>
      <c r="Y9" s="169">
        <v>45998</v>
      </c>
      <c r="Z9" s="169">
        <v>45999</v>
      </c>
      <c r="AA9" s="169">
        <v>45999</v>
      </c>
      <c r="AB9" s="169">
        <v>46001</v>
      </c>
      <c r="AC9" s="169">
        <v>46003</v>
      </c>
      <c r="AD9" s="169">
        <v>46006</v>
      </c>
      <c r="AE9" s="210">
        <f t="shared" si="5"/>
        <v>3</v>
      </c>
      <c r="AF9" s="211">
        <f t="shared" si="6"/>
        <v>13</v>
      </c>
    </row>
    <row r="10" spans="1:32" ht="15.75" customHeight="1">
      <c r="A10" s="53">
        <v>7</v>
      </c>
      <c r="B10" s="28" t="s">
        <v>2800</v>
      </c>
      <c r="C10" s="28" t="s">
        <v>2801</v>
      </c>
      <c r="D10" s="28" t="s">
        <v>558</v>
      </c>
      <c r="E10" s="28" t="s">
        <v>3073</v>
      </c>
      <c r="F10" s="24" t="s">
        <v>227</v>
      </c>
      <c r="G10" s="28" t="s">
        <v>228</v>
      </c>
      <c r="H10" s="28" t="s">
        <v>531</v>
      </c>
      <c r="I10" s="28" t="s">
        <v>1214</v>
      </c>
      <c r="J10" s="28" t="s">
        <v>2809</v>
      </c>
      <c r="K10" s="28" t="s">
        <v>1216</v>
      </c>
      <c r="L10" s="188">
        <v>35</v>
      </c>
      <c r="M10" s="28" t="s">
        <v>1565</v>
      </c>
      <c r="N10" s="28" t="s">
        <v>2801</v>
      </c>
      <c r="O10" s="212" t="s">
        <v>384</v>
      </c>
      <c r="P10" s="169" t="s">
        <v>142</v>
      </c>
      <c r="Q10" s="169">
        <v>45977</v>
      </c>
      <c r="R10" s="169">
        <v>45981</v>
      </c>
      <c r="S10" s="169">
        <v>45989</v>
      </c>
      <c r="T10" s="201">
        <f t="shared" ref="T10:T15" si="7">S10-Q10</f>
        <v>12</v>
      </c>
      <c r="U10" s="169">
        <v>45990</v>
      </c>
      <c r="V10" s="169">
        <v>45992</v>
      </c>
      <c r="W10" s="169">
        <v>45992</v>
      </c>
      <c r="X10" s="169">
        <v>45994</v>
      </c>
      <c r="Y10" s="169">
        <v>45997</v>
      </c>
      <c r="Z10" s="169">
        <v>46000</v>
      </c>
      <c r="AA10" s="169">
        <v>46000</v>
      </c>
      <c r="AB10" s="169">
        <v>46002</v>
      </c>
      <c r="AC10" s="169">
        <v>46005</v>
      </c>
      <c r="AD10" s="169">
        <v>46006</v>
      </c>
      <c r="AE10" s="210">
        <f t="shared" si="5"/>
        <v>1</v>
      </c>
      <c r="AF10" s="211">
        <f t="shared" si="6"/>
        <v>13</v>
      </c>
    </row>
    <row r="11" spans="1:32">
      <c r="A11" s="53">
        <v>8</v>
      </c>
      <c r="B11" s="28" t="s">
        <v>2800</v>
      </c>
      <c r="C11" s="28" t="s">
        <v>2801</v>
      </c>
      <c r="D11" s="28" t="s">
        <v>558</v>
      </c>
      <c r="E11" s="28" t="s">
        <v>3075</v>
      </c>
      <c r="F11" s="24" t="s">
        <v>30</v>
      </c>
      <c r="G11" s="28" t="s">
        <v>574</v>
      </c>
      <c r="H11" s="28" t="s">
        <v>151</v>
      </c>
      <c r="I11" s="28" t="s">
        <v>1586</v>
      </c>
      <c r="J11" s="28" t="s">
        <v>2009</v>
      </c>
      <c r="K11" s="28" t="s">
        <v>1496</v>
      </c>
      <c r="L11" s="188">
        <v>35</v>
      </c>
      <c r="M11" s="28" t="s">
        <v>1565</v>
      </c>
      <c r="N11" s="28" t="s">
        <v>2801</v>
      </c>
      <c r="O11" s="212" t="s">
        <v>384</v>
      </c>
      <c r="P11" s="169" t="s">
        <v>142</v>
      </c>
      <c r="Q11" s="169">
        <v>45979</v>
      </c>
      <c r="R11" s="169">
        <v>45981</v>
      </c>
      <c r="S11" s="169">
        <v>45989</v>
      </c>
      <c r="T11" s="201">
        <f t="shared" si="7"/>
        <v>10</v>
      </c>
      <c r="U11" s="169">
        <v>45990</v>
      </c>
      <c r="V11" s="169">
        <v>45993</v>
      </c>
      <c r="W11" s="169">
        <v>45993</v>
      </c>
      <c r="X11" s="169">
        <v>45995</v>
      </c>
      <c r="Y11" s="169">
        <v>45998</v>
      </c>
      <c r="Z11" s="169">
        <v>45999</v>
      </c>
      <c r="AA11" s="169">
        <v>45999</v>
      </c>
      <c r="AB11" s="169">
        <v>46001</v>
      </c>
      <c r="AC11" s="169">
        <v>46005</v>
      </c>
      <c r="AD11" s="169">
        <v>46006</v>
      </c>
      <c r="AE11" s="210">
        <f t="shared" si="5"/>
        <v>1</v>
      </c>
      <c r="AF11" s="211">
        <f t="shared" si="6"/>
        <v>11</v>
      </c>
    </row>
    <row r="12" spans="1:32">
      <c r="A12" s="53">
        <v>9</v>
      </c>
      <c r="B12" s="28" t="s">
        <v>2800</v>
      </c>
      <c r="C12" s="28" t="s">
        <v>2801</v>
      </c>
      <c r="D12" s="28" t="s">
        <v>558</v>
      </c>
      <c r="E12" s="28" t="s">
        <v>3080</v>
      </c>
      <c r="F12" s="24" t="s">
        <v>1679</v>
      </c>
      <c r="G12" s="28" t="s">
        <v>889</v>
      </c>
      <c r="H12" s="28" t="s">
        <v>890</v>
      </c>
      <c r="I12" s="28" t="s">
        <v>1114</v>
      </c>
      <c r="J12" s="28" t="s">
        <v>1688</v>
      </c>
      <c r="K12" s="28" t="s">
        <v>1692</v>
      </c>
      <c r="L12" s="188">
        <v>35</v>
      </c>
      <c r="M12" s="28" t="s">
        <v>1565</v>
      </c>
      <c r="N12" s="28" t="s">
        <v>2801</v>
      </c>
      <c r="O12" s="212" t="s">
        <v>384</v>
      </c>
      <c r="P12" s="169" t="s">
        <v>142</v>
      </c>
      <c r="Q12" s="169">
        <v>45983</v>
      </c>
      <c r="R12" s="169">
        <v>45983</v>
      </c>
      <c r="S12" s="169">
        <v>45989</v>
      </c>
      <c r="T12" s="201">
        <f t="shared" si="7"/>
        <v>6</v>
      </c>
      <c r="U12" s="169">
        <v>45990</v>
      </c>
      <c r="V12" s="169">
        <v>45993</v>
      </c>
      <c r="W12" s="169">
        <v>45993</v>
      </c>
      <c r="X12" s="169">
        <v>45995</v>
      </c>
      <c r="Y12" s="169">
        <v>45997</v>
      </c>
      <c r="Z12" s="169">
        <v>45999</v>
      </c>
      <c r="AA12" s="169">
        <v>45999</v>
      </c>
      <c r="AB12" s="169">
        <v>46001</v>
      </c>
      <c r="AC12" s="169">
        <v>46006</v>
      </c>
      <c r="AD12" s="169">
        <v>46006</v>
      </c>
      <c r="AE12" s="210">
        <f t="shared" si="5"/>
        <v>0</v>
      </c>
      <c r="AF12" s="211">
        <f t="shared" si="6"/>
        <v>6</v>
      </c>
    </row>
    <row r="13" spans="1:32" ht="15" customHeight="1">
      <c r="A13" s="53">
        <v>10</v>
      </c>
      <c r="B13" s="28" t="s">
        <v>2800</v>
      </c>
      <c r="C13" s="28" t="s">
        <v>2801</v>
      </c>
      <c r="D13" s="28" t="s">
        <v>558</v>
      </c>
      <c r="E13" s="28" t="s">
        <v>3079</v>
      </c>
      <c r="F13" s="24" t="s">
        <v>396</v>
      </c>
      <c r="G13" s="28" t="s">
        <v>2807</v>
      </c>
      <c r="H13" s="28" t="s">
        <v>397</v>
      </c>
      <c r="I13" s="28" t="s">
        <v>708</v>
      </c>
      <c r="J13" s="28" t="s">
        <v>709</v>
      </c>
      <c r="K13" s="28" t="s">
        <v>2956</v>
      </c>
      <c r="L13" s="188">
        <v>36</v>
      </c>
      <c r="M13" s="28" t="s">
        <v>1565</v>
      </c>
      <c r="N13" s="28" t="s">
        <v>2801</v>
      </c>
      <c r="O13" s="212" t="s">
        <v>384</v>
      </c>
      <c r="P13" s="169" t="s">
        <v>142</v>
      </c>
      <c r="Q13" s="169">
        <v>45983</v>
      </c>
      <c r="R13" s="169">
        <v>45983</v>
      </c>
      <c r="S13" s="169">
        <v>45989</v>
      </c>
      <c r="T13" s="201">
        <f t="shared" si="7"/>
        <v>6</v>
      </c>
      <c r="U13" s="169">
        <v>45990</v>
      </c>
      <c r="V13" s="169">
        <v>45992</v>
      </c>
      <c r="W13" s="169">
        <v>45992</v>
      </c>
      <c r="X13" s="169">
        <v>45994</v>
      </c>
      <c r="Y13" s="169">
        <v>45998</v>
      </c>
      <c r="Z13" s="169">
        <v>45999</v>
      </c>
      <c r="AA13" s="169">
        <v>45999</v>
      </c>
      <c r="AB13" s="169">
        <v>46003</v>
      </c>
      <c r="AC13" s="169">
        <v>46006</v>
      </c>
      <c r="AD13" s="169">
        <v>46007</v>
      </c>
      <c r="AE13" s="210">
        <f t="shared" si="5"/>
        <v>1</v>
      </c>
      <c r="AF13" s="211">
        <f t="shared" si="6"/>
        <v>7</v>
      </c>
    </row>
    <row r="14" spans="1:32">
      <c r="A14" s="53">
        <v>11</v>
      </c>
      <c r="B14" s="28" t="s">
        <v>2800</v>
      </c>
      <c r="C14" s="28" t="s">
        <v>2801</v>
      </c>
      <c r="D14" s="28" t="s">
        <v>558</v>
      </c>
      <c r="E14" s="28" t="s">
        <v>3072</v>
      </c>
      <c r="F14" s="28" t="s">
        <v>1424</v>
      </c>
      <c r="G14" s="28" t="s">
        <v>1425</v>
      </c>
      <c r="H14" s="28" t="s">
        <v>2802</v>
      </c>
      <c r="I14" s="28" t="s">
        <v>118</v>
      </c>
      <c r="J14" s="28" t="s">
        <v>2891</v>
      </c>
      <c r="K14" s="28" t="s">
        <v>2892</v>
      </c>
      <c r="L14" s="188">
        <v>35</v>
      </c>
      <c r="M14" s="28" t="s">
        <v>1565</v>
      </c>
      <c r="N14" s="28" t="s">
        <v>2801</v>
      </c>
      <c r="O14" s="212" t="s">
        <v>384</v>
      </c>
      <c r="P14" s="169" t="s">
        <v>142</v>
      </c>
      <c r="Q14" s="169">
        <v>45977</v>
      </c>
      <c r="R14" s="169">
        <v>45978</v>
      </c>
      <c r="S14" s="169">
        <v>45989</v>
      </c>
      <c r="T14" s="201">
        <f t="shared" si="7"/>
        <v>12</v>
      </c>
      <c r="U14" s="169">
        <v>45990</v>
      </c>
      <c r="V14" s="169">
        <v>45995</v>
      </c>
      <c r="W14" s="169">
        <v>45995</v>
      </c>
      <c r="X14" s="169">
        <v>45997</v>
      </c>
      <c r="Y14" s="169">
        <v>46001</v>
      </c>
      <c r="Z14" s="169">
        <v>46004</v>
      </c>
      <c r="AA14" s="169">
        <v>46004</v>
      </c>
      <c r="AB14" s="169">
        <v>46004</v>
      </c>
      <c r="AC14" s="169">
        <v>46007</v>
      </c>
      <c r="AD14" s="169">
        <v>46009</v>
      </c>
      <c r="AE14" s="210">
        <f t="shared" si="5"/>
        <v>2</v>
      </c>
      <c r="AF14" s="211">
        <f t="shared" si="6"/>
        <v>14</v>
      </c>
    </row>
    <row r="15" spans="1:32">
      <c r="A15" s="53">
        <v>12</v>
      </c>
      <c r="B15" s="28" t="s">
        <v>2800</v>
      </c>
      <c r="C15" s="28" t="s">
        <v>2801</v>
      </c>
      <c r="D15" s="28" t="s">
        <v>558</v>
      </c>
      <c r="E15" s="28" t="s">
        <v>3077</v>
      </c>
      <c r="F15" s="24" t="s">
        <v>457</v>
      </c>
      <c r="G15" s="28" t="s">
        <v>458</v>
      </c>
      <c r="H15" s="28" t="s">
        <v>459</v>
      </c>
      <c r="I15" s="28" t="s">
        <v>118</v>
      </c>
      <c r="J15" s="28" t="s">
        <v>2957</v>
      </c>
      <c r="K15" s="28" t="s">
        <v>2958</v>
      </c>
      <c r="L15" s="188">
        <v>36</v>
      </c>
      <c r="M15" s="28" t="s">
        <v>1565</v>
      </c>
      <c r="N15" s="28" t="s">
        <v>2801</v>
      </c>
      <c r="O15" s="212" t="s">
        <v>384</v>
      </c>
      <c r="P15" s="169" t="s">
        <v>142</v>
      </c>
      <c r="Q15" s="169">
        <v>45979</v>
      </c>
      <c r="R15" s="169">
        <v>45982</v>
      </c>
      <c r="S15" s="169">
        <v>45989</v>
      </c>
      <c r="T15" s="201">
        <f t="shared" si="7"/>
        <v>10</v>
      </c>
      <c r="U15" s="169">
        <v>45990</v>
      </c>
      <c r="V15" s="169">
        <v>45993</v>
      </c>
      <c r="W15" s="169">
        <v>45993</v>
      </c>
      <c r="X15" s="169">
        <v>45994</v>
      </c>
      <c r="Y15" s="169">
        <v>45997</v>
      </c>
      <c r="Z15" s="169">
        <v>45999</v>
      </c>
      <c r="AA15" s="169">
        <v>45999</v>
      </c>
      <c r="AB15" s="169">
        <v>46003</v>
      </c>
      <c r="AC15" s="169">
        <v>46008</v>
      </c>
      <c r="AD15" s="169">
        <v>46009</v>
      </c>
      <c r="AE15" s="210">
        <f t="shared" si="5"/>
        <v>1</v>
      </c>
      <c r="AF15" s="211">
        <f t="shared" si="6"/>
        <v>11</v>
      </c>
    </row>
    <row r="16" spans="1:32" ht="15.75" customHeight="1">
      <c r="A16" s="53">
        <v>13</v>
      </c>
      <c r="B16" s="28" t="s">
        <v>2800</v>
      </c>
      <c r="C16" s="28" t="s">
        <v>2801</v>
      </c>
      <c r="D16" s="28" t="s">
        <v>558</v>
      </c>
      <c r="E16" s="28" t="s">
        <v>3078</v>
      </c>
      <c r="F16" s="24" t="s">
        <v>428</v>
      </c>
      <c r="G16" s="28" t="s">
        <v>432</v>
      </c>
      <c r="H16" s="28" t="s">
        <v>433</v>
      </c>
      <c r="I16" s="28" t="s">
        <v>699</v>
      </c>
      <c r="J16" s="28" t="s">
        <v>700</v>
      </c>
      <c r="K16" s="28" t="s">
        <v>1077</v>
      </c>
      <c r="L16" s="188">
        <v>36</v>
      </c>
      <c r="M16" s="28" t="s">
        <v>1565</v>
      </c>
      <c r="N16" s="28" t="s">
        <v>2801</v>
      </c>
      <c r="O16" s="212" t="s">
        <v>384</v>
      </c>
      <c r="P16" s="169" t="s">
        <v>142</v>
      </c>
      <c r="Q16" s="169">
        <v>45979</v>
      </c>
      <c r="R16" s="169">
        <v>45982</v>
      </c>
      <c r="S16" s="169">
        <v>45989</v>
      </c>
      <c r="T16" s="201">
        <f>S16-Q16</f>
        <v>10</v>
      </c>
      <c r="U16" s="169">
        <v>45990</v>
      </c>
      <c r="V16" s="169">
        <v>45993</v>
      </c>
      <c r="W16" s="169">
        <v>45993</v>
      </c>
      <c r="X16" s="169">
        <v>45995</v>
      </c>
      <c r="Y16" s="169">
        <v>46000</v>
      </c>
      <c r="Z16" s="169">
        <v>46002</v>
      </c>
      <c r="AA16" s="169">
        <v>46002</v>
      </c>
      <c r="AB16" s="169">
        <v>46006</v>
      </c>
      <c r="AC16" s="161">
        <v>46012</v>
      </c>
      <c r="AD16" s="169">
        <v>46013</v>
      </c>
      <c r="AE16" s="210">
        <f t="shared" si="5"/>
        <v>1</v>
      </c>
      <c r="AF16" s="211">
        <f t="shared" si="6"/>
        <v>11</v>
      </c>
    </row>
    <row r="17" spans="1:32">
      <c r="A17" s="53">
        <v>14</v>
      </c>
      <c r="B17" s="28" t="s">
        <v>2800</v>
      </c>
      <c r="C17" s="28" t="s">
        <v>2801</v>
      </c>
      <c r="D17" s="28" t="s">
        <v>558</v>
      </c>
      <c r="E17" s="28" t="s">
        <v>3224</v>
      </c>
      <c r="F17" s="24" t="s">
        <v>508</v>
      </c>
      <c r="G17" s="28" t="s">
        <v>509</v>
      </c>
      <c r="H17" s="28" t="s">
        <v>510</v>
      </c>
      <c r="I17" s="28" t="s">
        <v>68</v>
      </c>
      <c r="J17" s="28" t="s">
        <v>577</v>
      </c>
      <c r="K17" s="28" t="s">
        <v>444</v>
      </c>
      <c r="L17" s="188">
        <v>36</v>
      </c>
      <c r="M17" s="28" t="s">
        <v>1565</v>
      </c>
      <c r="N17" s="28" t="s">
        <v>2801</v>
      </c>
      <c r="O17" s="212" t="s">
        <v>384</v>
      </c>
      <c r="P17" s="169" t="s">
        <v>142</v>
      </c>
      <c r="Q17" s="169">
        <v>45986</v>
      </c>
      <c r="R17" s="169">
        <v>45988</v>
      </c>
      <c r="S17" s="169">
        <v>46000</v>
      </c>
      <c r="T17" s="201">
        <f>S17-Q17</f>
        <v>14</v>
      </c>
      <c r="U17" s="169">
        <v>46001</v>
      </c>
      <c r="V17" s="169">
        <v>46003</v>
      </c>
      <c r="W17" s="169">
        <v>46003</v>
      </c>
      <c r="X17" s="169">
        <v>46005</v>
      </c>
      <c r="Y17" s="169">
        <v>46008</v>
      </c>
      <c r="Z17" s="169">
        <v>46009</v>
      </c>
      <c r="AA17" s="169">
        <v>46009</v>
      </c>
      <c r="AB17" s="169">
        <v>46010</v>
      </c>
      <c r="AC17" s="161">
        <v>46012</v>
      </c>
      <c r="AD17" s="169">
        <v>46013</v>
      </c>
      <c r="AE17" s="210">
        <f t="shared" si="5"/>
        <v>1</v>
      </c>
      <c r="AF17" s="211">
        <f t="shared" si="6"/>
        <v>15</v>
      </c>
    </row>
    <row r="18" spans="1:32">
      <c r="A18" s="53">
        <v>15</v>
      </c>
      <c r="B18" s="28" t="s">
        <v>2800</v>
      </c>
      <c r="C18" s="28" t="s">
        <v>2801</v>
      </c>
      <c r="D18" s="28" t="s">
        <v>558</v>
      </c>
      <c r="E18" s="28" t="s">
        <v>3225</v>
      </c>
      <c r="F18" s="28" t="s">
        <v>592</v>
      </c>
      <c r="G18" s="28" t="s">
        <v>1535</v>
      </c>
      <c r="H18" s="28" t="s">
        <v>605</v>
      </c>
      <c r="I18" s="28" t="s">
        <v>1539</v>
      </c>
      <c r="J18" s="28" t="s">
        <v>1540</v>
      </c>
      <c r="K18" s="28" t="s">
        <v>1551</v>
      </c>
      <c r="L18" s="188">
        <v>35</v>
      </c>
      <c r="M18" s="28" t="s">
        <v>1565</v>
      </c>
      <c r="N18" s="28" t="s">
        <v>2801</v>
      </c>
      <c r="O18" s="212" t="s">
        <v>384</v>
      </c>
      <c r="P18" s="169" t="s">
        <v>142</v>
      </c>
      <c r="Q18" s="169">
        <v>45987</v>
      </c>
      <c r="R18" s="169">
        <v>45988</v>
      </c>
      <c r="S18" s="169">
        <v>46000</v>
      </c>
      <c r="T18" s="201">
        <f t="shared" ref="T18" si="8">S18-Q18</f>
        <v>13</v>
      </c>
      <c r="U18" s="169">
        <v>46001</v>
      </c>
      <c r="V18" s="169">
        <v>46003</v>
      </c>
      <c r="W18" s="169">
        <v>46003</v>
      </c>
      <c r="X18" s="169">
        <v>46005</v>
      </c>
      <c r="Y18" s="169">
        <v>46007</v>
      </c>
      <c r="Z18" s="169">
        <v>46008</v>
      </c>
      <c r="AA18" s="169">
        <v>46008</v>
      </c>
      <c r="AB18" s="169">
        <v>46010</v>
      </c>
      <c r="AC18" s="161">
        <v>46012</v>
      </c>
      <c r="AD18" s="169">
        <v>46014</v>
      </c>
      <c r="AE18" s="210">
        <f>AD18-AC18</f>
        <v>2</v>
      </c>
      <c r="AF18" s="211">
        <f>T18+AE18</f>
        <v>15</v>
      </c>
    </row>
  </sheetData>
  <mergeCells count="20">
    <mergeCell ref="AA2:AB2"/>
    <mergeCell ref="AC2:AE2"/>
    <mergeCell ref="N2:N3"/>
    <mergeCell ref="O2:O3"/>
    <mergeCell ref="Q2:T2"/>
    <mergeCell ref="U2:V2"/>
    <mergeCell ref="W2:X2"/>
    <mergeCell ref="Y2:Z2"/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</mergeCells>
  <conditionalFormatting sqref="F1:F1048576">
    <cfRule type="duplicateValues" dxfId="6" priority="1"/>
    <cfRule type="duplicateValues" dxfId="5" priority="2"/>
    <cfRule type="duplicateValues" dxfId="4" priority="3"/>
    <cfRule type="duplicateValues" dxfId="3" priority="252160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5128-5F87-499E-835F-4344DE2651E2}">
  <dimension ref="A1:AF9"/>
  <sheetViews>
    <sheetView workbookViewId="0">
      <selection activeCell="G15" sqref="G15"/>
    </sheetView>
  </sheetViews>
  <sheetFormatPr defaultRowHeight="15"/>
  <cols>
    <col min="1" max="1" width="8.140625" customWidth="1"/>
    <col min="3" max="3" width="15.7109375" bestFit="1" customWidth="1"/>
    <col min="4" max="4" width="11.7109375" customWidth="1"/>
    <col min="7" max="9" width="9.140625" customWidth="1"/>
    <col min="10" max="10" width="23.140625" customWidth="1"/>
    <col min="11" max="11" width="11" customWidth="1"/>
    <col min="12" max="12" width="11.5703125" customWidth="1"/>
    <col min="13" max="13" width="9.140625" customWidth="1"/>
    <col min="14" max="14" width="15.7109375" bestFit="1" customWidth="1"/>
    <col min="15" max="15" width="25" bestFit="1" customWidth="1"/>
    <col min="19" max="19" width="11.42578125" customWidth="1"/>
    <col min="21" max="21" width="8.7109375" bestFit="1" customWidth="1"/>
    <col min="25" max="25" width="11.7109375" customWidth="1"/>
    <col min="26" max="26" width="12.7109375" customWidth="1"/>
    <col min="27" max="27" width="10.7109375" customWidth="1"/>
    <col min="28" max="28" width="11.85546875" customWidth="1"/>
    <col min="29" max="29" width="10.140625" customWidth="1"/>
    <col min="30" max="30" width="11.28515625" customWidth="1"/>
  </cols>
  <sheetData>
    <row r="1" spans="1:32" s="159" customFormat="1" ht="16.5" customHeight="1">
      <c r="A1" s="38" t="s">
        <v>750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03" t="e">
        <f>SUM(#REF!)</f>
        <v>#REF!</v>
      </c>
      <c r="M1" s="40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s="17" customFormat="1" ht="15.75" customHeight="1">
      <c r="A2" s="291" t="s">
        <v>0</v>
      </c>
      <c r="B2" s="291" t="s">
        <v>374</v>
      </c>
      <c r="C2" s="291" t="s">
        <v>375</v>
      </c>
      <c r="D2" s="291" t="s">
        <v>376</v>
      </c>
      <c r="E2" s="291" t="s">
        <v>392</v>
      </c>
      <c r="F2" s="291" t="s">
        <v>377</v>
      </c>
      <c r="G2" s="291" t="s">
        <v>386</v>
      </c>
      <c r="H2" s="291" t="s">
        <v>387</v>
      </c>
      <c r="I2" s="292" t="s">
        <v>390</v>
      </c>
      <c r="J2" s="292"/>
      <c r="K2" s="291" t="s">
        <v>391</v>
      </c>
      <c r="L2" s="293" t="s">
        <v>819</v>
      </c>
      <c r="M2" s="294" t="s">
        <v>1502</v>
      </c>
      <c r="N2" s="289" t="s">
        <v>378</v>
      </c>
      <c r="O2" s="291" t="s">
        <v>522</v>
      </c>
      <c r="P2" s="32" t="s">
        <v>2</v>
      </c>
      <c r="Q2" s="297" t="s">
        <v>3</v>
      </c>
      <c r="R2" s="297"/>
      <c r="S2" s="297"/>
      <c r="T2" s="297"/>
      <c r="U2" s="298" t="s">
        <v>4</v>
      </c>
      <c r="V2" s="298"/>
      <c r="W2" s="298" t="s">
        <v>232</v>
      </c>
      <c r="X2" s="298"/>
      <c r="Y2" s="298" t="s">
        <v>5</v>
      </c>
      <c r="Z2" s="298"/>
      <c r="AA2" s="298" t="s">
        <v>6</v>
      </c>
      <c r="AB2" s="298"/>
      <c r="AC2" s="296" t="s">
        <v>7</v>
      </c>
      <c r="AD2" s="296"/>
      <c r="AE2" s="296"/>
      <c r="AF2" s="41"/>
    </row>
    <row r="3" spans="1:32" s="17" customFormat="1" ht="15.75" customHeight="1">
      <c r="A3" s="291"/>
      <c r="B3" s="291"/>
      <c r="C3" s="291"/>
      <c r="D3" s="291"/>
      <c r="E3" s="291"/>
      <c r="F3" s="291"/>
      <c r="G3" s="291"/>
      <c r="H3" s="291"/>
      <c r="I3" s="42" t="s">
        <v>388</v>
      </c>
      <c r="J3" s="42" t="s">
        <v>389</v>
      </c>
      <c r="K3" s="291"/>
      <c r="L3" s="293"/>
      <c r="M3" s="295"/>
      <c r="N3" s="290"/>
      <c r="O3" s="291"/>
      <c r="P3" s="32" t="s">
        <v>8</v>
      </c>
      <c r="Q3" s="43" t="s">
        <v>379</v>
      </c>
      <c r="R3" s="43" t="s">
        <v>380</v>
      </c>
      <c r="S3" s="43" t="s">
        <v>381</v>
      </c>
      <c r="T3" s="57" t="s">
        <v>382</v>
      </c>
      <c r="U3" s="44" t="s">
        <v>379</v>
      </c>
      <c r="V3" s="44" t="s">
        <v>383</v>
      </c>
      <c r="W3" s="44" t="s">
        <v>379</v>
      </c>
      <c r="X3" s="44" t="s">
        <v>383</v>
      </c>
      <c r="Y3" s="44" t="s">
        <v>379</v>
      </c>
      <c r="Z3" s="44" t="s">
        <v>383</v>
      </c>
      <c r="AA3" s="44" t="s">
        <v>379</v>
      </c>
      <c r="AB3" s="44" t="s">
        <v>383</v>
      </c>
      <c r="AC3" s="44" t="s">
        <v>379</v>
      </c>
      <c r="AD3" s="44" t="s">
        <v>384</v>
      </c>
      <c r="AE3" s="45" t="s">
        <v>382</v>
      </c>
      <c r="AF3" s="41" t="s">
        <v>517</v>
      </c>
    </row>
    <row r="4" spans="1:32" s="17" customFormat="1" ht="14.25" customHeight="1">
      <c r="A4" s="53">
        <v>1</v>
      </c>
      <c r="B4" s="28" t="s">
        <v>3067</v>
      </c>
      <c r="C4" s="28" t="s">
        <v>201</v>
      </c>
      <c r="D4" s="28" t="s">
        <v>558</v>
      </c>
      <c r="E4" s="28" t="s">
        <v>3103</v>
      </c>
      <c r="F4" s="28" t="s">
        <v>74</v>
      </c>
      <c r="G4" s="28" t="s">
        <v>486</v>
      </c>
      <c r="H4" s="28" t="s">
        <v>487</v>
      </c>
      <c r="I4" s="28" t="s">
        <v>551</v>
      </c>
      <c r="J4" s="28" t="s">
        <v>552</v>
      </c>
      <c r="K4" s="28" t="s">
        <v>553</v>
      </c>
      <c r="L4" s="198">
        <v>36</v>
      </c>
      <c r="M4" s="28" t="s">
        <v>1565</v>
      </c>
      <c r="N4" s="28" t="s">
        <v>201</v>
      </c>
      <c r="O4" s="212" t="s">
        <v>384</v>
      </c>
      <c r="P4" s="199" t="s">
        <v>142</v>
      </c>
      <c r="Q4" s="199">
        <v>45986</v>
      </c>
      <c r="R4" s="199">
        <v>45988</v>
      </c>
      <c r="S4" s="199">
        <v>45995</v>
      </c>
      <c r="T4" s="8">
        <f>S4-Q4</f>
        <v>9</v>
      </c>
      <c r="U4" s="199">
        <v>45997</v>
      </c>
      <c r="V4" s="199">
        <v>46000</v>
      </c>
      <c r="W4" s="199">
        <v>46000</v>
      </c>
      <c r="X4" s="199">
        <v>46001</v>
      </c>
      <c r="Y4" s="161">
        <v>46004</v>
      </c>
      <c r="Z4" s="161">
        <v>46005</v>
      </c>
      <c r="AA4" s="161">
        <v>46006</v>
      </c>
      <c r="AB4" s="161">
        <v>46007</v>
      </c>
      <c r="AC4" s="161">
        <v>46008</v>
      </c>
      <c r="AD4" s="161">
        <v>46009</v>
      </c>
      <c r="AE4" s="163"/>
      <c r="AF4" s="164"/>
    </row>
    <row r="5" spans="1:32" s="17" customFormat="1" ht="15.75" customHeight="1">
      <c r="A5" s="53">
        <v>2</v>
      </c>
      <c r="B5" s="28" t="s">
        <v>3067</v>
      </c>
      <c r="C5" s="28" t="s">
        <v>201</v>
      </c>
      <c r="D5" s="28" t="s">
        <v>558</v>
      </c>
      <c r="E5" s="28" t="s">
        <v>3106</v>
      </c>
      <c r="F5" s="28" t="s">
        <v>1318</v>
      </c>
      <c r="G5" s="28" t="s">
        <v>2876</v>
      </c>
      <c r="H5" s="28" t="s">
        <v>2877</v>
      </c>
      <c r="I5" s="28" t="s">
        <v>705</v>
      </c>
      <c r="J5" s="28" t="s">
        <v>1671</v>
      </c>
      <c r="K5" s="28" t="s">
        <v>1674</v>
      </c>
      <c r="L5" s="198">
        <v>35</v>
      </c>
      <c r="M5" s="28" t="s">
        <v>1565</v>
      </c>
      <c r="N5" s="28" t="s">
        <v>201</v>
      </c>
      <c r="O5" s="212" t="s">
        <v>384</v>
      </c>
      <c r="P5" s="199" t="s">
        <v>142</v>
      </c>
      <c r="Q5" s="199">
        <v>45986</v>
      </c>
      <c r="R5" s="199">
        <v>45988</v>
      </c>
      <c r="S5" s="199">
        <v>45995</v>
      </c>
      <c r="T5" s="8">
        <f>S5-Q5</f>
        <v>9</v>
      </c>
      <c r="U5" s="199">
        <v>45997</v>
      </c>
      <c r="V5" s="199">
        <v>46000</v>
      </c>
      <c r="W5" s="199">
        <v>46000</v>
      </c>
      <c r="X5" s="199">
        <v>46001</v>
      </c>
      <c r="Y5" s="161">
        <v>46004</v>
      </c>
      <c r="Z5" s="161">
        <v>46005</v>
      </c>
      <c r="AA5" s="161">
        <v>46005</v>
      </c>
      <c r="AB5" s="161">
        <v>46005</v>
      </c>
      <c r="AC5" s="161">
        <v>46008</v>
      </c>
      <c r="AD5" s="161">
        <v>46010</v>
      </c>
      <c r="AE5" s="163"/>
      <c r="AF5" s="164"/>
    </row>
    <row r="6" spans="1:32" s="17" customFormat="1" ht="16.5" customHeight="1">
      <c r="A6" s="53">
        <v>3</v>
      </c>
      <c r="B6" s="28" t="s">
        <v>3067</v>
      </c>
      <c r="C6" s="28" t="s">
        <v>201</v>
      </c>
      <c r="D6" s="28" t="s">
        <v>558</v>
      </c>
      <c r="E6" s="28" t="s">
        <v>3105</v>
      </c>
      <c r="F6" s="28" t="s">
        <v>329</v>
      </c>
      <c r="G6" s="28" t="s">
        <v>329</v>
      </c>
      <c r="H6" s="28" t="s">
        <v>330</v>
      </c>
      <c r="I6" s="28" t="s">
        <v>525</v>
      </c>
      <c r="J6" s="28" t="s">
        <v>986</v>
      </c>
      <c r="K6" s="28" t="s">
        <v>1008</v>
      </c>
      <c r="L6" s="198">
        <v>37</v>
      </c>
      <c r="M6" s="28" t="s">
        <v>1565</v>
      </c>
      <c r="N6" s="28" t="s">
        <v>201</v>
      </c>
      <c r="O6" s="212" t="s">
        <v>384</v>
      </c>
      <c r="P6" s="199" t="s">
        <v>142</v>
      </c>
      <c r="Q6" s="199">
        <v>45986</v>
      </c>
      <c r="R6" s="199">
        <v>45988</v>
      </c>
      <c r="S6" s="199">
        <v>45995</v>
      </c>
      <c r="T6" s="8">
        <f>S6-Q6</f>
        <v>9</v>
      </c>
      <c r="U6" s="199">
        <v>45997</v>
      </c>
      <c r="V6" s="199">
        <v>46000</v>
      </c>
      <c r="W6" s="199">
        <v>46000</v>
      </c>
      <c r="X6" s="199">
        <v>46001</v>
      </c>
      <c r="Y6" s="161">
        <v>46004</v>
      </c>
      <c r="Z6" s="161">
        <v>46005</v>
      </c>
      <c r="AA6" s="161">
        <v>46005</v>
      </c>
      <c r="AB6" s="161">
        <v>46005</v>
      </c>
      <c r="AC6" s="161">
        <v>46009</v>
      </c>
      <c r="AD6" s="161">
        <v>46010</v>
      </c>
      <c r="AE6" s="163"/>
      <c r="AF6" s="164"/>
    </row>
    <row r="7" spans="1:32" s="17" customFormat="1" ht="16.5" customHeight="1">
      <c r="A7" s="53">
        <v>4</v>
      </c>
      <c r="B7" s="28" t="s">
        <v>3067</v>
      </c>
      <c r="C7" s="28" t="s">
        <v>201</v>
      </c>
      <c r="D7" s="28" t="s">
        <v>558</v>
      </c>
      <c r="E7" s="28" t="s">
        <v>3107</v>
      </c>
      <c r="F7" s="28" t="s">
        <v>449</v>
      </c>
      <c r="G7" s="28" t="s">
        <v>203</v>
      </c>
      <c r="H7" s="28" t="s">
        <v>921</v>
      </c>
      <c r="I7" s="28" t="s">
        <v>2517</v>
      </c>
      <c r="J7" s="28" t="s">
        <v>2518</v>
      </c>
      <c r="K7" s="28" t="s">
        <v>453</v>
      </c>
      <c r="L7" s="198">
        <v>35</v>
      </c>
      <c r="M7" s="28" t="s">
        <v>1565</v>
      </c>
      <c r="N7" s="28" t="s">
        <v>201</v>
      </c>
      <c r="O7" s="212" t="s">
        <v>384</v>
      </c>
      <c r="P7" s="199" t="s">
        <v>142</v>
      </c>
      <c r="Q7" s="199">
        <v>45986</v>
      </c>
      <c r="R7" s="199">
        <v>45988</v>
      </c>
      <c r="S7" s="199">
        <v>45995</v>
      </c>
      <c r="T7" s="8">
        <f>S7-Q7</f>
        <v>9</v>
      </c>
      <c r="U7" s="199">
        <v>45997</v>
      </c>
      <c r="V7" s="199">
        <v>46000</v>
      </c>
      <c r="W7" s="199">
        <v>46000</v>
      </c>
      <c r="X7" s="199">
        <v>46001</v>
      </c>
      <c r="Y7" s="161">
        <v>46005</v>
      </c>
      <c r="Z7" s="161">
        <v>46006</v>
      </c>
      <c r="AA7" s="161">
        <v>46006</v>
      </c>
      <c r="AB7" s="161">
        <v>46007</v>
      </c>
      <c r="AC7" s="161">
        <v>46010</v>
      </c>
      <c r="AD7" s="161">
        <v>46013</v>
      </c>
      <c r="AE7" s="163"/>
      <c r="AF7" s="164"/>
    </row>
    <row r="8" spans="1:32" s="17" customFormat="1" ht="17.25" customHeight="1">
      <c r="A8" s="53">
        <v>5</v>
      </c>
      <c r="B8" s="28" t="s">
        <v>3067</v>
      </c>
      <c r="C8" s="28" t="s">
        <v>201</v>
      </c>
      <c r="D8" s="28" t="s">
        <v>558</v>
      </c>
      <c r="E8" s="28" t="s">
        <v>3104</v>
      </c>
      <c r="F8" s="28" t="s">
        <v>189</v>
      </c>
      <c r="G8" s="28" t="s">
        <v>451</v>
      </c>
      <c r="H8" s="28" t="s">
        <v>190</v>
      </c>
      <c r="I8" s="28" t="s">
        <v>705</v>
      </c>
      <c r="J8" s="28" t="s">
        <v>2879</v>
      </c>
      <c r="K8" s="28" t="s">
        <v>720</v>
      </c>
      <c r="L8" s="198">
        <v>36</v>
      </c>
      <c r="M8" s="28" t="s">
        <v>1565</v>
      </c>
      <c r="N8" s="28" t="s">
        <v>201</v>
      </c>
      <c r="O8" s="212" t="s">
        <v>384</v>
      </c>
      <c r="P8" s="199" t="s">
        <v>142</v>
      </c>
      <c r="Q8" s="199">
        <v>45986</v>
      </c>
      <c r="R8" s="199">
        <v>45988</v>
      </c>
      <c r="S8" s="199">
        <v>45995</v>
      </c>
      <c r="T8" s="8">
        <f t="shared" ref="T8" si="0">S8-Q8</f>
        <v>9</v>
      </c>
      <c r="U8" s="199">
        <v>45997</v>
      </c>
      <c r="V8" s="199">
        <v>46000</v>
      </c>
      <c r="W8" s="199">
        <v>46000</v>
      </c>
      <c r="X8" s="199">
        <v>46003</v>
      </c>
      <c r="Y8" s="161">
        <v>46005</v>
      </c>
      <c r="Z8" s="161">
        <v>46006</v>
      </c>
      <c r="AA8" s="161">
        <v>46006</v>
      </c>
      <c r="AB8" s="161">
        <v>46007</v>
      </c>
      <c r="AC8" s="161">
        <v>46012</v>
      </c>
      <c r="AD8" s="161">
        <v>46013</v>
      </c>
      <c r="AE8" s="163"/>
      <c r="AF8" s="164"/>
    </row>
    <row r="9" spans="1:32" s="17" customFormat="1" ht="14.25" customHeight="1">
      <c r="A9" s="53">
        <v>6</v>
      </c>
      <c r="B9" s="28" t="s">
        <v>3067</v>
      </c>
      <c r="C9" s="28" t="s">
        <v>201</v>
      </c>
      <c r="D9" s="28" t="s">
        <v>558</v>
      </c>
      <c r="E9" s="28" t="s">
        <v>3102</v>
      </c>
      <c r="F9" s="28" t="s">
        <v>277</v>
      </c>
      <c r="G9" s="28" t="s">
        <v>1257</v>
      </c>
      <c r="H9" s="28" t="s">
        <v>1258</v>
      </c>
      <c r="I9" s="28" t="s">
        <v>1684</v>
      </c>
      <c r="J9" s="28" t="s">
        <v>1685</v>
      </c>
      <c r="K9" s="28" t="s">
        <v>3000</v>
      </c>
      <c r="L9" s="198">
        <v>35</v>
      </c>
      <c r="M9" s="28" t="s">
        <v>1565</v>
      </c>
      <c r="N9" s="28" t="s">
        <v>201</v>
      </c>
      <c r="O9" s="212" t="s">
        <v>384</v>
      </c>
      <c r="P9" s="199" t="s">
        <v>142</v>
      </c>
      <c r="Q9" s="199">
        <v>45986</v>
      </c>
      <c r="R9" s="199">
        <v>45988</v>
      </c>
      <c r="S9" s="199">
        <v>45995</v>
      </c>
      <c r="T9" s="8">
        <f>S9-Q9</f>
        <v>9</v>
      </c>
      <c r="U9" s="199">
        <v>45997</v>
      </c>
      <c r="V9" s="199">
        <v>46000</v>
      </c>
      <c r="W9" s="199">
        <v>46000</v>
      </c>
      <c r="X9" s="199">
        <v>46001</v>
      </c>
      <c r="Y9" s="161">
        <v>46005</v>
      </c>
      <c r="Z9" s="161">
        <v>46006</v>
      </c>
      <c r="AA9" s="161">
        <v>46006</v>
      </c>
      <c r="AB9" s="161">
        <v>46008</v>
      </c>
      <c r="AC9" s="161">
        <v>46012</v>
      </c>
      <c r="AD9" s="161">
        <v>46014</v>
      </c>
      <c r="AE9" s="163"/>
      <c r="AF9" s="164"/>
    </row>
  </sheetData>
  <mergeCells count="20"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AA2:AB2"/>
    <mergeCell ref="AC2:AE2"/>
    <mergeCell ref="N2:N3"/>
    <mergeCell ref="O2:O3"/>
    <mergeCell ref="Q2:T2"/>
    <mergeCell ref="U2:V2"/>
    <mergeCell ref="W2:X2"/>
    <mergeCell ref="Y2:Z2"/>
  </mergeCells>
  <conditionalFormatting sqref="F1:F1048576">
    <cfRule type="duplicateValues" dxfId="2" priority="1"/>
    <cfRule type="duplicateValues" dxfId="1" priority="2"/>
    <cfRule type="duplicateValues" dxfId="0" priority="4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F49D-911D-4DE7-A8AB-20246B055748}">
  <dimension ref="E6:E16"/>
  <sheetViews>
    <sheetView workbookViewId="0">
      <selection activeCell="E6" sqref="E6:E16"/>
    </sheetView>
  </sheetViews>
  <sheetFormatPr defaultRowHeight="15"/>
  <sheetData>
    <row r="6" spans="5:5">
      <c r="E6" t="s">
        <v>662</v>
      </c>
    </row>
    <row r="7" spans="5:5">
      <c r="E7" t="s">
        <v>597</v>
      </c>
    </row>
    <row r="8" spans="5:5">
      <c r="E8" t="s">
        <v>3136</v>
      </c>
    </row>
    <row r="9" spans="5:5">
      <c r="E9" t="s">
        <v>924</v>
      </c>
    </row>
    <row r="10" spans="5:5">
      <c r="E10" t="s">
        <v>99</v>
      </c>
    </row>
    <row r="11" spans="5:5">
      <c r="E11" t="s">
        <v>1017</v>
      </c>
    </row>
    <row r="12" spans="5:5">
      <c r="E12" t="s">
        <v>409</v>
      </c>
    </row>
    <row r="13" spans="5:5">
      <c r="E13" t="s">
        <v>13</v>
      </c>
    </row>
    <row r="14" spans="5:5">
      <c r="E14" t="s">
        <v>1555</v>
      </c>
    </row>
    <row r="15" spans="5:5">
      <c r="E15" t="s">
        <v>1300</v>
      </c>
    </row>
    <row r="16" spans="5:5">
      <c r="E16" t="s">
        <v>664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27D16CAED097448EE688311D445528" ma:contentTypeVersion="14" ma:contentTypeDescription="Create a new document." ma:contentTypeScope="" ma:versionID="2170f11a852abfd1c2db4ec2ea337a20">
  <xsd:schema xmlns:xsd="http://www.w3.org/2001/XMLSchema" xmlns:xs="http://www.w3.org/2001/XMLSchema" xmlns:p="http://schemas.microsoft.com/office/2006/metadata/properties" xmlns:ns3="d62ca27a-b144-4c92-8559-629fa177d692" xmlns:ns4="bb9c01b4-e23d-42ca-b63f-0118acabf01c" targetNamespace="http://schemas.microsoft.com/office/2006/metadata/properties" ma:root="true" ma:fieldsID="a9ec600c06866a0fdb859574642667eb" ns3:_="" ns4:_="">
    <xsd:import namespace="d62ca27a-b144-4c92-8559-629fa177d692"/>
    <xsd:import namespace="bb9c01b4-e23d-42ca-b63f-0118acabf0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ca27a-b144-4c92-8559-629fa177d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9c01b4-e23d-42ca-b63f-0118acabf0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2ca27a-b144-4c92-8559-629fa177d692" xsi:nil="true"/>
  </documentManagement>
</p:properties>
</file>

<file path=customXml/itemProps1.xml><?xml version="1.0" encoding="utf-8"?>
<ds:datastoreItem xmlns:ds="http://schemas.openxmlformats.org/officeDocument/2006/customXml" ds:itemID="{E022C001-E021-4D6E-9707-4E8A56520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ca27a-b144-4c92-8559-629fa177d692"/>
    <ds:schemaRef ds:uri="bb9c01b4-e23d-42ca-b63f-0118acabf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3E1E92-A788-42CD-8946-C6AB5C72FF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280CA4-3F90-417A-B1BA-EDBD3A5D760D}">
  <ds:schemaRefs>
    <ds:schemaRef ds:uri="http://purl.org/dc/elements/1.1/"/>
    <ds:schemaRef ds:uri="http://purl.org/dc/terms/"/>
    <ds:schemaRef ds:uri="bb9c01b4-e23d-42ca-b63f-0118acabf01c"/>
    <ds:schemaRef ds:uri="http://www.w3.org/XML/1998/namespace"/>
    <ds:schemaRef ds:uri="http://schemas.microsoft.com/office/2006/documentManagement/types"/>
    <ds:schemaRef ds:uri="d62ca27a-b144-4c92-8559-629fa177d692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KCC-DAR</vt:lpstr>
      <vt:lpstr>KCC-TANGA</vt:lpstr>
      <vt:lpstr>LUILU-DAR</vt:lpstr>
      <vt:lpstr>KAIPENG -DAR</vt:lpstr>
      <vt:lpstr>COMMUS--DAR</vt:lpstr>
      <vt:lpstr>MUTANDA-DAR</vt:lpstr>
      <vt:lpstr>LCS-DAR</vt:lpstr>
      <vt:lpstr>KAIPENG-DAR</vt:lpstr>
      <vt:lpstr>EML-DAR</vt:lpstr>
      <vt:lpstr>COMMUS-DAR</vt:lpstr>
      <vt:lpstr>SICOMINE-DAR</vt:lpstr>
      <vt:lpstr>MUMI-DAR</vt:lpstr>
      <vt:lpstr>DEZIWA-DAR</vt:lpstr>
      <vt:lpstr>JCM-DAR</vt:lpstr>
      <vt:lpstr>TCC-DAR</vt:lpstr>
      <vt:lpstr>SUMMARY</vt:lpstr>
      <vt:lpstr>COMILU-DAR</vt:lpstr>
      <vt:lpstr>SHITURU-DAR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Merwe, Reinhardt (Melrose - ZA)</dc:creator>
  <cp:lastModifiedBy>Overland Tracking</cp:lastModifiedBy>
  <cp:lastPrinted>2024-12-01T09:01:08Z</cp:lastPrinted>
  <dcterms:created xsi:type="dcterms:W3CDTF">2023-06-26T13:54:26Z</dcterms:created>
  <dcterms:modified xsi:type="dcterms:W3CDTF">2026-01-20T05:57:29Z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0x0101008527D16CAED097448EE688311D445528</vt:lpwstr>
  </property>
</Properties>
</file>