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7 Semestre\Logística II\"/>
    </mc:Choice>
  </mc:AlternateContent>
  <xr:revisionPtr revIDLastSave="0" documentId="13_ncr:1_{4F86185E-C1A2-4127-A00F-3CE7E1534CFB}" xr6:coauthVersionLast="46" xr6:coauthVersionMax="46" xr10:uidLastSave="{00000000-0000-0000-0000-000000000000}"/>
  <bookViews>
    <workbookView xWindow="-120" yWindow="-120" windowWidth="20730" windowHeight="11160" xr2:uid="{213737ED-8723-4E17-AF9F-FEA72D1B5C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3" i="1"/>
  <c r="J12" i="1"/>
  <c r="J11" i="1"/>
  <c r="Q3" i="1"/>
  <c r="O5" i="1"/>
  <c r="Q5" i="1" s="1"/>
  <c r="O6" i="1"/>
  <c r="Q6" i="1" s="1"/>
  <c r="O7" i="1"/>
  <c r="Q7" i="1" s="1"/>
  <c r="O8" i="1"/>
  <c r="Q8" i="1" s="1"/>
  <c r="O4" i="1"/>
  <c r="Q4" i="1" s="1"/>
  <c r="J24" i="1"/>
  <c r="J23" i="1"/>
  <c r="J22" i="1"/>
  <c r="J21" i="1"/>
  <c r="J20" i="1"/>
  <c r="Q9" i="1" l="1"/>
</calcChain>
</file>

<file path=xl/sharedStrings.xml><?xml version="1.0" encoding="utf-8"?>
<sst xmlns="http://schemas.openxmlformats.org/spreadsheetml/2006/main" count="45" uniqueCount="42">
  <si>
    <t>0-3-1</t>
  </si>
  <si>
    <t>2-3-0</t>
  </si>
  <si>
    <t>d03+d31</t>
  </si>
  <si>
    <t>d13+d32</t>
  </si>
  <si>
    <t>d23+d30</t>
  </si>
  <si>
    <t>0-2-0</t>
  </si>
  <si>
    <t>0-1-2-0</t>
  </si>
  <si>
    <t>0-4-1</t>
  </si>
  <si>
    <t>2-4-0</t>
  </si>
  <si>
    <t>d04+d41</t>
  </si>
  <si>
    <t>d14+43</t>
  </si>
  <si>
    <t>d34+d42</t>
  </si>
  <si>
    <t>d24+d40</t>
  </si>
  <si>
    <t>0-1-3-4-2-0</t>
  </si>
  <si>
    <t>0-5-1</t>
  </si>
  <si>
    <t>1-5-3</t>
  </si>
  <si>
    <t>3-5-4</t>
  </si>
  <si>
    <t>d05+d51</t>
  </si>
  <si>
    <t>4-5-2</t>
  </si>
  <si>
    <t>d15+d53</t>
  </si>
  <si>
    <t>2-5-0</t>
  </si>
  <si>
    <t>d35+d54</t>
  </si>
  <si>
    <t>d45+d52</t>
  </si>
  <si>
    <t>d25+d50</t>
  </si>
  <si>
    <t>0-1-3-5-4-2-0</t>
  </si>
  <si>
    <t>i</t>
  </si>
  <si>
    <t>j</t>
  </si>
  <si>
    <t>Total</t>
  </si>
  <si>
    <t>Distancia</t>
  </si>
  <si>
    <t>1-4-2</t>
  </si>
  <si>
    <t>0-1-4-2-0</t>
  </si>
  <si>
    <t>1-3-4</t>
  </si>
  <si>
    <t>4-3-2</t>
  </si>
  <si>
    <t>1)</t>
  </si>
  <si>
    <t>2)</t>
  </si>
  <si>
    <t>3)</t>
  </si>
  <si>
    <t>4)</t>
  </si>
  <si>
    <t>5)</t>
  </si>
  <si>
    <t>Nombres</t>
  </si>
  <si>
    <t>Mora Meza, David Esteban</t>
  </si>
  <si>
    <t>Moreno Carvajal, Catalina</t>
  </si>
  <si>
    <t>Rodriguez Quintero, Daniel 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</si>
</sst>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0" fillId="0" borderId="0" xfId="0" applyNumberFormat="1"/>
    <xf numFmtId="0" fontId="0" fillId="0" borderId="1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2" borderId="12" xfId="0" applyFill="1" applyBorder="1"/>
    <xf numFmtId="0" fontId="0" fillId="0" borderId="0" xfId="0" applyFill="1"/>
    <xf numFmtId="4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1293411</xdr:colOff>
      <xdr:row>19</xdr:row>
      <xdr:rowOff>139003</xdr:rowOff>
    </xdr:from>
    <xdr:to>
      <xdr:col>10</xdr:col>
      <xdr:colOff>1867005</xdr:colOff>
      <xdr:row>22</xdr:row>
      <xdr:rowOff>100902</xdr:rowOff>
    </xdr:to>
    <xdr:sp macro="" textlink="">
      <xdr:nvSpPr>
        <xdr:cNvPr id="37" name="Elipse 1">
          <a:extLst>
            <a:ext uri="{FF2B5EF4-FFF2-40B4-BE49-F238E27FC236}">
              <a16:creationId xmlns:a16="http://schemas.microsoft.com/office/drawing/2014/main" id="{9947DB68-29F5-428E-9274-253139562ABA}"/>
            </a:ext>
          </a:extLst>
        </xdr:cNvPr>
        <xdr:cNvSpPr/>
      </xdr:nvSpPr>
      <xdr:spPr>
        <a:xfrm>
          <a:off x="6443191" y="3750129"/>
          <a:ext cx="573594" cy="527119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419" sz="1100"/>
            <a:t>0</a:t>
          </a:r>
        </a:p>
      </xdr:txBody>
    </xdr:sp>
    <xdr:clientData/>
  </xdr:twoCellAnchor>
  <xdr:twoCellAnchor>
    <xdr:from>
      <xdr:col>12</xdr:col>
      <xdr:colOff>432707</xdr:colOff>
      <xdr:row>15</xdr:row>
      <xdr:rowOff>70443</xdr:rowOff>
    </xdr:from>
    <xdr:to>
      <xdr:col>13</xdr:col>
      <xdr:colOff>242206</xdr:colOff>
      <xdr:row>18</xdr:row>
      <xdr:rowOff>45845</xdr:rowOff>
    </xdr:to>
    <xdr:sp macro="" textlink="">
      <xdr:nvSpPr>
        <xdr:cNvPr id="39" name="Elipse 2">
          <a:extLst>
            <a:ext uri="{FF2B5EF4-FFF2-40B4-BE49-F238E27FC236}">
              <a16:creationId xmlns:a16="http://schemas.microsoft.com/office/drawing/2014/main" id="{A38B09B9-EED2-4223-9D93-AB280AB24494}"/>
            </a:ext>
          </a:extLst>
        </xdr:cNvPr>
        <xdr:cNvSpPr/>
      </xdr:nvSpPr>
      <xdr:spPr>
        <a:xfrm>
          <a:off x="8419053" y="2927943"/>
          <a:ext cx="573593" cy="540622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4</a:t>
          </a:r>
        </a:p>
      </xdr:txBody>
    </xdr:sp>
    <xdr:clientData/>
  </xdr:twoCellAnchor>
  <xdr:twoCellAnchor>
    <xdr:from>
      <xdr:col>10</xdr:col>
      <xdr:colOff>681718</xdr:colOff>
      <xdr:row>13</xdr:row>
      <xdr:rowOff>165693</xdr:rowOff>
    </xdr:from>
    <xdr:to>
      <xdr:col>10</xdr:col>
      <xdr:colOff>1255311</xdr:colOff>
      <xdr:row>16</xdr:row>
      <xdr:rowOff>128535</xdr:rowOff>
    </xdr:to>
    <xdr:sp macro="" textlink="">
      <xdr:nvSpPr>
        <xdr:cNvPr id="40" name="Elipse 3">
          <a:extLst>
            <a:ext uri="{FF2B5EF4-FFF2-40B4-BE49-F238E27FC236}">
              <a16:creationId xmlns:a16="http://schemas.microsoft.com/office/drawing/2014/main" id="{DB09D434-F95A-4F89-BC15-CA4F97D84A74}"/>
            </a:ext>
          </a:extLst>
        </xdr:cNvPr>
        <xdr:cNvSpPr/>
      </xdr:nvSpPr>
      <xdr:spPr>
        <a:xfrm>
          <a:off x="5831498" y="2646380"/>
          <a:ext cx="573593" cy="528062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1</a:t>
          </a:r>
        </a:p>
      </xdr:txBody>
    </xdr:sp>
    <xdr:clientData/>
  </xdr:twoCellAnchor>
  <xdr:twoCellAnchor>
    <xdr:from>
      <xdr:col>11</xdr:col>
      <xdr:colOff>653875</xdr:colOff>
      <xdr:row>9</xdr:row>
      <xdr:rowOff>137119</xdr:rowOff>
    </xdr:from>
    <xdr:to>
      <xdr:col>12</xdr:col>
      <xdr:colOff>461282</xdr:colOff>
      <xdr:row>12</xdr:row>
      <xdr:rowOff>99018</xdr:rowOff>
    </xdr:to>
    <xdr:sp macro="" textlink="">
      <xdr:nvSpPr>
        <xdr:cNvPr id="42" name="Elipse 4">
          <a:extLst>
            <a:ext uri="{FF2B5EF4-FFF2-40B4-BE49-F238E27FC236}">
              <a16:creationId xmlns:a16="http://schemas.microsoft.com/office/drawing/2014/main" id="{ECF6B3D8-A616-4E44-A738-732E86B631C2}"/>
            </a:ext>
          </a:extLst>
        </xdr:cNvPr>
        <xdr:cNvSpPr/>
      </xdr:nvSpPr>
      <xdr:spPr>
        <a:xfrm>
          <a:off x="7876128" y="1864179"/>
          <a:ext cx="571500" cy="527119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3</a:t>
          </a:r>
        </a:p>
      </xdr:txBody>
    </xdr:sp>
    <xdr:clientData/>
  </xdr:twoCellAnchor>
  <xdr:twoCellAnchor>
    <xdr:from>
      <xdr:col>10</xdr:col>
      <xdr:colOff>1579161</xdr:colOff>
      <xdr:row>9</xdr:row>
      <xdr:rowOff>4920</xdr:rowOff>
    </xdr:from>
    <xdr:to>
      <xdr:col>11</xdr:col>
      <xdr:colOff>80282</xdr:colOff>
      <xdr:row>11</xdr:row>
      <xdr:rowOff>156168</xdr:rowOff>
    </xdr:to>
    <xdr:sp macro="" textlink="">
      <xdr:nvSpPr>
        <xdr:cNvPr id="41" name="Elipse 5">
          <a:extLst>
            <a:ext uri="{FF2B5EF4-FFF2-40B4-BE49-F238E27FC236}">
              <a16:creationId xmlns:a16="http://schemas.microsoft.com/office/drawing/2014/main" id="{18C7216E-D7EB-47C3-8FCE-9C758AF350BA}"/>
            </a:ext>
          </a:extLst>
        </xdr:cNvPr>
        <xdr:cNvSpPr/>
      </xdr:nvSpPr>
      <xdr:spPr>
        <a:xfrm>
          <a:off x="6728941" y="1731980"/>
          <a:ext cx="573594" cy="528062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2</a:t>
          </a:r>
        </a:p>
      </xdr:txBody>
    </xdr:sp>
    <xdr:clientData/>
  </xdr:twoCellAnchor>
  <xdr:twoCellAnchor>
    <xdr:from>
      <xdr:col>11</xdr:col>
      <xdr:colOff>301474</xdr:colOff>
      <xdr:row>19</xdr:row>
      <xdr:rowOff>172869</xdr:rowOff>
    </xdr:from>
    <xdr:to>
      <xdr:col>12</xdr:col>
      <xdr:colOff>110974</xdr:colOff>
      <xdr:row>22</xdr:row>
      <xdr:rowOff>131593</xdr:rowOff>
    </xdr:to>
    <xdr:sp macro="" textlink="">
      <xdr:nvSpPr>
        <xdr:cNvPr id="38" name="Elipse 2">
          <a:extLst>
            <a:ext uri="{FF2B5EF4-FFF2-40B4-BE49-F238E27FC236}">
              <a16:creationId xmlns:a16="http://schemas.microsoft.com/office/drawing/2014/main" id="{1EFA3D04-0924-4630-AAEC-5B0BCC9219DE}"/>
            </a:ext>
            <a:ext uri="{147F2762-F138-4A5C-976F-8EAC2B608ADB}">
              <a16:predDERef xmlns:a16="http://schemas.microsoft.com/office/drawing/2014/main" pred="{18C7216E-D7EB-47C3-8FCE-9C758AF350BA}"/>
            </a:ext>
          </a:extLst>
        </xdr:cNvPr>
        <xdr:cNvSpPr/>
      </xdr:nvSpPr>
      <xdr:spPr>
        <a:xfrm>
          <a:off x="7523727" y="3783995"/>
          <a:ext cx="573593" cy="523944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5</a:t>
          </a:r>
        </a:p>
      </xdr:txBody>
    </xdr:sp>
    <xdr:clientData/>
  </xdr:twoCellAnchor>
  <xdr:twoCellAnchor>
    <xdr:from>
      <xdr:col>10</xdr:col>
      <xdr:colOff>1580208</xdr:colOff>
      <xdr:row>11</xdr:row>
      <xdr:rowOff>156168</xdr:rowOff>
    </xdr:from>
    <xdr:to>
      <xdr:col>10</xdr:col>
      <xdr:colOff>1865958</xdr:colOff>
      <xdr:row>19</xdr:row>
      <xdr:rowOff>139003</xdr:rowOff>
    </xdr:to>
    <xdr:cxnSp macro="">
      <xdr:nvCxnSpPr>
        <xdr:cNvPr id="50" name="Conector recto de flecha 43">
          <a:extLst>
            <a:ext uri="{FF2B5EF4-FFF2-40B4-BE49-F238E27FC236}">
              <a16:creationId xmlns:a16="http://schemas.microsoft.com/office/drawing/2014/main" id="{365CC273-7480-4FD6-8FE8-232FB39A0AC3}"/>
            </a:ext>
          </a:extLst>
        </xdr:cNvPr>
        <xdr:cNvCxnSpPr>
          <a:stCxn id="41" idx="4"/>
          <a:endCxn id="37" idx="0"/>
        </xdr:cNvCxnSpPr>
      </xdr:nvCxnSpPr>
      <xdr:spPr>
        <a:xfrm flipH="1">
          <a:off x="6729988" y="2260042"/>
          <a:ext cx="285750" cy="149008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1171310</xdr:colOff>
      <xdr:row>12</xdr:row>
      <xdr:rowOff>21823</xdr:rowOff>
    </xdr:from>
    <xdr:to>
      <xdr:col>11</xdr:col>
      <xdr:colOff>737569</xdr:colOff>
      <xdr:row>14</xdr:row>
      <xdr:rowOff>54620</xdr:rowOff>
    </xdr:to>
    <xdr:cxnSp macro="">
      <xdr:nvCxnSpPr>
        <xdr:cNvPr id="54" name="Conector recto de flecha 43">
          <a:extLst>
            <a:ext uri="{FF2B5EF4-FFF2-40B4-BE49-F238E27FC236}">
              <a16:creationId xmlns:a16="http://schemas.microsoft.com/office/drawing/2014/main" id="{E898E38F-4244-487C-AC21-F79230BC6904}"/>
            </a:ext>
          </a:extLst>
        </xdr:cNvPr>
        <xdr:cNvCxnSpPr>
          <a:stCxn id="40" idx="7"/>
          <a:endCxn id="42" idx="3"/>
        </xdr:cNvCxnSpPr>
      </xdr:nvCxnSpPr>
      <xdr:spPr>
        <a:xfrm flipV="1">
          <a:off x="6321090" y="2314103"/>
          <a:ext cx="1638732" cy="4096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968515</xdr:colOff>
      <xdr:row>16</xdr:row>
      <xdr:rowOff>128535</xdr:rowOff>
    </xdr:from>
    <xdr:to>
      <xdr:col>10</xdr:col>
      <xdr:colOff>1377412</xdr:colOff>
      <xdr:row>20</xdr:row>
      <xdr:rowOff>27791</xdr:rowOff>
    </xdr:to>
    <xdr:cxnSp macro="">
      <xdr:nvCxnSpPr>
        <xdr:cNvPr id="56" name="Conector recto de flecha 43">
          <a:extLst>
            <a:ext uri="{FF2B5EF4-FFF2-40B4-BE49-F238E27FC236}">
              <a16:creationId xmlns:a16="http://schemas.microsoft.com/office/drawing/2014/main" id="{858AC657-F18F-4C2B-A0F0-03A84918BBD5}"/>
            </a:ext>
          </a:extLst>
        </xdr:cNvPr>
        <xdr:cNvCxnSpPr>
          <a:stCxn id="37" idx="1"/>
          <a:endCxn id="40" idx="4"/>
        </xdr:cNvCxnSpPr>
      </xdr:nvCxnSpPr>
      <xdr:spPr>
        <a:xfrm flipH="1" flipV="1">
          <a:off x="6118295" y="3174442"/>
          <a:ext cx="408897" cy="65288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588271</xdr:colOff>
      <xdr:row>12</xdr:row>
      <xdr:rowOff>99018</xdr:rowOff>
    </xdr:from>
    <xdr:to>
      <xdr:col>12</xdr:col>
      <xdr:colOff>175532</xdr:colOff>
      <xdr:row>19</xdr:row>
      <xdr:rowOff>172869</xdr:rowOff>
    </xdr:to>
    <xdr:cxnSp macro="">
      <xdr:nvCxnSpPr>
        <xdr:cNvPr id="61" name="Conector recto de flecha 43">
          <a:extLst>
            <a:ext uri="{FF2B5EF4-FFF2-40B4-BE49-F238E27FC236}">
              <a16:creationId xmlns:a16="http://schemas.microsoft.com/office/drawing/2014/main" id="{518C5214-AB2C-462F-9760-025766A7C0BF}"/>
            </a:ext>
          </a:extLst>
        </xdr:cNvPr>
        <xdr:cNvCxnSpPr>
          <a:stCxn id="42" idx="4"/>
          <a:endCxn id="38" idx="0"/>
        </xdr:cNvCxnSpPr>
      </xdr:nvCxnSpPr>
      <xdr:spPr>
        <a:xfrm flipH="1">
          <a:off x="7810524" y="2391298"/>
          <a:ext cx="351354" cy="139269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80282</xdr:colOff>
      <xdr:row>10</xdr:row>
      <xdr:rowOff>80544</xdr:rowOff>
    </xdr:from>
    <xdr:to>
      <xdr:col>12</xdr:col>
      <xdr:colOff>432707</xdr:colOff>
      <xdr:row>16</xdr:row>
      <xdr:rowOff>152347</xdr:rowOff>
    </xdr:to>
    <xdr:cxnSp macro="">
      <xdr:nvCxnSpPr>
        <xdr:cNvPr id="65" name="Conector recto de flecha 43">
          <a:extLst>
            <a:ext uri="{FF2B5EF4-FFF2-40B4-BE49-F238E27FC236}">
              <a16:creationId xmlns:a16="http://schemas.microsoft.com/office/drawing/2014/main" id="{331F80B6-2285-4BB5-BBFC-6D315F9A5D8E}"/>
            </a:ext>
          </a:extLst>
        </xdr:cNvPr>
        <xdr:cNvCxnSpPr>
          <a:stCxn id="39" idx="2"/>
          <a:endCxn id="41" idx="6"/>
        </xdr:cNvCxnSpPr>
      </xdr:nvCxnSpPr>
      <xdr:spPr>
        <a:xfrm flipH="1" flipV="1">
          <a:off x="7302535" y="1996011"/>
          <a:ext cx="1116518" cy="120224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26973</xdr:colOff>
      <xdr:row>18</xdr:row>
      <xdr:rowOff>45845</xdr:rowOff>
    </xdr:from>
    <xdr:to>
      <xdr:col>12</xdr:col>
      <xdr:colOff>719504</xdr:colOff>
      <xdr:row>20</xdr:row>
      <xdr:rowOff>61192</xdr:rowOff>
    </xdr:to>
    <xdr:cxnSp macro="">
      <xdr:nvCxnSpPr>
        <xdr:cNvPr id="70" name="Conector recto de flecha 43">
          <a:extLst>
            <a:ext uri="{FF2B5EF4-FFF2-40B4-BE49-F238E27FC236}">
              <a16:creationId xmlns:a16="http://schemas.microsoft.com/office/drawing/2014/main" id="{9A8B54C9-D433-4E22-8BE7-16B0F677CF0B}"/>
            </a:ext>
          </a:extLst>
        </xdr:cNvPr>
        <xdr:cNvCxnSpPr>
          <a:stCxn id="38" idx="7"/>
          <a:endCxn id="39" idx="4"/>
        </xdr:cNvCxnSpPr>
      </xdr:nvCxnSpPr>
      <xdr:spPr>
        <a:xfrm flipV="1">
          <a:off x="8013319" y="3468565"/>
          <a:ext cx="692531" cy="3921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4F64-36A3-4021-98F9-8A875DCCC129}">
  <dimension ref="B1:Q43"/>
  <sheetViews>
    <sheetView showGridLines="0" tabSelected="1" zoomScaleNormal="91" workbookViewId="0">
      <selection activeCell="I27" sqref="I27"/>
    </sheetView>
  </sheetViews>
  <sheetFormatPr baseColWidth="10" defaultRowHeight="15" x14ac:dyDescent="0.25"/>
  <cols>
    <col min="2" max="6" width="6" customWidth="1"/>
    <col min="7" max="7" width="7" customWidth="1"/>
    <col min="8" max="8" width="6" customWidth="1"/>
    <col min="11" max="11" width="31.140625" customWidth="1"/>
  </cols>
  <sheetData>
    <row r="1" spans="2:17" ht="15.75" thickBot="1" x14ac:dyDescent="0.3"/>
    <row r="2" spans="2:17" s="1" customFormat="1" x14ac:dyDescent="0.25">
      <c r="B2" s="7"/>
      <c r="C2" s="13">
        <v>0</v>
      </c>
      <c r="D2" s="13">
        <v>1</v>
      </c>
      <c r="E2" s="13">
        <v>2</v>
      </c>
      <c r="F2" s="13">
        <v>3</v>
      </c>
      <c r="G2" s="13">
        <v>4</v>
      </c>
      <c r="H2" s="17">
        <v>5</v>
      </c>
      <c r="J2" s="29" t="s">
        <v>38</v>
      </c>
      <c r="K2" s="28" t="s">
        <v>39</v>
      </c>
      <c r="O2" s="3" t="s">
        <v>25</v>
      </c>
      <c r="P2" s="4" t="s">
        <v>26</v>
      </c>
      <c r="Q2" s="5" t="s">
        <v>28</v>
      </c>
    </row>
    <row r="3" spans="2:17" x14ac:dyDescent="0.25">
      <c r="B3" s="12">
        <v>0</v>
      </c>
      <c r="C3" s="15">
        <v>0</v>
      </c>
      <c r="D3" s="15">
        <v>16</v>
      </c>
      <c r="E3" s="15">
        <v>11</v>
      </c>
      <c r="F3" s="15">
        <v>22</v>
      </c>
      <c r="G3" s="8">
        <v>28</v>
      </c>
      <c r="H3" s="9">
        <v>45</v>
      </c>
      <c r="J3" s="29"/>
      <c r="K3" s="28" t="s">
        <v>40</v>
      </c>
      <c r="O3" s="18">
        <v>0</v>
      </c>
      <c r="P3" s="2">
        <v>1</v>
      </c>
      <c r="Q3" s="6">
        <f>+VLOOKUP(O3,$B$2:$H$8,P3+2,FALSE)</f>
        <v>16</v>
      </c>
    </row>
    <row r="4" spans="2:17" x14ac:dyDescent="0.25">
      <c r="B4" s="12">
        <v>1</v>
      </c>
      <c r="C4" s="15">
        <v>16</v>
      </c>
      <c r="D4" s="15">
        <v>0</v>
      </c>
      <c r="E4" s="15">
        <v>23</v>
      </c>
      <c r="F4" s="15">
        <v>20</v>
      </c>
      <c r="G4" s="8">
        <v>26</v>
      </c>
      <c r="H4" s="9">
        <v>43</v>
      </c>
      <c r="J4" s="29"/>
      <c r="K4" s="28" t="s">
        <v>41</v>
      </c>
      <c r="O4" s="18">
        <f>+P3</f>
        <v>1</v>
      </c>
      <c r="P4" s="2">
        <v>3</v>
      </c>
      <c r="Q4" s="6">
        <f t="shared" ref="Q4:Q8" si="0">+VLOOKUP(O4,$B$2:$H$8,P4+2,FALSE)</f>
        <v>20</v>
      </c>
    </row>
    <row r="5" spans="2:17" x14ac:dyDescent="0.25">
      <c r="B5" s="12">
        <v>2</v>
      </c>
      <c r="C5" s="15">
        <v>11</v>
      </c>
      <c r="D5" s="15">
        <v>23</v>
      </c>
      <c r="E5" s="15">
        <v>0</v>
      </c>
      <c r="F5" s="15">
        <v>21</v>
      </c>
      <c r="G5" s="8">
        <v>17</v>
      </c>
      <c r="H5" s="9">
        <v>34</v>
      </c>
      <c r="O5" s="18">
        <f t="shared" ref="O5:O8" si="1">+P4</f>
        <v>3</v>
      </c>
      <c r="P5" s="2">
        <v>5</v>
      </c>
      <c r="Q5" s="6">
        <f t="shared" si="0"/>
        <v>23</v>
      </c>
    </row>
    <row r="6" spans="2:17" x14ac:dyDescent="0.25">
      <c r="B6" s="12">
        <v>3</v>
      </c>
      <c r="C6" s="8">
        <v>22</v>
      </c>
      <c r="D6" s="15">
        <v>20</v>
      </c>
      <c r="E6" s="8">
        <v>21</v>
      </c>
      <c r="F6" s="8">
        <v>0</v>
      </c>
      <c r="G6" s="8">
        <v>16</v>
      </c>
      <c r="H6" s="9">
        <v>23</v>
      </c>
      <c r="O6" s="18">
        <f t="shared" si="1"/>
        <v>5</v>
      </c>
      <c r="P6" s="2">
        <v>4</v>
      </c>
      <c r="Q6" s="6">
        <f t="shared" si="0"/>
        <v>17</v>
      </c>
    </row>
    <row r="7" spans="2:17" x14ac:dyDescent="0.25">
      <c r="B7" s="12">
        <v>4</v>
      </c>
      <c r="C7" s="8">
        <v>28</v>
      </c>
      <c r="D7" s="8">
        <v>26</v>
      </c>
      <c r="E7" s="8">
        <v>17</v>
      </c>
      <c r="F7" s="8">
        <v>16</v>
      </c>
      <c r="G7" s="8">
        <v>0</v>
      </c>
      <c r="H7" s="9">
        <v>17</v>
      </c>
      <c r="O7" s="18">
        <f t="shared" si="1"/>
        <v>4</v>
      </c>
      <c r="P7" s="2">
        <v>2</v>
      </c>
      <c r="Q7" s="6">
        <f t="shared" si="0"/>
        <v>17</v>
      </c>
    </row>
    <row r="8" spans="2:17" ht="15.75" thickBot="1" x14ac:dyDescent="0.3">
      <c r="B8" s="16">
        <v>5</v>
      </c>
      <c r="C8" s="10">
        <v>45</v>
      </c>
      <c r="D8" s="10">
        <v>43</v>
      </c>
      <c r="E8" s="10">
        <v>34</v>
      </c>
      <c r="F8" s="10">
        <v>23</v>
      </c>
      <c r="G8" s="10">
        <v>17</v>
      </c>
      <c r="H8" s="11">
        <v>0</v>
      </c>
      <c r="O8" s="19">
        <f t="shared" si="1"/>
        <v>2</v>
      </c>
      <c r="P8" s="20">
        <v>0</v>
      </c>
      <c r="Q8" s="21">
        <f t="shared" si="0"/>
        <v>11</v>
      </c>
    </row>
    <row r="9" spans="2:17" ht="15.75" thickBot="1" x14ac:dyDescent="0.3">
      <c r="P9" s="23" t="s">
        <v>27</v>
      </c>
      <c r="Q9" s="22">
        <f>SUM(Q3:Q8)</f>
        <v>104</v>
      </c>
    </row>
    <row r="11" spans="2:17" x14ac:dyDescent="0.25">
      <c r="C11" t="s">
        <v>33</v>
      </c>
      <c r="D11" t="s">
        <v>5</v>
      </c>
      <c r="G11" t="s">
        <v>35</v>
      </c>
      <c r="H11" s="25" t="s">
        <v>7</v>
      </c>
      <c r="I11" s="2" t="s">
        <v>2</v>
      </c>
      <c r="J11" s="2">
        <f>G3+D7</f>
        <v>54</v>
      </c>
    </row>
    <row r="12" spans="2:17" x14ac:dyDescent="0.25">
      <c r="C12" t="s">
        <v>34</v>
      </c>
      <c r="D12" t="s">
        <v>6</v>
      </c>
      <c r="H12" s="25" t="s">
        <v>29</v>
      </c>
      <c r="I12" s="2" t="s">
        <v>3</v>
      </c>
      <c r="J12" s="26">
        <f>G4+E7</f>
        <v>43</v>
      </c>
    </row>
    <row r="13" spans="2:17" x14ac:dyDescent="0.25">
      <c r="C13" t="s">
        <v>35</v>
      </c>
      <c r="D13" s="14" t="s">
        <v>30</v>
      </c>
      <c r="H13" s="25" t="s">
        <v>8</v>
      </c>
      <c r="I13" s="2" t="s">
        <v>4</v>
      </c>
      <c r="J13" s="2">
        <f>G5+C7</f>
        <v>45</v>
      </c>
    </row>
    <row r="14" spans="2:17" x14ac:dyDescent="0.25">
      <c r="C14" t="s">
        <v>36</v>
      </c>
      <c r="D14" t="s">
        <v>13</v>
      </c>
      <c r="H14" s="14"/>
    </row>
    <row r="15" spans="2:17" x14ac:dyDescent="0.25">
      <c r="C15" t="s">
        <v>37</v>
      </c>
      <c r="D15" t="s">
        <v>24</v>
      </c>
      <c r="G15" t="s">
        <v>36</v>
      </c>
      <c r="H15" s="25" t="s">
        <v>0</v>
      </c>
      <c r="I15" s="2" t="s">
        <v>9</v>
      </c>
      <c r="J15" s="2">
        <f>+F3+D6</f>
        <v>42</v>
      </c>
    </row>
    <row r="16" spans="2:17" x14ac:dyDescent="0.25">
      <c r="H16" s="25" t="s">
        <v>31</v>
      </c>
      <c r="I16" s="2" t="s">
        <v>10</v>
      </c>
      <c r="J16" s="26">
        <f>+F4+G6</f>
        <v>36</v>
      </c>
    </row>
    <row r="17" spans="7:12" x14ac:dyDescent="0.25">
      <c r="H17" s="25" t="s">
        <v>32</v>
      </c>
      <c r="I17" s="2" t="s">
        <v>11</v>
      </c>
      <c r="J17" s="27">
        <f>+F7+E6</f>
        <v>37</v>
      </c>
    </row>
    <row r="18" spans="7:12" x14ac:dyDescent="0.25">
      <c r="H18" s="25" t="s">
        <v>1</v>
      </c>
      <c r="I18" s="2" t="s">
        <v>12</v>
      </c>
      <c r="J18" s="2">
        <f>F5+C6</f>
        <v>43</v>
      </c>
    </row>
    <row r="19" spans="7:12" x14ac:dyDescent="0.25">
      <c r="H19" s="14"/>
    </row>
    <row r="20" spans="7:12" x14ac:dyDescent="0.25">
      <c r="G20" t="s">
        <v>37</v>
      </c>
      <c r="H20" s="25" t="s">
        <v>14</v>
      </c>
      <c r="I20" s="2" t="s">
        <v>17</v>
      </c>
      <c r="J20" s="2">
        <f>+H3+D8</f>
        <v>88</v>
      </c>
    </row>
    <row r="21" spans="7:12" x14ac:dyDescent="0.25">
      <c r="H21" s="25" t="s">
        <v>15</v>
      </c>
      <c r="I21" s="2" t="s">
        <v>19</v>
      </c>
      <c r="J21" s="2">
        <f>+H4+F8</f>
        <v>66</v>
      </c>
    </row>
    <row r="22" spans="7:12" x14ac:dyDescent="0.25">
      <c r="H22" s="25" t="s">
        <v>16</v>
      </c>
      <c r="I22" s="2" t="s">
        <v>21</v>
      </c>
      <c r="J22" s="26">
        <f>+H6+G8</f>
        <v>40</v>
      </c>
    </row>
    <row r="23" spans="7:12" x14ac:dyDescent="0.25">
      <c r="H23" s="25" t="s">
        <v>18</v>
      </c>
      <c r="I23" s="2" t="s">
        <v>22</v>
      </c>
      <c r="J23" s="2">
        <f>H7+E8</f>
        <v>51</v>
      </c>
    </row>
    <row r="24" spans="7:12" x14ac:dyDescent="0.25">
      <c r="H24" s="25" t="s">
        <v>20</v>
      </c>
      <c r="I24" s="2" t="s">
        <v>23</v>
      </c>
      <c r="J24" s="2">
        <f>H5+C8</f>
        <v>79</v>
      </c>
      <c r="K24" s="24"/>
      <c r="L24" s="24"/>
    </row>
    <row r="25" spans="7:12" x14ac:dyDescent="0.25">
      <c r="G25" s="14"/>
      <c r="J25" s="24"/>
      <c r="K25" s="24"/>
      <c r="L25" s="24"/>
    </row>
    <row r="26" spans="7:12" x14ac:dyDescent="0.25">
      <c r="G26" s="14"/>
      <c r="J26" s="24"/>
      <c r="K26" s="24"/>
      <c r="L26" s="24"/>
    </row>
    <row r="27" spans="7:12" x14ac:dyDescent="0.25">
      <c r="J27" s="24"/>
      <c r="K27" s="24"/>
      <c r="L27" s="24"/>
    </row>
    <row r="28" spans="7:12" x14ac:dyDescent="0.25">
      <c r="G28" s="14"/>
      <c r="J28" s="24"/>
      <c r="K28" s="24"/>
      <c r="L28" s="24"/>
    </row>
    <row r="29" spans="7:12" x14ac:dyDescent="0.25">
      <c r="G29" s="14"/>
      <c r="J29" s="24"/>
      <c r="K29" s="24"/>
      <c r="L29" s="24"/>
    </row>
    <row r="30" spans="7:12" x14ac:dyDescent="0.25">
      <c r="G30" s="14"/>
    </row>
    <row r="31" spans="7:12" x14ac:dyDescent="0.25">
      <c r="G31" s="14"/>
    </row>
    <row r="32" spans="7:12" x14ac:dyDescent="0.25">
      <c r="G32" s="14"/>
    </row>
    <row r="38" spans="7:7" x14ac:dyDescent="0.25">
      <c r="G38" s="14"/>
    </row>
    <row r="39" spans="7:7" x14ac:dyDescent="0.25">
      <c r="G39" s="14"/>
    </row>
    <row r="40" spans="7:7" x14ac:dyDescent="0.25">
      <c r="G40" s="14"/>
    </row>
    <row r="41" spans="7:7" x14ac:dyDescent="0.25">
      <c r="G41" s="14"/>
    </row>
    <row r="42" spans="7:7" x14ac:dyDescent="0.25">
      <c r="G42" s="14"/>
    </row>
    <row r="43" spans="7:7" x14ac:dyDescent="0.25">
      <c r="G43" s="14"/>
    </row>
  </sheetData>
  <mergeCells count="1">
    <mergeCell ref="J2:J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E97256636C044C9D80F4FB3FDD06BC" ma:contentTypeVersion="2" ma:contentTypeDescription="Crear nuevo documento." ma:contentTypeScope="" ma:versionID="454722ec2661d919224efd25341052ca">
  <xsd:schema xmlns:xsd="http://www.w3.org/2001/XMLSchema" xmlns:xs="http://www.w3.org/2001/XMLSchema" xmlns:p="http://schemas.microsoft.com/office/2006/metadata/properties" xmlns:ns2="e2a906c6-501f-47fd-8708-50c3fc85fc82" targetNamespace="http://schemas.microsoft.com/office/2006/metadata/properties" ma:root="true" ma:fieldsID="d44a9aa9a10d6aa579713ec185a7a8ec" ns2:_="">
    <xsd:import namespace="e2a906c6-501f-47fd-8708-50c3fc85f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906c6-501f-47fd-8708-50c3fc85f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469BD0-B2D0-440D-9E3F-314F1D6243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906c6-501f-47fd-8708-50c3fc85f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92414-294A-4ED9-9A8D-EC815647D7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9163D-80A9-4DF2-A8FC-BE0A12968FCF}">
  <ds:schemaRefs>
    <ds:schemaRef ds:uri="http://schemas.openxmlformats.org/package/2006/metadata/core-properties"/>
    <ds:schemaRef ds:uri="http://www.w3.org/XML/1998/namespace"/>
    <ds:schemaRef ds:uri="http://purl.org/dc/terms/"/>
    <ds:schemaRef ds:uri="e2a906c6-501f-47fd-8708-50c3fc85fc8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Admon Remax City</dc:creator>
  <cp:lastModifiedBy>David Esteban Mora Meza</cp:lastModifiedBy>
  <dcterms:created xsi:type="dcterms:W3CDTF">2021-04-29T23:07:23Z</dcterms:created>
  <dcterms:modified xsi:type="dcterms:W3CDTF">2021-04-30T00:07:00Z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0x010100F4E97256636C044C9D80F4FB3FDD06BC</vt:lpwstr>
  </property>
</Properties>
</file>