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ken\Desktop\"/>
    </mc:Choice>
  </mc:AlternateContent>
  <xr:revisionPtr revIDLastSave="0" documentId="13_ncr:1_{D14D595D-25F6-4A00-AE9A-A3BBED6A319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Z8" i="1" s="1"/>
  <c r="O7" i="1"/>
  <c r="O6" i="1"/>
  <c r="O5" i="1"/>
  <c r="P5" i="1"/>
  <c r="P6" i="1"/>
  <c r="Z7" i="1"/>
  <c r="O4" i="1"/>
  <c r="P4" i="1"/>
  <c r="N5" i="1"/>
  <c r="N6" i="1"/>
  <c r="N7" i="1"/>
  <c r="N8" i="1"/>
  <c r="N4" i="1"/>
  <c r="Z5" i="1" l="1"/>
  <c r="Z6" i="1"/>
  <c r="P7" i="1"/>
  <c r="P8" i="1"/>
  <c r="Q8" i="1" s="1"/>
  <c r="S8" i="1" s="1"/>
  <c r="Q6" i="1"/>
  <c r="S6" i="1" s="1"/>
  <c r="Q5" i="1"/>
  <c r="Q7" i="1"/>
  <c r="S7" i="1" s="1"/>
  <c r="Z4" i="1"/>
  <c r="S5" i="1" l="1"/>
  <c r="R5" i="1"/>
</calcChain>
</file>

<file path=xl/sharedStrings.xml><?xml version="1.0" encoding="utf-8"?>
<sst xmlns="http://schemas.openxmlformats.org/spreadsheetml/2006/main" count="25" uniqueCount="22">
  <si>
    <t>forbidden reflections</t>
  </si>
  <si>
    <t>allowed reflections</t>
  </si>
  <si>
    <t>sc</t>
  </si>
  <si>
    <t>bcc</t>
  </si>
  <si>
    <t>fcc</t>
  </si>
  <si>
    <t>fcc diamond</t>
  </si>
  <si>
    <r>
      <t>2</t>
    </r>
    <r>
      <rPr>
        <u/>
        <sz val="11"/>
        <color theme="10"/>
        <rFont val="Calibri"/>
        <family val="2"/>
      </rPr>
      <t>Ꙩ</t>
    </r>
  </si>
  <si>
    <t>d</t>
  </si>
  <si>
    <t>Ꙩ</t>
  </si>
  <si>
    <t>ratio 1</t>
  </si>
  <si>
    <t>ratio 2</t>
  </si>
  <si>
    <t>ratio 3</t>
  </si>
  <si>
    <t>1/(d^2)</t>
  </si>
  <si>
    <t>this multiply gives hole numbers</t>
  </si>
  <si>
    <t>m</t>
  </si>
  <si>
    <t>h</t>
  </si>
  <si>
    <t>k</t>
  </si>
  <si>
    <t>l</t>
  </si>
  <si>
    <t>a</t>
  </si>
  <si>
    <t>m=h^2+k^2+l^2</t>
  </si>
  <si>
    <t>wave length</t>
  </si>
  <si>
    <t>all the same = cubic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</si>
</sst>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36"/>
  <sheetViews>
    <sheetView tabSelected="1" topLeftCell="E1" workbookViewId="0">
      <selection activeCell="H27" sqref="H27:K28"/>
    </sheetView>
  </sheetViews>
  <sheetFormatPr defaultRowHeight="14.5" x14ac:dyDescent="0.35"/>
  <cols>
    <col min="4" max="4" width="21.36328125" customWidth="1"/>
    <col min="8" max="8" width="26" customWidth="1"/>
    <col min="11" max="11" width="14.1796875" customWidth="1"/>
  </cols>
  <sheetData>
    <row r="1" spans="3:26" x14ac:dyDescent="0.3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3:26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</row>
    <row r="3" spans="3:26" x14ac:dyDescent="0.35">
      <c r="C3" s="2"/>
      <c r="D3" s="3" t="s">
        <v>0</v>
      </c>
      <c r="E3" s="2"/>
      <c r="F3" s="2"/>
      <c r="G3" s="2"/>
      <c r="H3" s="7" t="s">
        <v>1</v>
      </c>
      <c r="I3" s="7"/>
      <c r="J3" s="7"/>
      <c r="K3" s="7"/>
      <c r="L3" s="2"/>
      <c r="M3" s="4" t="s">
        <v>6</v>
      </c>
      <c r="N3" s="5" t="s">
        <v>8</v>
      </c>
      <c r="O3" s="3" t="s">
        <v>7</v>
      </c>
      <c r="P3" s="5" t="s">
        <v>12</v>
      </c>
      <c r="Q3" s="3" t="s">
        <v>9</v>
      </c>
      <c r="R3" s="3" t="s">
        <v>10</v>
      </c>
      <c r="S3" s="3" t="s">
        <v>11</v>
      </c>
      <c r="T3" s="3" t="s">
        <v>14</v>
      </c>
      <c r="U3" s="5"/>
      <c r="V3" s="3" t="s">
        <v>15</v>
      </c>
      <c r="W3" s="3" t="s">
        <v>16</v>
      </c>
      <c r="X3" s="3" t="s">
        <v>17</v>
      </c>
      <c r="Y3" s="1"/>
      <c r="Z3" s="6" t="s">
        <v>18</v>
      </c>
    </row>
    <row r="4" spans="3:26" x14ac:dyDescent="0.35">
      <c r="C4" s="2"/>
      <c r="D4" s="3"/>
      <c r="E4" s="2"/>
      <c r="F4" s="2"/>
      <c r="G4" s="2"/>
      <c r="H4" s="3" t="s">
        <v>2</v>
      </c>
      <c r="I4" s="3" t="s">
        <v>3</v>
      </c>
      <c r="J4" s="3" t="s">
        <v>4</v>
      </c>
      <c r="K4" s="3" t="s">
        <v>5</v>
      </c>
      <c r="L4" s="2"/>
      <c r="M4" s="3">
        <v>28.440999999999999</v>
      </c>
      <c r="N4" s="3">
        <f>RADIANS(M4)/2</f>
        <v>0.24819454627985363</v>
      </c>
      <c r="O4" s="3">
        <f>M14/(2*SIN(N4))</f>
        <v>3.135708262032324</v>
      </c>
      <c r="P4" s="5">
        <f>1/(O4^2)</f>
        <v>0.10170181403740221</v>
      </c>
      <c r="Q4" s="3">
        <v>1</v>
      </c>
      <c r="R4" s="3">
        <v>2</v>
      </c>
      <c r="S4" s="3">
        <v>3</v>
      </c>
      <c r="T4" s="3">
        <v>3</v>
      </c>
      <c r="U4" s="5"/>
      <c r="V4" s="3">
        <v>1</v>
      </c>
      <c r="W4" s="3">
        <v>1</v>
      </c>
      <c r="X4" s="3">
        <v>1</v>
      </c>
      <c r="Y4" s="1"/>
      <c r="Z4">
        <f>O4*SQRT(V4^2+W4^2+X4^2)</f>
        <v>5.431206027553487</v>
      </c>
    </row>
    <row r="5" spans="3:26" x14ac:dyDescent="0.35">
      <c r="C5" s="2"/>
      <c r="D5" s="3">
        <v>7</v>
      </c>
      <c r="E5" s="2"/>
      <c r="F5" s="2"/>
      <c r="G5" s="2"/>
      <c r="H5" s="3">
        <v>1</v>
      </c>
      <c r="I5" s="3">
        <v>2</v>
      </c>
      <c r="J5" s="3">
        <v>3</v>
      </c>
      <c r="K5" s="3">
        <v>3</v>
      </c>
      <c r="L5" s="2"/>
      <c r="M5" s="3">
        <v>47.301000000000002</v>
      </c>
      <c r="N5" s="3">
        <f t="shared" ref="N5:N8" si="0">RADIANS(M5)/2</f>
        <v>0.41277909474291891</v>
      </c>
      <c r="O5" s="3">
        <f>M14/(2*SIN(N5))</f>
        <v>1.9201979824761284</v>
      </c>
      <c r="P5" s="5">
        <f t="shared" ref="P5:P8" si="1">1/(O5^2)</f>
        <v>0.27121142582147828</v>
      </c>
      <c r="Q5" s="3">
        <f>P5/$P4</f>
        <v>2.6667314480913453</v>
      </c>
      <c r="R5" s="5">
        <f>Q5*2</f>
        <v>5.3334628961826906</v>
      </c>
      <c r="S5" s="5">
        <f>Q5*3</f>
        <v>8.0001943442740355</v>
      </c>
      <c r="T5" s="5">
        <v>8</v>
      </c>
      <c r="U5" s="5"/>
      <c r="V5" s="3">
        <v>2</v>
      </c>
      <c r="W5" s="3">
        <v>2</v>
      </c>
      <c r="X5" s="3">
        <v>0</v>
      </c>
      <c r="Y5" s="1"/>
      <c r="Z5">
        <f t="shared" ref="Z5:Z8" si="2">O5*SQRT(V5^2+W5^2+X5^2)</f>
        <v>5.4311400585183911</v>
      </c>
    </row>
    <row r="6" spans="3:26" x14ac:dyDescent="0.35">
      <c r="C6" s="2"/>
      <c r="D6" s="3">
        <v>15</v>
      </c>
      <c r="E6" s="2"/>
      <c r="F6" s="2"/>
      <c r="G6" s="2"/>
      <c r="H6" s="3">
        <v>2</v>
      </c>
      <c r="I6" s="3">
        <v>4</v>
      </c>
      <c r="J6" s="3">
        <v>4</v>
      </c>
      <c r="K6" s="3">
        <v>8</v>
      </c>
      <c r="L6" s="2"/>
      <c r="M6" s="3">
        <v>56.12</v>
      </c>
      <c r="N6" s="3">
        <f t="shared" si="0"/>
        <v>0.48973938810960888</v>
      </c>
      <c r="O6" s="3">
        <f>M14/(2*SIN(N6))</f>
        <v>1.6375567002620188</v>
      </c>
      <c r="P6" s="5">
        <f t="shared" si="1"/>
        <v>0.37291281444888008</v>
      </c>
      <c r="Q6" s="3">
        <f>P6/P4</f>
        <v>3.6667272651767684</v>
      </c>
      <c r="R6" s="5"/>
      <c r="S6" s="5">
        <f t="shared" ref="S6:S8" si="3">Q6*3</f>
        <v>11.000181795530306</v>
      </c>
      <c r="T6" s="5">
        <v>11</v>
      </c>
      <c r="U6" s="5"/>
      <c r="V6" s="3">
        <v>3</v>
      </c>
      <c r="W6" s="3">
        <v>1</v>
      </c>
      <c r="X6" s="3">
        <v>1</v>
      </c>
      <c r="Y6" s="1"/>
      <c r="Z6">
        <f t="shared" si="2"/>
        <v>5.4311611477015989</v>
      </c>
    </row>
    <row r="7" spans="3:26" x14ac:dyDescent="0.35">
      <c r="C7" s="2"/>
      <c r="D7" s="3">
        <v>23</v>
      </c>
      <c r="E7" s="2"/>
      <c r="F7" s="2"/>
      <c r="G7" s="2"/>
      <c r="H7" s="3">
        <v>3</v>
      </c>
      <c r="I7" s="3">
        <v>6</v>
      </c>
      <c r="J7" s="3">
        <v>8</v>
      </c>
      <c r="K7" s="3">
        <v>11</v>
      </c>
      <c r="L7" s="2"/>
      <c r="M7" s="3">
        <v>69.126999999999995</v>
      </c>
      <c r="N7" s="3">
        <f t="shared" si="0"/>
        <v>0.60324687601306004</v>
      </c>
      <c r="O7" s="3">
        <f>M14/(2*SIN(N7))</f>
        <v>1.3577892755558063</v>
      </c>
      <c r="P7" s="5">
        <f t="shared" si="1"/>
        <v>0.54241944725589908</v>
      </c>
      <c r="Q7" s="3">
        <f>P7/P4</f>
        <v>5.3334294219807825</v>
      </c>
      <c r="R7" s="5"/>
      <c r="S7" s="5">
        <f t="shared" si="3"/>
        <v>16.000288265942348</v>
      </c>
      <c r="T7" s="5">
        <v>16</v>
      </c>
      <c r="U7" s="5"/>
      <c r="V7" s="3">
        <v>4</v>
      </c>
      <c r="W7" s="3">
        <v>0</v>
      </c>
      <c r="X7" s="3">
        <v>0</v>
      </c>
      <c r="Y7" s="1"/>
      <c r="Z7">
        <f t="shared" si="2"/>
        <v>5.4311571022232252</v>
      </c>
    </row>
    <row r="8" spans="3:26" x14ac:dyDescent="0.35">
      <c r="C8" s="2"/>
      <c r="D8" s="3">
        <v>28</v>
      </c>
      <c r="E8" s="2"/>
      <c r="F8" s="2"/>
      <c r="G8" s="2"/>
      <c r="H8" s="3">
        <v>4</v>
      </c>
      <c r="I8" s="3">
        <v>8</v>
      </c>
      <c r="J8" s="3">
        <v>11</v>
      </c>
      <c r="K8" s="3">
        <v>16</v>
      </c>
      <c r="L8" s="2"/>
      <c r="M8" s="3">
        <v>76.373000000000005</v>
      </c>
      <c r="N8" s="3">
        <f t="shared" si="0"/>
        <v>0.66648015481281464</v>
      </c>
      <c r="O8" s="3">
        <f>M14/(2*SIN(N8))</f>
        <v>1.2459900910849282</v>
      </c>
      <c r="P8" s="5">
        <f t="shared" si="1"/>
        <v>0.64412598990951564</v>
      </c>
      <c r="Q8" s="3">
        <f>P8/P4</f>
        <v>6.3334759168861003</v>
      </c>
      <c r="R8" s="5"/>
      <c r="S8" s="5">
        <f t="shared" si="3"/>
        <v>19.0004277506583</v>
      </c>
      <c r="T8" s="5">
        <v>19</v>
      </c>
      <c r="U8" s="5"/>
      <c r="V8" s="3">
        <v>3</v>
      </c>
      <c r="W8" s="3">
        <v>3</v>
      </c>
      <c r="X8" s="3">
        <v>1</v>
      </c>
      <c r="Y8" s="1"/>
      <c r="Z8">
        <f t="shared" si="2"/>
        <v>5.4311448916922416</v>
      </c>
    </row>
    <row r="9" spans="3:26" x14ac:dyDescent="0.35">
      <c r="C9" s="2"/>
      <c r="D9" s="2"/>
      <c r="E9" s="2"/>
      <c r="F9" s="2"/>
      <c r="G9" s="2"/>
      <c r="H9" s="3">
        <v>5</v>
      </c>
      <c r="I9" s="3">
        <v>10</v>
      </c>
      <c r="J9" s="3">
        <v>12</v>
      </c>
      <c r="K9" s="3">
        <v>19</v>
      </c>
      <c r="L9" s="2"/>
      <c r="M9" s="2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1"/>
    </row>
    <row r="10" spans="3:26" x14ac:dyDescent="0.35">
      <c r="C10" s="2"/>
      <c r="D10" s="2"/>
      <c r="E10" s="2"/>
      <c r="F10" s="2"/>
      <c r="G10" s="2"/>
      <c r="H10" s="3">
        <v>6</v>
      </c>
      <c r="I10" s="3">
        <v>12</v>
      </c>
      <c r="J10" s="3">
        <v>16</v>
      </c>
      <c r="K10" s="3"/>
      <c r="L10" s="2"/>
      <c r="M10" s="2"/>
      <c r="N10" s="2"/>
      <c r="O10" s="2"/>
      <c r="P10" s="2"/>
      <c r="Q10" s="2"/>
    </row>
    <row r="11" spans="3:26" x14ac:dyDescent="0.35">
      <c r="C11" s="2"/>
      <c r="D11" s="2"/>
      <c r="E11" s="2"/>
      <c r="F11" s="2"/>
      <c r="G11" s="2"/>
      <c r="H11" s="3">
        <v>8</v>
      </c>
      <c r="I11" s="3">
        <v>14</v>
      </c>
      <c r="J11" s="3">
        <v>19</v>
      </c>
      <c r="K11" s="3"/>
      <c r="L11" s="2"/>
      <c r="M11" s="2"/>
      <c r="N11" s="2"/>
      <c r="O11" s="2"/>
      <c r="P11" s="2"/>
      <c r="Q11" s="2"/>
      <c r="Z11" t="s">
        <v>21</v>
      </c>
    </row>
    <row r="12" spans="3:26" x14ac:dyDescent="0.35">
      <c r="C12" s="2"/>
      <c r="D12" s="2"/>
      <c r="E12" s="2"/>
      <c r="F12" s="2"/>
      <c r="G12" s="2"/>
      <c r="H12" s="3">
        <v>9</v>
      </c>
      <c r="I12" s="3">
        <v>16</v>
      </c>
      <c r="J12" s="3"/>
      <c r="K12" s="3"/>
      <c r="L12" s="2"/>
      <c r="M12" s="2"/>
      <c r="N12" s="2"/>
      <c r="O12" s="2"/>
      <c r="P12" s="2"/>
      <c r="Q12" s="2"/>
      <c r="S12" t="s">
        <v>13</v>
      </c>
    </row>
    <row r="13" spans="3:26" x14ac:dyDescent="0.35">
      <c r="C13" s="2"/>
      <c r="D13" s="2"/>
      <c r="E13" s="2"/>
      <c r="F13" s="2"/>
      <c r="G13" s="2"/>
      <c r="H13" s="3">
        <v>10</v>
      </c>
      <c r="I13" s="3">
        <v>18</v>
      </c>
      <c r="J13" s="3"/>
      <c r="K13" s="3"/>
      <c r="L13" s="2"/>
      <c r="M13" s="2"/>
      <c r="N13" s="2"/>
      <c r="O13" s="2"/>
      <c r="P13" s="2"/>
      <c r="Q13" s="2"/>
    </row>
    <row r="14" spans="3:26" x14ac:dyDescent="0.35">
      <c r="C14" s="2"/>
      <c r="D14" s="2"/>
      <c r="E14" s="2"/>
      <c r="F14" s="2"/>
      <c r="G14" s="2"/>
      <c r="H14" s="3">
        <v>11</v>
      </c>
      <c r="I14" s="3">
        <v>20</v>
      </c>
      <c r="J14" s="3"/>
      <c r="K14" s="3"/>
      <c r="L14" s="2"/>
      <c r="M14" s="2">
        <v>1.5406</v>
      </c>
      <c r="N14" s="2" t="s">
        <v>20</v>
      </c>
      <c r="O14" s="2"/>
      <c r="P14" s="2"/>
      <c r="Q14" s="2"/>
    </row>
    <row r="15" spans="3:26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3:26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5">
      <c r="C18" s="2"/>
      <c r="D18" s="2"/>
      <c r="E18" s="2"/>
      <c r="F18" s="2"/>
      <c r="G18" s="2"/>
      <c r="H18" s="3" t="s">
        <v>15</v>
      </c>
      <c r="I18" s="3" t="s">
        <v>16</v>
      </c>
      <c r="J18" s="3" t="s">
        <v>17</v>
      </c>
      <c r="K18" s="3" t="s">
        <v>19</v>
      </c>
      <c r="L18" s="2"/>
      <c r="M18" s="2"/>
      <c r="N18" s="2"/>
      <c r="O18" s="2"/>
      <c r="P18" s="2"/>
      <c r="Q18" s="2"/>
    </row>
    <row r="19" spans="3:17" x14ac:dyDescent="0.35">
      <c r="C19" s="2"/>
      <c r="D19" s="2"/>
      <c r="E19" s="2"/>
      <c r="F19" s="2"/>
      <c r="G19" s="2"/>
      <c r="H19" s="3">
        <v>1</v>
      </c>
      <c r="I19" s="3">
        <v>0</v>
      </c>
      <c r="J19" s="3">
        <v>0</v>
      </c>
      <c r="K19" s="3">
        <v>1</v>
      </c>
      <c r="L19" s="2"/>
      <c r="M19" s="2"/>
      <c r="N19" s="2"/>
      <c r="O19" s="2"/>
      <c r="P19" s="2"/>
      <c r="Q19" s="2"/>
    </row>
    <row r="20" spans="3:17" x14ac:dyDescent="0.35">
      <c r="C20" s="2"/>
      <c r="D20" s="2"/>
      <c r="E20" s="2"/>
      <c r="F20" s="2"/>
      <c r="G20" s="2"/>
      <c r="H20" s="3">
        <v>1</v>
      </c>
      <c r="I20" s="3">
        <v>1</v>
      </c>
      <c r="J20" s="3">
        <v>0</v>
      </c>
      <c r="K20" s="3">
        <v>2</v>
      </c>
      <c r="L20" s="2"/>
      <c r="M20" s="2"/>
      <c r="N20" s="2"/>
      <c r="O20" s="2"/>
      <c r="P20" s="2"/>
      <c r="Q20" s="2"/>
    </row>
    <row r="21" spans="3:17" x14ac:dyDescent="0.35">
      <c r="C21" s="2"/>
      <c r="D21" s="2"/>
      <c r="E21" s="2"/>
      <c r="F21" s="2"/>
      <c r="G21" s="2"/>
      <c r="H21" s="3">
        <v>1</v>
      </c>
      <c r="I21" s="3">
        <v>1</v>
      </c>
      <c r="J21" s="3">
        <v>1</v>
      </c>
      <c r="K21" s="3">
        <v>3</v>
      </c>
      <c r="L21" s="2"/>
      <c r="M21" s="2"/>
      <c r="N21" s="2"/>
      <c r="O21" s="2"/>
      <c r="P21" s="2"/>
      <c r="Q21" s="2"/>
    </row>
    <row r="22" spans="3:17" x14ac:dyDescent="0.35">
      <c r="C22" s="2"/>
      <c r="D22" s="2"/>
      <c r="E22" s="2"/>
      <c r="F22" s="2"/>
      <c r="G22" s="2"/>
      <c r="H22" s="3">
        <v>2</v>
      </c>
      <c r="I22" s="3">
        <v>0</v>
      </c>
      <c r="J22" s="3">
        <v>0</v>
      </c>
      <c r="K22" s="3">
        <v>4</v>
      </c>
      <c r="L22" s="2"/>
      <c r="M22" s="2"/>
      <c r="N22" s="2"/>
      <c r="O22" s="2"/>
      <c r="P22" s="2"/>
      <c r="Q22" s="2"/>
    </row>
    <row r="23" spans="3:17" x14ac:dyDescent="0.35">
      <c r="C23" s="2"/>
      <c r="D23" s="2"/>
      <c r="E23" s="2"/>
      <c r="F23" s="2"/>
      <c r="G23" s="2"/>
      <c r="H23" s="3">
        <v>2</v>
      </c>
      <c r="I23" s="3">
        <v>1</v>
      </c>
      <c r="J23" s="3">
        <v>0</v>
      </c>
      <c r="K23" s="3">
        <v>5</v>
      </c>
      <c r="L23" s="2"/>
      <c r="M23" s="2"/>
      <c r="N23" s="2"/>
      <c r="O23" s="2"/>
      <c r="P23" s="2"/>
      <c r="Q23" s="2"/>
    </row>
    <row r="24" spans="3:17" x14ac:dyDescent="0.35">
      <c r="C24" s="2"/>
      <c r="D24" s="2"/>
      <c r="E24" s="2"/>
      <c r="F24" s="2"/>
      <c r="G24" s="2"/>
      <c r="H24" s="3">
        <v>2</v>
      </c>
      <c r="I24" s="3">
        <v>1</v>
      </c>
      <c r="J24" s="3">
        <v>1</v>
      </c>
      <c r="K24" s="3">
        <v>6</v>
      </c>
      <c r="L24" s="2"/>
      <c r="M24" s="2"/>
      <c r="N24" s="2"/>
      <c r="O24" s="2"/>
      <c r="P24" s="2"/>
      <c r="Q24" s="2"/>
    </row>
    <row r="25" spans="3:17" x14ac:dyDescent="0.35">
      <c r="C25" s="2"/>
      <c r="D25" s="2"/>
      <c r="E25" s="2"/>
      <c r="F25" s="2"/>
      <c r="G25" s="2"/>
      <c r="H25" s="3">
        <v>2</v>
      </c>
      <c r="I25" s="3">
        <v>2</v>
      </c>
      <c r="J25" s="3">
        <v>0</v>
      </c>
      <c r="K25" s="3">
        <v>8</v>
      </c>
      <c r="L25" s="2"/>
      <c r="M25" s="2"/>
      <c r="N25" s="2"/>
      <c r="O25" s="2"/>
      <c r="P25" s="2"/>
      <c r="Q25" s="2"/>
    </row>
    <row r="26" spans="3:17" x14ac:dyDescent="0.35">
      <c r="H26" s="5">
        <v>3</v>
      </c>
      <c r="I26" s="5">
        <v>0</v>
      </c>
      <c r="J26" s="5">
        <v>0</v>
      </c>
      <c r="K26" s="3">
        <v>9</v>
      </c>
    </row>
    <row r="27" spans="3:17" x14ac:dyDescent="0.35">
      <c r="H27" s="5">
        <v>3</v>
      </c>
      <c r="I27" s="5">
        <v>1</v>
      </c>
      <c r="J27" s="5">
        <v>0</v>
      </c>
      <c r="K27" s="3">
        <v>10</v>
      </c>
    </row>
    <row r="28" spans="3:17" x14ac:dyDescent="0.35">
      <c r="H28" s="5">
        <v>3</v>
      </c>
      <c r="I28" s="5">
        <v>1</v>
      </c>
      <c r="J28" s="5">
        <v>1</v>
      </c>
      <c r="K28" s="3">
        <v>11</v>
      </c>
    </row>
    <row r="29" spans="3:17" x14ac:dyDescent="0.35">
      <c r="H29" s="5">
        <v>2</v>
      </c>
      <c r="I29" s="5">
        <v>2</v>
      </c>
      <c r="J29" s="5">
        <v>2</v>
      </c>
      <c r="K29" s="3">
        <v>12</v>
      </c>
    </row>
    <row r="30" spans="3:17" x14ac:dyDescent="0.35">
      <c r="H30" s="5">
        <v>3</v>
      </c>
      <c r="I30" s="5">
        <v>2</v>
      </c>
      <c r="J30" s="5">
        <v>0</v>
      </c>
      <c r="K30" s="3">
        <v>13</v>
      </c>
    </row>
    <row r="31" spans="3:17" x14ac:dyDescent="0.35">
      <c r="H31" s="5">
        <v>3</v>
      </c>
      <c r="I31" s="5">
        <v>2</v>
      </c>
      <c r="J31" s="5">
        <v>1</v>
      </c>
      <c r="K31" s="3">
        <v>14</v>
      </c>
    </row>
    <row r="32" spans="3:17" x14ac:dyDescent="0.35">
      <c r="H32" s="5">
        <v>4</v>
      </c>
      <c r="I32" s="5">
        <v>0</v>
      </c>
      <c r="J32" s="5">
        <v>0</v>
      </c>
      <c r="K32" s="3">
        <v>16</v>
      </c>
    </row>
    <row r="33" spans="8:11" x14ac:dyDescent="0.35">
      <c r="H33" s="5">
        <v>4</v>
      </c>
      <c r="I33" s="5">
        <v>1</v>
      </c>
      <c r="J33" s="5">
        <v>0</v>
      </c>
      <c r="K33" s="3">
        <v>17</v>
      </c>
    </row>
    <row r="34" spans="8:11" x14ac:dyDescent="0.35">
      <c r="H34" s="5">
        <v>3</v>
      </c>
      <c r="I34" s="5">
        <v>3</v>
      </c>
      <c r="J34" s="5">
        <v>0</v>
      </c>
      <c r="K34" s="3">
        <v>18</v>
      </c>
    </row>
    <row r="35" spans="8:11" x14ac:dyDescent="0.35">
      <c r="H35" s="5">
        <v>3</v>
      </c>
      <c r="I35" s="5">
        <v>3</v>
      </c>
      <c r="J35" s="5">
        <v>1</v>
      </c>
      <c r="K35" s="3">
        <v>19</v>
      </c>
    </row>
    <row r="36" spans="8:11" x14ac:dyDescent="0.35">
      <c r="H36" s="5">
        <v>4</v>
      </c>
      <c r="I36" s="5">
        <v>2</v>
      </c>
      <c r="J36" s="5">
        <v>0</v>
      </c>
      <c r="K36" s="3">
        <v>20</v>
      </c>
    </row>
  </sheetData>
  <mergeCells count="1"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Nachmani</dc:creator>
  <cp:lastModifiedBy>David Nachmani</cp:lastModifiedBy>
  <dcterms:created xsi:type="dcterms:W3CDTF">2015-06-05T18:17:20Z</dcterms:created>
  <dcterms:modified xsi:type="dcterms:W3CDTF">2025-03-03T20:45:49Z</dcterms:modified>
</cp:coreProperties>
</file>