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HRB1065.CORP.GWPNET.COM\homes\X\S3BXXW\Documents\lea\climada_git\climada_data_salvador\results\resolution_test\"/>
    </mc:Choice>
  </mc:AlternateContent>
  <bookViews>
    <workbookView xWindow="0" yWindow="0" windowWidth="13470" windowHeight="3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18" i="1"/>
  <c r="C19" i="1"/>
  <c r="C20" i="1"/>
  <c r="C18" i="1"/>
  <c r="D14" i="1"/>
  <c r="D15" i="1"/>
  <c r="D13" i="1"/>
  <c r="C14" i="1"/>
  <c r="C15" i="1"/>
  <c r="C13" i="1"/>
  <c r="B19" i="1"/>
  <c r="B20" i="1"/>
  <c r="B18" i="1"/>
  <c r="B14" i="1"/>
  <c r="B15" i="1"/>
  <c r="B13" i="1"/>
</calcChain>
</file>

<file path=xl/sharedStrings.xml><?xml version="1.0" encoding="utf-8"?>
<sst xmlns="http://schemas.openxmlformats.org/spreadsheetml/2006/main" count="34" uniqueCount="15">
  <si>
    <t>Landslides Las Cañas</t>
  </si>
  <si>
    <t>ED (USD million)</t>
  </si>
  <si>
    <t>Tropical cyclones AMSS</t>
  </si>
  <si>
    <t>Benefit of all measures (USD million)</t>
  </si>
  <si>
    <t>Forestacion de talud, Terraceo de talud, Forestacion cima</t>
  </si>
  <si>
    <t>Ranking of three best measures</t>
  </si>
  <si>
    <t>Forestacion de talud, Terraceo de talud, Drenaje de taludes</t>
  </si>
  <si>
    <t>Diseno, Anclaje, Lineas de Transmision</t>
  </si>
  <si>
    <t>ED (%)</t>
  </si>
  <si>
    <t>Benefit of all measures (%)</t>
  </si>
  <si>
    <t>BC ratio of best measure (USD/USD)</t>
  </si>
  <si>
    <t>BC ratio of best measure (%)</t>
  </si>
  <si>
    <t>High resolution</t>
  </si>
  <si>
    <t>Mid resolution</t>
  </si>
  <si>
    <t>Low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</si>
</sst>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SwissReSans"/>
      <family val="2"/>
    </font>
    <font>
      <sz val="8"/>
      <color theme="1"/>
      <name val="SwissReSans"/>
      <family val="2"/>
    </font>
    <font>
      <sz val="11"/>
      <color theme="1"/>
      <name val="SwissRe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top" wrapText="1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Landslides</a:t>
            </a:r>
            <a:r>
              <a:rPr lang="en-US" baseline="0"/>
              <a:t> in Las Cañas</a:t>
            </a:r>
            <a:endParaRPr lang="en-US"/>
          </a:p>
        </c:rich>
      </c:tx>
      <c:layout>
        <c:manualLayout>
          <c:xMode val="edge"/>
          <c:yMode val="edge"/>
          <c:x val="0.26952280421469055"/>
          <c:y val="6.974358974358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8495948875954"/>
          <c:y val="0.15216410256410257"/>
          <c:w val="0.64883259157822659"/>
          <c:h val="0.66566848374722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ED (USD million)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High resolution</c:v>
                </c:pt>
                <c:pt idx="1">
                  <c:v>Mid resolution</c:v>
                </c:pt>
                <c:pt idx="2">
                  <c:v>Low resolution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1.56</c:v>
                </c:pt>
                <c:pt idx="1">
                  <c:v>1.98</c:v>
                </c:pt>
                <c:pt idx="2">
                  <c:v>3.11</c:v>
                </c:pt>
              </c:numCache>
            </c:numRef>
          </c:val>
        </c:ser>
        <c:ser>
          <c:idx val="3"/>
          <c:order val="4"/>
          <c:tx>
            <c:strRef>
              <c:f>Sheet1!$F$2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5"/>
          <c:tx>
            <c:strRef>
              <c:f>Sheet1!$F$2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88968"/>
        <c:axId val="111189752"/>
      </c:barChart>
      <c:barChart>
        <c:barDir val="col"/>
        <c:grouping val="clustered"/>
        <c:varyColors val="0"/>
        <c:ser>
          <c:idx val="5"/>
          <c:order val="1"/>
          <c:tx>
            <c:strRef>
              <c:f>Sheet1!$G$2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2"/>
          <c:tx>
            <c:strRef>
              <c:f>Sheet1!$C$2</c:f>
              <c:strCache>
                <c:ptCount val="1"/>
                <c:pt idx="0">
                  <c:v>Benefit of all measures (USD million)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Sheet1!$C$3:$C$5</c:f>
              <c:numCache>
                <c:formatCode>General</c:formatCode>
                <c:ptCount val="3"/>
                <c:pt idx="0">
                  <c:v>174</c:v>
                </c:pt>
                <c:pt idx="1">
                  <c:v>89</c:v>
                </c:pt>
                <c:pt idx="2">
                  <c:v>141</c:v>
                </c:pt>
              </c:numCache>
            </c:numRef>
          </c:val>
        </c:ser>
        <c:ser>
          <c:idx val="2"/>
          <c:order val="3"/>
          <c:tx>
            <c:strRef>
              <c:f>Sheet1!$D$2</c:f>
              <c:strCache>
                <c:ptCount val="1"/>
                <c:pt idx="0">
                  <c:v>BC ratio of best measure (USD/USD)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Sheet1!$D$3:$D$5</c:f>
              <c:numCache>
                <c:formatCode>General</c:formatCode>
                <c:ptCount val="3"/>
                <c:pt idx="0">
                  <c:v>190</c:v>
                </c:pt>
                <c:pt idx="1">
                  <c:v>86</c:v>
                </c:pt>
                <c:pt idx="2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34656"/>
        <c:axId val="111190144"/>
      </c:barChart>
      <c:catAx>
        <c:axId val="11118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9752"/>
        <c:crosses val="autoZero"/>
        <c:auto val="1"/>
        <c:lblAlgn val="ctr"/>
        <c:lblOffset val="100"/>
        <c:noMultiLvlLbl val="0"/>
      </c:catAx>
      <c:valAx>
        <c:axId val="11118975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Expected</a:t>
                </a:r>
                <a:r>
                  <a:rPr lang="en-US" sz="1200" baseline="0"/>
                  <a:t> damage (USD million)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908212560386472E-2"/>
              <c:y val="0.17431116495053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8968"/>
        <c:crosses val="autoZero"/>
        <c:crossBetween val="between"/>
        <c:majorUnit val="1"/>
      </c:valAx>
      <c:valAx>
        <c:axId val="111190144"/>
        <c:scaling>
          <c:orientation val="minMax"/>
          <c:max val="4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6">
                        <a:lumMod val="75000"/>
                      </a:schemeClr>
                    </a:solidFill>
                  </a:rPr>
                  <a:t>Benefit of all measures</a:t>
                </a:r>
                <a:r>
                  <a:rPr lang="en-US" sz="1200" baseline="0">
                    <a:solidFill>
                      <a:schemeClr val="accent6">
                        <a:lumMod val="75000"/>
                      </a:schemeClr>
                    </a:solidFill>
                  </a:rPr>
                  <a:t> (USD million)</a:t>
                </a:r>
              </a:p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200" baseline="0">
                    <a:solidFill>
                      <a:schemeClr val="accent6">
                        <a:lumMod val="75000"/>
                      </a:schemeClr>
                    </a:solidFill>
                  </a:rPr>
                  <a:t>Benefit-cost ratio of best measure (USD/USD)</a:t>
                </a:r>
                <a:endParaRPr lang="en-US" sz="1200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7693236714975842"/>
              <c:y val="0.1504902965196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4656"/>
        <c:crosses val="max"/>
        <c:crossBetween val="between"/>
        <c:majorUnit val="100"/>
      </c:valAx>
      <c:catAx>
        <c:axId val="35493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119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Cyclones in AMSS</a:t>
            </a:r>
          </a:p>
        </c:rich>
      </c:tx>
      <c:layout>
        <c:manualLayout>
          <c:xMode val="edge"/>
          <c:yMode val="edge"/>
          <c:x val="0.28643101677507704"/>
          <c:y val="7.7948717948717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3858267716537"/>
          <c:y val="0.15216410256410257"/>
          <c:w val="0.66332534520141495"/>
          <c:h val="0.66566848374722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ED (USD million)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High resolution</c:v>
                </c:pt>
                <c:pt idx="1">
                  <c:v>Mid resolution</c:v>
                </c:pt>
                <c:pt idx="2">
                  <c:v>Low resolution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2.29</c:v>
                </c:pt>
                <c:pt idx="1">
                  <c:v>2.2799999999999998</c:v>
                </c:pt>
                <c:pt idx="2">
                  <c:v>2.38</c:v>
                </c:pt>
              </c:numCache>
            </c:numRef>
          </c:val>
        </c:ser>
        <c:ser>
          <c:idx val="3"/>
          <c:order val="4"/>
          <c:tx>
            <c:strRef>
              <c:f>Sheet1!$F$2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5"/>
          <c:tx>
            <c:strRef>
              <c:f>Sheet1!$F$2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35440"/>
        <c:axId val="354935832"/>
      </c:barChart>
      <c:barChart>
        <c:barDir val="col"/>
        <c:grouping val="clustered"/>
        <c:varyColors val="0"/>
        <c:ser>
          <c:idx val="5"/>
          <c:order val="1"/>
          <c:tx>
            <c:strRef>
              <c:f>Sheet1!$G$2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2"/>
          <c:tx>
            <c:strRef>
              <c:f>Sheet1!$C$2</c:f>
              <c:strCache>
                <c:ptCount val="1"/>
                <c:pt idx="0">
                  <c:v>Benefit of all measures (USD million)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Sheet1!$C$8:$C$10</c:f>
              <c:numCache>
                <c:formatCode>General</c:formatCode>
                <c:ptCount val="3"/>
                <c:pt idx="0">
                  <c:v>44.2</c:v>
                </c:pt>
                <c:pt idx="1">
                  <c:v>42.8</c:v>
                </c:pt>
                <c:pt idx="2" formatCode="0.0">
                  <c:v>43</c:v>
                </c:pt>
              </c:numCache>
            </c:numRef>
          </c:val>
        </c:ser>
        <c:ser>
          <c:idx val="2"/>
          <c:order val="3"/>
          <c:tx>
            <c:strRef>
              <c:f>Sheet1!$D$2</c:f>
              <c:strCache>
                <c:ptCount val="1"/>
                <c:pt idx="0">
                  <c:v>BC ratio of best measure (USD/USD)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</c:f>
              <c:numCache>
                <c:formatCode>General</c:formatCode>
                <c:ptCount val="3"/>
                <c:pt idx="0">
                  <c:v>51</c:v>
                </c:pt>
                <c:pt idx="1">
                  <c:v>51</c:v>
                </c:pt>
                <c:pt idx="2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36616"/>
        <c:axId val="354936224"/>
      </c:barChart>
      <c:catAx>
        <c:axId val="3549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5832"/>
        <c:crosses val="autoZero"/>
        <c:auto val="1"/>
        <c:lblAlgn val="ctr"/>
        <c:lblOffset val="100"/>
        <c:noMultiLvlLbl val="0"/>
      </c:catAx>
      <c:valAx>
        <c:axId val="35493583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Expected</a:t>
                </a:r>
                <a:r>
                  <a:rPr lang="en-US" sz="1200" baseline="0"/>
                  <a:t> damage (USD million)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908212560386472E-2"/>
              <c:y val="0.19892654956591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5440"/>
        <c:crosses val="autoZero"/>
        <c:crossBetween val="between"/>
        <c:majorUnit val="1"/>
      </c:valAx>
      <c:valAx>
        <c:axId val="354936224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6">
                        <a:lumMod val="75000"/>
                      </a:schemeClr>
                    </a:solidFill>
                  </a:rPr>
                  <a:t>Benefit of all measures</a:t>
                </a:r>
                <a:r>
                  <a:rPr lang="en-US" sz="1200" baseline="0">
                    <a:solidFill>
                      <a:schemeClr val="accent6">
                        <a:lumMod val="75000"/>
                      </a:schemeClr>
                    </a:solidFill>
                  </a:rPr>
                  <a:t> (USD million)</a:t>
                </a:r>
              </a:p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200" baseline="0">
                    <a:solidFill>
                      <a:schemeClr val="accent6">
                        <a:lumMod val="75000"/>
                      </a:schemeClr>
                    </a:solidFill>
                  </a:rPr>
                  <a:t>Benefit-cost ratio of best measure (USD/USD)</a:t>
                </a:r>
                <a:endParaRPr lang="en-US" sz="1200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7210144927536237"/>
              <c:y val="0.1380356562057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6616"/>
        <c:crosses val="max"/>
        <c:crossBetween val="between"/>
        <c:majorUnit val="20"/>
      </c:valAx>
      <c:catAx>
        <c:axId val="354936616"/>
        <c:scaling>
          <c:orientation val="minMax"/>
        </c:scaling>
        <c:delete val="1"/>
        <c:axPos val="b"/>
        <c:majorTickMark val="out"/>
        <c:minorTickMark val="none"/>
        <c:tickLblPos val="nextTo"/>
        <c:crossAx val="35493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Landslides in Las Cañas</a:t>
            </a:r>
          </a:p>
        </c:rich>
      </c:tx>
      <c:layout>
        <c:manualLayout>
          <c:xMode val="edge"/>
          <c:yMode val="edge"/>
          <c:x val="0.21950022806190297"/>
          <c:y val="7.7232148674470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3061637946826"/>
          <c:y val="0.16336869655998881"/>
          <c:w val="0.47565649074419114"/>
          <c:h val="0.66566848374722387"/>
        </c:manualLayout>
      </c:layout>
      <c:barChart>
        <c:barDir val="col"/>
        <c:grouping val="clustered"/>
        <c:varyColors val="0"/>
        <c:ser>
          <c:idx val="3"/>
          <c:order val="0"/>
          <c:tx>
            <c:v>Expected damage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High resolution</c:v>
                </c:pt>
                <c:pt idx="1">
                  <c:v>Mid resolution</c:v>
                </c:pt>
                <c:pt idx="2">
                  <c:v>Low resolution</c:v>
                </c:pt>
              </c:strCache>
            </c:strRef>
          </c:cat>
          <c:val>
            <c:numRef>
              <c:f>Sheet1!$B$13:$B$15</c:f>
              <c:numCache>
                <c:formatCode>0%</c:formatCode>
                <c:ptCount val="3"/>
                <c:pt idx="0">
                  <c:v>1</c:v>
                </c:pt>
                <c:pt idx="1">
                  <c:v>1.2692307692307692</c:v>
                </c:pt>
                <c:pt idx="2">
                  <c:v>1.9935897435897434</c:v>
                </c:pt>
              </c:numCache>
            </c:numRef>
          </c:val>
        </c:ser>
        <c:ser>
          <c:idx val="4"/>
          <c:order val="1"/>
          <c:tx>
            <c:v>Benefit of all measures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Sheet1!$C$13:$C$15</c:f>
              <c:numCache>
                <c:formatCode>0%</c:formatCode>
                <c:ptCount val="3"/>
                <c:pt idx="0">
                  <c:v>1</c:v>
                </c:pt>
                <c:pt idx="1">
                  <c:v>0.5114942528735632</c:v>
                </c:pt>
                <c:pt idx="2">
                  <c:v>0.81034482758620685</c:v>
                </c:pt>
              </c:numCache>
            </c:numRef>
          </c:val>
        </c:ser>
        <c:ser>
          <c:idx val="5"/>
          <c:order val="2"/>
          <c:tx>
            <c:v>Benefit-cost ratio of best measure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Sheet1!$D$13:$D$15</c:f>
              <c:numCache>
                <c:formatCode>0%</c:formatCode>
                <c:ptCount val="3"/>
                <c:pt idx="0">
                  <c:v>1</c:v>
                </c:pt>
                <c:pt idx="1">
                  <c:v>0.45263157894736844</c:v>
                </c:pt>
                <c:pt idx="2">
                  <c:v>0.71052631578947367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37400"/>
        <c:axId val="354937792"/>
      </c:barChart>
      <c:catAx>
        <c:axId val="35493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7792"/>
        <c:crosses val="autoZero"/>
        <c:auto val="1"/>
        <c:lblAlgn val="ctr"/>
        <c:lblOffset val="100"/>
        <c:noMultiLvlLbl val="0"/>
      </c:catAx>
      <c:valAx>
        <c:axId val="354937792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  <a:r>
                  <a:rPr lang="en-US" sz="1200" baseline="0"/>
                  <a:t> depending on resolution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42698537913803E-2"/>
              <c:y val="0.20797223876427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7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86381599202569"/>
          <c:y val="0.27676040494938131"/>
          <c:w val="0.30234462456841588"/>
          <c:h val="0.51428769429238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cyclone</a:t>
            </a:r>
            <a:r>
              <a:rPr lang="en-US" baseline="0"/>
              <a:t>s in AMSS</a:t>
            </a:r>
            <a:endParaRPr lang="en-US"/>
          </a:p>
        </c:rich>
      </c:tx>
      <c:layout>
        <c:manualLayout>
          <c:xMode val="edge"/>
          <c:yMode val="edge"/>
          <c:x val="0.23522242674935859"/>
          <c:y val="8.8515708905817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3061637946826"/>
          <c:y val="0.16336869655998881"/>
          <c:w val="0.47565649074419114"/>
          <c:h val="0.66566848374722387"/>
        </c:manualLayout>
      </c:layout>
      <c:barChart>
        <c:barDir val="col"/>
        <c:grouping val="clustered"/>
        <c:varyColors val="0"/>
        <c:ser>
          <c:idx val="0"/>
          <c:order val="0"/>
          <c:tx>
            <c:v>Expected damage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High resolution</c:v>
                </c:pt>
                <c:pt idx="1">
                  <c:v>Mid resolution</c:v>
                </c:pt>
                <c:pt idx="2">
                  <c:v>Low resolution</c:v>
                </c:pt>
              </c:strCache>
            </c:strRef>
          </c:cat>
          <c:val>
            <c:numRef>
              <c:f>Sheet1!$B$18:$B$20</c:f>
              <c:numCache>
                <c:formatCode>0%</c:formatCode>
                <c:ptCount val="3"/>
                <c:pt idx="0">
                  <c:v>1</c:v>
                </c:pt>
                <c:pt idx="1">
                  <c:v>0.99563318777292564</c:v>
                </c:pt>
                <c:pt idx="2">
                  <c:v>1.0393013100436681</c:v>
                </c:pt>
              </c:numCache>
            </c:numRef>
          </c:val>
        </c:ser>
        <c:ser>
          <c:idx val="1"/>
          <c:order val="1"/>
          <c:tx>
            <c:v>Benefit of all measures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Sheet1!$C$18:$C$20</c:f>
              <c:numCache>
                <c:formatCode>0%</c:formatCode>
                <c:ptCount val="3"/>
                <c:pt idx="0">
                  <c:v>1</c:v>
                </c:pt>
                <c:pt idx="1">
                  <c:v>0.96832579185520351</c:v>
                </c:pt>
                <c:pt idx="2">
                  <c:v>0.97285067873303166</c:v>
                </c:pt>
              </c:numCache>
            </c:numRef>
          </c:val>
        </c:ser>
        <c:ser>
          <c:idx val="2"/>
          <c:order val="2"/>
          <c:tx>
            <c:v>Benefit-cost ratio of best measure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Sheet1!$D$18:$D$20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1.0392156862745099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64208"/>
        <c:axId val="113064600"/>
      </c:barChart>
      <c:catAx>
        <c:axId val="1130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4600"/>
        <c:crosses val="autoZero"/>
        <c:auto val="1"/>
        <c:lblAlgn val="ctr"/>
        <c:lblOffset val="100"/>
        <c:noMultiLvlLbl val="0"/>
      </c:catAx>
      <c:valAx>
        <c:axId val="113064600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  <a:r>
                  <a:rPr lang="en-US" sz="1200" baseline="0"/>
                  <a:t> depending on resolution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9304283289290873E-2"/>
              <c:y val="0.20797227036395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4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61303867531761"/>
          <c:y val="0.3707370494611717"/>
          <c:w val="0.29012023042915341"/>
          <c:h val="0.47667608917539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293914</xdr:colOff>
      <xdr:row>1</xdr:row>
      <xdr:rowOff>80281</xdr:rowOff>
    </xdr:from>
    <xdr:to>
      <xdr:col>19</xdr:col>
      <xdr:colOff>217714</xdr:colOff>
      <xdr:row>14</xdr:row>
      <xdr:rowOff>99331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274864</xdr:colOff>
      <xdr:row>14</xdr:row>
      <xdr:rowOff>32657</xdr:rowOff>
    </xdr:from>
    <xdr:to>
      <xdr:col>19</xdr:col>
      <xdr:colOff>198664</xdr:colOff>
      <xdr:row>31</xdr:row>
      <xdr:rowOff>51707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1581150</xdr:colOff>
      <xdr:row>1</xdr:row>
      <xdr:rowOff>95250</xdr:rowOff>
    </xdr:from>
    <xdr:to>
      <xdr:col>12</xdr:col>
      <xdr:colOff>71437</xdr:colOff>
      <xdr:row>14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1543050</xdr:colOff>
      <xdr:row>13</xdr:row>
      <xdr:rowOff>130968</xdr:rowOff>
    </xdr:from>
    <xdr:to>
      <xdr:col>12</xdr:col>
      <xdr:colOff>47624</xdr:colOff>
      <xdr:row>31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G1" zoomScale="110" zoomScaleNormal="110" workbookViewId="0">
      <selection activeCell="W21" sqref="W21"/>
    </sheetView>
  </sheetViews>
  <sheetFormatPr defaultRowHeight="14.25" x14ac:dyDescent="0.2"/>
  <cols>
    <col min="2" max="2" width="13.5546875" customWidth="1"/>
    <col min="3" max="3" width="13.21875" customWidth="1"/>
    <col min="4" max="4" width="17.5546875" customWidth="1"/>
    <col min="5" max="5" width="33.6640625" customWidth="1"/>
    <col min="6" max="6" width="16.77734375" customWidth="1"/>
  </cols>
  <sheetData>
    <row r="1" spans="1:6" x14ac:dyDescent="0.2">
      <c r="B1" s="5" t="s">
        <v>0</v>
      </c>
      <c r="C1" s="5"/>
      <c r="D1" s="5"/>
      <c r="E1" s="5"/>
    </row>
    <row r="2" spans="1:6" ht="46.5" customHeight="1" x14ac:dyDescent="0.2">
      <c r="B2" s="3" t="s">
        <v>1</v>
      </c>
      <c r="C2" s="3" t="s">
        <v>3</v>
      </c>
      <c r="D2" s="3" t="s">
        <v>10</v>
      </c>
      <c r="E2" s="3" t="s">
        <v>5</v>
      </c>
    </row>
    <row r="3" spans="1:6" x14ac:dyDescent="0.2">
      <c r="A3" t="s">
        <v>12</v>
      </c>
      <c r="B3">
        <v>1.56</v>
      </c>
      <c r="C3">
        <v>174</v>
      </c>
      <c r="D3">
        <v>190</v>
      </c>
      <c r="E3" s="1" t="s">
        <v>4</v>
      </c>
      <c r="F3">
        <v>0</v>
      </c>
    </row>
    <row r="4" spans="1:6" x14ac:dyDescent="0.2">
      <c r="A4" t="s">
        <v>13</v>
      </c>
      <c r="B4">
        <v>1.98</v>
      </c>
      <c r="C4">
        <v>89</v>
      </c>
      <c r="D4">
        <v>86</v>
      </c>
      <c r="E4" s="1" t="s">
        <v>6</v>
      </c>
      <c r="F4">
        <v>0</v>
      </c>
    </row>
    <row r="5" spans="1:6" x14ac:dyDescent="0.2">
      <c r="A5" t="s">
        <v>14</v>
      </c>
      <c r="B5">
        <v>3.11</v>
      </c>
      <c r="C5">
        <v>141</v>
      </c>
      <c r="D5">
        <v>135</v>
      </c>
      <c r="E5" s="1" t="s">
        <v>6</v>
      </c>
      <c r="F5">
        <v>0</v>
      </c>
    </row>
    <row r="6" spans="1:6" x14ac:dyDescent="0.2">
      <c r="B6" s="5" t="s">
        <v>2</v>
      </c>
      <c r="C6" s="5"/>
      <c r="D6" s="5"/>
      <c r="E6" s="5"/>
    </row>
    <row r="7" spans="1:6" ht="45" customHeight="1" x14ac:dyDescent="0.2">
      <c r="B7" s="3" t="s">
        <v>1</v>
      </c>
      <c r="C7" s="3" t="s">
        <v>3</v>
      </c>
      <c r="D7" s="3" t="s">
        <v>10</v>
      </c>
      <c r="E7" s="3" t="s">
        <v>5</v>
      </c>
    </row>
    <row r="8" spans="1:6" x14ac:dyDescent="0.2">
      <c r="A8" t="s">
        <v>12</v>
      </c>
      <c r="B8">
        <v>2.29</v>
      </c>
      <c r="C8">
        <v>44.2</v>
      </c>
      <c r="D8">
        <v>51</v>
      </c>
      <c r="E8" t="s">
        <v>7</v>
      </c>
    </row>
    <row r="9" spans="1:6" x14ac:dyDescent="0.2">
      <c r="A9" t="s">
        <v>13</v>
      </c>
      <c r="B9">
        <v>2.2799999999999998</v>
      </c>
      <c r="C9">
        <v>42.8</v>
      </c>
      <c r="D9">
        <v>51</v>
      </c>
      <c r="E9" t="s">
        <v>7</v>
      </c>
    </row>
    <row r="10" spans="1:6" x14ac:dyDescent="0.2">
      <c r="A10" t="s">
        <v>14</v>
      </c>
      <c r="B10">
        <v>2.38</v>
      </c>
      <c r="C10" s="2">
        <v>43</v>
      </c>
      <c r="D10">
        <v>53</v>
      </c>
      <c r="E10" t="s">
        <v>7</v>
      </c>
    </row>
    <row r="12" spans="1:6" ht="32.25" customHeight="1" x14ac:dyDescent="0.2">
      <c r="B12" s="3" t="s">
        <v>8</v>
      </c>
      <c r="C12" s="3" t="s">
        <v>9</v>
      </c>
      <c r="D12" s="3" t="s">
        <v>11</v>
      </c>
    </row>
    <row r="13" spans="1:6" x14ac:dyDescent="0.2">
      <c r="A13" t="s">
        <v>12</v>
      </c>
      <c r="B13" s="4">
        <f>B3/$B$3</f>
        <v>1</v>
      </c>
      <c r="C13" s="4">
        <f>C3/$C$3</f>
        <v>1</v>
      </c>
      <c r="D13" s="4">
        <f>D3/$D$3</f>
        <v>1</v>
      </c>
    </row>
    <row r="14" spans="1:6" x14ac:dyDescent="0.2">
      <c r="A14" t="s">
        <v>13</v>
      </c>
      <c r="B14" s="4">
        <f t="shared" ref="B14:B15" si="0">B4/$B$3</f>
        <v>1.2692307692307692</v>
      </c>
      <c r="C14" s="4">
        <f t="shared" ref="C14:C15" si="1">C4/$C$3</f>
        <v>0.5114942528735632</v>
      </c>
      <c r="D14" s="4">
        <f t="shared" ref="D14:D15" si="2">D4/$D$3</f>
        <v>0.45263157894736844</v>
      </c>
    </row>
    <row r="15" spans="1:6" x14ac:dyDescent="0.2">
      <c r="A15" t="s">
        <v>14</v>
      </c>
      <c r="B15" s="4">
        <f t="shared" si="0"/>
        <v>1.9935897435897434</v>
      </c>
      <c r="C15" s="4">
        <f t="shared" si="1"/>
        <v>0.81034482758620685</v>
      </c>
      <c r="D15" s="4">
        <f t="shared" si="2"/>
        <v>0.71052631578947367</v>
      </c>
    </row>
    <row r="17" spans="1:4" ht="28.5" x14ac:dyDescent="0.2">
      <c r="B17" s="3" t="s">
        <v>8</v>
      </c>
      <c r="C17" s="3" t="s">
        <v>9</v>
      </c>
      <c r="D17" s="3" t="s">
        <v>11</v>
      </c>
    </row>
    <row r="18" spans="1:4" x14ac:dyDescent="0.2">
      <c r="A18" t="s">
        <v>12</v>
      </c>
      <c r="B18" s="4">
        <f>B8/$B$8</f>
        <v>1</v>
      </c>
      <c r="C18" s="4">
        <f>C8/$C$8</f>
        <v>1</v>
      </c>
      <c r="D18" s="4">
        <f>D8/$D$8</f>
        <v>1</v>
      </c>
    </row>
    <row r="19" spans="1:4" x14ac:dyDescent="0.2">
      <c r="A19" t="s">
        <v>13</v>
      </c>
      <c r="B19" s="4">
        <f t="shared" ref="B19:B20" si="3">B9/$B$8</f>
        <v>0.99563318777292564</v>
      </c>
      <c r="C19" s="4">
        <f t="shared" ref="C19:C20" si="4">C9/$C$8</f>
        <v>0.96832579185520351</v>
      </c>
      <c r="D19" s="4">
        <f t="shared" ref="D19:D20" si="5">D9/$D$8</f>
        <v>1</v>
      </c>
    </row>
    <row r="20" spans="1:4" x14ac:dyDescent="0.2">
      <c r="A20" t="s">
        <v>14</v>
      </c>
      <c r="B20" s="4">
        <f t="shared" si="3"/>
        <v>1.0393013100436681</v>
      </c>
      <c r="C20" s="4">
        <f t="shared" si="4"/>
        <v>0.97285067873303166</v>
      </c>
      <c r="D20" s="4">
        <f t="shared" si="5"/>
        <v>1.0392156862745099</v>
      </c>
    </row>
  </sheetData>
  <mergeCells count="2">
    <mergeCell ref="B1:E1"/>
    <mergeCell ref="B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Müller</dc:creator>
  <cp:lastModifiedBy>Lea Müller</cp:lastModifiedBy>
  <dcterms:created xsi:type="dcterms:W3CDTF">2016-02-18T16:27:18Z</dcterms:created>
  <dcterms:modified xsi:type="dcterms:W3CDTF">2016-02-22T09:58:46Z</dcterms:modified>
</cp:coreProperties>
</file>