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Tutorials\excell project\"/>
    </mc:Choice>
  </mc:AlternateContent>
  <xr:revisionPtr revIDLastSave="0" documentId="8_{2DB4D494-ED65-4A52-8359-BCC22CC920C6}"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Pivot table" sheetId="4" r:id="rId2"/>
    <sheet name="Dashboard" sheetId="3" r:id="rId3"/>
  </sheets>
  <definedNames>
    <definedName name="_xlnm._FilterDatabase" localSheetId="0" hidden="1">bike_buyers!$M$1:$M$1027</definedName>
    <definedName name="Slicer_Age_Group">#N/A</definedName>
    <definedName name="Slicer_Education">#N/A</definedName>
    <definedName name="Slicer_Gender">#N/A</definedName>
    <definedName name="Slicer_Marital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<sst xmlns="http://schemas.openxmlformats.org/spreadsheetml/2006/main" count="8067" uniqueCount="47">
  <si>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</si>
  <si>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</si>
  <si>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</si>
  <si>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</si>
  <si>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</si>
  <si>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</si>
  <si>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</si>
  <si>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</si>
  <si>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</si>
  <si>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</si>
  <si>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</si>
  <si>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</si>
  <si>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</si>
  <si>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</si>
  <si>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</si>
  <si>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</si>
  <si>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</si>
  <si>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</si>
  <si>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</si>
  <si>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</si>
  <si>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</si>
  <si>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</si>
  <si>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</si>
  <si>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</si>
  <si>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</si>
  <si>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</si>
  <si>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</si>
  <si>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</si>
  <si>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</si>
  <si>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</si>
  <si>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</si>
  <si>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</si>
  <si>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</si>
  <si>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</si>
  <si>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</si>
  <si>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</si>
  <si>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</si>
  <si>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</si>
  <si>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</si>
  <si>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Column Labels</t>
  </si>
  <si>
    <t xml:space="preserve">  </t>
  </si>
  <si>
    <t>Youth</t>
  </si>
  <si>
    <t>Old</t>
  </si>
  <si>
    <t>Middle Age</t>
  </si>
  <si>
    <t>Count of Purchased Bike</t>
  </si>
  <si>
    <t>10 Miles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</si>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</sst>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 #,##0_-;_-* &quot;-&quot;??_-;_-@_-"/>
    </dxf>
    <dxf>
      <numFmt numFmtId="164" formatCode="_-[$$-409]* #,##0.00_ ;_-[$$-409]* \-#,##0.00\ ;_-[$$-409]* &quot;-&quot;??_ ;_-@_ "/>
    </dxf>
    <dxf>
      <alignment horizontal="left"/>
    </dxf>
    <dxf>
      <numFmt numFmtId="165" formatCode="_-* #,##0_-;\-* #,##0_-;_-* &quot;-&quot;??_-;_-@_-"/>
    </dxf>
    <dxf>
      <numFmt numFmtId="164" formatCode="_-[$$-409]* #,##0.00_ ;_-[$$-409]* \-#,##0.00\ ;_-[$$-409]* &quot;-&quot;??_ ;_-@_ "/>
    </dxf>
    <dxf>
      <alignment horizontal="left"/>
    </dxf>
    <dxf>
      <numFmt numFmtId="165" formatCode="_-* #,##0_-;\-* #,##0_-;_-* &quot;-&quot;??_-;_-@_-"/>
    </dxf>
    <dxf>
      <numFmt numFmtId="164" formatCode="_-[$$-409]* #,##0.00_ ;_-[$$-409]* \-#,##0.00\ ;_-[$$-409]* &quot;-&quot;??_ ;_-@_ "/>
    </dxf>
    <dxf>
      <alignment horizontal="left"/>
    </dxf>
    <dxf>
      <numFmt numFmtId="165" formatCode="_-* #,##0_-;\-* #,##0_-;_-* &quot;-&quot;??_-;_-@_-"/>
    </dxf>
    <dxf>
      <alignment horizontal="left"/>
    </dxf>
    <dxf>
      <numFmt numFmtId="164" formatCode="_-[$$-409]* #,##0.00_ ;_-[$$-409]* \-#,##0.00\ ;_-[$$-409]* &quot;-&quot;??_ ;_-@_ "/>
    </dxf>
    <dxf>
      <numFmt numFmtId="165" formatCode="_-* #,##0_-;\-* #,##0_-;_-* &quot;-&quot;??_-;_-@_-"/>
    </dxf>
    <dxf>
      <numFmt numFmtId="164" formatCode="_-[$$-409]* #,##0.00_ ;_-[$$-409]* \-#,##0.00\ ;_-[$$-409]* &quot;-&quot;??_ ;_-@_ "/>
    </dxf>
    <dxf>
      <alignment horizontal="left"/>
    </dxf>
    <dxf>
      <alignment horizontal="left"/>
    </dxf>
    <dxf>
      <numFmt numFmtId="164" formatCode="_-[$$-409]* #,##0.00_ ;_-[$$-409]* \-#,##0.00\ ;_-[$$-409]* &quot;-&quot;??_ ;_-@_ "/>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7BBA-4FCD-8E53-320B3A77C27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5-7BBA-4FCD-8E53-320B3A77C27F}"/>
            </c:ext>
          </c:extLst>
        </c:ser>
        <c:dLbls>
          <c:showLegendKey val="0"/>
          <c:showVal val="0"/>
          <c:showCatName val="0"/>
          <c:showSerName val="0"/>
          <c:showPercent val="0"/>
          <c:showBubbleSize val="0"/>
        </c:dLbls>
        <c:gapWidth val="100"/>
        <c:overlap val="-24"/>
        <c:axId val="1870635679"/>
        <c:axId val="1710455055"/>
      </c:barChart>
      <c:catAx>
        <c:axId val="187063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10455055"/>
        <c:crosses val="autoZero"/>
        <c:auto val="1"/>
        <c:lblAlgn val="ctr"/>
        <c:lblOffset val="100"/>
        <c:noMultiLvlLbl val="0"/>
      </c:catAx>
      <c:valAx>
        <c:axId val="171045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87063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3790567088204881"/>
          <c:y val="1.555361135413629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7"/>
          <c:y val="0.11976633129192182"/>
          <c:w val="0.68781933508311466"/>
          <c:h val="0.55927967337416151"/>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10 Miles Above</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7A-4E9C-B4B6-2C538F55E668}"/>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10 Miles Above</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67A-4E9C-B4B6-2C538F55E668}"/>
            </c:ext>
          </c:extLst>
        </c:ser>
        <c:dLbls>
          <c:showLegendKey val="0"/>
          <c:showVal val="0"/>
          <c:showCatName val="0"/>
          <c:showSerName val="0"/>
          <c:showPercent val="0"/>
          <c:showBubbleSize val="0"/>
        </c:dLbls>
        <c:marker val="1"/>
        <c:smooth val="0"/>
        <c:axId val="1862129551"/>
        <c:axId val="1862124975"/>
      </c:lineChart>
      <c:catAx>
        <c:axId val="1862129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62124975"/>
        <c:crosses val="autoZero"/>
        <c:auto val="1"/>
        <c:lblAlgn val="ctr"/>
        <c:lblOffset val="100"/>
        <c:noMultiLvlLbl val="0"/>
      </c:catAx>
      <c:valAx>
        <c:axId val="186212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621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table'!$B$44:$B$47</c:f>
              <c:strCache>
                <c:ptCount val="3"/>
                <c:pt idx="0">
                  <c:v>Youth</c:v>
                </c:pt>
                <c:pt idx="1">
                  <c:v>Old</c:v>
                </c:pt>
                <c:pt idx="2">
                  <c:v>Middle Age</c:v>
                </c:pt>
              </c:strCache>
            </c:strRef>
          </c:cat>
          <c:val>
            <c:numRef>
              <c:f>'Pivot table'!$C$44:$C$47</c:f>
              <c:numCache>
                <c:formatCode>General</c:formatCode>
                <c:ptCount val="3"/>
                <c:pt idx="0">
                  <c:v>71</c:v>
                </c:pt>
                <c:pt idx="1">
                  <c:v>325</c:v>
                </c:pt>
                <c:pt idx="2">
                  <c:v>123</c:v>
                </c:pt>
              </c:numCache>
            </c:numRef>
          </c:val>
          <c:smooth val="0"/>
          <c:extLst>
            <c:ext xmlns:c16="http://schemas.microsoft.com/office/drawing/2014/chart" uri="{C3380CC4-5D6E-409C-BE32-E72D297353CC}">
              <c16:uniqueId val="{00000000-A989-435E-AED2-ED2348DDD3D4}"/>
            </c:ext>
          </c:extLst>
        </c:ser>
        <c:ser>
          <c:idx val="1"/>
          <c:order val="1"/>
          <c:tx>
            <c:strRef>
              <c:f>'Pivot table'!$D$42:$D$43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table'!$B$44:$B$47</c:f>
              <c:strCache>
                <c:ptCount val="3"/>
                <c:pt idx="0">
                  <c:v>Youth</c:v>
                </c:pt>
                <c:pt idx="1">
                  <c:v>Old</c:v>
                </c:pt>
                <c:pt idx="2">
                  <c:v>Middle Age</c:v>
                </c:pt>
              </c:strCache>
            </c:strRef>
          </c:cat>
          <c:val>
            <c:numRef>
              <c:f>'Pivot table'!$D$44:$D$47</c:f>
              <c:numCache>
                <c:formatCode>General</c:formatCode>
                <c:ptCount val="3"/>
                <c:pt idx="0">
                  <c:v>39</c:v>
                </c:pt>
                <c:pt idx="1">
                  <c:v>249</c:v>
                </c:pt>
                <c:pt idx="2">
                  <c:v>193</c:v>
                </c:pt>
              </c:numCache>
            </c:numRef>
          </c:val>
          <c:smooth val="0"/>
          <c:extLst>
            <c:ext xmlns:c16="http://schemas.microsoft.com/office/drawing/2014/chart" uri="{C3380CC4-5D6E-409C-BE32-E72D297353CC}">
              <c16:uniqueId val="{00000006-A989-435E-AED2-ED2348DDD3D4}"/>
            </c:ext>
          </c:extLst>
        </c:ser>
        <c:dLbls>
          <c:showLegendKey val="0"/>
          <c:showVal val="0"/>
          <c:showCatName val="0"/>
          <c:showSerName val="0"/>
          <c:showPercent val="0"/>
          <c:showBubbleSize val="0"/>
        </c:dLbls>
        <c:marker val="1"/>
        <c:smooth val="0"/>
        <c:axId val="606756623"/>
        <c:axId val="606757039"/>
      </c:lineChart>
      <c:catAx>
        <c:axId val="6067566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06757039"/>
        <c:crosses val="autoZero"/>
        <c:auto val="1"/>
        <c:lblAlgn val="ctr"/>
        <c:lblOffset val="100"/>
        <c:noMultiLvlLbl val="0"/>
      </c:catAx>
      <c:valAx>
        <c:axId val="606757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067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 Religion </a:t>
            </a:r>
          </a:p>
        </c:rich>
      </c:tx>
      <c:layout>
        <c:manualLayout>
          <c:xMode val="edge"/>
          <c:yMode val="edge"/>
          <c:x val="0.18728474730132422"/>
          <c:y val="0.1629038076401587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81E-4005-856B-926213F93C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81E-4005-856B-926213F93C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81E-4005-856B-926213F93C3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table'!$B$56:$B$59</c:f>
              <c:strCache>
                <c:ptCount val="3"/>
                <c:pt idx="0">
                  <c:v>Europe</c:v>
                </c:pt>
                <c:pt idx="1">
                  <c:v>North America</c:v>
                </c:pt>
                <c:pt idx="2">
                  <c:v>Pacific</c:v>
                </c:pt>
              </c:strCache>
            </c:strRef>
          </c:cat>
          <c:val>
            <c:numRef>
              <c:f>'Pivot table'!$C$56:$C$59</c:f>
              <c:numCache>
                <c:formatCode>_-* #,##0_-;\-* #,##0_-;_-* "-"??_-;_-@_-</c:formatCode>
                <c:ptCount val="3"/>
                <c:pt idx="0">
                  <c:v>300</c:v>
                </c:pt>
                <c:pt idx="1">
                  <c:v>508</c:v>
                </c:pt>
                <c:pt idx="2">
                  <c:v>192</c:v>
                </c:pt>
              </c:numCache>
            </c:numRef>
          </c:val>
          <c:extLst>
            <c:ext xmlns:c16="http://schemas.microsoft.com/office/drawing/2014/chart" uri="{C3380CC4-5D6E-409C-BE32-E72D297353CC}">
              <c16:uniqueId val="{00000000-4B5D-4480-85D9-C5A2C4F6545A}"/>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table'!$C$81:$C$82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table'!$B$83:$B$86</c:f>
              <c:strCache>
                <c:ptCount val="3"/>
                <c:pt idx="0">
                  <c:v>Middle Age</c:v>
                </c:pt>
                <c:pt idx="1">
                  <c:v>Old</c:v>
                </c:pt>
                <c:pt idx="2">
                  <c:v>Youth</c:v>
                </c:pt>
              </c:strCache>
            </c:strRef>
          </c:cat>
          <c:val>
            <c:numRef>
              <c:f>'Pivot table'!$C$83:$C$86</c:f>
              <c:numCache>
                <c:formatCode>General</c:formatCode>
                <c:ptCount val="3"/>
                <c:pt idx="0">
                  <c:v>123</c:v>
                </c:pt>
                <c:pt idx="1">
                  <c:v>325</c:v>
                </c:pt>
                <c:pt idx="2">
                  <c:v>71</c:v>
                </c:pt>
              </c:numCache>
            </c:numRef>
          </c:val>
          <c:smooth val="0"/>
          <c:extLst>
            <c:ext xmlns:c16="http://schemas.microsoft.com/office/drawing/2014/chart" uri="{C3380CC4-5D6E-409C-BE32-E72D297353CC}">
              <c16:uniqueId val="{00000000-A0FE-4CE6-85B6-FBE28601348D}"/>
            </c:ext>
          </c:extLst>
        </c:ser>
        <c:ser>
          <c:idx val="1"/>
          <c:order val="1"/>
          <c:tx>
            <c:strRef>
              <c:f>'Pivot table'!$D$81:$D$82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table'!$B$83:$B$86</c:f>
              <c:strCache>
                <c:ptCount val="3"/>
                <c:pt idx="0">
                  <c:v>Middle Age</c:v>
                </c:pt>
                <c:pt idx="1">
                  <c:v>Old</c:v>
                </c:pt>
                <c:pt idx="2">
                  <c:v>Youth</c:v>
                </c:pt>
              </c:strCache>
            </c:strRef>
          </c:cat>
          <c:val>
            <c:numRef>
              <c:f>'Pivot table'!$D$83:$D$86</c:f>
              <c:numCache>
                <c:formatCode>General</c:formatCode>
                <c:ptCount val="3"/>
                <c:pt idx="0">
                  <c:v>193</c:v>
                </c:pt>
                <c:pt idx="1">
                  <c:v>249</c:v>
                </c:pt>
                <c:pt idx="2">
                  <c:v>39</c:v>
                </c:pt>
              </c:numCache>
            </c:numRef>
          </c:val>
          <c:smooth val="0"/>
          <c:extLst>
            <c:ext xmlns:c16="http://schemas.microsoft.com/office/drawing/2014/chart" uri="{C3380CC4-5D6E-409C-BE32-E72D297353CC}">
              <c16:uniqueId val="{00000001-A0FE-4CE6-85B6-FBE28601348D}"/>
            </c:ext>
          </c:extLst>
        </c:ser>
        <c:dLbls>
          <c:showLegendKey val="0"/>
          <c:showVal val="0"/>
          <c:showCatName val="0"/>
          <c:showSerName val="0"/>
          <c:showPercent val="0"/>
          <c:showBubbleSize val="0"/>
        </c:dLbls>
        <c:marker val="1"/>
        <c:smooth val="0"/>
        <c:axId val="677805599"/>
        <c:axId val="677802271"/>
      </c:lineChart>
      <c:catAx>
        <c:axId val="677805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77802271"/>
        <c:crosses val="autoZero"/>
        <c:auto val="1"/>
        <c:lblAlgn val="ctr"/>
        <c:lblOffset val="100"/>
        <c:noMultiLvlLbl val="0"/>
      </c:catAx>
      <c:valAx>
        <c:axId val="677802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778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2951900292102076"/>
          <c:y val="3.7326792639711961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7"/>
          <c:y val="0.11976633129192182"/>
          <c:w val="0.68781933508311466"/>
          <c:h val="0.55927967337416151"/>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10 Miles Above</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4D-4143-A2D1-24DCE508253E}"/>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10 Miles Above</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874D-4143-A2D1-24DCE508253E}"/>
            </c:ext>
          </c:extLst>
        </c:ser>
        <c:dLbls>
          <c:showLegendKey val="0"/>
          <c:showVal val="0"/>
          <c:showCatName val="0"/>
          <c:showSerName val="0"/>
          <c:showPercent val="0"/>
          <c:showBubbleSize val="0"/>
        </c:dLbls>
        <c:marker val="1"/>
        <c:smooth val="0"/>
        <c:axId val="1862129551"/>
        <c:axId val="1862124975"/>
      </c:lineChart>
      <c:catAx>
        <c:axId val="1862129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62124975"/>
        <c:crosses val="autoZero"/>
        <c:auto val="1"/>
        <c:lblAlgn val="ctr"/>
        <c:lblOffset val="100"/>
        <c:noMultiLvlLbl val="0"/>
      </c:catAx>
      <c:valAx>
        <c:axId val="186212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621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07D4-4B31-B147-055FCCC177F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5-07D4-4B31-B147-055FCCC177FD}"/>
            </c:ext>
          </c:extLst>
        </c:ser>
        <c:dLbls>
          <c:showLegendKey val="0"/>
          <c:showVal val="0"/>
          <c:showCatName val="0"/>
          <c:showSerName val="0"/>
          <c:showPercent val="0"/>
          <c:showBubbleSize val="0"/>
        </c:dLbls>
        <c:gapWidth val="100"/>
        <c:overlap val="-24"/>
        <c:axId val="1870635679"/>
        <c:axId val="1710455055"/>
      </c:barChart>
      <c:catAx>
        <c:axId val="187063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10455055"/>
        <c:crosses val="autoZero"/>
        <c:auto val="1"/>
        <c:lblAlgn val="ctr"/>
        <c:lblOffset val="100"/>
        <c:noMultiLvlLbl val="0"/>
      </c:catAx>
      <c:valAx>
        <c:axId val="171045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87063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 Religion </a:t>
            </a:r>
          </a:p>
        </c:rich>
      </c:tx>
      <c:layout>
        <c:manualLayout>
          <c:xMode val="edge"/>
          <c:yMode val="edge"/>
          <c:x val="0.21706153976410517"/>
          <c:y val="3.334924428640225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86817800167926E-2"/>
          <c:y val="0.19793923730193405"/>
          <c:w val="0.66729896798164712"/>
          <c:h val="0.67106665890623607"/>
        </c:manualLayout>
      </c:layout>
      <c:pie3DChart>
        <c:varyColors val="1"/>
        <c:ser>
          <c:idx val="0"/>
          <c:order val="0"/>
          <c:tx>
            <c:strRef>
              <c:f>'Pivot table'!$C$55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941-45CF-A187-EAB6806E98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941-45CF-A187-EAB6806E98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941-45CF-A187-EAB6806E9817}"/>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table'!$B$56:$B$59</c:f>
              <c:strCache>
                <c:ptCount val="3"/>
                <c:pt idx="0">
                  <c:v>Europe</c:v>
                </c:pt>
                <c:pt idx="1">
                  <c:v>North America</c:v>
                </c:pt>
                <c:pt idx="2">
                  <c:v>Pacific</c:v>
                </c:pt>
              </c:strCache>
            </c:strRef>
          </c:cat>
          <c:val>
            <c:numRef>
              <c:f>'Pivot table'!$C$56:$C$59</c:f>
              <c:numCache>
                <c:formatCode>_-* #,##0_-;\-* #,##0_-;_-* "-"??_-;_-@_-</c:formatCode>
                <c:ptCount val="3"/>
                <c:pt idx="0">
                  <c:v>300</c:v>
                </c:pt>
                <c:pt idx="1">
                  <c:v>508</c:v>
                </c:pt>
                <c:pt idx="2">
                  <c:v>192</c:v>
                </c:pt>
              </c:numCache>
            </c:numRef>
          </c:val>
          <c:extLst>
            <c:ext xmlns:c16="http://schemas.microsoft.com/office/drawing/2014/chart" uri="{C3380CC4-5D6E-409C-BE32-E72D297353CC}">
              <c16:uniqueId val="{00000006-2941-45CF-A187-EAB6806E9817}"/>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table'!$C$81:$C$82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table'!$B$83:$B$86</c:f>
              <c:strCache>
                <c:ptCount val="3"/>
                <c:pt idx="0">
                  <c:v>Middle Age</c:v>
                </c:pt>
                <c:pt idx="1">
                  <c:v>Old</c:v>
                </c:pt>
                <c:pt idx="2">
                  <c:v>Youth</c:v>
                </c:pt>
              </c:strCache>
            </c:strRef>
          </c:cat>
          <c:val>
            <c:numRef>
              <c:f>'Pivot table'!$C$83:$C$86</c:f>
              <c:numCache>
                <c:formatCode>General</c:formatCode>
                <c:ptCount val="3"/>
                <c:pt idx="0">
                  <c:v>123</c:v>
                </c:pt>
                <c:pt idx="1">
                  <c:v>325</c:v>
                </c:pt>
                <c:pt idx="2">
                  <c:v>71</c:v>
                </c:pt>
              </c:numCache>
            </c:numRef>
          </c:val>
          <c:smooth val="0"/>
          <c:extLst>
            <c:ext xmlns:c16="http://schemas.microsoft.com/office/drawing/2014/chart" uri="{C3380CC4-5D6E-409C-BE32-E72D297353CC}">
              <c16:uniqueId val="{00000000-5EA3-4AE0-B7F9-C74DB73D05F8}"/>
            </c:ext>
          </c:extLst>
        </c:ser>
        <c:ser>
          <c:idx val="1"/>
          <c:order val="1"/>
          <c:tx>
            <c:strRef>
              <c:f>'Pivot table'!$D$81:$D$82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table'!$B$83:$B$86</c:f>
              <c:strCache>
                <c:ptCount val="3"/>
                <c:pt idx="0">
                  <c:v>Middle Age</c:v>
                </c:pt>
                <c:pt idx="1">
                  <c:v>Old</c:v>
                </c:pt>
                <c:pt idx="2">
                  <c:v>Youth</c:v>
                </c:pt>
              </c:strCache>
            </c:strRef>
          </c:cat>
          <c:val>
            <c:numRef>
              <c:f>'Pivot table'!$D$83:$D$86</c:f>
              <c:numCache>
                <c:formatCode>General</c:formatCode>
                <c:ptCount val="3"/>
                <c:pt idx="0">
                  <c:v>193</c:v>
                </c:pt>
                <c:pt idx="1">
                  <c:v>249</c:v>
                </c:pt>
                <c:pt idx="2">
                  <c:v>39</c:v>
                </c:pt>
              </c:numCache>
            </c:numRef>
          </c:val>
          <c:smooth val="0"/>
          <c:extLst>
            <c:ext xmlns:c16="http://schemas.microsoft.com/office/drawing/2014/chart" uri="{C3380CC4-5D6E-409C-BE32-E72D297353CC}">
              <c16:uniqueId val="{00000001-5EA3-4AE0-B7F9-C74DB73D05F8}"/>
            </c:ext>
          </c:extLst>
        </c:ser>
        <c:dLbls>
          <c:showLegendKey val="0"/>
          <c:showVal val="0"/>
          <c:showCatName val="0"/>
          <c:showSerName val="0"/>
          <c:showPercent val="0"/>
          <c:showBubbleSize val="0"/>
        </c:dLbls>
        <c:marker val="1"/>
        <c:smooth val="0"/>
        <c:axId val="677805599"/>
        <c:axId val="677802271"/>
      </c:lineChart>
      <c:catAx>
        <c:axId val="677805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77802271"/>
        <c:crosses val="autoZero"/>
        <c:auto val="1"/>
        <c:lblAlgn val="ctr"/>
        <c:lblOffset val="100"/>
        <c:noMultiLvlLbl val="0"/>
      </c:catAx>
      <c:valAx>
        <c:axId val="677802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778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447676</xdr:colOff>
      <xdr:row>0</xdr:row>
      <xdr:rowOff>57150</xdr:rowOff>
    </xdr:from>
    <xdr:to>
      <xdr:col>12</xdr:col>
      <xdr:colOff>133350</xdr:colOff>
      <xdr:row>17</xdr:row>
      <xdr:rowOff>28575</xdr:rowOff>
    </xdr:to>
    <xdr:graphicFrame macro="">
      <xdr:nvGraphicFramePr>
        <xdr:cNvPr id="2" name="Chart 1">
          <a:extLst>
            <a:ext uri="{FF2B5EF4-FFF2-40B4-BE49-F238E27FC236}">
              <a16:creationId xmlns:a16="http://schemas.microsoft.com/office/drawing/2014/main" id="{C12311EB-2AB0-4D77-BF81-1FE897DE1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523874</xdr:colOff>
      <xdr:row>18</xdr:row>
      <xdr:rowOff>9525</xdr:rowOff>
    </xdr:from>
    <xdr:to>
      <xdr:col>12</xdr:col>
      <xdr:colOff>219074</xdr:colOff>
      <xdr:row>34</xdr:row>
      <xdr:rowOff>47625</xdr:rowOff>
    </xdr:to>
    <xdr:graphicFrame macro="">
      <xdr:nvGraphicFramePr>
        <xdr:cNvPr id="3" name="Chart 2">
          <a:extLst>
            <a:ext uri="{FF2B5EF4-FFF2-40B4-BE49-F238E27FC236}">
              <a16:creationId xmlns:a16="http://schemas.microsoft.com/office/drawing/2014/main" id="{53F711A0-B7AB-4769-8354-E673C0F8C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37</xdr:row>
      <xdr:rowOff>57150</xdr:rowOff>
    </xdr:from>
    <xdr:to>
      <xdr:col>12</xdr:col>
      <xdr:colOff>523875</xdr:colOff>
      <xdr:row>51</xdr:row>
      <xdr:rowOff>133350</xdr:rowOff>
    </xdr:to>
    <xdr:graphicFrame macro="">
      <xdr:nvGraphicFramePr>
        <xdr:cNvPr id="5" name="Chart 4">
          <a:extLst>
            <a:ext uri="{FF2B5EF4-FFF2-40B4-BE49-F238E27FC236}">
              <a16:creationId xmlns:a16="http://schemas.microsoft.com/office/drawing/2014/main" id="{00802D45-B2D9-4559-A79E-9C910CFC5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523874</xdr:colOff>
      <xdr:row>57</xdr:row>
      <xdr:rowOff>180974</xdr:rowOff>
    </xdr:from>
    <xdr:to>
      <xdr:col>10</xdr:col>
      <xdr:colOff>523874</xdr:colOff>
      <xdr:row>68</xdr:row>
      <xdr:rowOff>95249</xdr:rowOff>
    </xdr:to>
    <xdr:graphicFrame macro="">
      <xdr:nvGraphicFramePr>
        <xdr:cNvPr id="6" name="Chart 5">
          <a:extLst>
            <a:ext uri="{FF2B5EF4-FFF2-40B4-BE49-F238E27FC236}">
              <a16:creationId xmlns:a16="http://schemas.microsoft.com/office/drawing/2014/main" id="{4AEBEB0D-8006-4165-B0D2-23C64087A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1447800</xdr:colOff>
      <xdr:row>70</xdr:row>
      <xdr:rowOff>9525</xdr:rowOff>
    </xdr:from>
    <xdr:to>
      <xdr:col>8</xdr:col>
      <xdr:colOff>552450</xdr:colOff>
      <xdr:row>84</xdr:row>
      <xdr:rowOff>85725</xdr:rowOff>
    </xdr:to>
    <xdr:graphicFrame macro="">
      <xdr:nvGraphicFramePr>
        <xdr:cNvPr id="7" name="Chart 6">
          <a:extLst>
            <a:ext uri="{FF2B5EF4-FFF2-40B4-BE49-F238E27FC236}">
              <a16:creationId xmlns:a16="http://schemas.microsoft.com/office/drawing/2014/main" id="{92621571-339C-46CE-9833-FCED6067D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38101</xdr:colOff>
      <xdr:row>15</xdr:row>
      <xdr:rowOff>152400</xdr:rowOff>
    </xdr:from>
    <xdr:to>
      <xdr:col>7</xdr:col>
      <xdr:colOff>428625</xdr:colOff>
      <xdr:row>28</xdr:row>
      <xdr:rowOff>66676</xdr:rowOff>
    </xdr:to>
    <xdr:graphicFrame macro="">
      <xdr:nvGraphicFramePr>
        <xdr:cNvPr id="3" name="Chart 2">
          <a:extLst>
            <a:ext uri="{FF2B5EF4-FFF2-40B4-BE49-F238E27FC236}">
              <a16:creationId xmlns:a16="http://schemas.microsoft.com/office/drawing/2014/main" id="{B1A167F0-0427-45C5-B76B-A6E8DF97B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390524</xdr:colOff>
      <xdr:row>2</xdr:row>
      <xdr:rowOff>190499</xdr:rowOff>
    </xdr:from>
    <xdr:to>
      <xdr:col>14</xdr:col>
      <xdr:colOff>19049</xdr:colOff>
      <xdr:row>15</xdr:row>
      <xdr:rowOff>180974</xdr:rowOff>
    </xdr:to>
    <xdr:graphicFrame macro="">
      <xdr:nvGraphicFramePr>
        <xdr:cNvPr id="4" name="Chart 3">
          <a:extLst>
            <a:ext uri="{FF2B5EF4-FFF2-40B4-BE49-F238E27FC236}">
              <a16:creationId xmlns:a16="http://schemas.microsoft.com/office/drawing/2014/main" id="{0D9D5075-42C1-4E67-88E6-7F05F8523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409575</xdr:colOff>
      <xdr:row>15</xdr:row>
      <xdr:rowOff>152401</xdr:rowOff>
    </xdr:from>
    <xdr:to>
      <xdr:col>14</xdr:col>
      <xdr:colOff>19050</xdr:colOff>
      <xdr:row>28</xdr:row>
      <xdr:rowOff>66677</xdr:rowOff>
    </xdr:to>
    <xdr:graphicFrame macro="">
      <xdr:nvGraphicFramePr>
        <xdr:cNvPr id="5" name="Chart 4">
          <a:extLst>
            <a:ext uri="{FF2B5EF4-FFF2-40B4-BE49-F238E27FC236}">
              <a16:creationId xmlns:a16="http://schemas.microsoft.com/office/drawing/2014/main" id="{56C728BE-AD00-4095-B02E-C2FA62B51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3</xdr:row>
      <xdr:rowOff>19052</xdr:rowOff>
    </xdr:from>
    <xdr:to>
      <xdr:col>2</xdr:col>
      <xdr:colOff>66675</xdr:colOff>
      <xdr:row>8</xdr:row>
      <xdr:rowOff>9525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5624417-53C6-49F4-B21C-983BD586D67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1" y="590552"/>
              <a:ext cx="1247774" cy="94297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66675</xdr:rowOff>
    </xdr:from>
    <xdr:to>
      <xdr:col>2</xdr:col>
      <xdr:colOff>85725</xdr:colOff>
      <xdr:row>13</xdr:row>
      <xdr:rowOff>95250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FE480BC-0729-4B89-A610-124A064E69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90675"/>
              <a:ext cx="1304925" cy="9810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161925</xdr:rowOff>
    </xdr:from>
    <xdr:to>
      <xdr:col>2</xdr:col>
      <xdr:colOff>47625</xdr:colOff>
      <xdr:row>19</xdr:row>
      <xdr:rowOff>38100</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787D5118-1074-4A00-A4F1-BBE570DDAC0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2447925"/>
              <a:ext cx="1266825" cy="12096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18</xdr:row>
      <xdr:rowOff>161926</xdr:rowOff>
    </xdr:from>
    <xdr:to>
      <xdr:col>2</xdr:col>
      <xdr:colOff>95249</xdr:colOff>
      <xdr:row>28</xdr:row>
      <xdr:rowOff>19050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80315A68-D292-4E50-9693-832B6D5D3C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590926"/>
              <a:ext cx="1304925" cy="17621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600075</xdr:colOff>
      <xdr:row>3</xdr:row>
      <xdr:rowOff>9526</xdr:rowOff>
    </xdr:from>
    <xdr:to>
      <xdr:col>7</xdr:col>
      <xdr:colOff>409574</xdr:colOff>
      <xdr:row>15</xdr:row>
      <xdr:rowOff>152400</xdr:rowOff>
    </xdr:to>
    <xdr:graphicFrame macro="">
      <xdr:nvGraphicFramePr>
        <xdr:cNvPr id="11" name="Chart 10">
          <a:extLst>
            <a:ext uri="{FF2B5EF4-FFF2-40B4-BE49-F238E27FC236}">
              <a16:creationId xmlns:a16="http://schemas.microsoft.com/office/drawing/2014/main" id="{95FE2056-2B90-4A5F-9AE6-C5C7F2183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e" refreshedDate="45122.53506840278" createdVersion="7" refreshedVersion="7" minRefreshableVersion="3" recordCount="1000" xr:uid="{CD07CBE2-F9FF-40D4-B128-69A85301812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Old"/>
        <s v="Middle Age"/>
        <s v="Youth"/>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556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0"/>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1"/>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2"/>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0"/>
    <x v="0"/>
  </r>
  <r>
    <n v="19389"/>
    <x v="1"/>
    <x v="1"/>
    <n v="30000"/>
    <n v="0"/>
    <x v="1"/>
    <s v="Clerical"/>
    <s v="No"/>
    <n v="1"/>
    <x v="1"/>
    <x v="0"/>
    <n v="28"/>
    <x v="2"/>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0"/>
    <x v="0"/>
  </r>
  <r>
    <n v="15612"/>
    <x v="1"/>
    <x v="1"/>
    <n v="30000"/>
    <n v="0"/>
    <x v="2"/>
    <s v="Manual"/>
    <s v="No"/>
    <n v="1"/>
    <x v="3"/>
    <x v="0"/>
    <n v="28"/>
    <x v="2"/>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C9792-EB4B-4064-A2F6-B3863468042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B42:E4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de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
    <format dxfId="15">
      <pivotArea outline="0" collapsedLevelsAreSubtotals="1" fieldPosition="0">
        <references count="1">
          <reference field="13" count="1" selected="0">
            <x v="0"/>
          </reference>
        </references>
      </pivotArea>
    </format>
  </formats>
  <chartFormats count="5">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1">
          <reference field="4294967294" count="1" selected="0">
            <x v="0"/>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7FF8C-A632-4196-8EDC-5BC838B23EE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2:E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5">
        <item x="1"/>
        <item x="0"/>
        <item m="1" x="3"/>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A1A730-5B91-4D88-9CCC-9F4498DBCB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5">
        <item x="1"/>
        <item x="0"/>
        <item m="1" x="3"/>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numFmtId="16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F1A02-825E-4AE5-BE2C-18069E95CD5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81:E8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1"/>
        <item x="0"/>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587C5F-C545-446F-BCBF-0DC55EE5079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2:C75" firstHeaderRow="1" firstDataRow="1"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5">
        <item x="1"/>
        <item x="0"/>
        <item m="1" x="3"/>
        <item x="2"/>
        <item t="default"/>
      </items>
    </pivotField>
    <pivotField dataField="1" showAll="0"/>
  </pivotFields>
  <rowFields count="1">
    <field x="2"/>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1E3CA5-F50F-416B-9A16-3B608646281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55:C59"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sortType="ascending">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5">
        <item x="1"/>
        <item x="0"/>
        <item m="1" x="3"/>
        <item x="2"/>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numFmtId="165"/>
  </dataFields>
  <formats count="1">
    <format dxfId="17">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2CEFB-854A-4DF3-AF31-450C7CFE4DCB}" sourceName="Gender">
  <pivotTables>
    <pivotTable tabId="4" name="PivotTable3"/>
    <pivotTable tabId="4" name="PivotTable1"/>
    <pivotTable tabId="4" name="PivotTable2"/>
    <pivotTable tabId="4" name="PivotTable4"/>
    <pivotTable tabId="4" name="PivotTable5"/>
    <pivotTable tabId="4" name="PivotTable7"/>
  </pivotTables>
  <data>
    <tabular pivotCacheId="111556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087EF3-A0B7-4BB4-AFA4-2225730A4494}" sourceName="Marital Status">
  <pivotTables>
    <pivotTable tabId="4" name="PivotTable3"/>
    <pivotTable tabId="4" name="PivotTable1"/>
    <pivotTable tabId="4" name="PivotTable2"/>
    <pivotTable tabId="4" name="PivotTable4"/>
    <pivotTable tabId="4" name="PivotTable5"/>
    <pivotTable tabId="4" name="PivotTable7"/>
  </pivotTables>
  <data>
    <tabular pivotCacheId="1115566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BCFF368-BFF1-4098-BA78-4801C9B2847B}" sourceName="Age Group">
  <pivotTables>
    <pivotTable tabId="4" name="PivotTable3"/>
    <pivotTable tabId="4" name="PivotTable1"/>
    <pivotTable tabId="4" name="PivotTable2"/>
    <pivotTable tabId="4" name="PivotTable4"/>
    <pivotTable tabId="4" name="PivotTable5"/>
    <pivotTable tabId="4" name="PivotTable7"/>
  </pivotTables>
  <data>
    <tabular pivotCacheId="111556618">
      <items count="4">
        <i x="1" s="1"/>
        <i x="0" s="1"/>
        <i x="2"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B8792B-8FFA-4F74-88C4-E222B64694E4}" sourceName="Education">
  <pivotTables>
    <pivotTable tabId="4" name="PivotTable3"/>
    <pivotTable tabId="4" name="PivotTable1"/>
    <pivotTable tabId="4" name="PivotTable2"/>
    <pivotTable tabId="4" name="PivotTable4"/>
    <pivotTable tabId="4" name="PivotTable5"/>
    <pivotTable tabId="4" name="PivotTable7"/>
  </pivotTables>
  <data>
    <tabular pivotCacheId="11155661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3CB7BF-D8FC-499A-AFD8-9764D3DC6731}" cache="Slicer_Gender" caption="Gender" rowHeight="241300"/>
  <slicer name="Marital Status" xr10:uid="{E0FD4CB5-D04A-49B5-B2C8-117C12A66460}" cache="Slicer_Marital_Status" caption="Marital Status" rowHeight="241300"/>
  <slicer name="Age Group" xr10:uid="{4875862F-20EE-48EA-AA92-45D887C5B82E}" cache="Slicer_Age_Group" caption="Age Group" rowHeight="241300"/>
  <slicer name="Education" xr10:uid="{37618CD8-4B8D-4F7C-B720-801D4923CD1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5" sqref="M5"/>
    </sheetView>
  </sheetViews>
  <sheetFormatPr defaultColWidth="11.85546875" defaultRowHeight="15" x14ac:dyDescent="0.25"/>
  <cols>
    <col min="4" max="4" width="12.28515625" style="2"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IF(L2&gt;40,"Old",IF(L2&gt;30,"Middle Age",IF(L2&lt;=30,"Youth")))</f>
        <v>Old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IF(L3&gt;40,"Old",IF(L3&gt;30,"Middle Age",IF(L3&lt;=30,"Youth")))</f>
        <v>Old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Old</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Old</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Old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Old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Old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Youth</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Old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Youth</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Old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Old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Old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Youth</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Youth</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Old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Old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Old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Old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Old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Youth</v>
      </c>
      <c r="N52" t="s">
        <v>18</v>
      </c>
    </row>
    <row r="53" spans="1:14" x14ac:dyDescent="0.25">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Old</v>
      </c>
      <c r="N56" t="s">
        <v>18</v>
      </c>
    </row>
    <row r="57" spans="1:14" x14ac:dyDescent="0.25">
      <c r="A57">
        <v>28906</v>
      </c>
      <c r="B57" t="s">
        <v>32</v>
      </c>
      <c r="C57" t="s">
        <v>34</v>
      </c>
      <c r="D57" s="2">
        <v>80000</v>
      </c>
      <c r="E57">
        <v>4</v>
      </c>
      <c r="F57" t="s">
        <v>27</v>
      </c>
      <c r="G57" t="s">
        <v>21</v>
      </c>
      <c r="H57" t="s">
        <v>15</v>
      </c>
      <c r="I57">
        <v>2</v>
      </c>
      <c r="J57" t="s">
        <v>45</v>
      </c>
      <c r="K57" t="s">
        <v>17</v>
      </c>
      <c r="L57">
        <v>54</v>
      </c>
      <c r="M57" t="str">
        <f t="shared" si="0"/>
        <v>Old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Old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Old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34</v>
      </c>
      <c r="D65" s="2">
        <v>60000</v>
      </c>
      <c r="E65">
        <v>4</v>
      </c>
      <c r="F65" t="s">
        <v>13</v>
      </c>
      <c r="G65" t="s">
        <v>21</v>
      </c>
      <c r="H65" t="s">
        <v>15</v>
      </c>
      <c r="I65">
        <v>3</v>
      </c>
      <c r="J65" t="s">
        <v>45</v>
      </c>
      <c r="K65" t="s">
        <v>24</v>
      </c>
      <c r="L65">
        <v>41</v>
      </c>
      <c r="M65" t="str">
        <f t="shared" si="0"/>
        <v>Old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IF(L67&gt;40,"Old",IF(L67&gt;30,"Middle Age",IF(L67&lt;=30,"Youth")))</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Old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Youth</v>
      </c>
      <c r="N71" t="s">
        <v>18</v>
      </c>
    </row>
    <row r="72" spans="1:14" x14ac:dyDescent="0.25">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Youth</v>
      </c>
      <c r="N78" t="s">
        <v>18</v>
      </c>
    </row>
    <row r="79" spans="1:14" x14ac:dyDescent="0.25">
      <c r="A79">
        <v>27969</v>
      </c>
      <c r="B79" t="s">
        <v>32</v>
      </c>
      <c r="C79" t="s">
        <v>34</v>
      </c>
      <c r="D79" s="2">
        <v>80000</v>
      </c>
      <c r="E79">
        <v>0</v>
      </c>
      <c r="F79" t="s">
        <v>13</v>
      </c>
      <c r="G79" t="s">
        <v>21</v>
      </c>
      <c r="H79" t="s">
        <v>15</v>
      </c>
      <c r="I79">
        <v>2</v>
      </c>
      <c r="J79" t="s">
        <v>45</v>
      </c>
      <c r="K79" t="s">
        <v>24</v>
      </c>
      <c r="L79">
        <v>29</v>
      </c>
      <c r="M79" t="str">
        <f t="shared" si="1"/>
        <v>Youth</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Old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Old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Old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Youth</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Youth</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Youth</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Youth</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Youth</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Old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Old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Youth</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Old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Old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Old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Old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Old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Youth</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Old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Youth</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Youth</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Old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Youth</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Old</v>
      </c>
      <c r="N123" t="s">
        <v>18</v>
      </c>
    </row>
    <row r="124" spans="1:14" x14ac:dyDescent="0.25">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IF(L131&gt;40,"Old",IF(L131&gt;30,"Middle Age",IF(L131&lt;=30,"Youth")))</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Old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Old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Youth</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Old</v>
      </c>
      <c r="N144" t="s">
        <v>15</v>
      </c>
    </row>
    <row r="145" spans="1:14" x14ac:dyDescent="0.25">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Youth</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Old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Old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Old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Old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Old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Old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Youth</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Youth</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Old</v>
      </c>
      <c r="N168" t="s">
        <v>15</v>
      </c>
    </row>
    <row r="169" spans="1:14" x14ac:dyDescent="0.25">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Old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Old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Youth</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Youth</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Old</v>
      </c>
      <c r="N179" t="s">
        <v>18</v>
      </c>
    </row>
    <row r="180" spans="1:14" x14ac:dyDescent="0.25">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Old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Old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Old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45</v>
      </c>
      <c r="K195" t="s">
        <v>24</v>
      </c>
      <c r="L195">
        <v>41</v>
      </c>
      <c r="M195" t="str">
        <f t="shared" ref="M195:M258" si="3">IF(L195&gt;40,"Old",IF(L195&gt;30,"Middle Age",IF(L195&lt;=30,"Youth")))</f>
        <v>Old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Youth</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Youth</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Old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Old</v>
      </c>
      <c r="N207" t="s">
        <v>15</v>
      </c>
    </row>
    <row r="208" spans="1:14" x14ac:dyDescent="0.25">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Youth</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Old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Youth</v>
      </c>
      <c r="N214" t="s">
        <v>18</v>
      </c>
    </row>
    <row r="215" spans="1:14" x14ac:dyDescent="0.25">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Youth</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Old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Youth</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Old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Old</v>
      </c>
      <c r="N224" t="s">
        <v>18</v>
      </c>
    </row>
    <row r="225" spans="1:14" x14ac:dyDescent="0.25">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Old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Old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Old</v>
      </c>
      <c r="N230" t="s">
        <v>18</v>
      </c>
    </row>
    <row r="231" spans="1:14" x14ac:dyDescent="0.25">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Old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Youth</v>
      </c>
      <c r="N235" t="s">
        <v>15</v>
      </c>
    </row>
    <row r="236" spans="1:14" x14ac:dyDescent="0.25">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Old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Youth</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Old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Youth</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Youth</v>
      </c>
      <c r="N245" t="s">
        <v>18</v>
      </c>
    </row>
    <row r="246" spans="1:14" x14ac:dyDescent="0.25">
      <c r="A246">
        <v>19057</v>
      </c>
      <c r="B246" t="s">
        <v>32</v>
      </c>
      <c r="C246" t="s">
        <v>35</v>
      </c>
      <c r="D246" s="2">
        <v>120000</v>
      </c>
      <c r="E246">
        <v>3</v>
      </c>
      <c r="F246" t="s">
        <v>13</v>
      </c>
      <c r="G246" t="s">
        <v>28</v>
      </c>
      <c r="H246" t="s">
        <v>18</v>
      </c>
      <c r="I246">
        <v>2</v>
      </c>
      <c r="J246" t="s">
        <v>45</v>
      </c>
      <c r="K246" t="s">
        <v>17</v>
      </c>
      <c r="L246">
        <v>52</v>
      </c>
      <c r="M246" t="str">
        <f t="shared" si="3"/>
        <v>Old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Old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Old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Old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IF(L259&gt;40,"Old",IF(L259&gt;30,"Middle Age",IF(L259&lt;=30,"Youth")))</f>
        <v>Middle Age</v>
      </c>
      <c r="N259" t="s">
        <v>15</v>
      </c>
    </row>
    <row r="260" spans="1:14" x14ac:dyDescent="0.25">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Old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Old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Youth</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Old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Old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Youth</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Youth</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Old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Old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Old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Old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Old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Old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Old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Old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Old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Old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Old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Youth</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Old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Old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Old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Old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Old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45</v>
      </c>
      <c r="K320" t="s">
        <v>17</v>
      </c>
      <c r="L320">
        <v>54</v>
      </c>
      <c r="M320" t="str">
        <f t="shared" si="4"/>
        <v>Old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Old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IF(L323&gt;40,"Old",IF(L323&gt;30,"Middle Age",IF(L323&lt;=30,"Youth")))</f>
        <v>Old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Old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Youth</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Youth</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Old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Youth</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Old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Old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Old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Youth</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Youth</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45</v>
      </c>
      <c r="K361" t="s">
        <v>24</v>
      </c>
      <c r="L361">
        <v>30</v>
      </c>
      <c r="M361" t="str">
        <f t="shared" si="5"/>
        <v>Youth</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Old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Youth</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Old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35</v>
      </c>
      <c r="D372" s="2">
        <v>100000</v>
      </c>
      <c r="E372">
        <v>4</v>
      </c>
      <c r="F372" t="s">
        <v>13</v>
      </c>
      <c r="G372" t="s">
        <v>21</v>
      </c>
      <c r="H372" t="s">
        <v>15</v>
      </c>
      <c r="I372">
        <v>1</v>
      </c>
      <c r="J372" t="s">
        <v>45</v>
      </c>
      <c r="K372" t="s">
        <v>24</v>
      </c>
      <c r="L372">
        <v>46</v>
      </c>
      <c r="M372" t="str">
        <f t="shared" si="5"/>
        <v>Old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Old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Old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Youth</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Old</v>
      </c>
      <c r="N381" t="s">
        <v>18</v>
      </c>
    </row>
    <row r="382" spans="1:14" x14ac:dyDescent="0.25">
      <c r="A382">
        <v>13620</v>
      </c>
      <c r="B382" t="s">
        <v>33</v>
      </c>
      <c r="C382" t="s">
        <v>34</v>
      </c>
      <c r="D382" s="2">
        <v>70000</v>
      </c>
      <c r="E382">
        <v>0</v>
      </c>
      <c r="F382" t="s">
        <v>13</v>
      </c>
      <c r="G382" t="s">
        <v>21</v>
      </c>
      <c r="H382" t="s">
        <v>18</v>
      </c>
      <c r="I382">
        <v>3</v>
      </c>
      <c r="J382" t="s">
        <v>45</v>
      </c>
      <c r="K382" t="s">
        <v>24</v>
      </c>
      <c r="L382">
        <v>30</v>
      </c>
      <c r="M382" t="str">
        <f t="shared" si="5"/>
        <v>Youth</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45</v>
      </c>
      <c r="K384" t="s">
        <v>17</v>
      </c>
      <c r="L384">
        <v>53</v>
      </c>
      <c r="M384" t="str">
        <f t="shared" si="5"/>
        <v>Old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Youth</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IF(L387&gt;40,"Old",IF(L387&gt;30,"Middle Age",IF(L387&lt;=30,"Youth")))</f>
        <v>Old</v>
      </c>
      <c r="N387" t="s">
        <v>18</v>
      </c>
    </row>
    <row r="388" spans="1:14" x14ac:dyDescent="0.25">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Old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Old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35</v>
      </c>
      <c r="D402" s="2">
        <v>110000</v>
      </c>
      <c r="E402">
        <v>3</v>
      </c>
      <c r="F402" t="s">
        <v>13</v>
      </c>
      <c r="G402" t="s">
        <v>28</v>
      </c>
      <c r="H402" t="s">
        <v>15</v>
      </c>
      <c r="I402">
        <v>4</v>
      </c>
      <c r="J402" t="s">
        <v>45</v>
      </c>
      <c r="K402" t="s">
        <v>17</v>
      </c>
      <c r="L402">
        <v>53</v>
      </c>
      <c r="M402" t="str">
        <f t="shared" si="6"/>
        <v>Old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Old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Old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Old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Old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Old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Old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Old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Youth</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Old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Youth</v>
      </c>
      <c r="N433" t="s">
        <v>15</v>
      </c>
    </row>
    <row r="434" spans="1:14" x14ac:dyDescent="0.25">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Youth</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Youth</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Old</v>
      </c>
      <c r="N441" t="s">
        <v>18</v>
      </c>
    </row>
    <row r="442" spans="1:14" x14ac:dyDescent="0.25">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Old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45</v>
      </c>
      <c r="K448" t="s">
        <v>24</v>
      </c>
      <c r="L448">
        <v>48</v>
      </c>
      <c r="M448" t="str">
        <f t="shared" si="6"/>
        <v>Old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Old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IF(L451&gt;40,"Old",IF(L451&gt;30,"Middle Age",IF(L451&lt;=30,"Youth")))</f>
        <v>Old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Old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Old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Old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Old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Old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Old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Youth</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Old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Old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Old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Old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Old</v>
      </c>
      <c r="N487" t="s">
        <v>18</v>
      </c>
    </row>
    <row r="488" spans="1:14" x14ac:dyDescent="0.25">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Old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Old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Old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Old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Youth</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Old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Old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Youth</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Old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Old</v>
      </c>
      <c r="N514" t="s">
        <v>15</v>
      </c>
    </row>
    <row r="515" spans="1:14" x14ac:dyDescent="0.25">
      <c r="A515">
        <v>13353</v>
      </c>
      <c r="B515" t="s">
        <v>33</v>
      </c>
      <c r="C515" t="s">
        <v>35</v>
      </c>
      <c r="D515" s="2">
        <v>60000</v>
      </c>
      <c r="E515">
        <v>4</v>
      </c>
      <c r="F515" t="s">
        <v>30</v>
      </c>
      <c r="G515" t="s">
        <v>28</v>
      </c>
      <c r="H515" t="s">
        <v>15</v>
      </c>
      <c r="I515">
        <v>2</v>
      </c>
      <c r="J515" t="s">
        <v>45</v>
      </c>
      <c r="K515" t="s">
        <v>31</v>
      </c>
      <c r="L515">
        <v>61</v>
      </c>
      <c r="M515" t="str">
        <f t="shared" ref="M515:M578" si="8">IF(L515&gt;40,"Old",IF(L515&gt;30,"Middle Age",IF(L515&lt;=30,"Youth")))</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Old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Old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Old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Old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Old</v>
      </c>
      <c r="N522" t="s">
        <v>18</v>
      </c>
    </row>
    <row r="523" spans="1:14" x14ac:dyDescent="0.25">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Old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Old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Old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Youth</v>
      </c>
      <c r="N530" t="s">
        <v>18</v>
      </c>
    </row>
    <row r="531" spans="1:14" x14ac:dyDescent="0.25">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Youth</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Youth</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Old</v>
      </c>
      <c r="N534" t="s">
        <v>15</v>
      </c>
    </row>
    <row r="535" spans="1:14" x14ac:dyDescent="0.25">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45</v>
      </c>
      <c r="K537" t="s">
        <v>31</v>
      </c>
      <c r="L537">
        <v>41</v>
      </c>
      <c r="M537" t="str">
        <f t="shared" si="8"/>
        <v>Old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Old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Old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Old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Youth</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Youth</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Old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Old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Old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Old</v>
      </c>
      <c r="N552" t="s">
        <v>15</v>
      </c>
    </row>
    <row r="553" spans="1:14" x14ac:dyDescent="0.25">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45</v>
      </c>
      <c r="K554" t="s">
        <v>31</v>
      </c>
      <c r="L554">
        <v>54</v>
      </c>
      <c r="M554" t="str">
        <f t="shared" si="8"/>
        <v>Old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Old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Old</v>
      </c>
      <c r="N560" t="s">
        <v>18</v>
      </c>
    </row>
    <row r="561" spans="1:14" x14ac:dyDescent="0.25">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Old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Youth</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Youth</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Old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Old</v>
      </c>
      <c r="N570" t="s">
        <v>15</v>
      </c>
    </row>
    <row r="571" spans="1:14" x14ac:dyDescent="0.25">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Youth</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IF(L579&gt;40,"Old",IF(L579&gt;30,"Middle Age",IF(L579&lt;=30,"Youth")))</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Youth</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Old</v>
      </c>
      <c r="N584" t="s">
        <v>18</v>
      </c>
    </row>
    <row r="585" spans="1:14" x14ac:dyDescent="0.25">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45</v>
      </c>
      <c r="K590" t="s">
        <v>31</v>
      </c>
      <c r="L590">
        <v>51</v>
      </c>
      <c r="M590" t="str">
        <f t="shared" si="9"/>
        <v>Old</v>
      </c>
      <c r="N590" t="s">
        <v>15</v>
      </c>
    </row>
    <row r="591" spans="1:14" x14ac:dyDescent="0.25">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Old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Old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Old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Old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Old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Old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Youth</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45</v>
      </c>
      <c r="K609" t="s">
        <v>31</v>
      </c>
      <c r="L609">
        <v>46</v>
      </c>
      <c r="M609" t="str">
        <f t="shared" si="9"/>
        <v>Old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Old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Old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Youth</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Old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Old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Old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Old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Old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Old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Youth</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Old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Old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Youth</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Youth</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Youth</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Old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Old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Old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Old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Old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Youth</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45</v>
      </c>
      <c r="K643" t="s">
        <v>31</v>
      </c>
      <c r="L643">
        <v>64</v>
      </c>
      <c r="M643" t="str">
        <f t="shared" ref="M643:M706" si="10">IF(L643&gt;40,"Old",IF(L643&gt;30,"Middle Age",IF(L643&lt;=30,"Youth")))</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Old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45</v>
      </c>
      <c r="K646" t="s">
        <v>31</v>
      </c>
      <c r="L646">
        <v>41</v>
      </c>
      <c r="M646" t="str">
        <f t="shared" si="10"/>
        <v>Old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Old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Old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Old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Old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Youth</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Old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Old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Old</v>
      </c>
      <c r="N668" t="s">
        <v>15</v>
      </c>
    </row>
    <row r="669" spans="1:14" x14ac:dyDescent="0.25">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Old</v>
      </c>
      <c r="N671" t="s">
        <v>18</v>
      </c>
    </row>
    <row r="672" spans="1:14" x14ac:dyDescent="0.25">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Youth</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Old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Old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Old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Old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Old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Old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Youth</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Youth</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Youth</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Old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Old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Old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Old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Youth</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Youth</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Old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Old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Youth</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Old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Old</v>
      </c>
      <c r="N706" t="s">
        <v>15</v>
      </c>
    </row>
    <row r="707" spans="1:14" x14ac:dyDescent="0.25">
      <c r="A707">
        <v>11199</v>
      </c>
      <c r="B707" t="s">
        <v>32</v>
      </c>
      <c r="C707" t="s">
        <v>35</v>
      </c>
      <c r="D707" s="2">
        <v>70000</v>
      </c>
      <c r="E707">
        <v>4</v>
      </c>
      <c r="F707" t="s">
        <v>13</v>
      </c>
      <c r="G707" t="s">
        <v>28</v>
      </c>
      <c r="H707" t="s">
        <v>15</v>
      </c>
      <c r="I707">
        <v>1</v>
      </c>
      <c r="J707" t="s">
        <v>45</v>
      </c>
      <c r="K707" t="s">
        <v>31</v>
      </c>
      <c r="L707">
        <v>59</v>
      </c>
      <c r="M707" t="str">
        <f t="shared" ref="M707:M770" si="11">IF(L707&gt;40,"Old",IF(L707&gt;30,"Middle Age",IF(L707&lt;=30,"Youth")))</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Old</v>
      </c>
      <c r="N709" t="s">
        <v>15</v>
      </c>
    </row>
    <row r="710" spans="1:14" x14ac:dyDescent="0.25">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Youth</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Old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Old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Old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Old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Old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Youth</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Old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Old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Old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Old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Old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Youth</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Old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Old</v>
      </c>
      <c r="N740" t="s">
        <v>15</v>
      </c>
    </row>
    <row r="741" spans="1:14" x14ac:dyDescent="0.25">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Youth</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Old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Youth</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Old</v>
      </c>
      <c r="N745" t="s">
        <v>18</v>
      </c>
    </row>
    <row r="746" spans="1:14" x14ac:dyDescent="0.25">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Old</v>
      </c>
      <c r="N747" t="s">
        <v>15</v>
      </c>
    </row>
    <row r="748" spans="1:14" x14ac:dyDescent="0.25">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Old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Old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Youth</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Old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Old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Old</v>
      </c>
      <c r="N762" t="s">
        <v>18</v>
      </c>
    </row>
    <row r="763" spans="1:14" x14ac:dyDescent="0.25">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Youth</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45</v>
      </c>
      <c r="K768" t="s">
        <v>31</v>
      </c>
      <c r="L768">
        <v>42</v>
      </c>
      <c r="M768" t="str">
        <f t="shared" si="11"/>
        <v>Old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Old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IF(L771&gt;40,"Old",IF(L771&gt;30,"Middle Age",IF(L771&lt;=30,"Youth")))</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Old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Old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45</v>
      </c>
      <c r="K777" t="s">
        <v>31</v>
      </c>
      <c r="L777">
        <v>54</v>
      </c>
      <c r="M777" t="str">
        <f t="shared" si="12"/>
        <v>Old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Youth</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Old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Old</v>
      </c>
      <c r="N781" t="s">
        <v>15</v>
      </c>
    </row>
    <row r="782" spans="1:14" x14ac:dyDescent="0.25">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Old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Old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Old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Youth</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Old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Old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Old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Youth</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Youth</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Youth</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Old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Youth</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Youth</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Youth</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Old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45</v>
      </c>
      <c r="K815" t="s">
        <v>31</v>
      </c>
      <c r="L815">
        <v>53</v>
      </c>
      <c r="M815" t="str">
        <f t="shared" si="12"/>
        <v>Old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Youth</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Old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Old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Youth</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Youth</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Old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Old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Old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Youth</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Old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IF(L835&gt;40,"Old",IF(L835&gt;30,"Middle Age",IF(L835&lt;=30,"Youth")))</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Youth</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Old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45</v>
      </c>
      <c r="K842" t="s">
        <v>31</v>
      </c>
      <c r="L842">
        <v>53</v>
      </c>
      <c r="M842" t="str">
        <f t="shared" si="13"/>
        <v>Old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Old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Old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Youth</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Youth</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Old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Old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Old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Old</v>
      </c>
      <c r="N869" t="s">
        <v>18</v>
      </c>
    </row>
    <row r="870" spans="1:14" x14ac:dyDescent="0.25">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Old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Old</v>
      </c>
      <c r="N872" t="s">
        <v>18</v>
      </c>
    </row>
    <row r="873" spans="1:14" x14ac:dyDescent="0.25">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Youth</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Old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Old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Old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Old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Old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Old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IF(L899&gt;40,"Old",IF(L899&gt;30,"Middle Age",IF(L899&lt;=30,"Youth")))</f>
        <v>Youth</v>
      </c>
      <c r="N899" t="s">
        <v>18</v>
      </c>
    </row>
    <row r="900" spans="1:14" x14ac:dyDescent="0.25">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45</v>
      </c>
      <c r="K901" t="s">
        <v>31</v>
      </c>
      <c r="L901">
        <v>46</v>
      </c>
      <c r="M901" t="str">
        <f t="shared" si="14"/>
        <v>Old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Old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Old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Old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Old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Old</v>
      </c>
      <c r="N916" t="s">
        <v>18</v>
      </c>
    </row>
    <row r="917" spans="1:14" x14ac:dyDescent="0.25">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Old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Old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Old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Old</v>
      </c>
      <c r="N931" t="s">
        <v>18</v>
      </c>
    </row>
    <row r="932" spans="1:14" x14ac:dyDescent="0.25">
      <c r="A932">
        <v>19543</v>
      </c>
      <c r="B932" t="s">
        <v>32</v>
      </c>
      <c r="C932" t="s">
        <v>34</v>
      </c>
      <c r="D932" s="2">
        <v>70000</v>
      </c>
      <c r="E932">
        <v>5</v>
      </c>
      <c r="F932" t="s">
        <v>30</v>
      </c>
      <c r="G932" t="s">
        <v>21</v>
      </c>
      <c r="H932" t="s">
        <v>18</v>
      </c>
      <c r="I932">
        <v>3</v>
      </c>
      <c r="J932" t="s">
        <v>45</v>
      </c>
      <c r="K932" t="s">
        <v>31</v>
      </c>
      <c r="L932">
        <v>47</v>
      </c>
      <c r="M932" t="str">
        <f t="shared" si="14"/>
        <v>Old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Old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Youth</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Youth</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Old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Youth</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Old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Old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Old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45</v>
      </c>
      <c r="K951" t="s">
        <v>31</v>
      </c>
      <c r="L951">
        <v>53</v>
      </c>
      <c r="M951" t="str">
        <f t="shared" si="14"/>
        <v>Old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Youth</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Old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Old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Youth</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Old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Old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Old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IF(L963&gt;40,"Old",IF(L963&gt;30,"Middle Age",IF(L963&lt;=30,"Youth")))</f>
        <v>Old</v>
      </c>
      <c r="N963" t="s">
        <v>18</v>
      </c>
    </row>
    <row r="964" spans="1:14" x14ac:dyDescent="0.25">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Youth</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Old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Old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Old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Old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Old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Old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Old</v>
      </c>
      <c r="N987" t="s">
        <v>18</v>
      </c>
    </row>
    <row r="988" spans="1:14" x14ac:dyDescent="0.25">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45</v>
      </c>
      <c r="K991" t="s">
        <v>31</v>
      </c>
      <c r="L991">
        <v>42</v>
      </c>
      <c r="M991" t="str">
        <f t="shared" si="15"/>
        <v>Old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Youth</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Old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Old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Old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45</v>
      </c>
      <c r="K1001" t="s">
        <v>31</v>
      </c>
      <c r="L1001">
        <v>53</v>
      </c>
      <c r="M1001" t="str">
        <f t="shared" si="15"/>
        <v>Old</v>
      </c>
      <c r="N1001" t="s">
        <v>15</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9763-DE02-4745-9111-C1EC3AEE547E}">
  <dimension ref="A3:E86"/>
  <sheetViews>
    <sheetView topLeftCell="A69" workbookViewId="0">
      <selection activeCell="E81" sqref="E81"/>
    </sheetView>
  </sheetViews>
  <sheetFormatPr defaultRowHeight="15" x14ac:dyDescent="0.25"/>
  <cols>
    <col min="1" max="1" width="13.140625" bestFit="1" customWidth="1"/>
    <col min="2" max="2" width="22.85546875" bestFit="1" customWidth="1"/>
    <col min="3" max="3" width="16.28515625" bestFit="1" customWidth="1"/>
    <col min="4" max="4" width="4.140625" bestFit="1" customWidth="1"/>
    <col min="5" max="5" width="11.28515625" bestFit="1" customWidth="1"/>
  </cols>
  <sheetData>
    <row r="3" spans="1:4" x14ac:dyDescent="0.25">
      <c r="A3" s="4" t="s">
        <v>40</v>
      </c>
      <c r="B3" s="4" t="s">
        <v>39</v>
      </c>
    </row>
    <row r="4" spans="1:4" x14ac:dyDescent="0.25">
      <c r="A4" s="4" t="s">
        <v>37</v>
      </c>
      <c r="B4" t="s">
        <v>18</v>
      </c>
      <c r="C4" t="s">
        <v>15</v>
      </c>
      <c r="D4" t="s">
        <v>38</v>
      </c>
    </row>
    <row r="5" spans="1:4" x14ac:dyDescent="0.25">
      <c r="A5" s="5" t="s">
        <v>35</v>
      </c>
      <c r="B5" s="2">
        <v>53440</v>
      </c>
      <c r="C5" s="2">
        <v>55774.058577405856</v>
      </c>
      <c r="D5" s="2">
        <v>54580.777096114522</v>
      </c>
    </row>
    <row r="6" spans="1:4" x14ac:dyDescent="0.25">
      <c r="A6" s="5" t="s">
        <v>34</v>
      </c>
      <c r="B6" s="2">
        <v>56208.178438661707</v>
      </c>
      <c r="C6" s="2">
        <v>60123.966942148763</v>
      </c>
      <c r="D6" s="2">
        <v>58062.62230919765</v>
      </c>
    </row>
    <row r="7" spans="1:4" x14ac:dyDescent="0.25">
      <c r="A7" s="5" t="s">
        <v>38</v>
      </c>
      <c r="B7" s="2">
        <v>54874.759152215796</v>
      </c>
      <c r="C7" s="2">
        <v>57962.577962577961</v>
      </c>
      <c r="D7" s="2">
        <v>56360</v>
      </c>
    </row>
    <row r="22" spans="2:5" x14ac:dyDescent="0.25">
      <c r="B22" s="4" t="s">
        <v>44</v>
      </c>
      <c r="C22" s="4" t="s">
        <v>39</v>
      </c>
    </row>
    <row r="23" spans="2:5" x14ac:dyDescent="0.25">
      <c r="B23" s="4" t="s">
        <v>37</v>
      </c>
      <c r="C23" t="s">
        <v>18</v>
      </c>
      <c r="D23" t="s">
        <v>15</v>
      </c>
      <c r="E23" t="s">
        <v>38</v>
      </c>
    </row>
    <row r="24" spans="2:5" x14ac:dyDescent="0.25">
      <c r="B24" s="5" t="s">
        <v>16</v>
      </c>
      <c r="C24" s="3">
        <v>166</v>
      </c>
      <c r="D24" s="3">
        <v>200</v>
      </c>
      <c r="E24" s="3">
        <v>366</v>
      </c>
    </row>
    <row r="25" spans="2:5" x14ac:dyDescent="0.25">
      <c r="B25" s="5" t="s">
        <v>26</v>
      </c>
      <c r="C25" s="3">
        <v>92</v>
      </c>
      <c r="D25" s="3">
        <v>77</v>
      </c>
      <c r="E25" s="3">
        <v>169</v>
      </c>
    </row>
    <row r="26" spans="2:5" x14ac:dyDescent="0.25">
      <c r="B26" s="5" t="s">
        <v>22</v>
      </c>
      <c r="C26" s="3">
        <v>67</v>
      </c>
      <c r="D26" s="3">
        <v>95</v>
      </c>
      <c r="E26" s="3">
        <v>162</v>
      </c>
    </row>
    <row r="27" spans="2:5" x14ac:dyDescent="0.25">
      <c r="B27" s="5" t="s">
        <v>23</v>
      </c>
      <c r="C27" s="3">
        <v>116</v>
      </c>
      <c r="D27" s="3">
        <v>76</v>
      </c>
      <c r="E27" s="3">
        <v>192</v>
      </c>
    </row>
    <row r="28" spans="2:5" x14ac:dyDescent="0.25">
      <c r="B28" s="5" t="s">
        <v>45</v>
      </c>
      <c r="C28" s="3">
        <v>78</v>
      </c>
      <c r="D28" s="3">
        <v>33</v>
      </c>
      <c r="E28" s="3">
        <v>111</v>
      </c>
    </row>
    <row r="29" spans="2:5" x14ac:dyDescent="0.25">
      <c r="B29" s="5" t="s">
        <v>38</v>
      </c>
      <c r="C29" s="3">
        <v>519</v>
      </c>
      <c r="D29" s="3">
        <v>481</v>
      </c>
      <c r="E29" s="3">
        <v>1000</v>
      </c>
    </row>
    <row r="42" spans="2:5" x14ac:dyDescent="0.25">
      <c r="B42" s="4" t="s">
        <v>44</v>
      </c>
      <c r="C42" s="4" t="s">
        <v>39</v>
      </c>
    </row>
    <row r="43" spans="2:5" x14ac:dyDescent="0.25">
      <c r="B43" s="4" t="s">
        <v>37</v>
      </c>
      <c r="C43" t="s">
        <v>18</v>
      </c>
      <c r="D43" t="s">
        <v>15</v>
      </c>
      <c r="E43" t="s">
        <v>38</v>
      </c>
    </row>
    <row r="44" spans="2:5" x14ac:dyDescent="0.25">
      <c r="B44" s="5" t="s">
        <v>41</v>
      </c>
      <c r="C44" s="6">
        <v>71</v>
      </c>
      <c r="D44" s="3">
        <v>39</v>
      </c>
      <c r="E44" s="3">
        <v>110</v>
      </c>
    </row>
    <row r="45" spans="2:5" x14ac:dyDescent="0.25">
      <c r="B45" s="5" t="s">
        <v>42</v>
      </c>
      <c r="C45" s="6">
        <v>325</v>
      </c>
      <c r="D45" s="3">
        <v>249</v>
      </c>
      <c r="E45" s="3">
        <v>574</v>
      </c>
    </row>
    <row r="46" spans="2:5" x14ac:dyDescent="0.25">
      <c r="B46" s="5" t="s">
        <v>43</v>
      </c>
      <c r="C46" s="6">
        <v>123</v>
      </c>
      <c r="D46" s="3">
        <v>193</v>
      </c>
      <c r="E46" s="3">
        <v>316</v>
      </c>
    </row>
    <row r="47" spans="2:5" x14ac:dyDescent="0.25">
      <c r="B47" s="5" t="s">
        <v>38</v>
      </c>
      <c r="C47" s="6">
        <v>519</v>
      </c>
      <c r="D47" s="3">
        <v>481</v>
      </c>
      <c r="E47" s="3">
        <v>1000</v>
      </c>
    </row>
    <row r="55" spans="2:3" x14ac:dyDescent="0.25">
      <c r="B55" s="4" t="s">
        <v>37</v>
      </c>
      <c r="C55" t="s">
        <v>44</v>
      </c>
    </row>
    <row r="56" spans="2:3" x14ac:dyDescent="0.25">
      <c r="B56" s="5" t="s">
        <v>17</v>
      </c>
      <c r="C56" s="7">
        <v>300</v>
      </c>
    </row>
    <row r="57" spans="2:3" x14ac:dyDescent="0.25">
      <c r="B57" s="5" t="s">
        <v>31</v>
      </c>
      <c r="C57" s="7">
        <v>508</v>
      </c>
    </row>
    <row r="58" spans="2:3" x14ac:dyDescent="0.25">
      <c r="B58" s="5" t="s">
        <v>24</v>
      </c>
      <c r="C58" s="7">
        <v>192</v>
      </c>
    </row>
    <row r="59" spans="2:3" x14ac:dyDescent="0.25">
      <c r="B59" s="5" t="s">
        <v>38</v>
      </c>
      <c r="C59" s="7">
        <v>1000</v>
      </c>
    </row>
    <row r="72" spans="2:3" x14ac:dyDescent="0.25">
      <c r="B72" s="4" t="s">
        <v>37</v>
      </c>
      <c r="C72" t="s">
        <v>44</v>
      </c>
    </row>
    <row r="73" spans="2:3" x14ac:dyDescent="0.25">
      <c r="B73" s="5" t="s">
        <v>35</v>
      </c>
      <c r="C73" s="3">
        <v>489</v>
      </c>
    </row>
    <row r="74" spans="2:3" x14ac:dyDescent="0.25">
      <c r="B74" s="5" t="s">
        <v>34</v>
      </c>
      <c r="C74" s="3">
        <v>511</v>
      </c>
    </row>
    <row r="75" spans="2:3" x14ac:dyDescent="0.25">
      <c r="B75" s="5" t="s">
        <v>38</v>
      </c>
      <c r="C75" s="3">
        <v>1000</v>
      </c>
    </row>
    <row r="81" spans="2:5" x14ac:dyDescent="0.25">
      <c r="B81" s="4" t="s">
        <v>44</v>
      </c>
      <c r="C81" s="4" t="s">
        <v>39</v>
      </c>
    </row>
    <row r="82" spans="2:5" x14ac:dyDescent="0.25">
      <c r="B82" s="4" t="s">
        <v>37</v>
      </c>
      <c r="C82" t="s">
        <v>18</v>
      </c>
      <c r="D82" t="s">
        <v>15</v>
      </c>
      <c r="E82" t="s">
        <v>38</v>
      </c>
    </row>
    <row r="83" spans="2:5" x14ac:dyDescent="0.25">
      <c r="B83" s="5" t="s">
        <v>43</v>
      </c>
      <c r="C83" s="3">
        <v>123</v>
      </c>
      <c r="D83" s="3">
        <v>193</v>
      </c>
      <c r="E83" s="3">
        <v>316</v>
      </c>
    </row>
    <row r="84" spans="2:5" x14ac:dyDescent="0.25">
      <c r="B84" s="5" t="s">
        <v>42</v>
      </c>
      <c r="C84" s="3">
        <v>325</v>
      </c>
      <c r="D84" s="3">
        <v>249</v>
      </c>
      <c r="E84" s="3">
        <v>574</v>
      </c>
    </row>
    <row r="85" spans="2:5" x14ac:dyDescent="0.25">
      <c r="B85" s="5" t="s">
        <v>41</v>
      </c>
      <c r="C85" s="3">
        <v>71</v>
      </c>
      <c r="D85" s="3">
        <v>39</v>
      </c>
      <c r="E85" s="3">
        <v>110</v>
      </c>
    </row>
    <row r="86" spans="2:5" x14ac:dyDescent="0.25">
      <c r="B86" s="5" t="s">
        <v>38</v>
      </c>
      <c r="C86" s="3">
        <v>519</v>
      </c>
      <c r="D86" s="3">
        <v>481</v>
      </c>
      <c r="E86" s="3">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3229-44E7-406C-81DD-FB9A76B75E5E}">
  <sheetPr>
    <pageSetUpPr fitToPage="1"/>
  </sheetPr>
  <dimension ref="A1:N3"/>
  <sheetViews>
    <sheetView showGridLines="0" tabSelected="1" workbookViewId="0">
      <selection activeCell="P5" sqref="P5"/>
    </sheetView>
  </sheetViews>
  <sheetFormatPr defaultRowHeight="15" x14ac:dyDescent="0.25"/>
  <sheetData>
    <row r="1" spans="1:14" ht="15" customHeight="1" x14ac:dyDescent="0.25">
      <c r="A1" s="8" t="s">
        <v>46</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sheetData>
  <mergeCells count="1">
    <mergeCell ref="A1:N3"/>
  </mergeCells>
  <pageMargins left="0.7" right="0.7" top="0.75" bottom="0.75" header="0.3" footer="0.3"/>
  <pageSetup scale="6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dc:creator>
  <cp:lastModifiedBy>Davie</cp:lastModifiedBy>
  <cp:lastPrinted>2023-07-15T10:15:42Z</cp:lastPrinted>
  <dcterms:created xsi:type="dcterms:W3CDTF">2022-03-18T02:50:57Z</dcterms:created>
  <dcterms:modified xsi:type="dcterms:W3CDTF">2023-07-15T10:16:22Z</dcterms:modified>
</cp:coreProperties>
</file>