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mc:AlternateContent xmlns:mc="http://schemas.openxmlformats.org/markup-compatibility/2006">
    <mc:Choice Requires="x15">
      <x15ac:absPath xmlns:x15ac="http://schemas.microsoft.com/office/spreadsheetml/2010/11/ac" url="C:\Users\stephan.sottomayor\Desktop\"/>
    </mc:Choice>
  </mc:AlternateContent>
  <xr:revisionPtr revIDLastSave="0" documentId="8_{877A93E7-EA03-4459-9817-490C8D20F692}" xr6:coauthVersionLast="47" xr6:coauthVersionMax="47" xr10:uidLastSave="{00000000-0000-0000-0000-000000000000}"/>
  <bookViews>
    <workbookView xWindow="0" yWindow="0" windowWidth="19200" windowHeight="6930" xr2:uid="{00000000-000D-0000-FFFF-FFFF00000000}"/>
  </bookViews>
  <sheets>
    <sheet name="testesv1" sheetId="2" r:id="rId1"/>
  </sheets>
  <definedNames>
    <definedName name="DadosExternos_1" localSheetId="0" hidden="1">testesv1!$A$1:$M$134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2" l="1"/>
  <c r="N2" i="2" s="1"/>
  <c r="O3" i="2"/>
  <c r="N3" i="2" s="1"/>
  <c r="O4" i="2"/>
  <c r="N4" i="2" s="1"/>
  <c r="O5" i="2"/>
  <c r="N5" i="2" s="1"/>
  <c r="O6" i="2"/>
  <c r="N6" i="2" s="1"/>
  <c r="O7" i="2"/>
  <c r="N7" i="2" s="1"/>
  <c r="O8" i="2"/>
  <c r="N8" i="2" s="1"/>
  <c r="O9" i="2"/>
  <c r="N9" i="2" s="1"/>
  <c r="O10" i="2"/>
  <c r="N10" i="2" s="1"/>
  <c r="O11" i="2"/>
  <c r="N11" i="2" s="1"/>
  <c r="O12" i="2"/>
  <c r="N12" i="2" s="1"/>
  <c r="O13" i="2"/>
  <c r="N13" i="2" s="1"/>
  <c r="O14" i="2"/>
  <c r="N14" i="2" s="1"/>
  <c r="O15" i="2"/>
  <c r="N15" i="2" s="1"/>
  <c r="O16" i="2"/>
  <c r="N16" i="2" s="1"/>
  <c r="O17" i="2"/>
  <c r="N17" i="2" s="1"/>
  <c r="O18" i="2"/>
  <c r="N18" i="2" s="1"/>
  <c r="O19" i="2"/>
  <c r="N19" i="2" s="1"/>
  <c r="O20" i="2"/>
  <c r="N20" i="2" s="1"/>
  <c r="O21" i="2"/>
  <c r="N21" i="2" s="1"/>
  <c r="O22" i="2"/>
  <c r="N22" i="2" s="1"/>
  <c r="O23" i="2"/>
  <c r="N23" i="2" s="1"/>
  <c r="O24" i="2"/>
  <c r="N24" i="2" s="1"/>
  <c r="O25" i="2"/>
  <c r="N25" i="2" s="1"/>
  <c r="O26" i="2"/>
  <c r="N26" i="2" s="1"/>
  <c r="O27" i="2"/>
  <c r="N27" i="2" s="1"/>
  <c r="O28" i="2"/>
  <c r="N28" i="2" s="1"/>
  <c r="O29" i="2"/>
  <c r="N29" i="2" s="1"/>
  <c r="O30" i="2"/>
  <c r="N30" i="2" s="1"/>
  <c r="O31" i="2"/>
  <c r="N31" i="2" s="1"/>
  <c r="O32" i="2"/>
  <c r="N32" i="2" s="1"/>
  <c r="O33" i="2"/>
  <c r="N33" i="2" s="1"/>
  <c r="O34" i="2"/>
  <c r="N34" i="2" s="1"/>
  <c r="O35" i="2"/>
  <c r="N35" i="2" s="1"/>
  <c r="O36" i="2"/>
  <c r="N36" i="2" s="1"/>
  <c r="O37" i="2"/>
  <c r="N37" i="2" s="1"/>
  <c r="O38" i="2"/>
  <c r="N38" i="2" s="1"/>
  <c r="O39" i="2"/>
  <c r="N39" i="2" s="1"/>
  <c r="O40" i="2"/>
  <c r="N40" i="2" s="1"/>
  <c r="O41" i="2"/>
  <c r="N41" i="2" s="1"/>
  <c r="O42" i="2"/>
  <c r="N42" i="2" s="1"/>
  <c r="O43" i="2"/>
  <c r="N43" i="2" s="1"/>
  <c r="O44" i="2"/>
  <c r="N44" i="2" s="1"/>
  <c r="O45" i="2"/>
  <c r="N45" i="2" s="1"/>
  <c r="O46" i="2"/>
  <c r="N46" i="2" s="1"/>
  <c r="O47" i="2"/>
  <c r="N47" i="2" s="1"/>
  <c r="O48" i="2"/>
  <c r="N48" i="2" s="1"/>
  <c r="O49" i="2"/>
  <c r="N49" i="2" s="1"/>
  <c r="O50" i="2"/>
  <c r="N50" i="2" s="1"/>
  <c r="O51" i="2"/>
  <c r="N51" i="2" s="1"/>
  <c r="O52" i="2"/>
  <c r="N52" i="2" s="1"/>
  <c r="O53" i="2"/>
  <c r="N53" i="2" s="1"/>
  <c r="O54" i="2"/>
  <c r="N54" i="2" s="1"/>
  <c r="O55" i="2"/>
  <c r="N55" i="2" s="1"/>
  <c r="O56" i="2"/>
  <c r="N56" i="2" s="1"/>
  <c r="O57" i="2"/>
  <c r="N57" i="2" s="1"/>
  <c r="O58" i="2"/>
  <c r="N58" i="2" s="1"/>
  <c r="O59" i="2"/>
  <c r="N59" i="2" s="1"/>
  <c r="O60" i="2"/>
  <c r="N60" i="2" s="1"/>
  <c r="O61" i="2"/>
  <c r="N61" i="2" s="1"/>
  <c r="O62" i="2"/>
  <c r="N62" i="2" s="1"/>
  <c r="O63" i="2"/>
  <c r="N63" i="2" s="1"/>
  <c r="O64" i="2"/>
  <c r="N64" i="2" s="1"/>
  <c r="O65" i="2"/>
  <c r="N65" i="2" s="1"/>
  <c r="O66" i="2"/>
  <c r="N66" i="2" s="1"/>
  <c r="O67" i="2"/>
  <c r="N67" i="2" s="1"/>
  <c r="O68" i="2"/>
  <c r="N68" i="2" s="1"/>
  <c r="O69" i="2"/>
  <c r="N69" i="2" s="1"/>
  <c r="O70" i="2"/>
  <c r="N70" i="2" s="1"/>
  <c r="O71" i="2"/>
  <c r="N71" i="2" s="1"/>
  <c r="O72" i="2"/>
  <c r="N72" i="2" s="1"/>
  <c r="O73" i="2"/>
  <c r="N73" i="2" s="1"/>
  <c r="O74" i="2"/>
  <c r="N74" i="2" s="1"/>
  <c r="O75" i="2"/>
  <c r="N75" i="2" s="1"/>
  <c r="O76" i="2"/>
  <c r="N76" i="2" s="1"/>
  <c r="O77" i="2"/>
  <c r="N77" i="2" s="1"/>
  <c r="O78" i="2"/>
  <c r="N78" i="2" s="1"/>
  <c r="O79" i="2"/>
  <c r="N79" i="2" s="1"/>
  <c r="O80" i="2"/>
  <c r="N80" i="2" s="1"/>
  <c r="O81" i="2"/>
  <c r="N81" i="2" s="1"/>
  <c r="O82" i="2"/>
  <c r="N82" i="2" s="1"/>
  <c r="O83" i="2"/>
  <c r="N83" i="2" s="1"/>
  <c r="O84" i="2"/>
  <c r="N84" i="2" s="1"/>
  <c r="O85" i="2"/>
  <c r="N85" i="2" s="1"/>
  <c r="O86" i="2"/>
  <c r="N86" i="2" s="1"/>
  <c r="O87" i="2"/>
  <c r="N87" i="2" s="1"/>
  <c r="O88" i="2"/>
  <c r="N88" i="2" s="1"/>
  <c r="O89" i="2"/>
  <c r="N89" i="2" s="1"/>
  <c r="O90" i="2"/>
  <c r="N90" i="2" s="1"/>
  <c r="O91" i="2"/>
  <c r="N91" i="2" s="1"/>
  <c r="O92" i="2"/>
  <c r="N92" i="2" s="1"/>
  <c r="O93" i="2"/>
  <c r="N93" i="2" s="1"/>
  <c r="O94" i="2"/>
  <c r="N94" i="2" s="1"/>
  <c r="O95" i="2"/>
  <c r="N95" i="2" s="1"/>
  <c r="O96" i="2"/>
  <c r="N96" i="2" s="1"/>
  <c r="O97" i="2"/>
  <c r="N97" i="2" s="1"/>
  <c r="O98" i="2"/>
  <c r="N98" i="2" s="1"/>
  <c r="O99" i="2"/>
  <c r="N99" i="2" s="1"/>
  <c r="O100" i="2"/>
  <c r="N100" i="2" s="1"/>
  <c r="O101" i="2"/>
  <c r="N101" i="2" s="1"/>
  <c r="O102" i="2"/>
  <c r="N102" i="2" s="1"/>
  <c r="O103" i="2"/>
  <c r="N103" i="2" s="1"/>
  <c r="O104" i="2"/>
  <c r="N104" i="2" s="1"/>
  <c r="O105" i="2"/>
  <c r="N105" i="2" s="1"/>
  <c r="O106" i="2"/>
  <c r="N106" i="2" s="1"/>
  <c r="O107" i="2"/>
  <c r="N107" i="2" s="1"/>
  <c r="O108" i="2"/>
  <c r="N108" i="2" s="1"/>
  <c r="O109" i="2"/>
  <c r="N109" i="2" s="1"/>
  <c r="O110" i="2"/>
  <c r="N110" i="2" s="1"/>
  <c r="O111" i="2"/>
  <c r="N111" i="2" s="1"/>
  <c r="O112" i="2"/>
  <c r="N112" i="2" s="1"/>
  <c r="O113" i="2"/>
  <c r="N113" i="2" s="1"/>
  <c r="O114" i="2"/>
  <c r="N114" i="2" s="1"/>
  <c r="O115" i="2"/>
  <c r="N115" i="2" s="1"/>
  <c r="O116" i="2"/>
  <c r="N116" i="2" s="1"/>
  <c r="O117" i="2"/>
  <c r="N117" i="2" s="1"/>
  <c r="O118" i="2"/>
  <c r="N118" i="2" s="1"/>
  <c r="O119" i="2"/>
  <c r="N119" i="2" s="1"/>
  <c r="O120" i="2"/>
  <c r="N120" i="2" s="1"/>
  <c r="O121" i="2"/>
  <c r="N121" i="2" s="1"/>
  <c r="O122" i="2"/>
  <c r="N122" i="2" s="1"/>
  <c r="O123" i="2"/>
  <c r="N123" i="2" s="1"/>
  <c r="O124" i="2"/>
  <c r="N124" i="2" s="1"/>
  <c r="O125" i="2"/>
  <c r="N125" i="2" s="1"/>
  <c r="O126" i="2"/>
  <c r="N126" i="2" s="1"/>
  <c r="O127" i="2"/>
  <c r="N127" i="2" s="1"/>
  <c r="O128" i="2"/>
  <c r="N128" i="2" s="1"/>
  <c r="O129" i="2"/>
  <c r="N129" i="2" s="1"/>
  <c r="O130" i="2"/>
  <c r="N130" i="2" s="1"/>
  <c r="O131" i="2"/>
  <c r="N131" i="2" s="1"/>
  <c r="O132" i="2"/>
  <c r="N132" i="2" s="1"/>
  <c r="O133" i="2"/>
  <c r="N133" i="2" s="1"/>
  <c r="O134" i="2"/>
  <c r="N134" i="2" s="1"/>
  <c r="M3" i="2" l="1"/>
  <c r="L3" i="2" s="1"/>
  <c r="M4" i="2"/>
  <c r="L4" i="2" s="1"/>
  <c r="M5" i="2"/>
  <c r="L5" i="2" s="1"/>
  <c r="M6" i="2"/>
  <c r="L6" i="2" s="1"/>
  <c r="M7" i="2"/>
  <c r="L7" i="2" s="1"/>
  <c r="M8" i="2"/>
  <c r="L8" i="2" s="1"/>
  <c r="M9" i="2"/>
  <c r="L9" i="2" s="1"/>
  <c r="M10" i="2"/>
  <c r="L10" i="2" s="1"/>
  <c r="M11" i="2"/>
  <c r="L11" i="2" s="1"/>
  <c r="M12" i="2"/>
  <c r="L12" i="2" s="1"/>
  <c r="M13" i="2"/>
  <c r="L13" i="2" s="1"/>
  <c r="M14" i="2"/>
  <c r="L14" i="2" s="1"/>
  <c r="M15" i="2"/>
  <c r="L15" i="2" s="1"/>
  <c r="M16" i="2"/>
  <c r="L16" i="2" s="1"/>
  <c r="M17" i="2"/>
  <c r="L17" i="2" s="1"/>
  <c r="M18" i="2"/>
  <c r="L18" i="2" s="1"/>
  <c r="M19" i="2"/>
  <c r="L19" i="2" s="1"/>
  <c r="M20" i="2"/>
  <c r="L20" i="2" s="1"/>
  <c r="M21" i="2"/>
  <c r="L21" i="2" s="1"/>
  <c r="M22" i="2"/>
  <c r="L22" i="2" s="1"/>
  <c r="M23" i="2"/>
  <c r="L23" i="2" s="1"/>
  <c r="M24" i="2"/>
  <c r="L24" i="2" s="1"/>
  <c r="M25" i="2"/>
  <c r="L25" i="2" s="1"/>
  <c r="M26" i="2"/>
  <c r="L26" i="2" s="1"/>
  <c r="M27" i="2"/>
  <c r="L27" i="2" s="1"/>
  <c r="M28" i="2"/>
  <c r="L28" i="2" s="1"/>
  <c r="M29" i="2"/>
  <c r="L29" i="2" s="1"/>
  <c r="M30" i="2"/>
  <c r="L30" i="2" s="1"/>
  <c r="M31" i="2"/>
  <c r="L31" i="2" s="1"/>
  <c r="M32" i="2"/>
  <c r="L32" i="2" s="1"/>
  <c r="M33" i="2"/>
  <c r="L33" i="2" s="1"/>
  <c r="M34" i="2"/>
  <c r="L34" i="2" s="1"/>
  <c r="M35" i="2"/>
  <c r="L35" i="2" s="1"/>
  <c r="M36" i="2"/>
  <c r="L36" i="2" s="1"/>
  <c r="M37" i="2"/>
  <c r="L37" i="2" s="1"/>
  <c r="M38" i="2"/>
  <c r="L38" i="2" s="1"/>
  <c r="M39" i="2"/>
  <c r="L39" i="2" s="1"/>
  <c r="M40" i="2"/>
  <c r="L40" i="2" s="1"/>
  <c r="M41" i="2"/>
  <c r="L41" i="2" s="1"/>
  <c r="M42" i="2"/>
  <c r="L42" i="2" s="1"/>
  <c r="M43" i="2"/>
  <c r="L43" i="2" s="1"/>
  <c r="M44" i="2"/>
  <c r="L44" i="2" s="1"/>
  <c r="M45" i="2"/>
  <c r="L45" i="2" s="1"/>
  <c r="M46" i="2"/>
  <c r="L46" i="2" s="1"/>
  <c r="M47" i="2"/>
  <c r="L47" i="2" s="1"/>
  <c r="M48" i="2"/>
  <c r="L48" i="2" s="1"/>
  <c r="M49" i="2"/>
  <c r="L49" i="2" s="1"/>
  <c r="M50" i="2"/>
  <c r="L50" i="2" s="1"/>
  <c r="M51" i="2"/>
  <c r="L51" i="2" s="1"/>
  <c r="M52" i="2"/>
  <c r="L52" i="2" s="1"/>
  <c r="M53" i="2"/>
  <c r="L53" i="2" s="1"/>
  <c r="M54" i="2"/>
  <c r="L54" i="2" s="1"/>
  <c r="M55" i="2"/>
  <c r="L55" i="2" s="1"/>
  <c r="M56" i="2"/>
  <c r="L56" i="2" s="1"/>
  <c r="M57" i="2"/>
  <c r="L57" i="2" s="1"/>
  <c r="M58" i="2"/>
  <c r="L58" i="2" s="1"/>
  <c r="M59" i="2"/>
  <c r="L59" i="2" s="1"/>
  <c r="M60" i="2"/>
  <c r="L60" i="2" s="1"/>
  <c r="M61" i="2"/>
  <c r="L61" i="2" s="1"/>
  <c r="M62" i="2"/>
  <c r="L62" i="2" s="1"/>
  <c r="M63" i="2"/>
  <c r="L63" i="2" s="1"/>
  <c r="M64" i="2"/>
  <c r="L64" i="2" s="1"/>
  <c r="M65" i="2"/>
  <c r="L65" i="2" s="1"/>
  <c r="M66" i="2"/>
  <c r="L66" i="2" s="1"/>
  <c r="M67" i="2"/>
  <c r="L67" i="2" s="1"/>
  <c r="M68" i="2"/>
  <c r="L68" i="2" s="1"/>
  <c r="M69" i="2"/>
  <c r="L69" i="2" s="1"/>
  <c r="M70" i="2"/>
  <c r="L70" i="2" s="1"/>
  <c r="M71" i="2"/>
  <c r="L71" i="2" s="1"/>
  <c r="M72" i="2"/>
  <c r="L72" i="2" s="1"/>
  <c r="M73" i="2"/>
  <c r="L73" i="2" s="1"/>
  <c r="M74" i="2"/>
  <c r="L74" i="2" s="1"/>
  <c r="M75" i="2"/>
  <c r="L75" i="2" s="1"/>
  <c r="M76" i="2"/>
  <c r="L76" i="2" s="1"/>
  <c r="M77" i="2"/>
  <c r="L77" i="2" s="1"/>
  <c r="M78" i="2"/>
  <c r="L78" i="2" s="1"/>
  <c r="M79" i="2"/>
  <c r="L79" i="2" s="1"/>
  <c r="M80" i="2"/>
  <c r="L80" i="2" s="1"/>
  <c r="M81" i="2"/>
  <c r="L81" i="2" s="1"/>
  <c r="M82" i="2"/>
  <c r="L82" i="2" s="1"/>
  <c r="M83" i="2"/>
  <c r="L83" i="2" s="1"/>
  <c r="M84" i="2"/>
  <c r="L84" i="2" s="1"/>
  <c r="M85" i="2"/>
  <c r="L85" i="2" s="1"/>
  <c r="M86" i="2"/>
  <c r="L86" i="2" s="1"/>
  <c r="M87" i="2"/>
  <c r="L87" i="2" s="1"/>
  <c r="M88" i="2"/>
  <c r="L88" i="2" s="1"/>
  <c r="M89" i="2"/>
  <c r="L89" i="2" s="1"/>
  <c r="M90" i="2"/>
  <c r="L90" i="2" s="1"/>
  <c r="M91" i="2"/>
  <c r="L91" i="2" s="1"/>
  <c r="M92" i="2"/>
  <c r="L92" i="2" s="1"/>
  <c r="M93" i="2"/>
  <c r="L93" i="2" s="1"/>
  <c r="M94" i="2"/>
  <c r="L94" i="2" s="1"/>
  <c r="M95" i="2"/>
  <c r="L95" i="2" s="1"/>
  <c r="M96" i="2"/>
  <c r="L96" i="2" s="1"/>
  <c r="M97" i="2"/>
  <c r="L97" i="2" s="1"/>
  <c r="M98" i="2"/>
  <c r="L98" i="2" s="1"/>
  <c r="M99" i="2"/>
  <c r="L99" i="2" s="1"/>
  <c r="M100" i="2"/>
  <c r="L100" i="2" s="1"/>
  <c r="M101" i="2"/>
  <c r="L101" i="2" s="1"/>
  <c r="M102" i="2"/>
  <c r="L102" i="2" s="1"/>
  <c r="M103" i="2"/>
  <c r="L103" i="2" s="1"/>
  <c r="M104" i="2"/>
  <c r="L104" i="2" s="1"/>
  <c r="M105" i="2"/>
  <c r="L105" i="2" s="1"/>
  <c r="M106" i="2"/>
  <c r="L106" i="2" s="1"/>
  <c r="M107" i="2"/>
  <c r="L107" i="2" s="1"/>
  <c r="M108" i="2"/>
  <c r="L108" i="2" s="1"/>
  <c r="M109" i="2"/>
  <c r="L109" i="2" s="1"/>
  <c r="M110" i="2"/>
  <c r="L110" i="2" s="1"/>
  <c r="M111" i="2"/>
  <c r="L111" i="2" s="1"/>
  <c r="M112" i="2"/>
  <c r="L112" i="2" s="1"/>
  <c r="M113" i="2"/>
  <c r="L113" i="2" s="1"/>
  <c r="M114" i="2"/>
  <c r="L114" i="2" s="1"/>
  <c r="M115" i="2"/>
  <c r="L115" i="2" s="1"/>
  <c r="M116" i="2"/>
  <c r="L116" i="2" s="1"/>
  <c r="M117" i="2"/>
  <c r="L117" i="2" s="1"/>
  <c r="M118" i="2"/>
  <c r="L118" i="2" s="1"/>
  <c r="M119" i="2"/>
  <c r="L119" i="2" s="1"/>
  <c r="M120" i="2"/>
  <c r="L120" i="2" s="1"/>
  <c r="M121" i="2"/>
  <c r="L121" i="2" s="1"/>
  <c r="M122" i="2"/>
  <c r="L122" i="2" s="1"/>
  <c r="M123" i="2"/>
  <c r="L123" i="2" s="1"/>
  <c r="M124" i="2"/>
  <c r="L124" i="2" s="1"/>
  <c r="M125" i="2"/>
  <c r="L125" i="2" s="1"/>
  <c r="M126" i="2"/>
  <c r="L126" i="2" s="1"/>
  <c r="M127" i="2"/>
  <c r="L127" i="2" s="1"/>
  <c r="M128" i="2"/>
  <c r="L128" i="2" s="1"/>
  <c r="M129" i="2"/>
  <c r="L129" i="2" s="1"/>
  <c r="M130" i="2"/>
  <c r="L130" i="2" s="1"/>
  <c r="M131" i="2"/>
  <c r="L131" i="2" s="1"/>
  <c r="M132" i="2"/>
  <c r="L132" i="2" s="1"/>
  <c r="M133" i="2"/>
  <c r="L133" i="2" s="1"/>
  <c r="M134" i="2"/>
  <c r="L134" i="2" s="1"/>
  <c r="M2" i="2"/>
  <c r="L2" i="2" s="1"/>
  <c r="K3" i="2"/>
  <c r="J3" i="2" s="1"/>
  <c r="K4" i="2"/>
  <c r="J4" i="2" s="1"/>
  <c r="K5" i="2"/>
  <c r="J5" i="2" s="1"/>
  <c r="K6" i="2"/>
  <c r="J6" i="2" s="1"/>
  <c r="K7" i="2"/>
  <c r="J7" i="2" s="1"/>
  <c r="K8" i="2"/>
  <c r="J8" i="2" s="1"/>
  <c r="K9" i="2"/>
  <c r="J9" i="2" s="1"/>
  <c r="K10" i="2"/>
  <c r="J10" i="2" s="1"/>
  <c r="K11" i="2"/>
  <c r="J11" i="2" s="1"/>
  <c r="K12" i="2"/>
  <c r="J12" i="2" s="1"/>
  <c r="K13" i="2"/>
  <c r="J13" i="2" s="1"/>
  <c r="K14" i="2"/>
  <c r="J14" i="2" s="1"/>
  <c r="K15" i="2"/>
  <c r="J15" i="2" s="1"/>
  <c r="K16" i="2"/>
  <c r="J16" i="2" s="1"/>
  <c r="K17" i="2"/>
  <c r="J17" i="2" s="1"/>
  <c r="K18" i="2"/>
  <c r="J18" i="2" s="1"/>
  <c r="K19" i="2"/>
  <c r="J19" i="2" s="1"/>
  <c r="K20" i="2"/>
  <c r="J20" i="2" s="1"/>
  <c r="K21" i="2"/>
  <c r="J21" i="2" s="1"/>
  <c r="K22" i="2"/>
  <c r="J22" i="2" s="1"/>
  <c r="K23" i="2"/>
  <c r="J23" i="2" s="1"/>
  <c r="K24" i="2"/>
  <c r="J24" i="2" s="1"/>
  <c r="K25" i="2"/>
  <c r="J25" i="2" s="1"/>
  <c r="K26" i="2"/>
  <c r="J26" i="2" s="1"/>
  <c r="K27" i="2"/>
  <c r="J27" i="2" s="1"/>
  <c r="K28" i="2"/>
  <c r="J28" i="2" s="1"/>
  <c r="K29" i="2"/>
  <c r="J29" i="2" s="1"/>
  <c r="K30" i="2"/>
  <c r="J30" i="2" s="1"/>
  <c r="K31" i="2"/>
  <c r="J31" i="2" s="1"/>
  <c r="K32" i="2"/>
  <c r="J32" i="2" s="1"/>
  <c r="K33" i="2"/>
  <c r="J33" i="2" s="1"/>
  <c r="K34" i="2"/>
  <c r="J34" i="2" s="1"/>
  <c r="K35" i="2"/>
  <c r="J35" i="2" s="1"/>
  <c r="K36" i="2"/>
  <c r="J36" i="2" s="1"/>
  <c r="K37" i="2"/>
  <c r="J37" i="2" s="1"/>
  <c r="K38" i="2"/>
  <c r="J38" i="2" s="1"/>
  <c r="K39" i="2"/>
  <c r="J39" i="2" s="1"/>
  <c r="K40" i="2"/>
  <c r="J40" i="2" s="1"/>
  <c r="K41" i="2"/>
  <c r="J41" i="2" s="1"/>
  <c r="K42" i="2"/>
  <c r="J42" i="2" s="1"/>
  <c r="K43" i="2"/>
  <c r="J43" i="2" s="1"/>
  <c r="K44" i="2"/>
  <c r="J44" i="2" s="1"/>
  <c r="K45" i="2"/>
  <c r="J45" i="2" s="1"/>
  <c r="K46" i="2"/>
  <c r="J46" i="2" s="1"/>
  <c r="K47" i="2"/>
  <c r="J47" i="2" s="1"/>
  <c r="K48" i="2"/>
  <c r="J48" i="2" s="1"/>
  <c r="K49" i="2"/>
  <c r="J49" i="2" s="1"/>
  <c r="K50" i="2"/>
  <c r="J50" i="2" s="1"/>
  <c r="K51" i="2"/>
  <c r="J51" i="2" s="1"/>
  <c r="K52" i="2"/>
  <c r="J52" i="2" s="1"/>
  <c r="K53" i="2"/>
  <c r="J53" i="2" s="1"/>
  <c r="K54" i="2"/>
  <c r="J54" i="2" s="1"/>
  <c r="K55" i="2"/>
  <c r="J55" i="2" s="1"/>
  <c r="K56" i="2"/>
  <c r="J56" i="2" s="1"/>
  <c r="K57" i="2"/>
  <c r="J57" i="2" s="1"/>
  <c r="K58" i="2"/>
  <c r="J58" i="2" s="1"/>
  <c r="K59" i="2"/>
  <c r="J59" i="2" s="1"/>
  <c r="K60" i="2"/>
  <c r="J60" i="2" s="1"/>
  <c r="K61" i="2"/>
  <c r="J61" i="2" s="1"/>
  <c r="K62" i="2"/>
  <c r="J62" i="2" s="1"/>
  <c r="K63" i="2"/>
  <c r="J63" i="2" s="1"/>
  <c r="K64" i="2"/>
  <c r="J64" i="2" s="1"/>
  <c r="K65" i="2"/>
  <c r="J65" i="2" s="1"/>
  <c r="K66" i="2"/>
  <c r="J66" i="2" s="1"/>
  <c r="K67" i="2"/>
  <c r="J67" i="2" s="1"/>
  <c r="K68" i="2"/>
  <c r="J68" i="2" s="1"/>
  <c r="K69" i="2"/>
  <c r="J69" i="2" s="1"/>
  <c r="K70" i="2"/>
  <c r="J70" i="2" s="1"/>
  <c r="K71" i="2"/>
  <c r="J71" i="2" s="1"/>
  <c r="K72" i="2"/>
  <c r="J72" i="2" s="1"/>
  <c r="K73" i="2"/>
  <c r="J73" i="2" s="1"/>
  <c r="K74" i="2"/>
  <c r="J74" i="2" s="1"/>
  <c r="K75" i="2"/>
  <c r="J75" i="2" s="1"/>
  <c r="K76" i="2"/>
  <c r="J76" i="2" s="1"/>
  <c r="K77" i="2"/>
  <c r="J77" i="2" s="1"/>
  <c r="K78" i="2"/>
  <c r="J78" i="2" s="1"/>
  <c r="K79" i="2"/>
  <c r="J79" i="2" s="1"/>
  <c r="K80" i="2"/>
  <c r="J80" i="2" s="1"/>
  <c r="K81" i="2"/>
  <c r="J81" i="2" s="1"/>
  <c r="K82" i="2"/>
  <c r="J82" i="2" s="1"/>
  <c r="K83" i="2"/>
  <c r="J83" i="2" s="1"/>
  <c r="K84" i="2"/>
  <c r="J84" i="2" s="1"/>
  <c r="K85" i="2"/>
  <c r="J85" i="2" s="1"/>
  <c r="K86" i="2"/>
  <c r="J86" i="2" s="1"/>
  <c r="K87" i="2"/>
  <c r="J87" i="2" s="1"/>
  <c r="K88" i="2"/>
  <c r="J88" i="2" s="1"/>
  <c r="K89" i="2"/>
  <c r="J89" i="2" s="1"/>
  <c r="K90" i="2"/>
  <c r="J90" i="2" s="1"/>
  <c r="K91" i="2"/>
  <c r="J91" i="2" s="1"/>
  <c r="K92" i="2"/>
  <c r="J92" i="2" s="1"/>
  <c r="K93" i="2"/>
  <c r="J93" i="2" s="1"/>
  <c r="K94" i="2"/>
  <c r="J94" i="2" s="1"/>
  <c r="K95" i="2"/>
  <c r="J95" i="2" s="1"/>
  <c r="K96" i="2"/>
  <c r="J96" i="2" s="1"/>
  <c r="K97" i="2"/>
  <c r="J97" i="2" s="1"/>
  <c r="K98" i="2"/>
  <c r="J98" i="2" s="1"/>
  <c r="K99" i="2"/>
  <c r="J99" i="2" s="1"/>
  <c r="K100" i="2"/>
  <c r="J100" i="2" s="1"/>
  <c r="K101" i="2"/>
  <c r="J101" i="2" s="1"/>
  <c r="K102" i="2"/>
  <c r="J102" i="2" s="1"/>
  <c r="K103" i="2"/>
  <c r="J103" i="2" s="1"/>
  <c r="K104" i="2"/>
  <c r="J104" i="2" s="1"/>
  <c r="K105" i="2"/>
  <c r="J105" i="2" s="1"/>
  <c r="K106" i="2"/>
  <c r="J106" i="2" s="1"/>
  <c r="K107" i="2"/>
  <c r="J107" i="2" s="1"/>
  <c r="K108" i="2"/>
  <c r="J108" i="2" s="1"/>
  <c r="K109" i="2"/>
  <c r="J109" i="2" s="1"/>
  <c r="K110" i="2"/>
  <c r="J110" i="2" s="1"/>
  <c r="K111" i="2"/>
  <c r="J111" i="2" s="1"/>
  <c r="K112" i="2"/>
  <c r="J112" i="2" s="1"/>
  <c r="K113" i="2"/>
  <c r="J113" i="2" s="1"/>
  <c r="K114" i="2"/>
  <c r="J114" i="2" s="1"/>
  <c r="K115" i="2"/>
  <c r="J115" i="2" s="1"/>
  <c r="K116" i="2"/>
  <c r="J116" i="2" s="1"/>
  <c r="K117" i="2"/>
  <c r="J117" i="2" s="1"/>
  <c r="K118" i="2"/>
  <c r="J118" i="2" s="1"/>
  <c r="K119" i="2"/>
  <c r="J119" i="2" s="1"/>
  <c r="K120" i="2"/>
  <c r="J120" i="2" s="1"/>
  <c r="K121" i="2"/>
  <c r="J121" i="2" s="1"/>
  <c r="K122" i="2"/>
  <c r="J122" i="2" s="1"/>
  <c r="K123" i="2"/>
  <c r="J123" i="2" s="1"/>
  <c r="K124" i="2"/>
  <c r="J124" i="2" s="1"/>
  <c r="K125" i="2"/>
  <c r="J125" i="2" s="1"/>
  <c r="K126" i="2"/>
  <c r="J126" i="2" s="1"/>
  <c r="K127" i="2"/>
  <c r="J127" i="2" s="1"/>
  <c r="K128" i="2"/>
  <c r="J128" i="2" s="1"/>
  <c r="K129" i="2"/>
  <c r="J129" i="2" s="1"/>
  <c r="K130" i="2"/>
  <c r="J130" i="2" s="1"/>
  <c r="K131" i="2"/>
  <c r="J131" i="2" s="1"/>
  <c r="K132" i="2"/>
  <c r="J132" i="2" s="1"/>
  <c r="K133" i="2"/>
  <c r="J133" i="2" s="1"/>
  <c r="K134" i="2"/>
  <c r="J134" i="2" s="1"/>
  <c r="K2" i="2"/>
  <c r="J2" i="2" s="1"/>
  <c r="I5" i="2"/>
  <c r="H5" i="2" s="1"/>
  <c r="I6" i="2"/>
  <c r="H6" i="2" s="1"/>
  <c r="I7" i="2"/>
  <c r="H7" i="2" s="1"/>
  <c r="I8" i="2"/>
  <c r="H8" i="2" s="1"/>
  <c r="I9" i="2"/>
  <c r="H9" i="2" s="1"/>
  <c r="I10" i="2"/>
  <c r="H10" i="2" s="1"/>
  <c r="I11" i="2"/>
  <c r="H11" i="2" s="1"/>
  <c r="I12" i="2"/>
  <c r="H12" i="2" s="1"/>
  <c r="I13" i="2"/>
  <c r="H13" i="2" s="1"/>
  <c r="I14" i="2"/>
  <c r="H14" i="2" s="1"/>
  <c r="I15" i="2"/>
  <c r="H15" i="2" s="1"/>
  <c r="I16" i="2"/>
  <c r="H16" i="2" s="1"/>
  <c r="I17" i="2"/>
  <c r="H17" i="2" s="1"/>
  <c r="I18" i="2"/>
  <c r="H18" i="2" s="1"/>
  <c r="I19" i="2"/>
  <c r="H19" i="2" s="1"/>
  <c r="I20" i="2"/>
  <c r="H20" i="2" s="1"/>
  <c r="I21" i="2"/>
  <c r="H21" i="2" s="1"/>
  <c r="I22" i="2"/>
  <c r="H22" i="2" s="1"/>
  <c r="I23" i="2"/>
  <c r="H23" i="2" s="1"/>
  <c r="I24" i="2"/>
  <c r="H24" i="2" s="1"/>
  <c r="I25" i="2"/>
  <c r="H25" i="2" s="1"/>
  <c r="I26" i="2"/>
  <c r="H26" i="2" s="1"/>
  <c r="I27" i="2"/>
  <c r="H27" i="2" s="1"/>
  <c r="I28" i="2"/>
  <c r="H28" i="2" s="1"/>
  <c r="I29" i="2"/>
  <c r="H29" i="2" s="1"/>
  <c r="I30" i="2"/>
  <c r="H30" i="2" s="1"/>
  <c r="I31" i="2"/>
  <c r="H31" i="2" s="1"/>
  <c r="I32" i="2"/>
  <c r="H32" i="2" s="1"/>
  <c r="I33" i="2"/>
  <c r="H33" i="2" s="1"/>
  <c r="I34" i="2"/>
  <c r="H34" i="2" s="1"/>
  <c r="I35" i="2"/>
  <c r="H35" i="2" s="1"/>
  <c r="I36" i="2"/>
  <c r="H36" i="2" s="1"/>
  <c r="I37" i="2"/>
  <c r="H37" i="2" s="1"/>
  <c r="I38" i="2"/>
  <c r="H38" i="2" s="1"/>
  <c r="I39" i="2"/>
  <c r="H39" i="2" s="1"/>
  <c r="I40" i="2"/>
  <c r="H40" i="2" s="1"/>
  <c r="I41" i="2"/>
  <c r="H41" i="2" s="1"/>
  <c r="I42" i="2"/>
  <c r="H42" i="2" s="1"/>
  <c r="I43" i="2"/>
  <c r="H43" i="2" s="1"/>
  <c r="I44" i="2"/>
  <c r="H44" i="2" s="1"/>
  <c r="I45" i="2"/>
  <c r="H45" i="2" s="1"/>
  <c r="I46" i="2"/>
  <c r="H46" i="2" s="1"/>
  <c r="I47" i="2"/>
  <c r="H47" i="2" s="1"/>
  <c r="I48" i="2"/>
  <c r="H48" i="2" s="1"/>
  <c r="I49" i="2"/>
  <c r="H49" i="2" s="1"/>
  <c r="I50" i="2"/>
  <c r="H50" i="2" s="1"/>
  <c r="I51" i="2"/>
  <c r="H51" i="2" s="1"/>
  <c r="I52" i="2"/>
  <c r="H52" i="2" s="1"/>
  <c r="I53" i="2"/>
  <c r="H53" i="2" s="1"/>
  <c r="I54" i="2"/>
  <c r="H54" i="2" s="1"/>
  <c r="I55" i="2"/>
  <c r="H55" i="2" s="1"/>
  <c r="I56" i="2"/>
  <c r="H56" i="2" s="1"/>
  <c r="I57" i="2"/>
  <c r="H57" i="2" s="1"/>
  <c r="I58" i="2"/>
  <c r="H58" i="2" s="1"/>
  <c r="I59" i="2"/>
  <c r="H59" i="2" s="1"/>
  <c r="I60" i="2"/>
  <c r="H60" i="2" s="1"/>
  <c r="I61" i="2"/>
  <c r="H61" i="2" s="1"/>
  <c r="I62" i="2"/>
  <c r="H62" i="2" s="1"/>
  <c r="I63" i="2"/>
  <c r="H63" i="2" s="1"/>
  <c r="I64" i="2"/>
  <c r="H64" i="2" s="1"/>
  <c r="I65" i="2"/>
  <c r="H65" i="2" s="1"/>
  <c r="I66" i="2"/>
  <c r="H66" i="2" s="1"/>
  <c r="I67" i="2"/>
  <c r="H67" i="2" s="1"/>
  <c r="I68" i="2"/>
  <c r="H68" i="2" s="1"/>
  <c r="I69" i="2"/>
  <c r="H69" i="2" s="1"/>
  <c r="I70" i="2"/>
  <c r="H70" i="2" s="1"/>
  <c r="I71" i="2"/>
  <c r="H71" i="2" s="1"/>
  <c r="I72" i="2"/>
  <c r="H72" i="2" s="1"/>
  <c r="I73" i="2"/>
  <c r="H73" i="2" s="1"/>
  <c r="I74" i="2"/>
  <c r="H74" i="2" s="1"/>
  <c r="I75" i="2"/>
  <c r="H75" i="2" s="1"/>
  <c r="I76" i="2"/>
  <c r="H76" i="2" s="1"/>
  <c r="I77" i="2"/>
  <c r="H77" i="2" s="1"/>
  <c r="I78" i="2"/>
  <c r="H78" i="2" s="1"/>
  <c r="I79" i="2"/>
  <c r="H79" i="2" s="1"/>
  <c r="I80" i="2"/>
  <c r="H80" i="2" s="1"/>
  <c r="I81" i="2"/>
  <c r="H81" i="2" s="1"/>
  <c r="I82" i="2"/>
  <c r="H82" i="2" s="1"/>
  <c r="I83" i="2"/>
  <c r="H83" i="2" s="1"/>
  <c r="I84" i="2"/>
  <c r="H84" i="2" s="1"/>
  <c r="I85" i="2"/>
  <c r="H85" i="2" s="1"/>
  <c r="I86" i="2"/>
  <c r="H86" i="2" s="1"/>
  <c r="I87" i="2"/>
  <c r="H87" i="2" s="1"/>
  <c r="I88" i="2"/>
  <c r="H88" i="2" s="1"/>
  <c r="I89" i="2"/>
  <c r="H89" i="2" s="1"/>
  <c r="I90" i="2"/>
  <c r="H90" i="2" s="1"/>
  <c r="I91" i="2"/>
  <c r="H91" i="2" s="1"/>
  <c r="I92" i="2"/>
  <c r="H92" i="2" s="1"/>
  <c r="I93" i="2"/>
  <c r="H93" i="2" s="1"/>
  <c r="I94" i="2"/>
  <c r="H94" i="2" s="1"/>
  <c r="I95" i="2"/>
  <c r="H95" i="2" s="1"/>
  <c r="I96" i="2"/>
  <c r="H96" i="2" s="1"/>
  <c r="I97" i="2"/>
  <c r="H97" i="2" s="1"/>
  <c r="I98" i="2"/>
  <c r="H98" i="2" s="1"/>
  <c r="I99" i="2"/>
  <c r="H99" i="2" s="1"/>
  <c r="I100" i="2"/>
  <c r="H100" i="2" s="1"/>
  <c r="I101" i="2"/>
  <c r="H101" i="2" s="1"/>
  <c r="I102" i="2"/>
  <c r="H102" i="2" s="1"/>
  <c r="I103" i="2"/>
  <c r="H103" i="2" s="1"/>
  <c r="I104" i="2"/>
  <c r="H104" i="2" s="1"/>
  <c r="I105" i="2"/>
  <c r="H105" i="2" s="1"/>
  <c r="I106" i="2"/>
  <c r="H106" i="2" s="1"/>
  <c r="I107" i="2"/>
  <c r="H107" i="2" s="1"/>
  <c r="I108" i="2"/>
  <c r="H108" i="2" s="1"/>
  <c r="I109" i="2"/>
  <c r="H109" i="2" s="1"/>
  <c r="I110" i="2"/>
  <c r="H110" i="2" s="1"/>
  <c r="I111" i="2"/>
  <c r="H111" i="2" s="1"/>
  <c r="I112" i="2"/>
  <c r="H112" i="2" s="1"/>
  <c r="I113" i="2"/>
  <c r="H113" i="2" s="1"/>
  <c r="I114" i="2"/>
  <c r="H114" i="2" s="1"/>
  <c r="I115" i="2"/>
  <c r="H115" i="2" s="1"/>
  <c r="I116" i="2"/>
  <c r="H116" i="2" s="1"/>
  <c r="I117" i="2"/>
  <c r="H117" i="2" s="1"/>
  <c r="I118" i="2"/>
  <c r="H118" i="2" s="1"/>
  <c r="I119" i="2"/>
  <c r="H119" i="2" s="1"/>
  <c r="I120" i="2"/>
  <c r="H120" i="2" s="1"/>
  <c r="I121" i="2"/>
  <c r="H121" i="2" s="1"/>
  <c r="I122" i="2"/>
  <c r="H122" i="2" s="1"/>
  <c r="I123" i="2"/>
  <c r="H123" i="2" s="1"/>
  <c r="I124" i="2"/>
  <c r="H124" i="2" s="1"/>
  <c r="I125" i="2"/>
  <c r="H125" i="2" s="1"/>
  <c r="I126" i="2"/>
  <c r="H126" i="2" s="1"/>
  <c r="I127" i="2"/>
  <c r="H127" i="2" s="1"/>
  <c r="I128" i="2"/>
  <c r="H128" i="2" s="1"/>
  <c r="I129" i="2"/>
  <c r="H129" i="2" s="1"/>
  <c r="I130" i="2"/>
  <c r="H130" i="2" s="1"/>
  <c r="I131" i="2"/>
  <c r="H131" i="2" s="1"/>
  <c r="I132" i="2"/>
  <c r="H132" i="2" s="1"/>
  <c r="I133" i="2"/>
  <c r="H133" i="2" s="1"/>
  <c r="I134" i="2"/>
  <c r="H134" i="2" s="1"/>
  <c r="I3" i="2"/>
  <c r="H3" i="2" s="1"/>
  <c r="I4" i="2"/>
  <c r="H4" i="2" s="1"/>
  <c r="I2" i="2"/>
  <c r="H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Weather_Data_Cyphro_2018v1" description="Ligação à consulta 'Weather_Data_Cyphro_2018v1' no livro." type="5" refreshedVersion="8" background="1" saveData="1">
    <dbPr connection="Provider=Microsoft.Mashup.OleDb.1;Data Source=$Workbook$;Location=Weather_Data_Cyphro_2018v1;Extended Properties=&quot;&quot;" command="SELECT * FROM [Weather_Data_Cyphro_2018v1]"/>
  </connection>
</connections>
</file>

<file path=xl/sharedStrings.xml><?xml version="1.0" encoding="utf-8"?>
<sst xmlns="http://schemas.openxmlformats.org/spreadsheetml/2006/main" count="813" uniqueCount="232">
  <si>
    <t>Date</t>
  </si>
  <si>
    <t>Day</t>
  </si>
  <si>
    <t>Text Date</t>
  </si>
  <si>
    <t>Holiday1</t>
  </si>
  <si>
    <t>Holiday2</t>
  </si>
  <si>
    <t>W1</t>
  </si>
  <si>
    <t>Observations</t>
  </si>
  <si>
    <t>RainCondition</t>
  </si>
  <si>
    <t>StatusHeavyRain</t>
  </si>
  <si>
    <t>ThunstormCondition</t>
  </si>
  <si>
    <t>StatusThurnstorm</t>
  </si>
  <si>
    <t>HolidaysCondition</t>
  </si>
  <si>
    <t>StatusHolidays</t>
  </si>
  <si>
    <t>Widespread Dust Cond.</t>
  </si>
  <si>
    <t xml:space="preserve">Status Widespread Dust </t>
  </si>
  <si>
    <t>Mon</t>
  </si>
  <si>
    <t/>
  </si>
  <si>
    <t>New Year's Day</t>
  </si>
  <si>
    <t>National holiday</t>
  </si>
  <si>
    <t>Wed</t>
  </si>
  <si>
    <t>Wed, Jan 3</t>
  </si>
  <si>
    <t>Rain</t>
  </si>
  <si>
    <t>Showers of Heavy Rain, Recent Rain, Showers of Rain, Light Rain, Showers of Light Rain, Showers in the Vicinity</t>
  </si>
  <si>
    <t>Thu</t>
  </si>
  <si>
    <t>Thu, Jan 4</t>
  </si>
  <si>
    <t>Recent Thunderstorm, Thunderstorm, Heavy Rain, Showers of Heavy Rain, Recent Rain, Showers of Rain, Showers of Light Rain, Showers in the Vicinity</t>
  </si>
  <si>
    <t>Fri</t>
  </si>
  <si>
    <t>Fri, Jan 5</t>
  </si>
  <si>
    <t>Recent Thunderstorm, Thunderstorm with Light Rain, Thunderstorm with Rain, Rain, Recent Rain, Light Rain, Light Drizzle, Showers in the Vicinity</t>
  </si>
  <si>
    <t>Sat</t>
  </si>
  <si>
    <t>Epiphany</t>
  </si>
  <si>
    <t>Sat, Jan 13</t>
  </si>
  <si>
    <t>Thunderstorm with Light Rain</t>
  </si>
  <si>
    <t>Sun</t>
  </si>
  <si>
    <t>Sun, Jan 14</t>
  </si>
  <si>
    <t>Recent Thunderstorm, Thunderstorm, Thunderstorm with Light Rain, Showers of Light Rain, Showers in the Vicinity</t>
  </si>
  <si>
    <t>Wed, Jan 17</t>
  </si>
  <si>
    <t>Showers of Light Rain, Showers in the Vicinity</t>
  </si>
  <si>
    <t>Thu, Jan 18</t>
  </si>
  <si>
    <t>Showers of Heavy Rain, Recent Rain, Showers of Rain, Showers of Light Rain, Showers in the Vicinity</t>
  </si>
  <si>
    <t>Fri, Jan 19</t>
  </si>
  <si>
    <t>Recent Rain, Showers of Light Rain</t>
  </si>
  <si>
    <t>Mon, Jan 22</t>
  </si>
  <si>
    <t>Recent Thunderstorm, Recent Thunderstorm with Rain, Recent Small Hail and Rain, Recent Rain, Showers of Rain, Showers of Light Rain, Widespread Dust</t>
  </si>
  <si>
    <t>Tue</t>
  </si>
  <si>
    <t>Tue, Jan 23</t>
  </si>
  <si>
    <t>Recent Rain, Light Rain, Showers of Light Rain, Showers in the Vicinity</t>
  </si>
  <si>
    <t>Wed, Jan 24</t>
  </si>
  <si>
    <t>Light Rain, Showers of Light Rain</t>
  </si>
  <si>
    <t>Thu, Jan 25</t>
  </si>
  <si>
    <t>Thunderstorm, Thunderstorm with Light Rain, Heavy Rain, Recent Rain, Light Rain, Showers of Light Rain, Showers in the Vicinity</t>
  </si>
  <si>
    <t>Fri, Jan 26</t>
  </si>
  <si>
    <t>Light Rain, Showers of Light Rain, Showers in the Vicinity</t>
  </si>
  <si>
    <t>Mon, Feb 5</t>
  </si>
  <si>
    <t>Mist</t>
  </si>
  <si>
    <t>Tue, Feb 6</t>
  </si>
  <si>
    <t>Thu, Feb 8</t>
  </si>
  <si>
    <t>Showers of Light Rain, Mist</t>
  </si>
  <si>
    <t>Sat, Feb 10</t>
  </si>
  <si>
    <t>Widespread Dust, Mist</t>
  </si>
  <si>
    <t>Sat, Feb 17</t>
  </si>
  <si>
    <t>Recent Thunderstorm, Recent Thunderstorm with Rain, Thunderstorm in the Vicinity, Thunderstorm with Heavy Rain, Thunderstorm with Light Rain, Recent Rain, Showers of Rain, Light Rain, Showers of Light Rain, Showers in the Vicinity</t>
  </si>
  <si>
    <t>Green Monday</t>
  </si>
  <si>
    <t>Thu, Feb 22</t>
  </si>
  <si>
    <t>Storm</t>
  </si>
  <si>
    <t>Recent Thunderstorm, Thunderstorm</t>
  </si>
  <si>
    <t>Fri, Feb 23</t>
  </si>
  <si>
    <t>Recent Thunderstorm, Thunderstorm, Thunderstorm with Light Rain</t>
  </si>
  <si>
    <t>Sat, Feb 24</t>
  </si>
  <si>
    <t>Showers of Light Rain</t>
  </si>
  <si>
    <t>Sun, Feb 25</t>
  </si>
  <si>
    <t>Mon, Feb 26</t>
  </si>
  <si>
    <t>Recent Rain, Showers of Light Rain, Showers in the Vicinity</t>
  </si>
  <si>
    <t>Tue, Feb 27</t>
  </si>
  <si>
    <t>Recent Thunderstorm, Thunderstorm with Light Rain</t>
  </si>
  <si>
    <t>Sun, Mar 4</t>
  </si>
  <si>
    <t>Mon, Mar 5</t>
  </si>
  <si>
    <t>Mon, Mar 19</t>
  </si>
  <si>
    <t>Dust</t>
  </si>
  <si>
    <t>Widespread Dust</t>
  </si>
  <si>
    <t>Tue, Mar 20</t>
  </si>
  <si>
    <t>March Equinox</t>
  </si>
  <si>
    <t>Season</t>
  </si>
  <si>
    <t>Wed, Mar 21</t>
  </si>
  <si>
    <t>Fog</t>
  </si>
  <si>
    <t>Fog in the Vicinity</t>
  </si>
  <si>
    <t>Sat, Mar 24</t>
  </si>
  <si>
    <t>Sun, Mar 25</t>
  </si>
  <si>
    <t>Daylight Saving Time starts</t>
  </si>
  <si>
    <t>Clock change/Daylight Saving Time</t>
  </si>
  <si>
    <t>Greek Independence Day</t>
  </si>
  <si>
    <t>Mon, Mar 26</t>
  </si>
  <si>
    <t>Wed, Mar 28</t>
  </si>
  <si>
    <t>Thu, Mar 29</t>
  </si>
  <si>
    <t>Recent Thunderstorm with Rain, Thunderstorm, Thunderstorm with Heavy Rain, Thunderstorm with Light Rain, Showers of Light Rain</t>
  </si>
  <si>
    <t>Cyprus National Holiday</t>
  </si>
  <si>
    <t>Good Friday (Orthodox)</t>
  </si>
  <si>
    <t>National holiday, Orthodox</t>
  </si>
  <si>
    <t>Holy Saturday (Orthodox)</t>
  </si>
  <si>
    <t>Observance, Orthodox</t>
  </si>
  <si>
    <t>Easter Sunday (Orthodox)</t>
  </si>
  <si>
    <t>Mon, Apr 9</t>
  </si>
  <si>
    <t>Light Rain</t>
  </si>
  <si>
    <t>Easter Monday (Orthodox)</t>
  </si>
  <si>
    <t>Tue, Apr 10</t>
  </si>
  <si>
    <t>Recent Thunderstorm, Thunderstorm in the Vicinity, Light Rain, Showers in the Vicinity</t>
  </si>
  <si>
    <t>Orthodox Easter Tuesday (banks only)</t>
  </si>
  <si>
    <t>Bank holiday</t>
  </si>
  <si>
    <t>Sun, Apr 15</t>
  </si>
  <si>
    <t>Fog, Mist</t>
  </si>
  <si>
    <t>Fri, Apr 27</t>
  </si>
  <si>
    <t>Sun, Apr 29</t>
  </si>
  <si>
    <t>Mist, Patches of Fog</t>
  </si>
  <si>
    <t>Mon, Apr 30</t>
  </si>
  <si>
    <t>Fog in the Vicinity, Mist</t>
  </si>
  <si>
    <t>Labour Day/May Day</t>
  </si>
  <si>
    <t>Fri, May 4</t>
  </si>
  <si>
    <t>Sat, May 5</t>
  </si>
  <si>
    <t>Tue, May 8</t>
  </si>
  <si>
    <t>Recent Thunderstorm with Rain, Thunderstorm with Heavy Rain, Thunderstorm with Light Rain, Recent Rain, Showers of Light Rain, Showers in the Vicinity</t>
  </si>
  <si>
    <t>Wed, May 9</t>
  </si>
  <si>
    <t>Fri, May 11</t>
  </si>
  <si>
    <t>Recent Thunderstorm, Thunderstorm, Thunderstorm with Light Rain, Showers of Light Rain</t>
  </si>
  <si>
    <t>Sat, May 12</t>
  </si>
  <si>
    <t>Recent Thunderstorm, Thunderstorm, Showers of Heavy Rain, Recent Rain</t>
  </si>
  <si>
    <t>Sun, May 13</t>
  </si>
  <si>
    <t>Orthodox Pentecost Monday</t>
  </si>
  <si>
    <t>Thu, May 31</t>
  </si>
  <si>
    <t>Recent Thunderstorm, Thunderstorm in the Vicinity</t>
  </si>
  <si>
    <t>Fri, Jun 1</t>
  </si>
  <si>
    <t>Recent Thunderstorm, Thunderstorm, Thunderstorm in the Vicinity, Showers of Light Rain</t>
  </si>
  <si>
    <t>Sat, Jun 2</t>
  </si>
  <si>
    <t>Sun, Jun 3</t>
  </si>
  <si>
    <t>Recent Thunderstorm, Thunderstorm, Light Rain, Showers of Light Rain, Showers in the Vicinity</t>
  </si>
  <si>
    <t>Sat, Jun 9</t>
  </si>
  <si>
    <t>Mon, Jun 11</t>
  </si>
  <si>
    <t>Showers in the Vicinity</t>
  </si>
  <si>
    <t>Wed, Jun 13</t>
  </si>
  <si>
    <t>Thu, Jun 14</t>
  </si>
  <si>
    <t>Sat, Jun 16</t>
  </si>
  <si>
    <t>Mon, Jun 18</t>
  </si>
  <si>
    <t>Tue, Jun 19</t>
  </si>
  <si>
    <t>June Solstice</t>
  </si>
  <si>
    <t>Thu, Jul 5</t>
  </si>
  <si>
    <t>Fog, Fog in the Vicinity, Mist</t>
  </si>
  <si>
    <t>Fri, Jul 6</t>
  </si>
  <si>
    <t>Sat, Jul 7</t>
  </si>
  <si>
    <t>Sun, Jul 8</t>
  </si>
  <si>
    <t>Fri, Jul 13</t>
  </si>
  <si>
    <t>Sat, Jul 14</t>
  </si>
  <si>
    <t>Fog, Mist, Patches of Fog</t>
  </si>
  <si>
    <t>Mon, Jul 16</t>
  </si>
  <si>
    <t>Thu, Jul 26</t>
  </si>
  <si>
    <t>Sat, Aug 4</t>
  </si>
  <si>
    <t>Fri, Aug 10</t>
  </si>
  <si>
    <t>Assumption of the Virgin Mary</t>
  </si>
  <si>
    <t>Tue, Sep 4</t>
  </si>
  <si>
    <t>Fri, Sep 7</t>
  </si>
  <si>
    <t>Sun, Sep 9</t>
  </si>
  <si>
    <t>Drifting Widespread Dust</t>
  </si>
  <si>
    <t>September Equinox</t>
  </si>
  <si>
    <t>Mon, Oct 1</t>
  </si>
  <si>
    <t>Cyprus Independence Day</t>
  </si>
  <si>
    <t>Tue, Oct 9</t>
  </si>
  <si>
    <t>Thunderstorm in the Vicinity</t>
  </si>
  <si>
    <t>Sat, Oct 13</t>
  </si>
  <si>
    <t>Recent Thunderstorm, Thunderstorm, Thunderstorm in the Vicinity, Thunderstorm with Light Rain, Showers in the Vicinity</t>
  </si>
  <si>
    <t>Wed, Oct 17</t>
  </si>
  <si>
    <t>Sat, Oct 20</t>
  </si>
  <si>
    <t>Sun, Oct 21</t>
  </si>
  <si>
    <t>Recent Thunderstorm, Thunderstorm in the Vicinity, Thunderstorm with Light Rain, Showers in the Vicinity</t>
  </si>
  <si>
    <t>Mon, Oct 22</t>
  </si>
  <si>
    <t>Thu, Oct 25</t>
  </si>
  <si>
    <t>Recent Thunderstorm, Recent Thunderstorm with Rain, Thunderstorm, Thunderstorm with Heavy Rain, Thunderstorm with Light Rain, Thunderstorm with Rain, Recent Rain, Showers of Light Rain, Showers in the Vicinity, Squall</t>
  </si>
  <si>
    <t>Daylight Saving Time ends</t>
  </si>
  <si>
    <t>Ochi Day</t>
  </si>
  <si>
    <t>Sat, Nov 3</t>
  </si>
  <si>
    <t>Sun, Nov 4</t>
  </si>
  <si>
    <t>Recent Thunderstorm, Thunderstorm with Light Rain, Recent Rain, Showers of Light Rain</t>
  </si>
  <si>
    <t>Sat, Nov 10</t>
  </si>
  <si>
    <t>Thunderstorm in the Vicinity, Showers of Light Rain</t>
  </si>
  <si>
    <t>Sun, Nov 11</t>
  </si>
  <si>
    <t>Recent Thunderstorm, Thunderstorm, Recent Rain, Showers of Light Rain</t>
  </si>
  <si>
    <t>Fri, Nov 16</t>
  </si>
  <si>
    <t>Wed, Nov 21</t>
  </si>
  <si>
    <t>Thunderstorm with Heavy Rain, Thunderstorm with Light Rain</t>
  </si>
  <si>
    <t>Thu, Nov 22</t>
  </si>
  <si>
    <t>Recent Thunderstorm, Thunderstorm, Thunderstorm in the Vicinity, Thunderstorm with Heavy Rain, Thunderstorm with Light Rain, Recent Small Hail, Recent Rain, Light Rain</t>
  </si>
  <si>
    <t>Fri, Nov 23</t>
  </si>
  <si>
    <t>Recent Thunderstorm, Thunderstorm, Thunderstorm with Light Rain, Thunderstorm with Rain, Light Rain, Showers of Light Rain, Showers in the Vicinity</t>
  </si>
  <si>
    <t>Sat, Nov 24</t>
  </si>
  <si>
    <t>Recent Thunderstorm, Thunderstorm, Thunderstorm in the Vicinity, Thunderstorm with Light Rain, Recent Rain, Showers of Rain, Light Rain, Showers of Light Rain, Showers in the Vicinity</t>
  </si>
  <si>
    <t>Tue, Nov 27</t>
  </si>
  <si>
    <t>Light Rain, Showers in the Vicinity</t>
  </si>
  <si>
    <t>Fri, Nov 30</t>
  </si>
  <si>
    <t>Recent Thunderstorm, Recent Thunderstorm with Rain, Thunderstorm in the Vicinity, Thunderstorm with Heavy Rain, Thunderstorm with Light Rain, Thunderstorm with Rain, Recent Rain, Showers of Light Rain, Showers in the Vicinity</t>
  </si>
  <si>
    <t>Sat, Dec 1</t>
  </si>
  <si>
    <t>Tue, Dec 4</t>
  </si>
  <si>
    <t>Recent Thunderstorm, Recent Thunderstorm with Small Hail and Rain, Thunderstorm in the Vicinity, Thunderstorm with Heavy Small Hail and Rain, Thunderstorm with Light Rain, Showers of Light Rain, Showers in the Vicinity, Squall</t>
  </si>
  <si>
    <t>Wed, Dec 5</t>
  </si>
  <si>
    <t>Recent Thunderstorm, Recent Thunderstorm with Rain, Thunderstorm, Thunderstorm with Light Rain, Thunderstorm with Rain, Showers of Heavy Rain, Rain, Recent Rain, Showers of Rain, Light Rain, Showers of Light Rain, Showers in the Vicinity</t>
  </si>
  <si>
    <t>Thu, Dec 6</t>
  </si>
  <si>
    <t>Recent Thunderstorm, Thunderstorm, Thunderstorm with Light Rain, Rain, Recent Rain, Light Rain, Showers of Light Rain</t>
  </si>
  <si>
    <t>Fri, Dec 7</t>
  </si>
  <si>
    <t>Recent Thunderstorm</t>
  </si>
  <si>
    <t>Sun, Dec 9</t>
  </si>
  <si>
    <t>Showers of Heavy Rain, Recent Rain</t>
  </si>
  <si>
    <t>Mon, Dec 10</t>
  </si>
  <si>
    <t>Recent Thunderstorm, Thunderstorm with Light Rain, Thunderstorm with Rain, Recent Rain, Showers of Rain, Light Rain, Showers of Light Rain, Shallow Fog</t>
  </si>
  <si>
    <t>Tue, Dec 11</t>
  </si>
  <si>
    <t>Recent Rain, Light Rain, Showers of Light Rain</t>
  </si>
  <si>
    <t>Wed, Dec 12</t>
  </si>
  <si>
    <t>Fri, Dec 14</t>
  </si>
  <si>
    <t>Showers of Heavy Rain, Recent Rain, Light Rain, Showers of Light Rain</t>
  </si>
  <si>
    <t>Mon, Dec 17</t>
  </si>
  <si>
    <t>Recent Thunderstorm, Thunderstorm, Thunderstorm in the Vicinity, Thunderstorm with Light Rain, Thunderstorm with Rain, Recent Rain, Light Rain, Showers in the Vicinity</t>
  </si>
  <si>
    <t>Tue, Dec 18</t>
  </si>
  <si>
    <t>Recent Thunderstorm, Thunderstorm with Light Rain, Recent Rain, Showers of Rain, Showers of Light Rain</t>
  </si>
  <si>
    <t>Wed, Dec 19</t>
  </si>
  <si>
    <t>Recent Thunderstorm, Thunderstorm, Thunderstorm with Light Rain, Rain, Recent Rain, Light Rain, Showers of Light Rain, Showers in the Vicinity</t>
  </si>
  <si>
    <t>Thu, Dec 20</t>
  </si>
  <si>
    <t>December Solstice</t>
  </si>
  <si>
    <t>Christmas Eve</t>
  </si>
  <si>
    <t>Observance</t>
  </si>
  <si>
    <t>Christmas Day</t>
  </si>
  <si>
    <t>Wed, Dec 26</t>
  </si>
  <si>
    <t>Recent Rain, Showers of Rain, Light Rain, Showers of Light Rain, Showers in the Vicinity</t>
  </si>
  <si>
    <t>Boxing Day</t>
  </si>
  <si>
    <t>Thu, Dec 27</t>
  </si>
  <si>
    <t>Sat, Dec 29</t>
  </si>
  <si>
    <t>Sun, Dec 30</t>
  </si>
  <si>
    <t>New Year's 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</si>
</sst>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horizontal="center"/>
    </xf>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00000000-0016-0000-0000-000000000000}" autoFormatId="16" applyNumberFormats="0" applyBorderFormats="0" applyFontFormats="0" applyPatternFormats="0" applyAlignmentFormats="0" applyWidthHeightFormats="0">
  <queryTableRefresh nextId="17" unboundColumnsRight="2">
    <queryTableFields count="15">
      <queryTableField id="1" name="Date" tableColumnId="1"/>
      <queryTableField id="2" name="Day" tableColumnId="2"/>
      <queryTableField id="3" name="Text Date" tableColumnId="3"/>
      <queryTableField id="4" name="Holiday1" tableColumnId="4"/>
      <queryTableField id="5" name="Holiday2" tableColumnId="5"/>
      <queryTableField id="6" name="W1" tableColumnId="6"/>
      <queryTableField id="7" name="Observations" tableColumnId="7"/>
      <queryTableField id="8" name="Status1" tableColumnId="8"/>
      <queryTableField id="12" dataBound="0" tableColumnId="12"/>
      <queryTableField id="11" dataBound="0" tableColumnId="11"/>
      <queryTableField id="9" name="Status2" tableColumnId="9"/>
      <queryTableField id="13" dataBound="0" tableColumnId="13"/>
      <queryTableField id="10" name="SholidasStatus" tableColumnId="10"/>
      <queryTableField id="16" dataBound="0" tableColumnId="14"/>
      <queryTableField id="15" dataBound="0"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Weather_Data_Cyphro_2018v1" displayName="Weather_Data_Cyphro_2018v1" ref="A1:O134" tableType="queryTable" totalsRowShown="0">
  <autoFilter ref="A1:O134" xr:uid="{00000000-0009-0000-0100-000001000000}"/>
  <tableColumns count="15">
    <tableColumn id="1" xr3:uid="{00000000-0010-0000-0000-000001000000}" uniqueName="1" name="Date" queryTableFieldId="1" dataDxfId="12"/>
    <tableColumn id="2" xr3:uid="{00000000-0010-0000-0000-000002000000}" uniqueName="2" name="Day" queryTableFieldId="2" dataDxfId="11"/>
    <tableColumn id="3" xr3:uid="{00000000-0010-0000-0000-000003000000}" uniqueName="3" name="Text Date" queryTableFieldId="3" dataDxfId="10"/>
    <tableColumn id="4" xr3:uid="{00000000-0010-0000-0000-000004000000}" uniqueName="4" name="Holiday1" queryTableFieldId="4" dataDxfId="9"/>
    <tableColumn id="5" xr3:uid="{00000000-0010-0000-0000-000005000000}" uniqueName="5" name="Holiday2" queryTableFieldId="5" dataDxfId="8"/>
    <tableColumn id="6" xr3:uid="{00000000-0010-0000-0000-000006000000}" uniqueName="6" name="W1" queryTableFieldId="6" dataDxfId="7"/>
    <tableColumn id="7" xr3:uid="{00000000-0010-0000-0000-000007000000}" uniqueName="7" name="Observations" queryTableFieldId="7" dataDxfId="6"/>
    <tableColumn id="8" xr3:uid="{00000000-0010-0000-0000-000008000000}" uniqueName="8" name="RainCondition" queryTableFieldId="8" dataDxfId="5"/>
    <tableColumn id="12" xr3:uid="{00000000-0010-0000-0000-00000C000000}" uniqueName="12" name="StatusHeavyRain" queryTableFieldId="12" dataDxfId="4">
      <calculatedColumnFormula>COUNTIF(Weather_Data_Cyphro_2018v1[[#This Row],[Observations]],"*Heavy Rain*")</calculatedColumnFormula>
    </tableColumn>
    <tableColumn id="11" xr3:uid="{00000000-0010-0000-0000-00000B000000}" uniqueName="11" name="ThunstormCondition" queryTableFieldId="11" dataDxfId="3">
      <calculatedColumnFormula>IF(Weather_Data_Cyphro_2018v1[[#This Row],[StatusThurnstorm]]=0,"No Thunderstorm","Thunderstorm")</calculatedColumnFormula>
    </tableColumn>
    <tableColumn id="9" xr3:uid="{00000000-0010-0000-0000-000009000000}" uniqueName="9" name="StatusThurnstorm" queryTableFieldId="9"/>
    <tableColumn id="13" xr3:uid="{00000000-0010-0000-0000-00000D000000}" uniqueName="13" name="HolidaysCondition" queryTableFieldId="13" dataDxfId="2">
      <calculatedColumnFormula>IF(Weather_Data_Cyphro_2018v1[[#This Row],[StatusHolidays]]=0,"No Holiday","Holiday")</calculatedColumnFormula>
    </tableColumn>
    <tableColumn id="10" xr3:uid="{00000000-0010-0000-0000-00000A000000}" uniqueName="10" name="StatusHolidays" queryTableFieldId="10"/>
    <tableColumn id="14" xr3:uid="{00000000-0010-0000-0000-00000E000000}" uniqueName="14" name="Widespread Dust Cond." queryTableFieldId="16" dataDxfId="1">
      <calculatedColumnFormula>IF(Weather_Data_Cyphro_2018v1[[#This Row],[Status Widespread Dust ]]=0,"No Widespread","widespread")</calculatedColumnFormula>
    </tableColumn>
    <tableColumn id="15" xr3:uid="{00000000-0010-0000-0000-00000F000000}" uniqueName="15" name="Status Widespread Dust " queryTableFieldId="15" dataDxfId="0">
      <calculatedColumnFormula>COUNTIF(Weather_Data_Cyphro_2018v1[[#This Row],[Observations]],"*widespread Dust*")</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4"/>
  <sheetViews>
    <sheetView tabSelected="1" topLeftCell="H1" zoomScale="70" zoomScaleNormal="70" workbookViewId="0">
      <selection activeCell="O16" sqref="O16"/>
    </sheetView>
  </sheetViews>
  <sheetFormatPr defaultRowHeight="14.45"/>
  <cols>
    <col min="1" max="1" width="10.5703125" bestFit="1" customWidth="1"/>
    <col min="2" max="2" width="6.42578125" bestFit="1" customWidth="1"/>
    <col min="3" max="3" width="11.42578125" bestFit="1" customWidth="1"/>
    <col min="4" max="4" width="32.140625" bestFit="1" customWidth="1"/>
    <col min="5" max="5" width="29.5703125" bestFit="1" customWidth="1"/>
    <col min="6" max="6" width="6" bestFit="1" customWidth="1"/>
    <col min="7" max="7" width="202.140625" customWidth="1"/>
    <col min="8" max="8" width="19.42578125" style="2" bestFit="1" customWidth="1"/>
    <col min="9" max="9" width="19.42578125" style="2" customWidth="1"/>
    <col min="10" max="10" width="19.42578125" customWidth="1"/>
    <col min="11" max="11" width="18.42578125" bestFit="1" customWidth="1"/>
    <col min="12" max="12" width="18.42578125" customWidth="1"/>
    <col min="13" max="13" width="15.5703125" bestFit="1" customWidth="1"/>
    <col min="14" max="14" width="19.85546875" bestFit="1" customWidth="1"/>
    <col min="15" max="15" width="21.85546875" bestFit="1" customWidth="1"/>
  </cols>
  <sheetData>
    <row r="1" spans="1:15">
      <c r="A1" t="s">
        <v>0</v>
      </c>
      <c r="B1" t="s">
        <v>1</v>
      </c>
      <c r="C1" t="s">
        <v>2</v>
      </c>
      <c r="D1" t="s">
        <v>3</v>
      </c>
      <c r="E1" t="s">
        <v>4</v>
      </c>
      <c r="F1" t="s">
        <v>5</v>
      </c>
      <c r="G1" t="s">
        <v>6</v>
      </c>
      <c r="H1" s="2" t="s">
        <v>7</v>
      </c>
      <c r="I1" s="2" t="s">
        <v>8</v>
      </c>
      <c r="J1" t="s">
        <v>9</v>
      </c>
      <c r="K1" t="s">
        <v>10</v>
      </c>
      <c r="L1" t="s">
        <v>11</v>
      </c>
      <c r="M1" t="s">
        <v>12</v>
      </c>
      <c r="N1" s="2" t="s">
        <v>13</v>
      </c>
      <c r="O1" s="2" t="s">
        <v>14</v>
      </c>
    </row>
    <row r="2" spans="1:15">
      <c r="A2" s="1">
        <v>43101</v>
      </c>
      <c r="B2" t="s">
        <v>15</v>
      </c>
      <c r="C2" t="s">
        <v>16</v>
      </c>
      <c r="D2" t="s">
        <v>17</v>
      </c>
      <c r="E2" t="s">
        <v>18</v>
      </c>
      <c r="F2" t="s">
        <v>16</v>
      </c>
      <c r="G2" t="s">
        <v>16</v>
      </c>
      <c r="H2" s="2" t="str">
        <f>IF(Weather_Data_Cyphro_2018v1[[#This Row],[StatusHeavyRain]]=0,"No Heavy Rain","Heavy Rain")</f>
        <v>No Heavy Rain</v>
      </c>
      <c r="I2" s="2">
        <f>COUNTIF(Weather_Data_Cyphro_2018v1[[#This Row],[Observations]],"*Heavy Rain*")</f>
        <v>0</v>
      </c>
      <c r="J2" t="str">
        <f>IF(Weather_Data_Cyphro_2018v1[[#This Row],[StatusThurnstorm]]=0,"No Thunderstorm","Thunderstorm")</f>
        <v>No Thunderstorm</v>
      </c>
      <c r="K2">
        <f>COUNTIF(Weather_Data_Cyphro_2018v1[[#This Row],[Observations]],"*Thunderstorm*")</f>
        <v>0</v>
      </c>
      <c r="L2" t="str">
        <f>IF(Weather_Data_Cyphro_2018v1[[#This Row],[StatusHolidays]]=0,"No Holiday","Holiday")</f>
        <v>Holiday</v>
      </c>
      <c r="M2">
        <f>COUNTIF(Weather_Data_Cyphro_2018v1[[#This Row],[Holiday2]],"*holiday*")</f>
        <v>1</v>
      </c>
      <c r="N2" t="str">
        <f>IF(Weather_Data_Cyphro_2018v1[[#This Row],[Status Widespread Dust ]]=0,"No Widespread","widespread")</f>
        <v>No Widespread</v>
      </c>
      <c r="O2">
        <f>COUNTIF(Weather_Data_Cyphro_2018v1[[#This Row],[Observations]],"*widespread Dust*")</f>
        <v>0</v>
      </c>
    </row>
    <row r="3" spans="1:15">
      <c r="A3" s="1">
        <v>43103</v>
      </c>
      <c r="B3" t="s">
        <v>19</v>
      </c>
      <c r="C3" t="s">
        <v>20</v>
      </c>
      <c r="D3" t="s">
        <v>16</v>
      </c>
      <c r="E3" t="s">
        <v>16</v>
      </c>
      <c r="F3" t="s">
        <v>21</v>
      </c>
      <c r="G3" t="s">
        <v>22</v>
      </c>
      <c r="H3" s="2" t="str">
        <f>IF(Weather_Data_Cyphro_2018v1[[#This Row],[StatusHeavyRain]]=0,"No Heavy Rain","Heavy Rain")</f>
        <v>Heavy Rain</v>
      </c>
      <c r="I3" s="2">
        <f>COUNTIF(Weather_Data_Cyphro_2018v1[[#This Row],[Observations]],"*Heavy Rain*")</f>
        <v>1</v>
      </c>
      <c r="J3" t="str">
        <f>IF(Weather_Data_Cyphro_2018v1[[#This Row],[StatusThurnstorm]]=0,"No Thunderstorm","Thunderstorm")</f>
        <v>No Thunderstorm</v>
      </c>
      <c r="K3">
        <f>COUNTIF(Weather_Data_Cyphro_2018v1[[#This Row],[Observations]],"*Thunderstorm*")</f>
        <v>0</v>
      </c>
      <c r="L3" t="str">
        <f>IF(Weather_Data_Cyphro_2018v1[[#This Row],[StatusHolidays]]=0,"No Holiday","Holiday")</f>
        <v>No Holiday</v>
      </c>
      <c r="M3">
        <f>COUNTIF(Weather_Data_Cyphro_2018v1[[#This Row],[Holiday2]],"*holiday*")</f>
        <v>0</v>
      </c>
      <c r="N3" t="str">
        <f>IF(Weather_Data_Cyphro_2018v1[[#This Row],[Status Widespread Dust ]]=0,"No Widespread","widespread")</f>
        <v>No Widespread</v>
      </c>
      <c r="O3">
        <f>COUNTIF(Weather_Data_Cyphro_2018v1[[#This Row],[Observations]],"*widespread Dust*")</f>
        <v>0</v>
      </c>
    </row>
    <row r="4" spans="1:15">
      <c r="A4" s="1">
        <v>43104</v>
      </c>
      <c r="B4" t="s">
        <v>23</v>
      </c>
      <c r="C4" t="s">
        <v>24</v>
      </c>
      <c r="D4" t="s">
        <v>16</v>
      </c>
      <c r="E4" t="s">
        <v>16</v>
      </c>
      <c r="F4" t="s">
        <v>21</v>
      </c>
      <c r="G4" t="s">
        <v>25</v>
      </c>
      <c r="H4" s="2" t="str">
        <f>IF(Weather_Data_Cyphro_2018v1[[#This Row],[StatusHeavyRain]]=0,"No Heavy Rain","Heavy Rain")</f>
        <v>Heavy Rain</v>
      </c>
      <c r="I4" s="2">
        <f>COUNTIF(Weather_Data_Cyphro_2018v1[[#This Row],[Observations]],"*Heavy Rain*")</f>
        <v>1</v>
      </c>
      <c r="J4" t="str">
        <f>IF(Weather_Data_Cyphro_2018v1[[#This Row],[StatusThurnstorm]]=0,"No Thunderstorm","Thunderstorm")</f>
        <v>Thunderstorm</v>
      </c>
      <c r="K4">
        <f>COUNTIF(Weather_Data_Cyphro_2018v1[[#This Row],[Observations]],"*Thunderstorm*")</f>
        <v>1</v>
      </c>
      <c r="L4" t="str">
        <f>IF(Weather_Data_Cyphro_2018v1[[#This Row],[StatusHolidays]]=0,"No Holiday","Holiday")</f>
        <v>No Holiday</v>
      </c>
      <c r="M4">
        <f>COUNTIF(Weather_Data_Cyphro_2018v1[[#This Row],[Holiday2]],"*holiday*")</f>
        <v>0</v>
      </c>
      <c r="N4" t="str">
        <f>IF(Weather_Data_Cyphro_2018v1[[#This Row],[Status Widespread Dust ]]=0,"No Widespread","widespread")</f>
        <v>No Widespread</v>
      </c>
      <c r="O4">
        <f>COUNTIF(Weather_Data_Cyphro_2018v1[[#This Row],[Observations]],"*widespread Dust*")</f>
        <v>0</v>
      </c>
    </row>
    <row r="5" spans="1:15">
      <c r="A5" s="1">
        <v>43105</v>
      </c>
      <c r="B5" t="s">
        <v>26</v>
      </c>
      <c r="C5" t="s">
        <v>27</v>
      </c>
      <c r="D5" t="s">
        <v>16</v>
      </c>
      <c r="E5" t="s">
        <v>16</v>
      </c>
      <c r="F5" t="s">
        <v>21</v>
      </c>
      <c r="G5" t="s">
        <v>28</v>
      </c>
      <c r="H5" s="2" t="str">
        <f>IF(Weather_Data_Cyphro_2018v1[[#This Row],[StatusHeavyRain]]=0,"No Heavy Rain","Heavy Rain")</f>
        <v>No Heavy Rain</v>
      </c>
      <c r="I5" s="2">
        <f>COUNTIF(Weather_Data_Cyphro_2018v1[[#This Row],[Observations]],"*Heavy Rain*")</f>
        <v>0</v>
      </c>
      <c r="J5" t="str">
        <f>IF(Weather_Data_Cyphro_2018v1[[#This Row],[StatusThurnstorm]]=0,"No Thunderstorm","Thunderstorm")</f>
        <v>Thunderstorm</v>
      </c>
      <c r="K5">
        <f>COUNTIF(Weather_Data_Cyphro_2018v1[[#This Row],[Observations]],"*Thunderstorm*")</f>
        <v>1</v>
      </c>
      <c r="L5" t="str">
        <f>IF(Weather_Data_Cyphro_2018v1[[#This Row],[StatusHolidays]]=0,"No Holiday","Holiday")</f>
        <v>No Holiday</v>
      </c>
      <c r="M5">
        <f>COUNTIF(Weather_Data_Cyphro_2018v1[[#This Row],[Holiday2]],"*holiday*")</f>
        <v>0</v>
      </c>
      <c r="N5" t="str">
        <f>IF(Weather_Data_Cyphro_2018v1[[#This Row],[Status Widespread Dust ]]=0,"No Widespread","widespread")</f>
        <v>No Widespread</v>
      </c>
      <c r="O5">
        <f>COUNTIF(Weather_Data_Cyphro_2018v1[[#This Row],[Observations]],"*widespread Dust*")</f>
        <v>0</v>
      </c>
    </row>
    <row r="6" spans="1:15">
      <c r="A6" s="1">
        <v>43106</v>
      </c>
      <c r="B6" t="s">
        <v>29</v>
      </c>
      <c r="C6" t="s">
        <v>16</v>
      </c>
      <c r="D6" t="s">
        <v>30</v>
      </c>
      <c r="E6" t="s">
        <v>18</v>
      </c>
      <c r="F6" t="s">
        <v>16</v>
      </c>
      <c r="G6" t="s">
        <v>16</v>
      </c>
      <c r="H6" s="2" t="str">
        <f>IF(Weather_Data_Cyphro_2018v1[[#This Row],[StatusHeavyRain]]=0,"No Heavy Rain","Heavy Rain")</f>
        <v>No Heavy Rain</v>
      </c>
      <c r="I6" s="2">
        <f>COUNTIF(Weather_Data_Cyphro_2018v1[[#This Row],[Observations]],"*Heavy Rain*")</f>
        <v>0</v>
      </c>
      <c r="J6" t="str">
        <f>IF(Weather_Data_Cyphro_2018v1[[#This Row],[StatusThurnstorm]]=0,"No Thunderstorm","Thunderstorm")</f>
        <v>No Thunderstorm</v>
      </c>
      <c r="K6">
        <f>COUNTIF(Weather_Data_Cyphro_2018v1[[#This Row],[Observations]],"*Thunderstorm*")</f>
        <v>0</v>
      </c>
      <c r="L6" t="str">
        <f>IF(Weather_Data_Cyphro_2018v1[[#This Row],[StatusHolidays]]=0,"No Holiday","Holiday")</f>
        <v>Holiday</v>
      </c>
      <c r="M6">
        <f>COUNTIF(Weather_Data_Cyphro_2018v1[[#This Row],[Holiday2]],"*holiday*")</f>
        <v>1</v>
      </c>
      <c r="N6" t="str">
        <f>IF(Weather_Data_Cyphro_2018v1[[#This Row],[Status Widespread Dust ]]=0,"No Widespread","widespread")</f>
        <v>No Widespread</v>
      </c>
      <c r="O6">
        <f>COUNTIF(Weather_Data_Cyphro_2018v1[[#This Row],[Observations]],"*widespread Dust*")</f>
        <v>0</v>
      </c>
    </row>
    <row r="7" spans="1:15">
      <c r="A7" s="1">
        <v>43113</v>
      </c>
      <c r="B7" t="s">
        <v>29</v>
      </c>
      <c r="C7" t="s">
        <v>31</v>
      </c>
      <c r="D7" t="s">
        <v>16</v>
      </c>
      <c r="E7" t="s">
        <v>16</v>
      </c>
      <c r="F7" t="s">
        <v>21</v>
      </c>
      <c r="G7" t="s">
        <v>32</v>
      </c>
      <c r="H7" s="2" t="str">
        <f>IF(Weather_Data_Cyphro_2018v1[[#This Row],[StatusHeavyRain]]=0,"No Heavy Rain","Heavy Rain")</f>
        <v>No Heavy Rain</v>
      </c>
      <c r="I7" s="2">
        <f>COUNTIF(Weather_Data_Cyphro_2018v1[[#This Row],[Observations]],"*Heavy Rain*")</f>
        <v>0</v>
      </c>
      <c r="J7" t="str">
        <f>IF(Weather_Data_Cyphro_2018v1[[#This Row],[StatusThurnstorm]]=0,"No Thunderstorm","Thunderstorm")</f>
        <v>Thunderstorm</v>
      </c>
      <c r="K7">
        <f>COUNTIF(Weather_Data_Cyphro_2018v1[[#This Row],[Observations]],"*Thunderstorm*")</f>
        <v>1</v>
      </c>
      <c r="L7" t="str">
        <f>IF(Weather_Data_Cyphro_2018v1[[#This Row],[StatusHolidays]]=0,"No Holiday","Holiday")</f>
        <v>No Holiday</v>
      </c>
      <c r="M7">
        <f>COUNTIF(Weather_Data_Cyphro_2018v1[[#This Row],[Holiday2]],"*holiday*")</f>
        <v>0</v>
      </c>
      <c r="N7" t="str">
        <f>IF(Weather_Data_Cyphro_2018v1[[#This Row],[Status Widespread Dust ]]=0,"No Widespread","widespread")</f>
        <v>No Widespread</v>
      </c>
      <c r="O7">
        <f>COUNTIF(Weather_Data_Cyphro_2018v1[[#This Row],[Observations]],"*widespread Dust*")</f>
        <v>0</v>
      </c>
    </row>
    <row r="8" spans="1:15">
      <c r="A8" s="1">
        <v>43114</v>
      </c>
      <c r="B8" t="s">
        <v>33</v>
      </c>
      <c r="C8" t="s">
        <v>34</v>
      </c>
      <c r="D8" t="s">
        <v>16</v>
      </c>
      <c r="E8" t="s">
        <v>16</v>
      </c>
      <c r="F8" t="s">
        <v>21</v>
      </c>
      <c r="G8" t="s">
        <v>35</v>
      </c>
      <c r="H8" s="2" t="str">
        <f>IF(Weather_Data_Cyphro_2018v1[[#This Row],[StatusHeavyRain]]=0,"No Heavy Rain","Heavy Rain")</f>
        <v>No Heavy Rain</v>
      </c>
      <c r="I8" s="2">
        <f>COUNTIF(Weather_Data_Cyphro_2018v1[[#This Row],[Observations]],"*Heavy Rain*")</f>
        <v>0</v>
      </c>
      <c r="J8" t="str">
        <f>IF(Weather_Data_Cyphro_2018v1[[#This Row],[StatusThurnstorm]]=0,"No Thunderstorm","Thunderstorm")</f>
        <v>Thunderstorm</v>
      </c>
      <c r="K8">
        <f>COUNTIF(Weather_Data_Cyphro_2018v1[[#This Row],[Observations]],"*Thunderstorm*")</f>
        <v>1</v>
      </c>
      <c r="L8" t="str">
        <f>IF(Weather_Data_Cyphro_2018v1[[#This Row],[StatusHolidays]]=0,"No Holiday","Holiday")</f>
        <v>No Holiday</v>
      </c>
      <c r="M8">
        <f>COUNTIF(Weather_Data_Cyphro_2018v1[[#This Row],[Holiday2]],"*holiday*")</f>
        <v>0</v>
      </c>
      <c r="N8" t="str">
        <f>IF(Weather_Data_Cyphro_2018v1[[#This Row],[Status Widespread Dust ]]=0,"No Widespread","widespread")</f>
        <v>No Widespread</v>
      </c>
      <c r="O8">
        <f>COUNTIF(Weather_Data_Cyphro_2018v1[[#This Row],[Observations]],"*widespread Dust*")</f>
        <v>0</v>
      </c>
    </row>
    <row r="9" spans="1:15">
      <c r="A9" s="1">
        <v>43117</v>
      </c>
      <c r="B9" t="s">
        <v>19</v>
      </c>
      <c r="C9" t="s">
        <v>36</v>
      </c>
      <c r="D9" t="s">
        <v>16</v>
      </c>
      <c r="E9" t="s">
        <v>16</v>
      </c>
      <c r="F9" t="s">
        <v>21</v>
      </c>
      <c r="G9" t="s">
        <v>37</v>
      </c>
      <c r="H9" s="2" t="str">
        <f>IF(Weather_Data_Cyphro_2018v1[[#This Row],[StatusHeavyRain]]=0,"No Heavy Rain","Heavy Rain")</f>
        <v>No Heavy Rain</v>
      </c>
      <c r="I9" s="2">
        <f>COUNTIF(Weather_Data_Cyphro_2018v1[[#This Row],[Observations]],"*Heavy Rain*")</f>
        <v>0</v>
      </c>
      <c r="J9" t="str">
        <f>IF(Weather_Data_Cyphro_2018v1[[#This Row],[StatusThurnstorm]]=0,"No Thunderstorm","Thunderstorm")</f>
        <v>No Thunderstorm</v>
      </c>
      <c r="K9">
        <f>COUNTIF(Weather_Data_Cyphro_2018v1[[#This Row],[Observations]],"*Thunderstorm*")</f>
        <v>0</v>
      </c>
      <c r="L9" t="str">
        <f>IF(Weather_Data_Cyphro_2018v1[[#This Row],[StatusHolidays]]=0,"No Holiday","Holiday")</f>
        <v>No Holiday</v>
      </c>
      <c r="M9">
        <f>COUNTIF(Weather_Data_Cyphro_2018v1[[#This Row],[Holiday2]],"*holiday*")</f>
        <v>0</v>
      </c>
      <c r="N9" t="str">
        <f>IF(Weather_Data_Cyphro_2018v1[[#This Row],[Status Widespread Dust ]]=0,"No Widespread","widespread")</f>
        <v>No Widespread</v>
      </c>
      <c r="O9">
        <f>COUNTIF(Weather_Data_Cyphro_2018v1[[#This Row],[Observations]],"*widespread Dust*")</f>
        <v>0</v>
      </c>
    </row>
    <row r="10" spans="1:15">
      <c r="A10" s="1">
        <v>43118</v>
      </c>
      <c r="B10" t="s">
        <v>23</v>
      </c>
      <c r="C10" t="s">
        <v>38</v>
      </c>
      <c r="D10" t="s">
        <v>16</v>
      </c>
      <c r="E10" t="s">
        <v>16</v>
      </c>
      <c r="F10" t="s">
        <v>21</v>
      </c>
      <c r="G10" t="s">
        <v>39</v>
      </c>
      <c r="H10" s="2" t="str">
        <f>IF(Weather_Data_Cyphro_2018v1[[#This Row],[StatusHeavyRain]]=0,"No Heavy Rain","Heavy Rain")</f>
        <v>Heavy Rain</v>
      </c>
      <c r="I10" s="2">
        <f>COUNTIF(Weather_Data_Cyphro_2018v1[[#This Row],[Observations]],"*Heavy Rain*")</f>
        <v>1</v>
      </c>
      <c r="J10" t="str">
        <f>IF(Weather_Data_Cyphro_2018v1[[#This Row],[StatusThurnstorm]]=0,"No Thunderstorm","Thunderstorm")</f>
        <v>No Thunderstorm</v>
      </c>
      <c r="K10">
        <f>COUNTIF(Weather_Data_Cyphro_2018v1[[#This Row],[Observations]],"*Thunderstorm*")</f>
        <v>0</v>
      </c>
      <c r="L10" t="str">
        <f>IF(Weather_Data_Cyphro_2018v1[[#This Row],[StatusHolidays]]=0,"No Holiday","Holiday")</f>
        <v>No Holiday</v>
      </c>
      <c r="M10">
        <f>COUNTIF(Weather_Data_Cyphro_2018v1[[#This Row],[Holiday2]],"*holiday*")</f>
        <v>0</v>
      </c>
      <c r="N10" t="str">
        <f>IF(Weather_Data_Cyphro_2018v1[[#This Row],[Status Widespread Dust ]]=0,"No Widespread","widespread")</f>
        <v>No Widespread</v>
      </c>
      <c r="O10">
        <f>COUNTIF(Weather_Data_Cyphro_2018v1[[#This Row],[Observations]],"*widespread Dust*")</f>
        <v>0</v>
      </c>
    </row>
    <row r="11" spans="1:15">
      <c r="A11" s="1">
        <v>43119</v>
      </c>
      <c r="B11" t="s">
        <v>26</v>
      </c>
      <c r="C11" t="s">
        <v>40</v>
      </c>
      <c r="D11" t="s">
        <v>16</v>
      </c>
      <c r="E11" t="s">
        <v>16</v>
      </c>
      <c r="F11" t="s">
        <v>21</v>
      </c>
      <c r="G11" t="s">
        <v>41</v>
      </c>
      <c r="H11" s="2" t="str">
        <f>IF(Weather_Data_Cyphro_2018v1[[#This Row],[StatusHeavyRain]]=0,"No Heavy Rain","Heavy Rain")</f>
        <v>No Heavy Rain</v>
      </c>
      <c r="I11" s="2">
        <f>COUNTIF(Weather_Data_Cyphro_2018v1[[#This Row],[Observations]],"*Heavy Rain*")</f>
        <v>0</v>
      </c>
      <c r="J11" t="str">
        <f>IF(Weather_Data_Cyphro_2018v1[[#This Row],[StatusThurnstorm]]=0,"No Thunderstorm","Thunderstorm")</f>
        <v>No Thunderstorm</v>
      </c>
      <c r="K11">
        <f>COUNTIF(Weather_Data_Cyphro_2018v1[[#This Row],[Observations]],"*Thunderstorm*")</f>
        <v>0</v>
      </c>
      <c r="L11" t="str">
        <f>IF(Weather_Data_Cyphro_2018v1[[#This Row],[StatusHolidays]]=0,"No Holiday","Holiday")</f>
        <v>No Holiday</v>
      </c>
      <c r="M11">
        <f>COUNTIF(Weather_Data_Cyphro_2018v1[[#This Row],[Holiday2]],"*holiday*")</f>
        <v>0</v>
      </c>
      <c r="N11" t="str">
        <f>IF(Weather_Data_Cyphro_2018v1[[#This Row],[Status Widespread Dust ]]=0,"No Widespread","widespread")</f>
        <v>No Widespread</v>
      </c>
      <c r="O11">
        <f>COUNTIF(Weather_Data_Cyphro_2018v1[[#This Row],[Observations]],"*widespread Dust*")</f>
        <v>0</v>
      </c>
    </row>
    <row r="12" spans="1:15">
      <c r="A12" s="1">
        <v>43122</v>
      </c>
      <c r="B12" t="s">
        <v>15</v>
      </c>
      <c r="C12" t="s">
        <v>42</v>
      </c>
      <c r="D12" t="s">
        <v>16</v>
      </c>
      <c r="E12" t="s">
        <v>16</v>
      </c>
      <c r="F12" t="s">
        <v>21</v>
      </c>
      <c r="G12" t="s">
        <v>43</v>
      </c>
      <c r="H12" s="2" t="str">
        <f>IF(Weather_Data_Cyphro_2018v1[[#This Row],[StatusHeavyRain]]=0,"No Heavy Rain","Heavy Rain")</f>
        <v>No Heavy Rain</v>
      </c>
      <c r="I12" s="2">
        <f>COUNTIF(Weather_Data_Cyphro_2018v1[[#This Row],[Observations]],"*Heavy Rain*")</f>
        <v>0</v>
      </c>
      <c r="J12" t="str">
        <f>IF(Weather_Data_Cyphro_2018v1[[#This Row],[StatusThurnstorm]]=0,"No Thunderstorm","Thunderstorm")</f>
        <v>Thunderstorm</v>
      </c>
      <c r="K12">
        <f>COUNTIF(Weather_Data_Cyphro_2018v1[[#This Row],[Observations]],"*Thunderstorm*")</f>
        <v>1</v>
      </c>
      <c r="L12" t="str">
        <f>IF(Weather_Data_Cyphro_2018v1[[#This Row],[StatusHolidays]]=0,"No Holiday","Holiday")</f>
        <v>No Holiday</v>
      </c>
      <c r="M12">
        <f>COUNTIF(Weather_Data_Cyphro_2018v1[[#This Row],[Holiday2]],"*holiday*")</f>
        <v>0</v>
      </c>
      <c r="N12" t="str">
        <f>IF(Weather_Data_Cyphro_2018v1[[#This Row],[Status Widespread Dust ]]=0,"No Widespread","widespread")</f>
        <v>widespread</v>
      </c>
      <c r="O12">
        <f>COUNTIF(Weather_Data_Cyphro_2018v1[[#This Row],[Observations]],"*widespread Dust*")</f>
        <v>1</v>
      </c>
    </row>
    <row r="13" spans="1:15">
      <c r="A13" s="1">
        <v>43123</v>
      </c>
      <c r="B13" t="s">
        <v>44</v>
      </c>
      <c r="C13" t="s">
        <v>45</v>
      </c>
      <c r="D13" t="s">
        <v>16</v>
      </c>
      <c r="E13" t="s">
        <v>16</v>
      </c>
      <c r="F13" t="s">
        <v>21</v>
      </c>
      <c r="G13" t="s">
        <v>46</v>
      </c>
      <c r="H13" s="2" t="str">
        <f>IF(Weather_Data_Cyphro_2018v1[[#This Row],[StatusHeavyRain]]=0,"No Heavy Rain","Heavy Rain")</f>
        <v>No Heavy Rain</v>
      </c>
      <c r="I13" s="2">
        <f>COUNTIF(Weather_Data_Cyphro_2018v1[[#This Row],[Observations]],"*Heavy Rain*")</f>
        <v>0</v>
      </c>
      <c r="J13" t="str">
        <f>IF(Weather_Data_Cyphro_2018v1[[#This Row],[StatusThurnstorm]]=0,"No Thunderstorm","Thunderstorm")</f>
        <v>No Thunderstorm</v>
      </c>
      <c r="K13">
        <f>COUNTIF(Weather_Data_Cyphro_2018v1[[#This Row],[Observations]],"*Thunderstorm*")</f>
        <v>0</v>
      </c>
      <c r="L13" t="str">
        <f>IF(Weather_Data_Cyphro_2018v1[[#This Row],[StatusHolidays]]=0,"No Holiday","Holiday")</f>
        <v>No Holiday</v>
      </c>
      <c r="M13">
        <f>COUNTIF(Weather_Data_Cyphro_2018v1[[#This Row],[Holiday2]],"*holiday*")</f>
        <v>0</v>
      </c>
      <c r="N13" t="str">
        <f>IF(Weather_Data_Cyphro_2018v1[[#This Row],[Status Widespread Dust ]]=0,"No Widespread","widespread")</f>
        <v>No Widespread</v>
      </c>
      <c r="O13">
        <f>COUNTIF(Weather_Data_Cyphro_2018v1[[#This Row],[Observations]],"*widespread Dust*")</f>
        <v>0</v>
      </c>
    </row>
    <row r="14" spans="1:15">
      <c r="A14" s="1">
        <v>43124</v>
      </c>
      <c r="B14" t="s">
        <v>19</v>
      </c>
      <c r="C14" t="s">
        <v>47</v>
      </c>
      <c r="D14" t="s">
        <v>16</v>
      </c>
      <c r="E14" t="s">
        <v>16</v>
      </c>
      <c r="F14" t="s">
        <v>21</v>
      </c>
      <c r="G14" t="s">
        <v>48</v>
      </c>
      <c r="H14" s="2" t="str">
        <f>IF(Weather_Data_Cyphro_2018v1[[#This Row],[StatusHeavyRain]]=0,"No Heavy Rain","Heavy Rain")</f>
        <v>No Heavy Rain</v>
      </c>
      <c r="I14" s="2">
        <f>COUNTIF(Weather_Data_Cyphro_2018v1[[#This Row],[Observations]],"*Heavy Rain*")</f>
        <v>0</v>
      </c>
      <c r="J14" t="str">
        <f>IF(Weather_Data_Cyphro_2018v1[[#This Row],[StatusThurnstorm]]=0,"No Thunderstorm","Thunderstorm")</f>
        <v>No Thunderstorm</v>
      </c>
      <c r="K14">
        <f>COUNTIF(Weather_Data_Cyphro_2018v1[[#This Row],[Observations]],"*Thunderstorm*")</f>
        <v>0</v>
      </c>
      <c r="L14" t="str">
        <f>IF(Weather_Data_Cyphro_2018v1[[#This Row],[StatusHolidays]]=0,"No Holiday","Holiday")</f>
        <v>No Holiday</v>
      </c>
      <c r="M14">
        <f>COUNTIF(Weather_Data_Cyphro_2018v1[[#This Row],[Holiday2]],"*holiday*")</f>
        <v>0</v>
      </c>
      <c r="N14" t="str">
        <f>IF(Weather_Data_Cyphro_2018v1[[#This Row],[Status Widespread Dust ]]=0,"No Widespread","widespread")</f>
        <v>No Widespread</v>
      </c>
      <c r="O14">
        <f>COUNTIF(Weather_Data_Cyphro_2018v1[[#This Row],[Observations]],"*widespread Dust*")</f>
        <v>0</v>
      </c>
    </row>
    <row r="15" spans="1:15">
      <c r="A15" s="1">
        <v>43125</v>
      </c>
      <c r="B15" t="s">
        <v>23</v>
      </c>
      <c r="C15" t="s">
        <v>49</v>
      </c>
      <c r="D15" t="s">
        <v>16</v>
      </c>
      <c r="E15" t="s">
        <v>16</v>
      </c>
      <c r="F15" t="s">
        <v>21</v>
      </c>
      <c r="G15" t="s">
        <v>50</v>
      </c>
      <c r="H15" s="2" t="str">
        <f>IF(Weather_Data_Cyphro_2018v1[[#This Row],[StatusHeavyRain]]=0,"No Heavy Rain","Heavy Rain")</f>
        <v>Heavy Rain</v>
      </c>
      <c r="I15" s="2">
        <f>COUNTIF(Weather_Data_Cyphro_2018v1[[#This Row],[Observations]],"*Heavy Rain*")</f>
        <v>1</v>
      </c>
      <c r="J15" t="str">
        <f>IF(Weather_Data_Cyphro_2018v1[[#This Row],[StatusThurnstorm]]=0,"No Thunderstorm","Thunderstorm")</f>
        <v>Thunderstorm</v>
      </c>
      <c r="K15">
        <f>COUNTIF(Weather_Data_Cyphro_2018v1[[#This Row],[Observations]],"*Thunderstorm*")</f>
        <v>1</v>
      </c>
      <c r="L15" t="str">
        <f>IF(Weather_Data_Cyphro_2018v1[[#This Row],[StatusHolidays]]=0,"No Holiday","Holiday")</f>
        <v>No Holiday</v>
      </c>
      <c r="M15">
        <f>COUNTIF(Weather_Data_Cyphro_2018v1[[#This Row],[Holiday2]],"*holiday*")</f>
        <v>0</v>
      </c>
      <c r="N15" t="str">
        <f>IF(Weather_Data_Cyphro_2018v1[[#This Row],[Status Widespread Dust ]]=0,"No Widespread","widespread")</f>
        <v>No Widespread</v>
      </c>
      <c r="O15">
        <f>COUNTIF(Weather_Data_Cyphro_2018v1[[#This Row],[Observations]],"*widespread Dust*")</f>
        <v>0</v>
      </c>
    </row>
    <row r="16" spans="1:15">
      <c r="A16" s="1">
        <v>43126</v>
      </c>
      <c r="B16" t="s">
        <v>26</v>
      </c>
      <c r="C16" t="s">
        <v>51</v>
      </c>
      <c r="D16" t="s">
        <v>16</v>
      </c>
      <c r="E16" t="s">
        <v>16</v>
      </c>
      <c r="F16" t="s">
        <v>21</v>
      </c>
      <c r="G16" t="s">
        <v>52</v>
      </c>
      <c r="H16" s="2" t="str">
        <f>IF(Weather_Data_Cyphro_2018v1[[#This Row],[StatusHeavyRain]]=0,"No Heavy Rain","Heavy Rain")</f>
        <v>No Heavy Rain</v>
      </c>
      <c r="I16" s="2">
        <f>COUNTIF(Weather_Data_Cyphro_2018v1[[#This Row],[Observations]],"*Heavy Rain*")</f>
        <v>0</v>
      </c>
      <c r="J16" t="str">
        <f>IF(Weather_Data_Cyphro_2018v1[[#This Row],[StatusThurnstorm]]=0,"No Thunderstorm","Thunderstorm")</f>
        <v>No Thunderstorm</v>
      </c>
      <c r="K16">
        <f>COUNTIF(Weather_Data_Cyphro_2018v1[[#This Row],[Observations]],"*Thunderstorm*")</f>
        <v>0</v>
      </c>
      <c r="L16" t="str">
        <f>IF(Weather_Data_Cyphro_2018v1[[#This Row],[StatusHolidays]]=0,"No Holiday","Holiday")</f>
        <v>No Holiday</v>
      </c>
      <c r="M16">
        <f>COUNTIF(Weather_Data_Cyphro_2018v1[[#This Row],[Holiday2]],"*holiday*")</f>
        <v>0</v>
      </c>
      <c r="N16" t="str">
        <f>IF(Weather_Data_Cyphro_2018v1[[#This Row],[Status Widespread Dust ]]=0,"No Widespread","widespread")</f>
        <v>No Widespread</v>
      </c>
      <c r="O16">
        <f>COUNTIF(Weather_Data_Cyphro_2018v1[[#This Row],[Observations]],"*widespread Dust*")</f>
        <v>0</v>
      </c>
    </row>
    <row r="17" spans="1:15">
      <c r="A17" s="1">
        <v>43136</v>
      </c>
      <c r="B17" t="s">
        <v>15</v>
      </c>
      <c r="C17" t="s">
        <v>53</v>
      </c>
      <c r="D17" t="s">
        <v>16</v>
      </c>
      <c r="E17" t="s">
        <v>16</v>
      </c>
      <c r="F17" t="s">
        <v>54</v>
      </c>
      <c r="G17" t="s">
        <v>54</v>
      </c>
      <c r="H17" s="2" t="str">
        <f>IF(Weather_Data_Cyphro_2018v1[[#This Row],[StatusHeavyRain]]=0,"No Heavy Rain","Heavy Rain")</f>
        <v>No Heavy Rain</v>
      </c>
      <c r="I17" s="2">
        <f>COUNTIF(Weather_Data_Cyphro_2018v1[[#This Row],[Observations]],"*Heavy Rain*")</f>
        <v>0</v>
      </c>
      <c r="J17" t="str">
        <f>IF(Weather_Data_Cyphro_2018v1[[#This Row],[StatusThurnstorm]]=0,"No Thunderstorm","Thunderstorm")</f>
        <v>No Thunderstorm</v>
      </c>
      <c r="K17">
        <f>COUNTIF(Weather_Data_Cyphro_2018v1[[#This Row],[Observations]],"*Thunderstorm*")</f>
        <v>0</v>
      </c>
      <c r="L17" t="str">
        <f>IF(Weather_Data_Cyphro_2018v1[[#This Row],[StatusHolidays]]=0,"No Holiday","Holiday")</f>
        <v>No Holiday</v>
      </c>
      <c r="M17">
        <f>COUNTIF(Weather_Data_Cyphro_2018v1[[#This Row],[Holiday2]],"*holiday*")</f>
        <v>0</v>
      </c>
      <c r="N17" t="str">
        <f>IF(Weather_Data_Cyphro_2018v1[[#This Row],[Status Widespread Dust ]]=0,"No Widespread","widespread")</f>
        <v>No Widespread</v>
      </c>
      <c r="O17">
        <f>COUNTIF(Weather_Data_Cyphro_2018v1[[#This Row],[Observations]],"*widespread Dust*")</f>
        <v>0</v>
      </c>
    </row>
    <row r="18" spans="1:15">
      <c r="A18" s="1">
        <v>43137</v>
      </c>
      <c r="B18" t="s">
        <v>44</v>
      </c>
      <c r="C18" t="s">
        <v>55</v>
      </c>
      <c r="D18" t="s">
        <v>16</v>
      </c>
      <c r="E18" t="s">
        <v>16</v>
      </c>
      <c r="F18" t="s">
        <v>54</v>
      </c>
      <c r="G18" t="s">
        <v>54</v>
      </c>
      <c r="H18" s="2" t="str">
        <f>IF(Weather_Data_Cyphro_2018v1[[#This Row],[StatusHeavyRain]]=0,"No Heavy Rain","Heavy Rain")</f>
        <v>No Heavy Rain</v>
      </c>
      <c r="I18" s="2">
        <f>COUNTIF(Weather_Data_Cyphro_2018v1[[#This Row],[Observations]],"*Heavy Rain*")</f>
        <v>0</v>
      </c>
      <c r="J18" t="str">
        <f>IF(Weather_Data_Cyphro_2018v1[[#This Row],[StatusThurnstorm]]=0,"No Thunderstorm","Thunderstorm")</f>
        <v>No Thunderstorm</v>
      </c>
      <c r="K18">
        <f>COUNTIF(Weather_Data_Cyphro_2018v1[[#This Row],[Observations]],"*Thunderstorm*")</f>
        <v>0</v>
      </c>
      <c r="L18" t="str">
        <f>IF(Weather_Data_Cyphro_2018v1[[#This Row],[StatusHolidays]]=0,"No Holiday","Holiday")</f>
        <v>No Holiday</v>
      </c>
      <c r="M18">
        <f>COUNTIF(Weather_Data_Cyphro_2018v1[[#This Row],[Holiday2]],"*holiday*")</f>
        <v>0</v>
      </c>
      <c r="N18" t="str">
        <f>IF(Weather_Data_Cyphro_2018v1[[#This Row],[Status Widespread Dust ]]=0,"No Widespread","widespread")</f>
        <v>No Widespread</v>
      </c>
      <c r="O18">
        <f>COUNTIF(Weather_Data_Cyphro_2018v1[[#This Row],[Observations]],"*widespread Dust*")</f>
        <v>0</v>
      </c>
    </row>
    <row r="19" spans="1:15">
      <c r="A19" s="1">
        <v>43139</v>
      </c>
      <c r="B19" t="s">
        <v>23</v>
      </c>
      <c r="C19" t="s">
        <v>56</v>
      </c>
      <c r="D19" t="s">
        <v>16</v>
      </c>
      <c r="E19" t="s">
        <v>16</v>
      </c>
      <c r="F19" t="s">
        <v>21</v>
      </c>
      <c r="G19" t="s">
        <v>57</v>
      </c>
      <c r="H19" s="2" t="str">
        <f>IF(Weather_Data_Cyphro_2018v1[[#This Row],[StatusHeavyRain]]=0,"No Heavy Rain","Heavy Rain")</f>
        <v>No Heavy Rain</v>
      </c>
      <c r="I19" s="2">
        <f>COUNTIF(Weather_Data_Cyphro_2018v1[[#This Row],[Observations]],"*Heavy Rain*")</f>
        <v>0</v>
      </c>
      <c r="J19" t="str">
        <f>IF(Weather_Data_Cyphro_2018v1[[#This Row],[StatusThurnstorm]]=0,"No Thunderstorm","Thunderstorm")</f>
        <v>No Thunderstorm</v>
      </c>
      <c r="K19">
        <f>COUNTIF(Weather_Data_Cyphro_2018v1[[#This Row],[Observations]],"*Thunderstorm*")</f>
        <v>0</v>
      </c>
      <c r="L19" t="str">
        <f>IF(Weather_Data_Cyphro_2018v1[[#This Row],[StatusHolidays]]=0,"No Holiday","Holiday")</f>
        <v>No Holiday</v>
      </c>
      <c r="M19">
        <f>COUNTIF(Weather_Data_Cyphro_2018v1[[#This Row],[Holiday2]],"*holiday*")</f>
        <v>0</v>
      </c>
      <c r="N19" t="str">
        <f>IF(Weather_Data_Cyphro_2018v1[[#This Row],[Status Widespread Dust ]]=0,"No Widespread","widespread")</f>
        <v>No Widespread</v>
      </c>
      <c r="O19">
        <f>COUNTIF(Weather_Data_Cyphro_2018v1[[#This Row],[Observations]],"*widespread Dust*")</f>
        <v>0</v>
      </c>
    </row>
    <row r="20" spans="1:15">
      <c r="A20" s="1">
        <v>43141</v>
      </c>
      <c r="B20" t="s">
        <v>29</v>
      </c>
      <c r="C20" t="s">
        <v>58</v>
      </c>
      <c r="D20" t="s">
        <v>16</v>
      </c>
      <c r="E20" t="s">
        <v>16</v>
      </c>
      <c r="F20" t="s">
        <v>54</v>
      </c>
      <c r="G20" t="s">
        <v>59</v>
      </c>
      <c r="H20" s="2" t="str">
        <f>IF(Weather_Data_Cyphro_2018v1[[#This Row],[StatusHeavyRain]]=0,"No Heavy Rain","Heavy Rain")</f>
        <v>No Heavy Rain</v>
      </c>
      <c r="I20" s="2">
        <f>COUNTIF(Weather_Data_Cyphro_2018v1[[#This Row],[Observations]],"*Heavy Rain*")</f>
        <v>0</v>
      </c>
      <c r="J20" t="str">
        <f>IF(Weather_Data_Cyphro_2018v1[[#This Row],[StatusThurnstorm]]=0,"No Thunderstorm","Thunderstorm")</f>
        <v>No Thunderstorm</v>
      </c>
      <c r="K20">
        <f>COUNTIF(Weather_Data_Cyphro_2018v1[[#This Row],[Observations]],"*Thunderstorm*")</f>
        <v>0</v>
      </c>
      <c r="L20" t="str">
        <f>IF(Weather_Data_Cyphro_2018v1[[#This Row],[StatusHolidays]]=0,"No Holiday","Holiday")</f>
        <v>No Holiday</v>
      </c>
      <c r="M20">
        <f>COUNTIF(Weather_Data_Cyphro_2018v1[[#This Row],[Holiday2]],"*holiday*")</f>
        <v>0</v>
      </c>
      <c r="N20" t="str">
        <f>IF(Weather_Data_Cyphro_2018v1[[#This Row],[Status Widespread Dust ]]=0,"No Widespread","widespread")</f>
        <v>widespread</v>
      </c>
      <c r="O20">
        <f>COUNTIF(Weather_Data_Cyphro_2018v1[[#This Row],[Observations]],"*widespread Dust*")</f>
        <v>1</v>
      </c>
    </row>
    <row r="21" spans="1:15">
      <c r="A21" s="1">
        <v>43148</v>
      </c>
      <c r="B21" t="s">
        <v>29</v>
      </c>
      <c r="C21" t="s">
        <v>60</v>
      </c>
      <c r="D21" t="s">
        <v>16</v>
      </c>
      <c r="E21" t="s">
        <v>16</v>
      </c>
      <c r="F21" t="s">
        <v>21</v>
      </c>
      <c r="G21" t="s">
        <v>61</v>
      </c>
      <c r="H21" s="2" t="str">
        <f>IF(Weather_Data_Cyphro_2018v1[[#This Row],[StatusHeavyRain]]=0,"No Heavy Rain","Heavy Rain")</f>
        <v>Heavy Rain</v>
      </c>
      <c r="I21" s="2">
        <f>COUNTIF(Weather_Data_Cyphro_2018v1[[#This Row],[Observations]],"*Heavy Rain*")</f>
        <v>1</v>
      </c>
      <c r="J21" t="str">
        <f>IF(Weather_Data_Cyphro_2018v1[[#This Row],[StatusThurnstorm]]=0,"No Thunderstorm","Thunderstorm")</f>
        <v>Thunderstorm</v>
      </c>
      <c r="K21">
        <f>COUNTIF(Weather_Data_Cyphro_2018v1[[#This Row],[Observations]],"*Thunderstorm*")</f>
        <v>1</v>
      </c>
      <c r="L21" t="str">
        <f>IF(Weather_Data_Cyphro_2018v1[[#This Row],[StatusHolidays]]=0,"No Holiday","Holiday")</f>
        <v>No Holiday</v>
      </c>
      <c r="M21">
        <f>COUNTIF(Weather_Data_Cyphro_2018v1[[#This Row],[Holiday2]],"*holiday*")</f>
        <v>0</v>
      </c>
      <c r="N21" t="str">
        <f>IF(Weather_Data_Cyphro_2018v1[[#This Row],[Status Widespread Dust ]]=0,"No Widespread","widespread")</f>
        <v>No Widespread</v>
      </c>
      <c r="O21">
        <f>COUNTIF(Weather_Data_Cyphro_2018v1[[#This Row],[Observations]],"*widespread Dust*")</f>
        <v>0</v>
      </c>
    </row>
    <row r="22" spans="1:15">
      <c r="A22" s="1">
        <v>43150</v>
      </c>
      <c r="B22" t="s">
        <v>15</v>
      </c>
      <c r="C22" t="s">
        <v>16</v>
      </c>
      <c r="D22" t="s">
        <v>62</v>
      </c>
      <c r="E22" t="s">
        <v>18</v>
      </c>
      <c r="F22" t="s">
        <v>16</v>
      </c>
      <c r="G22" t="s">
        <v>16</v>
      </c>
      <c r="H22" s="2" t="str">
        <f>IF(Weather_Data_Cyphro_2018v1[[#This Row],[StatusHeavyRain]]=0,"No Heavy Rain","Heavy Rain")</f>
        <v>No Heavy Rain</v>
      </c>
      <c r="I22" s="2">
        <f>COUNTIF(Weather_Data_Cyphro_2018v1[[#This Row],[Observations]],"*Heavy Rain*")</f>
        <v>0</v>
      </c>
      <c r="J22" t="str">
        <f>IF(Weather_Data_Cyphro_2018v1[[#This Row],[StatusThurnstorm]]=0,"No Thunderstorm","Thunderstorm")</f>
        <v>No Thunderstorm</v>
      </c>
      <c r="K22">
        <f>COUNTIF(Weather_Data_Cyphro_2018v1[[#This Row],[Observations]],"*Thunderstorm*")</f>
        <v>0</v>
      </c>
      <c r="L22" t="str">
        <f>IF(Weather_Data_Cyphro_2018v1[[#This Row],[StatusHolidays]]=0,"No Holiday","Holiday")</f>
        <v>Holiday</v>
      </c>
      <c r="M22">
        <f>COUNTIF(Weather_Data_Cyphro_2018v1[[#This Row],[Holiday2]],"*holiday*")</f>
        <v>1</v>
      </c>
      <c r="N22" t="str">
        <f>IF(Weather_Data_Cyphro_2018v1[[#This Row],[Status Widespread Dust ]]=0,"No Widespread","widespread")</f>
        <v>No Widespread</v>
      </c>
      <c r="O22">
        <f>COUNTIF(Weather_Data_Cyphro_2018v1[[#This Row],[Observations]],"*widespread Dust*")</f>
        <v>0</v>
      </c>
    </row>
    <row r="23" spans="1:15">
      <c r="A23" s="1">
        <v>43153</v>
      </c>
      <c r="B23" t="s">
        <v>23</v>
      </c>
      <c r="C23" t="s">
        <v>63</v>
      </c>
      <c r="D23" t="s">
        <v>16</v>
      </c>
      <c r="E23" t="s">
        <v>16</v>
      </c>
      <c r="F23" t="s">
        <v>64</v>
      </c>
      <c r="G23" t="s">
        <v>65</v>
      </c>
      <c r="H23" s="2" t="str">
        <f>IF(Weather_Data_Cyphro_2018v1[[#This Row],[StatusHeavyRain]]=0,"No Heavy Rain","Heavy Rain")</f>
        <v>No Heavy Rain</v>
      </c>
      <c r="I23" s="2">
        <f>COUNTIF(Weather_Data_Cyphro_2018v1[[#This Row],[Observations]],"*Heavy Rain*")</f>
        <v>0</v>
      </c>
      <c r="J23" t="str">
        <f>IF(Weather_Data_Cyphro_2018v1[[#This Row],[StatusThurnstorm]]=0,"No Thunderstorm","Thunderstorm")</f>
        <v>Thunderstorm</v>
      </c>
      <c r="K23">
        <f>COUNTIF(Weather_Data_Cyphro_2018v1[[#This Row],[Observations]],"*Thunderstorm*")</f>
        <v>1</v>
      </c>
      <c r="L23" t="str">
        <f>IF(Weather_Data_Cyphro_2018v1[[#This Row],[StatusHolidays]]=0,"No Holiday","Holiday")</f>
        <v>No Holiday</v>
      </c>
      <c r="M23">
        <f>COUNTIF(Weather_Data_Cyphro_2018v1[[#This Row],[Holiday2]],"*holiday*")</f>
        <v>0</v>
      </c>
      <c r="N23" t="str">
        <f>IF(Weather_Data_Cyphro_2018v1[[#This Row],[Status Widespread Dust ]]=0,"No Widespread","widespread")</f>
        <v>No Widespread</v>
      </c>
      <c r="O23">
        <f>COUNTIF(Weather_Data_Cyphro_2018v1[[#This Row],[Observations]],"*widespread Dust*")</f>
        <v>0</v>
      </c>
    </row>
    <row r="24" spans="1:15">
      <c r="A24" s="1">
        <v>43154</v>
      </c>
      <c r="B24" t="s">
        <v>26</v>
      </c>
      <c r="C24" t="s">
        <v>66</v>
      </c>
      <c r="D24" t="s">
        <v>16</v>
      </c>
      <c r="E24" t="s">
        <v>16</v>
      </c>
      <c r="F24" t="s">
        <v>21</v>
      </c>
      <c r="G24" t="s">
        <v>67</v>
      </c>
      <c r="H24" s="2" t="str">
        <f>IF(Weather_Data_Cyphro_2018v1[[#This Row],[StatusHeavyRain]]=0,"No Heavy Rain","Heavy Rain")</f>
        <v>No Heavy Rain</v>
      </c>
      <c r="I24" s="2">
        <f>COUNTIF(Weather_Data_Cyphro_2018v1[[#This Row],[Observations]],"*Heavy Rain*")</f>
        <v>0</v>
      </c>
      <c r="J24" t="str">
        <f>IF(Weather_Data_Cyphro_2018v1[[#This Row],[StatusThurnstorm]]=0,"No Thunderstorm","Thunderstorm")</f>
        <v>Thunderstorm</v>
      </c>
      <c r="K24">
        <f>COUNTIF(Weather_Data_Cyphro_2018v1[[#This Row],[Observations]],"*Thunderstorm*")</f>
        <v>1</v>
      </c>
      <c r="L24" t="str">
        <f>IF(Weather_Data_Cyphro_2018v1[[#This Row],[StatusHolidays]]=0,"No Holiday","Holiday")</f>
        <v>No Holiday</v>
      </c>
      <c r="M24">
        <f>COUNTIF(Weather_Data_Cyphro_2018v1[[#This Row],[Holiday2]],"*holiday*")</f>
        <v>0</v>
      </c>
      <c r="N24" t="str">
        <f>IF(Weather_Data_Cyphro_2018v1[[#This Row],[Status Widespread Dust ]]=0,"No Widespread","widespread")</f>
        <v>No Widespread</v>
      </c>
      <c r="O24">
        <f>COUNTIF(Weather_Data_Cyphro_2018v1[[#This Row],[Observations]],"*widespread Dust*")</f>
        <v>0</v>
      </c>
    </row>
    <row r="25" spans="1:15">
      <c r="A25" s="1">
        <v>43155</v>
      </c>
      <c r="B25" t="s">
        <v>29</v>
      </c>
      <c r="C25" t="s">
        <v>68</v>
      </c>
      <c r="D25" t="s">
        <v>16</v>
      </c>
      <c r="E25" t="s">
        <v>16</v>
      </c>
      <c r="F25" t="s">
        <v>21</v>
      </c>
      <c r="G25" t="s">
        <v>69</v>
      </c>
      <c r="H25" s="2" t="str">
        <f>IF(Weather_Data_Cyphro_2018v1[[#This Row],[StatusHeavyRain]]=0,"No Heavy Rain","Heavy Rain")</f>
        <v>No Heavy Rain</v>
      </c>
      <c r="I25" s="2">
        <f>COUNTIF(Weather_Data_Cyphro_2018v1[[#This Row],[Observations]],"*Heavy Rain*")</f>
        <v>0</v>
      </c>
      <c r="J25" t="str">
        <f>IF(Weather_Data_Cyphro_2018v1[[#This Row],[StatusThurnstorm]]=0,"No Thunderstorm","Thunderstorm")</f>
        <v>No Thunderstorm</v>
      </c>
      <c r="K25">
        <f>COUNTIF(Weather_Data_Cyphro_2018v1[[#This Row],[Observations]],"*Thunderstorm*")</f>
        <v>0</v>
      </c>
      <c r="L25" t="str">
        <f>IF(Weather_Data_Cyphro_2018v1[[#This Row],[StatusHolidays]]=0,"No Holiday","Holiday")</f>
        <v>No Holiday</v>
      </c>
      <c r="M25">
        <f>COUNTIF(Weather_Data_Cyphro_2018v1[[#This Row],[Holiday2]],"*holiday*")</f>
        <v>0</v>
      </c>
      <c r="N25" t="str">
        <f>IF(Weather_Data_Cyphro_2018v1[[#This Row],[Status Widespread Dust ]]=0,"No Widespread","widespread")</f>
        <v>No Widespread</v>
      </c>
      <c r="O25">
        <f>COUNTIF(Weather_Data_Cyphro_2018v1[[#This Row],[Observations]],"*widespread Dust*")</f>
        <v>0</v>
      </c>
    </row>
    <row r="26" spans="1:15">
      <c r="A26" s="1">
        <v>43156</v>
      </c>
      <c r="B26" t="s">
        <v>33</v>
      </c>
      <c r="C26" t="s">
        <v>70</v>
      </c>
      <c r="D26" t="s">
        <v>16</v>
      </c>
      <c r="E26" t="s">
        <v>16</v>
      </c>
      <c r="F26" t="s">
        <v>21</v>
      </c>
      <c r="G26" t="s">
        <v>41</v>
      </c>
      <c r="H26" s="2" t="str">
        <f>IF(Weather_Data_Cyphro_2018v1[[#This Row],[StatusHeavyRain]]=0,"No Heavy Rain","Heavy Rain")</f>
        <v>No Heavy Rain</v>
      </c>
      <c r="I26" s="2">
        <f>COUNTIF(Weather_Data_Cyphro_2018v1[[#This Row],[Observations]],"*Heavy Rain*")</f>
        <v>0</v>
      </c>
      <c r="J26" t="str">
        <f>IF(Weather_Data_Cyphro_2018v1[[#This Row],[StatusThurnstorm]]=0,"No Thunderstorm","Thunderstorm")</f>
        <v>No Thunderstorm</v>
      </c>
      <c r="K26">
        <f>COUNTIF(Weather_Data_Cyphro_2018v1[[#This Row],[Observations]],"*Thunderstorm*")</f>
        <v>0</v>
      </c>
      <c r="L26" t="str">
        <f>IF(Weather_Data_Cyphro_2018v1[[#This Row],[StatusHolidays]]=0,"No Holiday","Holiday")</f>
        <v>No Holiday</v>
      </c>
      <c r="M26">
        <f>COUNTIF(Weather_Data_Cyphro_2018v1[[#This Row],[Holiday2]],"*holiday*")</f>
        <v>0</v>
      </c>
      <c r="N26" t="str">
        <f>IF(Weather_Data_Cyphro_2018v1[[#This Row],[Status Widespread Dust ]]=0,"No Widespread","widespread")</f>
        <v>No Widespread</v>
      </c>
      <c r="O26">
        <f>COUNTIF(Weather_Data_Cyphro_2018v1[[#This Row],[Observations]],"*widespread Dust*")</f>
        <v>0</v>
      </c>
    </row>
    <row r="27" spans="1:15">
      <c r="A27" s="1">
        <v>43157</v>
      </c>
      <c r="B27" t="s">
        <v>15</v>
      </c>
      <c r="C27" t="s">
        <v>71</v>
      </c>
      <c r="D27" t="s">
        <v>16</v>
      </c>
      <c r="E27" t="s">
        <v>16</v>
      </c>
      <c r="F27" t="s">
        <v>21</v>
      </c>
      <c r="G27" t="s">
        <v>72</v>
      </c>
      <c r="H27" s="2" t="str">
        <f>IF(Weather_Data_Cyphro_2018v1[[#This Row],[StatusHeavyRain]]=0,"No Heavy Rain","Heavy Rain")</f>
        <v>No Heavy Rain</v>
      </c>
      <c r="I27" s="2">
        <f>COUNTIF(Weather_Data_Cyphro_2018v1[[#This Row],[Observations]],"*Heavy Rain*")</f>
        <v>0</v>
      </c>
      <c r="J27" t="str">
        <f>IF(Weather_Data_Cyphro_2018v1[[#This Row],[StatusThurnstorm]]=0,"No Thunderstorm","Thunderstorm")</f>
        <v>No Thunderstorm</v>
      </c>
      <c r="K27">
        <f>COUNTIF(Weather_Data_Cyphro_2018v1[[#This Row],[Observations]],"*Thunderstorm*")</f>
        <v>0</v>
      </c>
      <c r="L27" t="str">
        <f>IF(Weather_Data_Cyphro_2018v1[[#This Row],[StatusHolidays]]=0,"No Holiday","Holiday")</f>
        <v>No Holiday</v>
      </c>
      <c r="M27">
        <f>COUNTIF(Weather_Data_Cyphro_2018v1[[#This Row],[Holiday2]],"*holiday*")</f>
        <v>0</v>
      </c>
      <c r="N27" t="str">
        <f>IF(Weather_Data_Cyphro_2018v1[[#This Row],[Status Widespread Dust ]]=0,"No Widespread","widespread")</f>
        <v>No Widespread</v>
      </c>
      <c r="O27">
        <f>COUNTIF(Weather_Data_Cyphro_2018v1[[#This Row],[Observations]],"*widespread Dust*")</f>
        <v>0</v>
      </c>
    </row>
    <row r="28" spans="1:15">
      <c r="A28" s="1">
        <v>43158</v>
      </c>
      <c r="B28" t="s">
        <v>44</v>
      </c>
      <c r="C28" t="s">
        <v>73</v>
      </c>
      <c r="D28" t="s">
        <v>16</v>
      </c>
      <c r="E28" t="s">
        <v>16</v>
      </c>
      <c r="F28" t="s">
        <v>21</v>
      </c>
      <c r="G28" t="s">
        <v>74</v>
      </c>
      <c r="H28" s="2" t="str">
        <f>IF(Weather_Data_Cyphro_2018v1[[#This Row],[StatusHeavyRain]]=0,"No Heavy Rain","Heavy Rain")</f>
        <v>No Heavy Rain</v>
      </c>
      <c r="I28" s="2">
        <f>COUNTIF(Weather_Data_Cyphro_2018v1[[#This Row],[Observations]],"*Heavy Rain*")</f>
        <v>0</v>
      </c>
      <c r="J28" t="str">
        <f>IF(Weather_Data_Cyphro_2018v1[[#This Row],[StatusThurnstorm]]=0,"No Thunderstorm","Thunderstorm")</f>
        <v>Thunderstorm</v>
      </c>
      <c r="K28">
        <f>COUNTIF(Weather_Data_Cyphro_2018v1[[#This Row],[Observations]],"*Thunderstorm*")</f>
        <v>1</v>
      </c>
      <c r="L28" t="str">
        <f>IF(Weather_Data_Cyphro_2018v1[[#This Row],[StatusHolidays]]=0,"No Holiday","Holiday")</f>
        <v>No Holiday</v>
      </c>
      <c r="M28">
        <f>COUNTIF(Weather_Data_Cyphro_2018v1[[#This Row],[Holiday2]],"*holiday*")</f>
        <v>0</v>
      </c>
      <c r="N28" t="str">
        <f>IF(Weather_Data_Cyphro_2018v1[[#This Row],[Status Widespread Dust ]]=0,"No Widespread","widespread")</f>
        <v>No Widespread</v>
      </c>
      <c r="O28">
        <f>COUNTIF(Weather_Data_Cyphro_2018v1[[#This Row],[Observations]],"*widespread Dust*")</f>
        <v>0</v>
      </c>
    </row>
    <row r="29" spans="1:15">
      <c r="A29" s="1">
        <v>43163</v>
      </c>
      <c r="B29" t="s">
        <v>33</v>
      </c>
      <c r="C29" t="s">
        <v>75</v>
      </c>
      <c r="D29" t="s">
        <v>16</v>
      </c>
      <c r="E29" t="s">
        <v>16</v>
      </c>
      <c r="F29" t="s">
        <v>54</v>
      </c>
      <c r="G29" t="s">
        <v>54</v>
      </c>
      <c r="H29" s="2" t="str">
        <f>IF(Weather_Data_Cyphro_2018v1[[#This Row],[StatusHeavyRain]]=0,"No Heavy Rain","Heavy Rain")</f>
        <v>No Heavy Rain</v>
      </c>
      <c r="I29" s="2">
        <f>COUNTIF(Weather_Data_Cyphro_2018v1[[#This Row],[Observations]],"*Heavy Rain*")</f>
        <v>0</v>
      </c>
      <c r="J29" t="str">
        <f>IF(Weather_Data_Cyphro_2018v1[[#This Row],[StatusThurnstorm]]=0,"No Thunderstorm","Thunderstorm")</f>
        <v>No Thunderstorm</v>
      </c>
      <c r="K29">
        <f>COUNTIF(Weather_Data_Cyphro_2018v1[[#This Row],[Observations]],"*Thunderstorm*")</f>
        <v>0</v>
      </c>
      <c r="L29" t="str">
        <f>IF(Weather_Data_Cyphro_2018v1[[#This Row],[StatusHolidays]]=0,"No Holiday","Holiday")</f>
        <v>No Holiday</v>
      </c>
      <c r="M29">
        <f>COUNTIF(Weather_Data_Cyphro_2018v1[[#This Row],[Holiday2]],"*holiday*")</f>
        <v>0</v>
      </c>
      <c r="N29" t="str">
        <f>IF(Weather_Data_Cyphro_2018v1[[#This Row],[Status Widespread Dust ]]=0,"No Widespread","widespread")</f>
        <v>No Widespread</v>
      </c>
      <c r="O29">
        <f>COUNTIF(Weather_Data_Cyphro_2018v1[[#This Row],[Observations]],"*widespread Dust*")</f>
        <v>0</v>
      </c>
    </row>
    <row r="30" spans="1:15">
      <c r="A30" s="1">
        <v>43164</v>
      </c>
      <c r="B30" t="s">
        <v>15</v>
      </c>
      <c r="C30" t="s">
        <v>76</v>
      </c>
      <c r="D30" t="s">
        <v>16</v>
      </c>
      <c r="E30" t="s">
        <v>16</v>
      </c>
      <c r="F30" t="s">
        <v>54</v>
      </c>
      <c r="G30" t="s">
        <v>59</v>
      </c>
      <c r="H30" s="2" t="str">
        <f>IF(Weather_Data_Cyphro_2018v1[[#This Row],[StatusHeavyRain]]=0,"No Heavy Rain","Heavy Rain")</f>
        <v>No Heavy Rain</v>
      </c>
      <c r="I30" s="2">
        <f>COUNTIF(Weather_Data_Cyphro_2018v1[[#This Row],[Observations]],"*Heavy Rain*")</f>
        <v>0</v>
      </c>
      <c r="J30" t="str">
        <f>IF(Weather_Data_Cyphro_2018v1[[#This Row],[StatusThurnstorm]]=0,"No Thunderstorm","Thunderstorm")</f>
        <v>No Thunderstorm</v>
      </c>
      <c r="K30">
        <f>COUNTIF(Weather_Data_Cyphro_2018v1[[#This Row],[Observations]],"*Thunderstorm*")</f>
        <v>0</v>
      </c>
      <c r="L30" t="str">
        <f>IF(Weather_Data_Cyphro_2018v1[[#This Row],[StatusHolidays]]=0,"No Holiday","Holiday")</f>
        <v>No Holiday</v>
      </c>
      <c r="M30">
        <f>COUNTIF(Weather_Data_Cyphro_2018v1[[#This Row],[Holiday2]],"*holiday*")</f>
        <v>0</v>
      </c>
      <c r="N30" t="str">
        <f>IF(Weather_Data_Cyphro_2018v1[[#This Row],[Status Widespread Dust ]]=0,"No Widespread","widespread")</f>
        <v>widespread</v>
      </c>
      <c r="O30">
        <f>COUNTIF(Weather_Data_Cyphro_2018v1[[#This Row],[Observations]],"*widespread Dust*")</f>
        <v>1</v>
      </c>
    </row>
    <row r="31" spans="1:15">
      <c r="A31" s="1">
        <v>43178</v>
      </c>
      <c r="B31" t="s">
        <v>15</v>
      </c>
      <c r="C31" t="s">
        <v>77</v>
      </c>
      <c r="D31" t="s">
        <v>16</v>
      </c>
      <c r="E31" t="s">
        <v>16</v>
      </c>
      <c r="F31" t="s">
        <v>78</v>
      </c>
      <c r="G31" t="s">
        <v>79</v>
      </c>
      <c r="H31" s="2" t="str">
        <f>IF(Weather_Data_Cyphro_2018v1[[#This Row],[StatusHeavyRain]]=0,"No Heavy Rain","Heavy Rain")</f>
        <v>No Heavy Rain</v>
      </c>
      <c r="I31" s="2">
        <f>COUNTIF(Weather_Data_Cyphro_2018v1[[#This Row],[Observations]],"*Heavy Rain*")</f>
        <v>0</v>
      </c>
      <c r="J31" t="str">
        <f>IF(Weather_Data_Cyphro_2018v1[[#This Row],[StatusThurnstorm]]=0,"No Thunderstorm","Thunderstorm")</f>
        <v>No Thunderstorm</v>
      </c>
      <c r="K31">
        <f>COUNTIF(Weather_Data_Cyphro_2018v1[[#This Row],[Observations]],"*Thunderstorm*")</f>
        <v>0</v>
      </c>
      <c r="L31" t="str">
        <f>IF(Weather_Data_Cyphro_2018v1[[#This Row],[StatusHolidays]]=0,"No Holiday","Holiday")</f>
        <v>No Holiday</v>
      </c>
      <c r="M31">
        <f>COUNTIF(Weather_Data_Cyphro_2018v1[[#This Row],[Holiday2]],"*holiday*")</f>
        <v>0</v>
      </c>
      <c r="N31" t="str">
        <f>IF(Weather_Data_Cyphro_2018v1[[#This Row],[Status Widespread Dust ]]=0,"No Widespread","widespread")</f>
        <v>widespread</v>
      </c>
      <c r="O31">
        <f>COUNTIF(Weather_Data_Cyphro_2018v1[[#This Row],[Observations]],"*widespread Dust*")</f>
        <v>1</v>
      </c>
    </row>
    <row r="32" spans="1:15">
      <c r="A32" s="1">
        <v>43179</v>
      </c>
      <c r="B32" t="s">
        <v>44</v>
      </c>
      <c r="C32" t="s">
        <v>80</v>
      </c>
      <c r="D32" t="s">
        <v>16</v>
      </c>
      <c r="E32" t="s">
        <v>16</v>
      </c>
      <c r="F32" t="s">
        <v>78</v>
      </c>
      <c r="G32" t="s">
        <v>79</v>
      </c>
      <c r="H32" s="2" t="str">
        <f>IF(Weather_Data_Cyphro_2018v1[[#This Row],[StatusHeavyRain]]=0,"No Heavy Rain","Heavy Rain")</f>
        <v>No Heavy Rain</v>
      </c>
      <c r="I32" s="2">
        <f>COUNTIF(Weather_Data_Cyphro_2018v1[[#This Row],[Observations]],"*Heavy Rain*")</f>
        <v>0</v>
      </c>
      <c r="J32" t="str">
        <f>IF(Weather_Data_Cyphro_2018v1[[#This Row],[StatusThurnstorm]]=0,"No Thunderstorm","Thunderstorm")</f>
        <v>No Thunderstorm</v>
      </c>
      <c r="K32">
        <f>COUNTIF(Weather_Data_Cyphro_2018v1[[#This Row],[Observations]],"*Thunderstorm*")</f>
        <v>0</v>
      </c>
      <c r="L32" t="str">
        <f>IF(Weather_Data_Cyphro_2018v1[[#This Row],[StatusHolidays]]=0,"No Holiday","Holiday")</f>
        <v>No Holiday</v>
      </c>
      <c r="M32">
        <f>COUNTIF(Weather_Data_Cyphro_2018v1[[#This Row],[Holiday2]],"*holiday*")</f>
        <v>0</v>
      </c>
      <c r="N32" t="str">
        <f>IF(Weather_Data_Cyphro_2018v1[[#This Row],[Status Widespread Dust ]]=0,"No Widespread","widespread")</f>
        <v>widespread</v>
      </c>
      <c r="O32">
        <f>COUNTIF(Weather_Data_Cyphro_2018v1[[#This Row],[Observations]],"*widespread Dust*")</f>
        <v>1</v>
      </c>
    </row>
    <row r="33" spans="1:15">
      <c r="A33" s="1">
        <v>43179</v>
      </c>
      <c r="B33" t="s">
        <v>44</v>
      </c>
      <c r="C33" t="s">
        <v>16</v>
      </c>
      <c r="D33" t="s">
        <v>81</v>
      </c>
      <c r="E33" t="s">
        <v>82</v>
      </c>
      <c r="F33" t="s">
        <v>16</v>
      </c>
      <c r="G33" t="s">
        <v>16</v>
      </c>
      <c r="H33" s="2" t="str">
        <f>IF(Weather_Data_Cyphro_2018v1[[#This Row],[StatusHeavyRain]]=0,"No Heavy Rain","Heavy Rain")</f>
        <v>No Heavy Rain</v>
      </c>
      <c r="I33" s="2">
        <f>COUNTIF(Weather_Data_Cyphro_2018v1[[#This Row],[Observations]],"*Heavy Rain*")</f>
        <v>0</v>
      </c>
      <c r="J33" t="str">
        <f>IF(Weather_Data_Cyphro_2018v1[[#This Row],[StatusThurnstorm]]=0,"No Thunderstorm","Thunderstorm")</f>
        <v>No Thunderstorm</v>
      </c>
      <c r="K33">
        <f>COUNTIF(Weather_Data_Cyphro_2018v1[[#This Row],[Observations]],"*Thunderstorm*")</f>
        <v>0</v>
      </c>
      <c r="L33" t="str">
        <f>IF(Weather_Data_Cyphro_2018v1[[#This Row],[StatusHolidays]]=0,"No Holiday","Holiday")</f>
        <v>No Holiday</v>
      </c>
      <c r="M33">
        <f>COUNTIF(Weather_Data_Cyphro_2018v1[[#This Row],[Holiday2]],"*holiday*")</f>
        <v>0</v>
      </c>
      <c r="N33" t="str">
        <f>IF(Weather_Data_Cyphro_2018v1[[#This Row],[Status Widespread Dust ]]=0,"No Widespread","widespread")</f>
        <v>No Widespread</v>
      </c>
      <c r="O33">
        <f>COUNTIF(Weather_Data_Cyphro_2018v1[[#This Row],[Observations]],"*widespread Dust*")</f>
        <v>0</v>
      </c>
    </row>
    <row r="34" spans="1:15">
      <c r="A34" s="1">
        <v>43180</v>
      </c>
      <c r="B34" t="s">
        <v>19</v>
      </c>
      <c r="C34" t="s">
        <v>83</v>
      </c>
      <c r="D34" t="s">
        <v>16</v>
      </c>
      <c r="E34" t="s">
        <v>16</v>
      </c>
      <c r="F34" t="s">
        <v>84</v>
      </c>
      <c r="G34" t="s">
        <v>85</v>
      </c>
      <c r="H34" s="2" t="str">
        <f>IF(Weather_Data_Cyphro_2018v1[[#This Row],[StatusHeavyRain]]=0,"No Heavy Rain","Heavy Rain")</f>
        <v>No Heavy Rain</v>
      </c>
      <c r="I34" s="2">
        <f>COUNTIF(Weather_Data_Cyphro_2018v1[[#This Row],[Observations]],"*Heavy Rain*")</f>
        <v>0</v>
      </c>
      <c r="J34" t="str">
        <f>IF(Weather_Data_Cyphro_2018v1[[#This Row],[StatusThurnstorm]]=0,"No Thunderstorm","Thunderstorm")</f>
        <v>No Thunderstorm</v>
      </c>
      <c r="K34">
        <f>COUNTIF(Weather_Data_Cyphro_2018v1[[#This Row],[Observations]],"*Thunderstorm*")</f>
        <v>0</v>
      </c>
      <c r="L34" t="str">
        <f>IF(Weather_Data_Cyphro_2018v1[[#This Row],[StatusHolidays]]=0,"No Holiday","Holiday")</f>
        <v>No Holiday</v>
      </c>
      <c r="M34">
        <f>COUNTIF(Weather_Data_Cyphro_2018v1[[#This Row],[Holiday2]],"*holiday*")</f>
        <v>0</v>
      </c>
      <c r="N34" t="str">
        <f>IF(Weather_Data_Cyphro_2018v1[[#This Row],[Status Widespread Dust ]]=0,"No Widespread","widespread")</f>
        <v>No Widespread</v>
      </c>
      <c r="O34">
        <f>COUNTIF(Weather_Data_Cyphro_2018v1[[#This Row],[Observations]],"*widespread Dust*")</f>
        <v>0</v>
      </c>
    </row>
    <row r="35" spans="1:15">
      <c r="A35" s="1">
        <v>43183</v>
      </c>
      <c r="B35" t="s">
        <v>29</v>
      </c>
      <c r="C35" t="s">
        <v>86</v>
      </c>
      <c r="D35" t="s">
        <v>16</v>
      </c>
      <c r="E35" t="s">
        <v>16</v>
      </c>
      <c r="F35" t="s">
        <v>78</v>
      </c>
      <c r="G35" t="s">
        <v>79</v>
      </c>
      <c r="H35" s="2" t="str">
        <f>IF(Weather_Data_Cyphro_2018v1[[#This Row],[StatusHeavyRain]]=0,"No Heavy Rain","Heavy Rain")</f>
        <v>No Heavy Rain</v>
      </c>
      <c r="I35" s="2">
        <f>COUNTIF(Weather_Data_Cyphro_2018v1[[#This Row],[Observations]],"*Heavy Rain*")</f>
        <v>0</v>
      </c>
      <c r="J35" t="str">
        <f>IF(Weather_Data_Cyphro_2018v1[[#This Row],[StatusThurnstorm]]=0,"No Thunderstorm","Thunderstorm")</f>
        <v>No Thunderstorm</v>
      </c>
      <c r="K35">
        <f>COUNTIF(Weather_Data_Cyphro_2018v1[[#This Row],[Observations]],"*Thunderstorm*")</f>
        <v>0</v>
      </c>
      <c r="L35" t="str">
        <f>IF(Weather_Data_Cyphro_2018v1[[#This Row],[StatusHolidays]]=0,"No Holiday","Holiday")</f>
        <v>No Holiday</v>
      </c>
      <c r="M35">
        <f>COUNTIF(Weather_Data_Cyphro_2018v1[[#This Row],[Holiday2]],"*holiday*")</f>
        <v>0</v>
      </c>
      <c r="N35" t="str">
        <f>IF(Weather_Data_Cyphro_2018v1[[#This Row],[Status Widespread Dust ]]=0,"No Widespread","widespread")</f>
        <v>widespread</v>
      </c>
      <c r="O35">
        <f>COUNTIF(Weather_Data_Cyphro_2018v1[[#This Row],[Observations]],"*widespread Dust*")</f>
        <v>1</v>
      </c>
    </row>
    <row r="36" spans="1:15">
      <c r="A36" s="1">
        <v>43184</v>
      </c>
      <c r="B36" t="s">
        <v>33</v>
      </c>
      <c r="C36" t="s">
        <v>87</v>
      </c>
      <c r="D36" t="s">
        <v>16</v>
      </c>
      <c r="E36" t="s">
        <v>16</v>
      </c>
      <c r="F36" t="s">
        <v>78</v>
      </c>
      <c r="G36" t="s">
        <v>79</v>
      </c>
      <c r="H36" s="2" t="str">
        <f>IF(Weather_Data_Cyphro_2018v1[[#This Row],[StatusHeavyRain]]=0,"No Heavy Rain","Heavy Rain")</f>
        <v>No Heavy Rain</v>
      </c>
      <c r="I36" s="2">
        <f>COUNTIF(Weather_Data_Cyphro_2018v1[[#This Row],[Observations]],"*Heavy Rain*")</f>
        <v>0</v>
      </c>
      <c r="J36" t="str">
        <f>IF(Weather_Data_Cyphro_2018v1[[#This Row],[StatusThurnstorm]]=0,"No Thunderstorm","Thunderstorm")</f>
        <v>No Thunderstorm</v>
      </c>
      <c r="K36">
        <f>COUNTIF(Weather_Data_Cyphro_2018v1[[#This Row],[Observations]],"*Thunderstorm*")</f>
        <v>0</v>
      </c>
      <c r="L36" t="str">
        <f>IF(Weather_Data_Cyphro_2018v1[[#This Row],[StatusHolidays]]=0,"No Holiday","Holiday")</f>
        <v>No Holiday</v>
      </c>
      <c r="M36">
        <f>COUNTIF(Weather_Data_Cyphro_2018v1[[#This Row],[Holiday2]],"*holiday*")</f>
        <v>0</v>
      </c>
      <c r="N36" t="str">
        <f>IF(Weather_Data_Cyphro_2018v1[[#This Row],[Status Widespread Dust ]]=0,"No Widespread","widespread")</f>
        <v>widespread</v>
      </c>
      <c r="O36">
        <f>COUNTIF(Weather_Data_Cyphro_2018v1[[#This Row],[Observations]],"*widespread Dust*")</f>
        <v>1</v>
      </c>
    </row>
    <row r="37" spans="1:15">
      <c r="A37" s="1">
        <v>43184</v>
      </c>
      <c r="B37" t="s">
        <v>33</v>
      </c>
      <c r="C37" t="s">
        <v>16</v>
      </c>
      <c r="D37" t="s">
        <v>88</v>
      </c>
      <c r="E37" t="s">
        <v>89</v>
      </c>
      <c r="F37" t="s">
        <v>16</v>
      </c>
      <c r="G37" t="s">
        <v>16</v>
      </c>
      <c r="H37" s="2" t="str">
        <f>IF(Weather_Data_Cyphro_2018v1[[#This Row],[StatusHeavyRain]]=0,"No Heavy Rain","Heavy Rain")</f>
        <v>No Heavy Rain</v>
      </c>
      <c r="I37" s="2">
        <f>COUNTIF(Weather_Data_Cyphro_2018v1[[#This Row],[Observations]],"*Heavy Rain*")</f>
        <v>0</v>
      </c>
      <c r="J37" t="str">
        <f>IF(Weather_Data_Cyphro_2018v1[[#This Row],[StatusThurnstorm]]=0,"No Thunderstorm","Thunderstorm")</f>
        <v>No Thunderstorm</v>
      </c>
      <c r="K37">
        <f>COUNTIF(Weather_Data_Cyphro_2018v1[[#This Row],[Observations]],"*Thunderstorm*")</f>
        <v>0</v>
      </c>
      <c r="L37" t="str">
        <f>IF(Weather_Data_Cyphro_2018v1[[#This Row],[StatusHolidays]]=0,"No Holiday","Holiday")</f>
        <v>No Holiday</v>
      </c>
      <c r="M37">
        <f>COUNTIF(Weather_Data_Cyphro_2018v1[[#This Row],[Holiday2]],"*holiday*")</f>
        <v>0</v>
      </c>
      <c r="N37" t="str">
        <f>IF(Weather_Data_Cyphro_2018v1[[#This Row],[Status Widespread Dust ]]=0,"No Widespread","widespread")</f>
        <v>No Widespread</v>
      </c>
      <c r="O37">
        <f>COUNTIF(Weather_Data_Cyphro_2018v1[[#This Row],[Observations]],"*widespread Dust*")</f>
        <v>0</v>
      </c>
    </row>
    <row r="38" spans="1:15">
      <c r="A38" s="1">
        <v>43184</v>
      </c>
      <c r="B38" t="s">
        <v>33</v>
      </c>
      <c r="C38" t="s">
        <v>16</v>
      </c>
      <c r="D38" t="s">
        <v>90</v>
      </c>
      <c r="E38" t="s">
        <v>18</v>
      </c>
      <c r="F38" t="s">
        <v>16</v>
      </c>
      <c r="G38" t="s">
        <v>16</v>
      </c>
      <c r="H38" s="2" t="str">
        <f>IF(Weather_Data_Cyphro_2018v1[[#This Row],[StatusHeavyRain]]=0,"No Heavy Rain","Heavy Rain")</f>
        <v>No Heavy Rain</v>
      </c>
      <c r="I38" s="2">
        <f>COUNTIF(Weather_Data_Cyphro_2018v1[[#This Row],[Observations]],"*Heavy Rain*")</f>
        <v>0</v>
      </c>
      <c r="J38" t="str">
        <f>IF(Weather_Data_Cyphro_2018v1[[#This Row],[StatusThurnstorm]]=0,"No Thunderstorm","Thunderstorm")</f>
        <v>No Thunderstorm</v>
      </c>
      <c r="K38">
        <f>COUNTIF(Weather_Data_Cyphro_2018v1[[#This Row],[Observations]],"*Thunderstorm*")</f>
        <v>0</v>
      </c>
      <c r="L38" t="str">
        <f>IF(Weather_Data_Cyphro_2018v1[[#This Row],[StatusHolidays]]=0,"No Holiday","Holiday")</f>
        <v>Holiday</v>
      </c>
      <c r="M38">
        <f>COUNTIF(Weather_Data_Cyphro_2018v1[[#This Row],[Holiday2]],"*holiday*")</f>
        <v>1</v>
      </c>
      <c r="N38" t="str">
        <f>IF(Weather_Data_Cyphro_2018v1[[#This Row],[Status Widespread Dust ]]=0,"No Widespread","widespread")</f>
        <v>No Widespread</v>
      </c>
      <c r="O38">
        <f>COUNTIF(Weather_Data_Cyphro_2018v1[[#This Row],[Observations]],"*widespread Dust*")</f>
        <v>0</v>
      </c>
    </row>
    <row r="39" spans="1:15">
      <c r="A39" s="1">
        <v>43185</v>
      </c>
      <c r="B39" t="s">
        <v>15</v>
      </c>
      <c r="C39" t="s">
        <v>91</v>
      </c>
      <c r="D39" t="s">
        <v>16</v>
      </c>
      <c r="E39" t="s">
        <v>16</v>
      </c>
      <c r="F39" t="s">
        <v>78</v>
      </c>
      <c r="G39" t="s">
        <v>79</v>
      </c>
      <c r="H39" s="2" t="str">
        <f>IF(Weather_Data_Cyphro_2018v1[[#This Row],[StatusHeavyRain]]=0,"No Heavy Rain","Heavy Rain")</f>
        <v>No Heavy Rain</v>
      </c>
      <c r="I39" s="2">
        <f>COUNTIF(Weather_Data_Cyphro_2018v1[[#This Row],[Observations]],"*Heavy Rain*")</f>
        <v>0</v>
      </c>
      <c r="J39" t="str">
        <f>IF(Weather_Data_Cyphro_2018v1[[#This Row],[StatusThurnstorm]]=0,"No Thunderstorm","Thunderstorm")</f>
        <v>No Thunderstorm</v>
      </c>
      <c r="K39">
        <f>COUNTIF(Weather_Data_Cyphro_2018v1[[#This Row],[Observations]],"*Thunderstorm*")</f>
        <v>0</v>
      </c>
      <c r="L39" t="str">
        <f>IF(Weather_Data_Cyphro_2018v1[[#This Row],[StatusHolidays]]=0,"No Holiday","Holiday")</f>
        <v>No Holiday</v>
      </c>
      <c r="M39">
        <f>COUNTIF(Weather_Data_Cyphro_2018v1[[#This Row],[Holiday2]],"*holiday*")</f>
        <v>0</v>
      </c>
      <c r="N39" t="str">
        <f>IF(Weather_Data_Cyphro_2018v1[[#This Row],[Status Widespread Dust ]]=0,"No Widespread","widespread")</f>
        <v>widespread</v>
      </c>
      <c r="O39">
        <f>COUNTIF(Weather_Data_Cyphro_2018v1[[#This Row],[Observations]],"*widespread Dust*")</f>
        <v>1</v>
      </c>
    </row>
    <row r="40" spans="1:15">
      <c r="A40" s="1">
        <v>43187</v>
      </c>
      <c r="B40" t="s">
        <v>19</v>
      </c>
      <c r="C40" t="s">
        <v>92</v>
      </c>
      <c r="D40" t="s">
        <v>16</v>
      </c>
      <c r="E40" t="s">
        <v>16</v>
      </c>
      <c r="F40" t="s">
        <v>21</v>
      </c>
      <c r="G40" t="s">
        <v>48</v>
      </c>
      <c r="H40" s="2" t="str">
        <f>IF(Weather_Data_Cyphro_2018v1[[#This Row],[StatusHeavyRain]]=0,"No Heavy Rain","Heavy Rain")</f>
        <v>No Heavy Rain</v>
      </c>
      <c r="I40" s="2">
        <f>COUNTIF(Weather_Data_Cyphro_2018v1[[#This Row],[Observations]],"*Heavy Rain*")</f>
        <v>0</v>
      </c>
      <c r="J40" t="str">
        <f>IF(Weather_Data_Cyphro_2018v1[[#This Row],[StatusThurnstorm]]=0,"No Thunderstorm","Thunderstorm")</f>
        <v>No Thunderstorm</v>
      </c>
      <c r="K40">
        <f>COUNTIF(Weather_Data_Cyphro_2018v1[[#This Row],[Observations]],"*Thunderstorm*")</f>
        <v>0</v>
      </c>
      <c r="L40" t="str">
        <f>IF(Weather_Data_Cyphro_2018v1[[#This Row],[StatusHolidays]]=0,"No Holiday","Holiday")</f>
        <v>No Holiday</v>
      </c>
      <c r="M40">
        <f>COUNTIF(Weather_Data_Cyphro_2018v1[[#This Row],[Holiday2]],"*holiday*")</f>
        <v>0</v>
      </c>
      <c r="N40" t="str">
        <f>IF(Weather_Data_Cyphro_2018v1[[#This Row],[Status Widespread Dust ]]=0,"No Widespread","widespread")</f>
        <v>No Widespread</v>
      </c>
      <c r="O40">
        <f>COUNTIF(Weather_Data_Cyphro_2018v1[[#This Row],[Observations]],"*widespread Dust*")</f>
        <v>0</v>
      </c>
    </row>
    <row r="41" spans="1:15">
      <c r="A41" s="1">
        <v>43188</v>
      </c>
      <c r="B41" t="s">
        <v>23</v>
      </c>
      <c r="C41" t="s">
        <v>93</v>
      </c>
      <c r="D41" t="s">
        <v>16</v>
      </c>
      <c r="E41" t="s">
        <v>16</v>
      </c>
      <c r="F41" t="s">
        <v>21</v>
      </c>
      <c r="G41" t="s">
        <v>94</v>
      </c>
      <c r="H41" s="2" t="str">
        <f>IF(Weather_Data_Cyphro_2018v1[[#This Row],[StatusHeavyRain]]=0,"No Heavy Rain","Heavy Rain")</f>
        <v>Heavy Rain</v>
      </c>
      <c r="I41" s="2">
        <f>COUNTIF(Weather_Data_Cyphro_2018v1[[#This Row],[Observations]],"*Heavy Rain*")</f>
        <v>1</v>
      </c>
      <c r="J41" t="str">
        <f>IF(Weather_Data_Cyphro_2018v1[[#This Row],[StatusThurnstorm]]=0,"No Thunderstorm","Thunderstorm")</f>
        <v>Thunderstorm</v>
      </c>
      <c r="K41">
        <f>COUNTIF(Weather_Data_Cyphro_2018v1[[#This Row],[Observations]],"*Thunderstorm*")</f>
        <v>1</v>
      </c>
      <c r="L41" t="str">
        <f>IF(Weather_Data_Cyphro_2018v1[[#This Row],[StatusHolidays]]=0,"No Holiday","Holiday")</f>
        <v>No Holiday</v>
      </c>
      <c r="M41">
        <f>COUNTIF(Weather_Data_Cyphro_2018v1[[#This Row],[Holiday2]],"*holiday*")</f>
        <v>0</v>
      </c>
      <c r="N41" t="str">
        <f>IF(Weather_Data_Cyphro_2018v1[[#This Row],[Status Widespread Dust ]]=0,"No Widespread","widespread")</f>
        <v>No Widespread</v>
      </c>
      <c r="O41">
        <f>COUNTIF(Weather_Data_Cyphro_2018v1[[#This Row],[Observations]],"*widespread Dust*")</f>
        <v>0</v>
      </c>
    </row>
    <row r="42" spans="1:15">
      <c r="A42" s="1">
        <v>43191</v>
      </c>
      <c r="B42" t="s">
        <v>33</v>
      </c>
      <c r="C42" t="s">
        <v>16</v>
      </c>
      <c r="D42" t="s">
        <v>95</v>
      </c>
      <c r="E42" t="s">
        <v>18</v>
      </c>
      <c r="F42" t="s">
        <v>16</v>
      </c>
      <c r="G42" t="s">
        <v>16</v>
      </c>
      <c r="H42" s="2" t="str">
        <f>IF(Weather_Data_Cyphro_2018v1[[#This Row],[StatusHeavyRain]]=0,"No Heavy Rain","Heavy Rain")</f>
        <v>No Heavy Rain</v>
      </c>
      <c r="I42" s="2">
        <f>COUNTIF(Weather_Data_Cyphro_2018v1[[#This Row],[Observations]],"*Heavy Rain*")</f>
        <v>0</v>
      </c>
      <c r="J42" t="str">
        <f>IF(Weather_Data_Cyphro_2018v1[[#This Row],[StatusThurnstorm]]=0,"No Thunderstorm","Thunderstorm")</f>
        <v>No Thunderstorm</v>
      </c>
      <c r="K42">
        <f>COUNTIF(Weather_Data_Cyphro_2018v1[[#This Row],[Observations]],"*Thunderstorm*")</f>
        <v>0</v>
      </c>
      <c r="L42" t="str">
        <f>IF(Weather_Data_Cyphro_2018v1[[#This Row],[StatusHolidays]]=0,"No Holiday","Holiday")</f>
        <v>Holiday</v>
      </c>
      <c r="M42">
        <f>COUNTIF(Weather_Data_Cyphro_2018v1[[#This Row],[Holiday2]],"*holiday*")</f>
        <v>1</v>
      </c>
      <c r="N42" t="str">
        <f>IF(Weather_Data_Cyphro_2018v1[[#This Row],[Status Widespread Dust ]]=0,"No Widespread","widespread")</f>
        <v>No Widespread</v>
      </c>
      <c r="O42">
        <f>COUNTIF(Weather_Data_Cyphro_2018v1[[#This Row],[Observations]],"*widespread Dust*")</f>
        <v>0</v>
      </c>
    </row>
    <row r="43" spans="1:15">
      <c r="A43" s="1">
        <v>43196</v>
      </c>
      <c r="B43" t="s">
        <v>26</v>
      </c>
      <c r="C43" t="s">
        <v>16</v>
      </c>
      <c r="D43" t="s">
        <v>96</v>
      </c>
      <c r="E43" t="s">
        <v>97</v>
      </c>
      <c r="F43" t="s">
        <v>16</v>
      </c>
      <c r="G43" t="s">
        <v>16</v>
      </c>
      <c r="H43" s="2" t="str">
        <f>IF(Weather_Data_Cyphro_2018v1[[#This Row],[StatusHeavyRain]]=0,"No Heavy Rain","Heavy Rain")</f>
        <v>No Heavy Rain</v>
      </c>
      <c r="I43" s="2">
        <f>COUNTIF(Weather_Data_Cyphro_2018v1[[#This Row],[Observations]],"*Heavy Rain*")</f>
        <v>0</v>
      </c>
      <c r="J43" t="str">
        <f>IF(Weather_Data_Cyphro_2018v1[[#This Row],[StatusThurnstorm]]=0,"No Thunderstorm","Thunderstorm")</f>
        <v>No Thunderstorm</v>
      </c>
      <c r="K43">
        <f>COUNTIF(Weather_Data_Cyphro_2018v1[[#This Row],[Observations]],"*Thunderstorm*")</f>
        <v>0</v>
      </c>
      <c r="L43" t="str">
        <f>IF(Weather_Data_Cyphro_2018v1[[#This Row],[StatusHolidays]]=0,"No Holiday","Holiday")</f>
        <v>Holiday</v>
      </c>
      <c r="M43">
        <f>COUNTIF(Weather_Data_Cyphro_2018v1[[#This Row],[Holiday2]],"*holiday*")</f>
        <v>1</v>
      </c>
      <c r="N43" t="str">
        <f>IF(Weather_Data_Cyphro_2018v1[[#This Row],[Status Widespread Dust ]]=0,"No Widespread","widespread")</f>
        <v>No Widespread</v>
      </c>
      <c r="O43">
        <f>COUNTIF(Weather_Data_Cyphro_2018v1[[#This Row],[Observations]],"*widespread Dust*")</f>
        <v>0</v>
      </c>
    </row>
    <row r="44" spans="1:15">
      <c r="A44" s="1">
        <v>43197</v>
      </c>
      <c r="B44" t="s">
        <v>29</v>
      </c>
      <c r="C44" t="s">
        <v>16</v>
      </c>
      <c r="D44" t="s">
        <v>98</v>
      </c>
      <c r="E44" t="s">
        <v>99</v>
      </c>
      <c r="F44" t="s">
        <v>16</v>
      </c>
      <c r="G44" t="s">
        <v>16</v>
      </c>
      <c r="H44" s="2" t="str">
        <f>IF(Weather_Data_Cyphro_2018v1[[#This Row],[StatusHeavyRain]]=0,"No Heavy Rain","Heavy Rain")</f>
        <v>No Heavy Rain</v>
      </c>
      <c r="I44" s="2">
        <f>COUNTIF(Weather_Data_Cyphro_2018v1[[#This Row],[Observations]],"*Heavy Rain*")</f>
        <v>0</v>
      </c>
      <c r="J44" t="str">
        <f>IF(Weather_Data_Cyphro_2018v1[[#This Row],[StatusThurnstorm]]=0,"No Thunderstorm","Thunderstorm")</f>
        <v>No Thunderstorm</v>
      </c>
      <c r="K44">
        <f>COUNTIF(Weather_Data_Cyphro_2018v1[[#This Row],[Observations]],"*Thunderstorm*")</f>
        <v>0</v>
      </c>
      <c r="L44" t="str">
        <f>IF(Weather_Data_Cyphro_2018v1[[#This Row],[StatusHolidays]]=0,"No Holiday","Holiday")</f>
        <v>No Holiday</v>
      </c>
      <c r="M44">
        <f>COUNTIF(Weather_Data_Cyphro_2018v1[[#This Row],[Holiday2]],"*holiday*")</f>
        <v>0</v>
      </c>
      <c r="N44" t="str">
        <f>IF(Weather_Data_Cyphro_2018v1[[#This Row],[Status Widespread Dust ]]=0,"No Widespread","widespread")</f>
        <v>No Widespread</v>
      </c>
      <c r="O44">
        <f>COUNTIF(Weather_Data_Cyphro_2018v1[[#This Row],[Observations]],"*widespread Dust*")</f>
        <v>0</v>
      </c>
    </row>
    <row r="45" spans="1:15">
      <c r="A45" s="1">
        <v>43198</v>
      </c>
      <c r="B45" t="s">
        <v>33</v>
      </c>
      <c r="C45" t="s">
        <v>16</v>
      </c>
      <c r="D45" t="s">
        <v>100</v>
      </c>
      <c r="E45" t="s">
        <v>99</v>
      </c>
      <c r="F45" t="s">
        <v>16</v>
      </c>
      <c r="G45" t="s">
        <v>16</v>
      </c>
      <c r="H45" s="2" t="str">
        <f>IF(Weather_Data_Cyphro_2018v1[[#This Row],[StatusHeavyRain]]=0,"No Heavy Rain","Heavy Rain")</f>
        <v>No Heavy Rain</v>
      </c>
      <c r="I45" s="2">
        <f>COUNTIF(Weather_Data_Cyphro_2018v1[[#This Row],[Observations]],"*Heavy Rain*")</f>
        <v>0</v>
      </c>
      <c r="J45" t="str">
        <f>IF(Weather_Data_Cyphro_2018v1[[#This Row],[StatusThurnstorm]]=0,"No Thunderstorm","Thunderstorm")</f>
        <v>No Thunderstorm</v>
      </c>
      <c r="K45">
        <f>COUNTIF(Weather_Data_Cyphro_2018v1[[#This Row],[Observations]],"*Thunderstorm*")</f>
        <v>0</v>
      </c>
      <c r="L45" t="str">
        <f>IF(Weather_Data_Cyphro_2018v1[[#This Row],[StatusHolidays]]=0,"No Holiday","Holiday")</f>
        <v>No Holiday</v>
      </c>
      <c r="M45">
        <f>COUNTIF(Weather_Data_Cyphro_2018v1[[#This Row],[Holiday2]],"*holiday*")</f>
        <v>0</v>
      </c>
      <c r="N45" t="str">
        <f>IF(Weather_Data_Cyphro_2018v1[[#This Row],[Status Widespread Dust ]]=0,"No Widespread","widespread")</f>
        <v>No Widespread</v>
      </c>
      <c r="O45">
        <f>COUNTIF(Weather_Data_Cyphro_2018v1[[#This Row],[Observations]],"*widespread Dust*")</f>
        <v>0</v>
      </c>
    </row>
    <row r="46" spans="1:15">
      <c r="A46" s="1">
        <v>43199</v>
      </c>
      <c r="B46" t="s">
        <v>15</v>
      </c>
      <c r="C46" t="s">
        <v>101</v>
      </c>
      <c r="D46" t="s">
        <v>16</v>
      </c>
      <c r="E46" t="s">
        <v>16</v>
      </c>
      <c r="F46" t="s">
        <v>21</v>
      </c>
      <c r="G46" t="s">
        <v>102</v>
      </c>
      <c r="H46" s="2" t="str">
        <f>IF(Weather_Data_Cyphro_2018v1[[#This Row],[StatusHeavyRain]]=0,"No Heavy Rain","Heavy Rain")</f>
        <v>No Heavy Rain</v>
      </c>
      <c r="I46" s="2">
        <f>COUNTIF(Weather_Data_Cyphro_2018v1[[#This Row],[Observations]],"*Heavy Rain*")</f>
        <v>0</v>
      </c>
      <c r="J46" t="str">
        <f>IF(Weather_Data_Cyphro_2018v1[[#This Row],[StatusThurnstorm]]=0,"No Thunderstorm","Thunderstorm")</f>
        <v>No Thunderstorm</v>
      </c>
      <c r="K46">
        <f>COUNTIF(Weather_Data_Cyphro_2018v1[[#This Row],[Observations]],"*Thunderstorm*")</f>
        <v>0</v>
      </c>
      <c r="L46" t="str">
        <f>IF(Weather_Data_Cyphro_2018v1[[#This Row],[StatusHolidays]]=0,"No Holiday","Holiday")</f>
        <v>No Holiday</v>
      </c>
      <c r="M46">
        <f>COUNTIF(Weather_Data_Cyphro_2018v1[[#This Row],[Holiday2]],"*holiday*")</f>
        <v>0</v>
      </c>
      <c r="N46" t="str">
        <f>IF(Weather_Data_Cyphro_2018v1[[#This Row],[Status Widespread Dust ]]=0,"No Widespread","widespread")</f>
        <v>No Widespread</v>
      </c>
      <c r="O46">
        <f>COUNTIF(Weather_Data_Cyphro_2018v1[[#This Row],[Observations]],"*widespread Dust*")</f>
        <v>0</v>
      </c>
    </row>
    <row r="47" spans="1:15">
      <c r="A47" s="1">
        <v>43199</v>
      </c>
      <c r="B47" t="s">
        <v>15</v>
      </c>
      <c r="C47" t="s">
        <v>16</v>
      </c>
      <c r="D47" t="s">
        <v>103</v>
      </c>
      <c r="E47" t="s">
        <v>97</v>
      </c>
      <c r="F47" t="s">
        <v>16</v>
      </c>
      <c r="G47" t="s">
        <v>16</v>
      </c>
      <c r="H47" s="2" t="str">
        <f>IF(Weather_Data_Cyphro_2018v1[[#This Row],[StatusHeavyRain]]=0,"No Heavy Rain","Heavy Rain")</f>
        <v>No Heavy Rain</v>
      </c>
      <c r="I47" s="2">
        <f>COUNTIF(Weather_Data_Cyphro_2018v1[[#This Row],[Observations]],"*Heavy Rain*")</f>
        <v>0</v>
      </c>
      <c r="J47" t="str">
        <f>IF(Weather_Data_Cyphro_2018v1[[#This Row],[StatusThurnstorm]]=0,"No Thunderstorm","Thunderstorm")</f>
        <v>No Thunderstorm</v>
      </c>
      <c r="K47">
        <f>COUNTIF(Weather_Data_Cyphro_2018v1[[#This Row],[Observations]],"*Thunderstorm*")</f>
        <v>0</v>
      </c>
      <c r="L47" t="str">
        <f>IF(Weather_Data_Cyphro_2018v1[[#This Row],[StatusHolidays]]=0,"No Holiday","Holiday")</f>
        <v>Holiday</v>
      </c>
      <c r="M47">
        <f>COUNTIF(Weather_Data_Cyphro_2018v1[[#This Row],[Holiday2]],"*holiday*")</f>
        <v>1</v>
      </c>
      <c r="N47" t="str">
        <f>IF(Weather_Data_Cyphro_2018v1[[#This Row],[Status Widespread Dust ]]=0,"No Widespread","widespread")</f>
        <v>No Widespread</v>
      </c>
      <c r="O47">
        <f>COUNTIF(Weather_Data_Cyphro_2018v1[[#This Row],[Observations]],"*widespread Dust*")</f>
        <v>0</v>
      </c>
    </row>
    <row r="48" spans="1:15">
      <c r="A48" s="1">
        <v>43200</v>
      </c>
      <c r="B48" t="s">
        <v>44</v>
      </c>
      <c r="C48" t="s">
        <v>104</v>
      </c>
      <c r="D48" t="s">
        <v>16</v>
      </c>
      <c r="E48" t="s">
        <v>16</v>
      </c>
      <c r="F48" t="s">
        <v>21</v>
      </c>
      <c r="G48" t="s">
        <v>105</v>
      </c>
      <c r="H48" s="2" t="str">
        <f>IF(Weather_Data_Cyphro_2018v1[[#This Row],[StatusHeavyRain]]=0,"No Heavy Rain","Heavy Rain")</f>
        <v>No Heavy Rain</v>
      </c>
      <c r="I48" s="2">
        <f>COUNTIF(Weather_Data_Cyphro_2018v1[[#This Row],[Observations]],"*Heavy Rain*")</f>
        <v>0</v>
      </c>
      <c r="J48" t="str">
        <f>IF(Weather_Data_Cyphro_2018v1[[#This Row],[StatusThurnstorm]]=0,"No Thunderstorm","Thunderstorm")</f>
        <v>Thunderstorm</v>
      </c>
      <c r="K48">
        <f>COUNTIF(Weather_Data_Cyphro_2018v1[[#This Row],[Observations]],"*Thunderstorm*")</f>
        <v>1</v>
      </c>
      <c r="L48" t="str">
        <f>IF(Weather_Data_Cyphro_2018v1[[#This Row],[StatusHolidays]]=0,"No Holiday","Holiday")</f>
        <v>No Holiday</v>
      </c>
      <c r="M48">
        <f>COUNTIF(Weather_Data_Cyphro_2018v1[[#This Row],[Holiday2]],"*holiday*")</f>
        <v>0</v>
      </c>
      <c r="N48" t="str">
        <f>IF(Weather_Data_Cyphro_2018v1[[#This Row],[Status Widespread Dust ]]=0,"No Widespread","widespread")</f>
        <v>No Widespread</v>
      </c>
      <c r="O48">
        <f>COUNTIF(Weather_Data_Cyphro_2018v1[[#This Row],[Observations]],"*widespread Dust*")</f>
        <v>0</v>
      </c>
    </row>
    <row r="49" spans="1:15">
      <c r="A49" s="1">
        <v>43200</v>
      </c>
      <c r="B49" t="s">
        <v>44</v>
      </c>
      <c r="C49" t="s">
        <v>16</v>
      </c>
      <c r="D49" t="s">
        <v>106</v>
      </c>
      <c r="E49" t="s">
        <v>107</v>
      </c>
      <c r="F49" t="s">
        <v>16</v>
      </c>
      <c r="G49" t="s">
        <v>16</v>
      </c>
      <c r="H49" s="2" t="str">
        <f>IF(Weather_Data_Cyphro_2018v1[[#This Row],[StatusHeavyRain]]=0,"No Heavy Rain","Heavy Rain")</f>
        <v>No Heavy Rain</v>
      </c>
      <c r="I49" s="2">
        <f>COUNTIF(Weather_Data_Cyphro_2018v1[[#This Row],[Observations]],"*Heavy Rain*")</f>
        <v>0</v>
      </c>
      <c r="J49" t="str">
        <f>IF(Weather_Data_Cyphro_2018v1[[#This Row],[StatusThurnstorm]]=0,"No Thunderstorm","Thunderstorm")</f>
        <v>No Thunderstorm</v>
      </c>
      <c r="K49">
        <f>COUNTIF(Weather_Data_Cyphro_2018v1[[#This Row],[Observations]],"*Thunderstorm*")</f>
        <v>0</v>
      </c>
      <c r="L49" t="str">
        <f>IF(Weather_Data_Cyphro_2018v1[[#This Row],[StatusHolidays]]=0,"No Holiday","Holiday")</f>
        <v>Holiday</v>
      </c>
      <c r="M49">
        <f>COUNTIF(Weather_Data_Cyphro_2018v1[[#This Row],[Holiday2]],"*holiday*")</f>
        <v>1</v>
      </c>
      <c r="N49" t="str">
        <f>IF(Weather_Data_Cyphro_2018v1[[#This Row],[Status Widespread Dust ]]=0,"No Widespread","widespread")</f>
        <v>No Widespread</v>
      </c>
      <c r="O49">
        <f>COUNTIF(Weather_Data_Cyphro_2018v1[[#This Row],[Observations]],"*widespread Dust*")</f>
        <v>0</v>
      </c>
    </row>
    <row r="50" spans="1:15">
      <c r="A50" s="1">
        <v>43205</v>
      </c>
      <c r="B50" t="s">
        <v>33</v>
      </c>
      <c r="C50" t="s">
        <v>108</v>
      </c>
      <c r="D50" t="s">
        <v>16</v>
      </c>
      <c r="E50" t="s">
        <v>16</v>
      </c>
      <c r="F50" t="s">
        <v>84</v>
      </c>
      <c r="G50" t="s">
        <v>109</v>
      </c>
      <c r="H50" s="2" t="str">
        <f>IF(Weather_Data_Cyphro_2018v1[[#This Row],[StatusHeavyRain]]=0,"No Heavy Rain","Heavy Rain")</f>
        <v>No Heavy Rain</v>
      </c>
      <c r="I50" s="2">
        <f>COUNTIF(Weather_Data_Cyphro_2018v1[[#This Row],[Observations]],"*Heavy Rain*")</f>
        <v>0</v>
      </c>
      <c r="J50" t="str">
        <f>IF(Weather_Data_Cyphro_2018v1[[#This Row],[StatusThurnstorm]]=0,"No Thunderstorm","Thunderstorm")</f>
        <v>No Thunderstorm</v>
      </c>
      <c r="K50">
        <f>COUNTIF(Weather_Data_Cyphro_2018v1[[#This Row],[Observations]],"*Thunderstorm*")</f>
        <v>0</v>
      </c>
      <c r="L50" t="str">
        <f>IF(Weather_Data_Cyphro_2018v1[[#This Row],[StatusHolidays]]=0,"No Holiday","Holiday")</f>
        <v>No Holiday</v>
      </c>
      <c r="M50">
        <f>COUNTIF(Weather_Data_Cyphro_2018v1[[#This Row],[Holiday2]],"*holiday*")</f>
        <v>0</v>
      </c>
      <c r="N50" t="str">
        <f>IF(Weather_Data_Cyphro_2018v1[[#This Row],[Status Widespread Dust ]]=0,"No Widespread","widespread")</f>
        <v>No Widespread</v>
      </c>
      <c r="O50">
        <f>COUNTIF(Weather_Data_Cyphro_2018v1[[#This Row],[Observations]],"*widespread Dust*")</f>
        <v>0</v>
      </c>
    </row>
    <row r="51" spans="1:15">
      <c r="A51" s="1">
        <v>43217</v>
      </c>
      <c r="B51" t="s">
        <v>26</v>
      </c>
      <c r="C51" t="s">
        <v>110</v>
      </c>
      <c r="D51" t="s">
        <v>16</v>
      </c>
      <c r="E51" t="s">
        <v>16</v>
      </c>
      <c r="F51" t="s">
        <v>21</v>
      </c>
      <c r="G51" t="s">
        <v>69</v>
      </c>
      <c r="H51" s="2" t="str">
        <f>IF(Weather_Data_Cyphro_2018v1[[#This Row],[StatusHeavyRain]]=0,"No Heavy Rain","Heavy Rain")</f>
        <v>No Heavy Rain</v>
      </c>
      <c r="I51" s="2">
        <f>COUNTIF(Weather_Data_Cyphro_2018v1[[#This Row],[Observations]],"*Heavy Rain*")</f>
        <v>0</v>
      </c>
      <c r="J51" t="str">
        <f>IF(Weather_Data_Cyphro_2018v1[[#This Row],[StatusThurnstorm]]=0,"No Thunderstorm","Thunderstorm")</f>
        <v>No Thunderstorm</v>
      </c>
      <c r="K51">
        <f>COUNTIF(Weather_Data_Cyphro_2018v1[[#This Row],[Observations]],"*Thunderstorm*")</f>
        <v>0</v>
      </c>
      <c r="L51" t="str">
        <f>IF(Weather_Data_Cyphro_2018v1[[#This Row],[StatusHolidays]]=0,"No Holiday","Holiday")</f>
        <v>No Holiday</v>
      </c>
      <c r="M51">
        <f>COUNTIF(Weather_Data_Cyphro_2018v1[[#This Row],[Holiday2]],"*holiday*")</f>
        <v>0</v>
      </c>
      <c r="N51" t="str">
        <f>IF(Weather_Data_Cyphro_2018v1[[#This Row],[Status Widespread Dust ]]=0,"No Widespread","widespread")</f>
        <v>No Widespread</v>
      </c>
      <c r="O51">
        <f>COUNTIF(Weather_Data_Cyphro_2018v1[[#This Row],[Observations]],"*widespread Dust*")</f>
        <v>0</v>
      </c>
    </row>
    <row r="52" spans="1:15">
      <c r="A52" s="1">
        <v>43219</v>
      </c>
      <c r="B52" t="s">
        <v>33</v>
      </c>
      <c r="C52" t="s">
        <v>111</v>
      </c>
      <c r="D52" t="s">
        <v>16</v>
      </c>
      <c r="E52" t="s">
        <v>16</v>
      </c>
      <c r="F52" t="s">
        <v>84</v>
      </c>
      <c r="G52" t="s">
        <v>112</v>
      </c>
      <c r="H52" s="2" t="str">
        <f>IF(Weather_Data_Cyphro_2018v1[[#This Row],[StatusHeavyRain]]=0,"No Heavy Rain","Heavy Rain")</f>
        <v>No Heavy Rain</v>
      </c>
      <c r="I52" s="2">
        <f>COUNTIF(Weather_Data_Cyphro_2018v1[[#This Row],[Observations]],"*Heavy Rain*")</f>
        <v>0</v>
      </c>
      <c r="J52" t="str">
        <f>IF(Weather_Data_Cyphro_2018v1[[#This Row],[StatusThurnstorm]]=0,"No Thunderstorm","Thunderstorm")</f>
        <v>No Thunderstorm</v>
      </c>
      <c r="K52">
        <f>COUNTIF(Weather_Data_Cyphro_2018v1[[#This Row],[Observations]],"*Thunderstorm*")</f>
        <v>0</v>
      </c>
      <c r="L52" t="str">
        <f>IF(Weather_Data_Cyphro_2018v1[[#This Row],[StatusHolidays]]=0,"No Holiday","Holiday")</f>
        <v>No Holiday</v>
      </c>
      <c r="M52">
        <f>COUNTIF(Weather_Data_Cyphro_2018v1[[#This Row],[Holiday2]],"*holiday*")</f>
        <v>0</v>
      </c>
      <c r="N52" t="str">
        <f>IF(Weather_Data_Cyphro_2018v1[[#This Row],[Status Widespread Dust ]]=0,"No Widespread","widespread")</f>
        <v>No Widespread</v>
      </c>
      <c r="O52">
        <f>COUNTIF(Weather_Data_Cyphro_2018v1[[#This Row],[Observations]],"*widespread Dust*")</f>
        <v>0</v>
      </c>
    </row>
    <row r="53" spans="1:15">
      <c r="A53" s="1">
        <v>43220</v>
      </c>
      <c r="B53" t="s">
        <v>15</v>
      </c>
      <c r="C53" t="s">
        <v>113</v>
      </c>
      <c r="D53" t="s">
        <v>16</v>
      </c>
      <c r="E53" t="s">
        <v>16</v>
      </c>
      <c r="F53" t="s">
        <v>84</v>
      </c>
      <c r="G53" t="s">
        <v>114</v>
      </c>
      <c r="H53" s="2" t="str">
        <f>IF(Weather_Data_Cyphro_2018v1[[#This Row],[StatusHeavyRain]]=0,"No Heavy Rain","Heavy Rain")</f>
        <v>No Heavy Rain</v>
      </c>
      <c r="I53" s="2">
        <f>COUNTIF(Weather_Data_Cyphro_2018v1[[#This Row],[Observations]],"*Heavy Rain*")</f>
        <v>0</v>
      </c>
      <c r="J53" t="str">
        <f>IF(Weather_Data_Cyphro_2018v1[[#This Row],[StatusThurnstorm]]=0,"No Thunderstorm","Thunderstorm")</f>
        <v>No Thunderstorm</v>
      </c>
      <c r="K53">
        <f>COUNTIF(Weather_Data_Cyphro_2018v1[[#This Row],[Observations]],"*Thunderstorm*")</f>
        <v>0</v>
      </c>
      <c r="L53" t="str">
        <f>IF(Weather_Data_Cyphro_2018v1[[#This Row],[StatusHolidays]]=0,"No Holiday","Holiday")</f>
        <v>No Holiday</v>
      </c>
      <c r="M53">
        <f>COUNTIF(Weather_Data_Cyphro_2018v1[[#This Row],[Holiday2]],"*holiday*")</f>
        <v>0</v>
      </c>
      <c r="N53" t="str">
        <f>IF(Weather_Data_Cyphro_2018v1[[#This Row],[Status Widespread Dust ]]=0,"No Widespread","widespread")</f>
        <v>No Widespread</v>
      </c>
      <c r="O53">
        <f>COUNTIF(Weather_Data_Cyphro_2018v1[[#This Row],[Observations]],"*widespread Dust*")</f>
        <v>0</v>
      </c>
    </row>
    <row r="54" spans="1:15">
      <c r="A54" s="1">
        <v>43221</v>
      </c>
      <c r="B54" t="s">
        <v>44</v>
      </c>
      <c r="C54" t="s">
        <v>16</v>
      </c>
      <c r="D54" t="s">
        <v>115</v>
      </c>
      <c r="E54" t="s">
        <v>18</v>
      </c>
      <c r="F54" t="s">
        <v>16</v>
      </c>
      <c r="G54" t="s">
        <v>16</v>
      </c>
      <c r="H54" s="2" t="str">
        <f>IF(Weather_Data_Cyphro_2018v1[[#This Row],[StatusHeavyRain]]=0,"No Heavy Rain","Heavy Rain")</f>
        <v>No Heavy Rain</v>
      </c>
      <c r="I54" s="2">
        <f>COUNTIF(Weather_Data_Cyphro_2018v1[[#This Row],[Observations]],"*Heavy Rain*")</f>
        <v>0</v>
      </c>
      <c r="J54" t="str">
        <f>IF(Weather_Data_Cyphro_2018v1[[#This Row],[StatusThurnstorm]]=0,"No Thunderstorm","Thunderstorm")</f>
        <v>No Thunderstorm</v>
      </c>
      <c r="K54">
        <f>COUNTIF(Weather_Data_Cyphro_2018v1[[#This Row],[Observations]],"*Thunderstorm*")</f>
        <v>0</v>
      </c>
      <c r="L54" t="str">
        <f>IF(Weather_Data_Cyphro_2018v1[[#This Row],[StatusHolidays]]=0,"No Holiday","Holiday")</f>
        <v>Holiday</v>
      </c>
      <c r="M54">
        <f>COUNTIF(Weather_Data_Cyphro_2018v1[[#This Row],[Holiday2]],"*holiday*")</f>
        <v>1</v>
      </c>
      <c r="N54" t="str">
        <f>IF(Weather_Data_Cyphro_2018v1[[#This Row],[Status Widespread Dust ]]=0,"No Widespread","widespread")</f>
        <v>No Widespread</v>
      </c>
      <c r="O54">
        <f>COUNTIF(Weather_Data_Cyphro_2018v1[[#This Row],[Observations]],"*widespread Dust*")</f>
        <v>0</v>
      </c>
    </row>
    <row r="55" spans="1:15">
      <c r="A55" s="1">
        <v>43224</v>
      </c>
      <c r="B55" t="s">
        <v>26</v>
      </c>
      <c r="C55" t="s">
        <v>116</v>
      </c>
      <c r="D55" t="s">
        <v>16</v>
      </c>
      <c r="E55" t="s">
        <v>16</v>
      </c>
      <c r="F55" t="s">
        <v>21</v>
      </c>
      <c r="G55" t="s">
        <v>69</v>
      </c>
      <c r="H55" s="2" t="str">
        <f>IF(Weather_Data_Cyphro_2018v1[[#This Row],[StatusHeavyRain]]=0,"No Heavy Rain","Heavy Rain")</f>
        <v>No Heavy Rain</v>
      </c>
      <c r="I55" s="2">
        <f>COUNTIF(Weather_Data_Cyphro_2018v1[[#This Row],[Observations]],"*Heavy Rain*")</f>
        <v>0</v>
      </c>
      <c r="J55" t="str">
        <f>IF(Weather_Data_Cyphro_2018v1[[#This Row],[StatusThurnstorm]]=0,"No Thunderstorm","Thunderstorm")</f>
        <v>No Thunderstorm</v>
      </c>
      <c r="K55">
        <f>COUNTIF(Weather_Data_Cyphro_2018v1[[#This Row],[Observations]],"*Thunderstorm*")</f>
        <v>0</v>
      </c>
      <c r="L55" t="str">
        <f>IF(Weather_Data_Cyphro_2018v1[[#This Row],[StatusHolidays]]=0,"No Holiday","Holiday")</f>
        <v>No Holiday</v>
      </c>
      <c r="M55">
        <f>COUNTIF(Weather_Data_Cyphro_2018v1[[#This Row],[Holiday2]],"*holiday*")</f>
        <v>0</v>
      </c>
      <c r="N55" t="str">
        <f>IF(Weather_Data_Cyphro_2018v1[[#This Row],[Status Widespread Dust ]]=0,"No Widespread","widespread")</f>
        <v>No Widespread</v>
      </c>
      <c r="O55">
        <f>COUNTIF(Weather_Data_Cyphro_2018v1[[#This Row],[Observations]],"*widespread Dust*")</f>
        <v>0</v>
      </c>
    </row>
    <row r="56" spans="1:15">
      <c r="A56" s="1">
        <v>43225</v>
      </c>
      <c r="B56" t="s">
        <v>29</v>
      </c>
      <c r="C56" t="s">
        <v>117</v>
      </c>
      <c r="D56" t="s">
        <v>16</v>
      </c>
      <c r="E56" t="s">
        <v>16</v>
      </c>
      <c r="F56" t="s">
        <v>78</v>
      </c>
      <c r="G56" t="s">
        <v>79</v>
      </c>
      <c r="H56" s="2" t="str">
        <f>IF(Weather_Data_Cyphro_2018v1[[#This Row],[StatusHeavyRain]]=0,"No Heavy Rain","Heavy Rain")</f>
        <v>No Heavy Rain</v>
      </c>
      <c r="I56" s="2">
        <f>COUNTIF(Weather_Data_Cyphro_2018v1[[#This Row],[Observations]],"*Heavy Rain*")</f>
        <v>0</v>
      </c>
      <c r="J56" t="str">
        <f>IF(Weather_Data_Cyphro_2018v1[[#This Row],[StatusThurnstorm]]=0,"No Thunderstorm","Thunderstorm")</f>
        <v>No Thunderstorm</v>
      </c>
      <c r="K56">
        <f>COUNTIF(Weather_Data_Cyphro_2018v1[[#This Row],[Observations]],"*Thunderstorm*")</f>
        <v>0</v>
      </c>
      <c r="L56" t="str">
        <f>IF(Weather_Data_Cyphro_2018v1[[#This Row],[StatusHolidays]]=0,"No Holiday","Holiday")</f>
        <v>No Holiday</v>
      </c>
      <c r="M56">
        <f>COUNTIF(Weather_Data_Cyphro_2018v1[[#This Row],[Holiday2]],"*holiday*")</f>
        <v>0</v>
      </c>
      <c r="N56" t="str">
        <f>IF(Weather_Data_Cyphro_2018v1[[#This Row],[Status Widespread Dust ]]=0,"No Widespread","widespread")</f>
        <v>widespread</v>
      </c>
      <c r="O56">
        <f>COUNTIF(Weather_Data_Cyphro_2018v1[[#This Row],[Observations]],"*widespread Dust*")</f>
        <v>1</v>
      </c>
    </row>
    <row r="57" spans="1:15">
      <c r="A57" s="1">
        <v>43228</v>
      </c>
      <c r="B57" t="s">
        <v>44</v>
      </c>
      <c r="C57" t="s">
        <v>118</v>
      </c>
      <c r="D57" t="s">
        <v>16</v>
      </c>
      <c r="E57" t="s">
        <v>16</v>
      </c>
      <c r="F57" t="s">
        <v>21</v>
      </c>
      <c r="G57" t="s">
        <v>119</v>
      </c>
      <c r="H57" s="2" t="str">
        <f>IF(Weather_Data_Cyphro_2018v1[[#This Row],[StatusHeavyRain]]=0,"No Heavy Rain","Heavy Rain")</f>
        <v>Heavy Rain</v>
      </c>
      <c r="I57" s="2">
        <f>COUNTIF(Weather_Data_Cyphro_2018v1[[#This Row],[Observations]],"*Heavy Rain*")</f>
        <v>1</v>
      </c>
      <c r="J57" t="str">
        <f>IF(Weather_Data_Cyphro_2018v1[[#This Row],[StatusThurnstorm]]=0,"No Thunderstorm","Thunderstorm")</f>
        <v>Thunderstorm</v>
      </c>
      <c r="K57">
        <f>COUNTIF(Weather_Data_Cyphro_2018v1[[#This Row],[Observations]],"*Thunderstorm*")</f>
        <v>1</v>
      </c>
      <c r="L57" t="str">
        <f>IF(Weather_Data_Cyphro_2018v1[[#This Row],[StatusHolidays]]=0,"No Holiday","Holiday")</f>
        <v>No Holiday</v>
      </c>
      <c r="M57">
        <f>COUNTIF(Weather_Data_Cyphro_2018v1[[#This Row],[Holiday2]],"*holiday*")</f>
        <v>0</v>
      </c>
      <c r="N57" t="str">
        <f>IF(Weather_Data_Cyphro_2018v1[[#This Row],[Status Widespread Dust ]]=0,"No Widespread","widespread")</f>
        <v>No Widespread</v>
      </c>
      <c r="O57">
        <f>COUNTIF(Weather_Data_Cyphro_2018v1[[#This Row],[Observations]],"*widespread Dust*")</f>
        <v>0</v>
      </c>
    </row>
    <row r="58" spans="1:15">
      <c r="A58" s="1">
        <v>43229</v>
      </c>
      <c r="B58" t="s">
        <v>19</v>
      </c>
      <c r="C58" t="s">
        <v>120</v>
      </c>
      <c r="D58" t="s">
        <v>16</v>
      </c>
      <c r="E58" t="s">
        <v>16</v>
      </c>
      <c r="F58" t="s">
        <v>64</v>
      </c>
      <c r="G58" t="s">
        <v>65</v>
      </c>
      <c r="H58" s="2" t="str">
        <f>IF(Weather_Data_Cyphro_2018v1[[#This Row],[StatusHeavyRain]]=0,"No Heavy Rain","Heavy Rain")</f>
        <v>No Heavy Rain</v>
      </c>
      <c r="I58" s="2">
        <f>COUNTIF(Weather_Data_Cyphro_2018v1[[#This Row],[Observations]],"*Heavy Rain*")</f>
        <v>0</v>
      </c>
      <c r="J58" t="str">
        <f>IF(Weather_Data_Cyphro_2018v1[[#This Row],[StatusThurnstorm]]=0,"No Thunderstorm","Thunderstorm")</f>
        <v>Thunderstorm</v>
      </c>
      <c r="K58">
        <f>COUNTIF(Weather_Data_Cyphro_2018v1[[#This Row],[Observations]],"*Thunderstorm*")</f>
        <v>1</v>
      </c>
      <c r="L58" t="str">
        <f>IF(Weather_Data_Cyphro_2018v1[[#This Row],[StatusHolidays]]=0,"No Holiday","Holiday")</f>
        <v>No Holiday</v>
      </c>
      <c r="M58">
        <f>COUNTIF(Weather_Data_Cyphro_2018v1[[#This Row],[Holiday2]],"*holiday*")</f>
        <v>0</v>
      </c>
      <c r="N58" t="str">
        <f>IF(Weather_Data_Cyphro_2018v1[[#This Row],[Status Widespread Dust ]]=0,"No Widespread","widespread")</f>
        <v>No Widespread</v>
      </c>
      <c r="O58">
        <f>COUNTIF(Weather_Data_Cyphro_2018v1[[#This Row],[Observations]],"*widespread Dust*")</f>
        <v>0</v>
      </c>
    </row>
    <row r="59" spans="1:15">
      <c r="A59" s="1">
        <v>43231</v>
      </c>
      <c r="B59" t="s">
        <v>26</v>
      </c>
      <c r="C59" t="s">
        <v>121</v>
      </c>
      <c r="D59" t="s">
        <v>16</v>
      </c>
      <c r="E59" t="s">
        <v>16</v>
      </c>
      <c r="F59" t="s">
        <v>21</v>
      </c>
      <c r="G59" t="s">
        <v>122</v>
      </c>
      <c r="H59" s="2" t="str">
        <f>IF(Weather_Data_Cyphro_2018v1[[#This Row],[StatusHeavyRain]]=0,"No Heavy Rain","Heavy Rain")</f>
        <v>No Heavy Rain</v>
      </c>
      <c r="I59" s="2">
        <f>COUNTIF(Weather_Data_Cyphro_2018v1[[#This Row],[Observations]],"*Heavy Rain*")</f>
        <v>0</v>
      </c>
      <c r="J59" t="str">
        <f>IF(Weather_Data_Cyphro_2018v1[[#This Row],[StatusThurnstorm]]=0,"No Thunderstorm","Thunderstorm")</f>
        <v>Thunderstorm</v>
      </c>
      <c r="K59">
        <f>COUNTIF(Weather_Data_Cyphro_2018v1[[#This Row],[Observations]],"*Thunderstorm*")</f>
        <v>1</v>
      </c>
      <c r="L59" t="str">
        <f>IF(Weather_Data_Cyphro_2018v1[[#This Row],[StatusHolidays]]=0,"No Holiday","Holiday")</f>
        <v>No Holiday</v>
      </c>
      <c r="M59">
        <f>COUNTIF(Weather_Data_Cyphro_2018v1[[#This Row],[Holiday2]],"*holiday*")</f>
        <v>0</v>
      </c>
      <c r="N59" t="str">
        <f>IF(Weather_Data_Cyphro_2018v1[[#This Row],[Status Widespread Dust ]]=0,"No Widespread","widespread")</f>
        <v>No Widespread</v>
      </c>
      <c r="O59">
        <f>COUNTIF(Weather_Data_Cyphro_2018v1[[#This Row],[Observations]],"*widespread Dust*")</f>
        <v>0</v>
      </c>
    </row>
    <row r="60" spans="1:15">
      <c r="A60" s="1">
        <v>43232</v>
      </c>
      <c r="B60" t="s">
        <v>29</v>
      </c>
      <c r="C60" t="s">
        <v>123</v>
      </c>
      <c r="D60" t="s">
        <v>16</v>
      </c>
      <c r="E60" t="s">
        <v>16</v>
      </c>
      <c r="F60" t="s">
        <v>21</v>
      </c>
      <c r="G60" t="s">
        <v>124</v>
      </c>
      <c r="H60" s="2" t="str">
        <f>IF(Weather_Data_Cyphro_2018v1[[#This Row],[StatusHeavyRain]]=0,"No Heavy Rain","Heavy Rain")</f>
        <v>Heavy Rain</v>
      </c>
      <c r="I60" s="2">
        <f>COUNTIF(Weather_Data_Cyphro_2018v1[[#This Row],[Observations]],"*Heavy Rain*")</f>
        <v>1</v>
      </c>
      <c r="J60" t="str">
        <f>IF(Weather_Data_Cyphro_2018v1[[#This Row],[StatusThurnstorm]]=0,"No Thunderstorm","Thunderstorm")</f>
        <v>Thunderstorm</v>
      </c>
      <c r="K60">
        <f>COUNTIF(Weather_Data_Cyphro_2018v1[[#This Row],[Observations]],"*Thunderstorm*")</f>
        <v>1</v>
      </c>
      <c r="L60" t="str">
        <f>IF(Weather_Data_Cyphro_2018v1[[#This Row],[StatusHolidays]]=0,"No Holiday","Holiday")</f>
        <v>No Holiday</v>
      </c>
      <c r="M60">
        <f>COUNTIF(Weather_Data_Cyphro_2018v1[[#This Row],[Holiday2]],"*holiday*")</f>
        <v>0</v>
      </c>
      <c r="N60" t="str">
        <f>IF(Weather_Data_Cyphro_2018v1[[#This Row],[Status Widespread Dust ]]=0,"No Widespread","widespread")</f>
        <v>No Widespread</v>
      </c>
      <c r="O60">
        <f>COUNTIF(Weather_Data_Cyphro_2018v1[[#This Row],[Observations]],"*widespread Dust*")</f>
        <v>0</v>
      </c>
    </row>
    <row r="61" spans="1:15">
      <c r="A61" s="1">
        <v>43233</v>
      </c>
      <c r="B61" t="s">
        <v>33</v>
      </c>
      <c r="C61" t="s">
        <v>125</v>
      </c>
      <c r="D61" t="s">
        <v>16</v>
      </c>
      <c r="E61" t="s">
        <v>16</v>
      </c>
      <c r="F61" t="s">
        <v>21</v>
      </c>
      <c r="G61" t="s">
        <v>69</v>
      </c>
      <c r="H61" s="2" t="str">
        <f>IF(Weather_Data_Cyphro_2018v1[[#This Row],[StatusHeavyRain]]=0,"No Heavy Rain","Heavy Rain")</f>
        <v>No Heavy Rain</v>
      </c>
      <c r="I61" s="2">
        <f>COUNTIF(Weather_Data_Cyphro_2018v1[[#This Row],[Observations]],"*Heavy Rain*")</f>
        <v>0</v>
      </c>
      <c r="J61" t="str">
        <f>IF(Weather_Data_Cyphro_2018v1[[#This Row],[StatusThurnstorm]]=0,"No Thunderstorm","Thunderstorm")</f>
        <v>No Thunderstorm</v>
      </c>
      <c r="K61">
        <f>COUNTIF(Weather_Data_Cyphro_2018v1[[#This Row],[Observations]],"*Thunderstorm*")</f>
        <v>0</v>
      </c>
      <c r="L61" t="str">
        <f>IF(Weather_Data_Cyphro_2018v1[[#This Row],[StatusHolidays]]=0,"No Holiday","Holiday")</f>
        <v>No Holiday</v>
      </c>
      <c r="M61">
        <f>COUNTIF(Weather_Data_Cyphro_2018v1[[#This Row],[Holiday2]],"*holiday*")</f>
        <v>0</v>
      </c>
      <c r="N61" t="str">
        <f>IF(Weather_Data_Cyphro_2018v1[[#This Row],[Status Widespread Dust ]]=0,"No Widespread","widespread")</f>
        <v>No Widespread</v>
      </c>
      <c r="O61">
        <f>COUNTIF(Weather_Data_Cyphro_2018v1[[#This Row],[Observations]],"*widespread Dust*")</f>
        <v>0</v>
      </c>
    </row>
    <row r="62" spans="1:15">
      <c r="A62" s="1">
        <v>43248</v>
      </c>
      <c r="B62" t="s">
        <v>15</v>
      </c>
      <c r="C62" t="s">
        <v>16</v>
      </c>
      <c r="D62" t="s">
        <v>126</v>
      </c>
      <c r="E62" t="s">
        <v>97</v>
      </c>
      <c r="F62" t="s">
        <v>16</v>
      </c>
      <c r="G62" t="s">
        <v>16</v>
      </c>
      <c r="H62" s="2" t="str">
        <f>IF(Weather_Data_Cyphro_2018v1[[#This Row],[StatusHeavyRain]]=0,"No Heavy Rain","Heavy Rain")</f>
        <v>No Heavy Rain</v>
      </c>
      <c r="I62" s="2">
        <f>COUNTIF(Weather_Data_Cyphro_2018v1[[#This Row],[Observations]],"*Heavy Rain*")</f>
        <v>0</v>
      </c>
      <c r="J62" t="str">
        <f>IF(Weather_Data_Cyphro_2018v1[[#This Row],[StatusThurnstorm]]=0,"No Thunderstorm","Thunderstorm")</f>
        <v>No Thunderstorm</v>
      </c>
      <c r="K62">
        <f>COUNTIF(Weather_Data_Cyphro_2018v1[[#This Row],[Observations]],"*Thunderstorm*")</f>
        <v>0</v>
      </c>
      <c r="L62" t="str">
        <f>IF(Weather_Data_Cyphro_2018v1[[#This Row],[StatusHolidays]]=0,"No Holiday","Holiday")</f>
        <v>Holiday</v>
      </c>
      <c r="M62">
        <f>COUNTIF(Weather_Data_Cyphro_2018v1[[#This Row],[Holiday2]],"*holiday*")</f>
        <v>1</v>
      </c>
      <c r="N62" t="str">
        <f>IF(Weather_Data_Cyphro_2018v1[[#This Row],[Status Widespread Dust ]]=0,"No Widespread","widespread")</f>
        <v>No Widespread</v>
      </c>
      <c r="O62">
        <f>COUNTIF(Weather_Data_Cyphro_2018v1[[#This Row],[Observations]],"*widespread Dust*")</f>
        <v>0</v>
      </c>
    </row>
    <row r="63" spans="1:15">
      <c r="A63" s="1">
        <v>43251</v>
      </c>
      <c r="B63" t="s">
        <v>23</v>
      </c>
      <c r="C63" t="s">
        <v>127</v>
      </c>
      <c r="D63" t="s">
        <v>16</v>
      </c>
      <c r="E63" t="s">
        <v>16</v>
      </c>
      <c r="F63" t="s">
        <v>64</v>
      </c>
      <c r="G63" t="s">
        <v>128</v>
      </c>
      <c r="H63" s="2" t="str">
        <f>IF(Weather_Data_Cyphro_2018v1[[#This Row],[StatusHeavyRain]]=0,"No Heavy Rain","Heavy Rain")</f>
        <v>No Heavy Rain</v>
      </c>
      <c r="I63" s="2">
        <f>COUNTIF(Weather_Data_Cyphro_2018v1[[#This Row],[Observations]],"*Heavy Rain*")</f>
        <v>0</v>
      </c>
      <c r="J63" t="str">
        <f>IF(Weather_Data_Cyphro_2018v1[[#This Row],[StatusThurnstorm]]=0,"No Thunderstorm","Thunderstorm")</f>
        <v>Thunderstorm</v>
      </c>
      <c r="K63">
        <f>COUNTIF(Weather_Data_Cyphro_2018v1[[#This Row],[Observations]],"*Thunderstorm*")</f>
        <v>1</v>
      </c>
      <c r="L63" t="str">
        <f>IF(Weather_Data_Cyphro_2018v1[[#This Row],[StatusHolidays]]=0,"No Holiday","Holiday")</f>
        <v>No Holiday</v>
      </c>
      <c r="M63">
        <f>COUNTIF(Weather_Data_Cyphro_2018v1[[#This Row],[Holiday2]],"*holiday*")</f>
        <v>0</v>
      </c>
      <c r="N63" t="str">
        <f>IF(Weather_Data_Cyphro_2018v1[[#This Row],[Status Widespread Dust ]]=0,"No Widespread","widespread")</f>
        <v>No Widespread</v>
      </c>
      <c r="O63">
        <f>COUNTIF(Weather_Data_Cyphro_2018v1[[#This Row],[Observations]],"*widespread Dust*")</f>
        <v>0</v>
      </c>
    </row>
    <row r="64" spans="1:15">
      <c r="A64" s="1">
        <v>43252</v>
      </c>
      <c r="B64" t="s">
        <v>26</v>
      </c>
      <c r="C64" t="s">
        <v>129</v>
      </c>
      <c r="D64" t="s">
        <v>16</v>
      </c>
      <c r="E64" t="s">
        <v>16</v>
      </c>
      <c r="F64" t="s">
        <v>21</v>
      </c>
      <c r="G64" t="s">
        <v>130</v>
      </c>
      <c r="H64" s="2" t="str">
        <f>IF(Weather_Data_Cyphro_2018v1[[#This Row],[StatusHeavyRain]]=0,"No Heavy Rain","Heavy Rain")</f>
        <v>No Heavy Rain</v>
      </c>
      <c r="I64" s="2">
        <f>COUNTIF(Weather_Data_Cyphro_2018v1[[#This Row],[Observations]],"*Heavy Rain*")</f>
        <v>0</v>
      </c>
      <c r="J64" t="str">
        <f>IF(Weather_Data_Cyphro_2018v1[[#This Row],[StatusThurnstorm]]=0,"No Thunderstorm","Thunderstorm")</f>
        <v>Thunderstorm</v>
      </c>
      <c r="K64">
        <f>COUNTIF(Weather_Data_Cyphro_2018v1[[#This Row],[Observations]],"*Thunderstorm*")</f>
        <v>1</v>
      </c>
      <c r="L64" t="str">
        <f>IF(Weather_Data_Cyphro_2018v1[[#This Row],[StatusHolidays]]=0,"No Holiday","Holiday")</f>
        <v>No Holiday</v>
      </c>
      <c r="M64">
        <f>COUNTIF(Weather_Data_Cyphro_2018v1[[#This Row],[Holiday2]],"*holiday*")</f>
        <v>0</v>
      </c>
      <c r="N64" t="str">
        <f>IF(Weather_Data_Cyphro_2018v1[[#This Row],[Status Widespread Dust ]]=0,"No Widespread","widespread")</f>
        <v>No Widespread</v>
      </c>
      <c r="O64">
        <f>COUNTIF(Weather_Data_Cyphro_2018v1[[#This Row],[Observations]],"*widespread Dust*")</f>
        <v>0</v>
      </c>
    </row>
    <row r="65" spans="1:15">
      <c r="A65" s="1">
        <v>43253</v>
      </c>
      <c r="B65" t="s">
        <v>29</v>
      </c>
      <c r="C65" t="s">
        <v>131</v>
      </c>
      <c r="D65" t="s">
        <v>16</v>
      </c>
      <c r="E65" t="s">
        <v>16</v>
      </c>
      <c r="F65" t="s">
        <v>64</v>
      </c>
      <c r="G65" t="s">
        <v>65</v>
      </c>
      <c r="H65" s="2" t="str">
        <f>IF(Weather_Data_Cyphro_2018v1[[#This Row],[StatusHeavyRain]]=0,"No Heavy Rain","Heavy Rain")</f>
        <v>No Heavy Rain</v>
      </c>
      <c r="I65" s="2">
        <f>COUNTIF(Weather_Data_Cyphro_2018v1[[#This Row],[Observations]],"*Heavy Rain*")</f>
        <v>0</v>
      </c>
      <c r="J65" t="str">
        <f>IF(Weather_Data_Cyphro_2018v1[[#This Row],[StatusThurnstorm]]=0,"No Thunderstorm","Thunderstorm")</f>
        <v>Thunderstorm</v>
      </c>
      <c r="K65">
        <f>COUNTIF(Weather_Data_Cyphro_2018v1[[#This Row],[Observations]],"*Thunderstorm*")</f>
        <v>1</v>
      </c>
      <c r="L65" t="str">
        <f>IF(Weather_Data_Cyphro_2018v1[[#This Row],[StatusHolidays]]=0,"No Holiday","Holiday")</f>
        <v>No Holiday</v>
      </c>
      <c r="M65">
        <f>COUNTIF(Weather_Data_Cyphro_2018v1[[#This Row],[Holiday2]],"*holiday*")</f>
        <v>0</v>
      </c>
      <c r="N65" t="str">
        <f>IF(Weather_Data_Cyphro_2018v1[[#This Row],[Status Widespread Dust ]]=0,"No Widespread","widespread")</f>
        <v>No Widespread</v>
      </c>
      <c r="O65">
        <f>COUNTIF(Weather_Data_Cyphro_2018v1[[#This Row],[Observations]],"*widespread Dust*")</f>
        <v>0</v>
      </c>
    </row>
    <row r="66" spans="1:15">
      <c r="A66" s="1">
        <v>43254</v>
      </c>
      <c r="B66" t="s">
        <v>33</v>
      </c>
      <c r="C66" t="s">
        <v>132</v>
      </c>
      <c r="D66" t="s">
        <v>16</v>
      </c>
      <c r="E66" t="s">
        <v>16</v>
      </c>
      <c r="F66" t="s">
        <v>21</v>
      </c>
      <c r="G66" t="s">
        <v>133</v>
      </c>
      <c r="H66" s="2" t="str">
        <f>IF(Weather_Data_Cyphro_2018v1[[#This Row],[StatusHeavyRain]]=0,"No Heavy Rain","Heavy Rain")</f>
        <v>No Heavy Rain</v>
      </c>
      <c r="I66" s="2">
        <f>COUNTIF(Weather_Data_Cyphro_2018v1[[#This Row],[Observations]],"*Heavy Rain*")</f>
        <v>0</v>
      </c>
      <c r="J66" t="str">
        <f>IF(Weather_Data_Cyphro_2018v1[[#This Row],[StatusThurnstorm]]=0,"No Thunderstorm","Thunderstorm")</f>
        <v>Thunderstorm</v>
      </c>
      <c r="K66">
        <f>COUNTIF(Weather_Data_Cyphro_2018v1[[#This Row],[Observations]],"*Thunderstorm*")</f>
        <v>1</v>
      </c>
      <c r="L66" t="str">
        <f>IF(Weather_Data_Cyphro_2018v1[[#This Row],[StatusHolidays]]=0,"No Holiday","Holiday")</f>
        <v>No Holiday</v>
      </c>
      <c r="M66">
        <f>COUNTIF(Weather_Data_Cyphro_2018v1[[#This Row],[Holiday2]],"*holiday*")</f>
        <v>0</v>
      </c>
      <c r="N66" t="str">
        <f>IF(Weather_Data_Cyphro_2018v1[[#This Row],[Status Widespread Dust ]]=0,"No Widespread","widespread")</f>
        <v>No Widespread</v>
      </c>
      <c r="O66">
        <f>COUNTIF(Weather_Data_Cyphro_2018v1[[#This Row],[Observations]],"*widespread Dust*")</f>
        <v>0</v>
      </c>
    </row>
    <row r="67" spans="1:15">
      <c r="A67" s="1">
        <v>43260</v>
      </c>
      <c r="B67" t="s">
        <v>29</v>
      </c>
      <c r="C67" t="s">
        <v>134</v>
      </c>
      <c r="D67" t="s">
        <v>16</v>
      </c>
      <c r="E67" t="s">
        <v>16</v>
      </c>
      <c r="F67" t="s">
        <v>84</v>
      </c>
      <c r="G67" t="s">
        <v>85</v>
      </c>
      <c r="H67" s="2" t="str">
        <f>IF(Weather_Data_Cyphro_2018v1[[#This Row],[StatusHeavyRain]]=0,"No Heavy Rain","Heavy Rain")</f>
        <v>No Heavy Rain</v>
      </c>
      <c r="I67" s="2">
        <f>COUNTIF(Weather_Data_Cyphro_2018v1[[#This Row],[Observations]],"*Heavy Rain*")</f>
        <v>0</v>
      </c>
      <c r="J67" t="str">
        <f>IF(Weather_Data_Cyphro_2018v1[[#This Row],[StatusThurnstorm]]=0,"No Thunderstorm","Thunderstorm")</f>
        <v>No Thunderstorm</v>
      </c>
      <c r="K67">
        <f>COUNTIF(Weather_Data_Cyphro_2018v1[[#This Row],[Observations]],"*Thunderstorm*")</f>
        <v>0</v>
      </c>
      <c r="L67" t="str">
        <f>IF(Weather_Data_Cyphro_2018v1[[#This Row],[StatusHolidays]]=0,"No Holiday","Holiday")</f>
        <v>No Holiday</v>
      </c>
      <c r="M67">
        <f>COUNTIF(Weather_Data_Cyphro_2018v1[[#This Row],[Holiday2]],"*holiday*")</f>
        <v>0</v>
      </c>
      <c r="N67" t="str">
        <f>IF(Weather_Data_Cyphro_2018v1[[#This Row],[Status Widespread Dust ]]=0,"No Widespread","widespread")</f>
        <v>No Widespread</v>
      </c>
      <c r="O67">
        <f>COUNTIF(Weather_Data_Cyphro_2018v1[[#This Row],[Observations]],"*widespread Dust*")</f>
        <v>0</v>
      </c>
    </row>
    <row r="68" spans="1:15">
      <c r="A68" s="1">
        <v>43262</v>
      </c>
      <c r="B68" t="s">
        <v>15</v>
      </c>
      <c r="C68" t="s">
        <v>135</v>
      </c>
      <c r="D68" t="s">
        <v>16</v>
      </c>
      <c r="E68" t="s">
        <v>16</v>
      </c>
      <c r="F68" t="s">
        <v>21</v>
      </c>
      <c r="G68" t="s">
        <v>136</v>
      </c>
      <c r="H68" s="2" t="str">
        <f>IF(Weather_Data_Cyphro_2018v1[[#This Row],[StatusHeavyRain]]=0,"No Heavy Rain","Heavy Rain")</f>
        <v>No Heavy Rain</v>
      </c>
      <c r="I68" s="2">
        <f>COUNTIF(Weather_Data_Cyphro_2018v1[[#This Row],[Observations]],"*Heavy Rain*")</f>
        <v>0</v>
      </c>
      <c r="J68" t="str">
        <f>IF(Weather_Data_Cyphro_2018v1[[#This Row],[StatusThurnstorm]]=0,"No Thunderstorm","Thunderstorm")</f>
        <v>No Thunderstorm</v>
      </c>
      <c r="K68">
        <f>COUNTIF(Weather_Data_Cyphro_2018v1[[#This Row],[Observations]],"*Thunderstorm*")</f>
        <v>0</v>
      </c>
      <c r="L68" t="str">
        <f>IF(Weather_Data_Cyphro_2018v1[[#This Row],[StatusHolidays]]=0,"No Holiday","Holiday")</f>
        <v>No Holiday</v>
      </c>
      <c r="M68">
        <f>COUNTIF(Weather_Data_Cyphro_2018v1[[#This Row],[Holiday2]],"*holiday*")</f>
        <v>0</v>
      </c>
      <c r="N68" t="str">
        <f>IF(Weather_Data_Cyphro_2018v1[[#This Row],[Status Widespread Dust ]]=0,"No Widespread","widespread")</f>
        <v>No Widespread</v>
      </c>
      <c r="O68">
        <f>COUNTIF(Weather_Data_Cyphro_2018v1[[#This Row],[Observations]],"*widespread Dust*")</f>
        <v>0</v>
      </c>
    </row>
    <row r="69" spans="1:15">
      <c r="A69" s="1">
        <v>43264</v>
      </c>
      <c r="B69" t="s">
        <v>19</v>
      </c>
      <c r="C69" t="s">
        <v>137</v>
      </c>
      <c r="D69" t="s">
        <v>16</v>
      </c>
      <c r="E69" t="s">
        <v>16</v>
      </c>
      <c r="F69" t="s">
        <v>54</v>
      </c>
      <c r="G69" t="s">
        <v>54</v>
      </c>
      <c r="H69" s="2" t="str">
        <f>IF(Weather_Data_Cyphro_2018v1[[#This Row],[StatusHeavyRain]]=0,"No Heavy Rain","Heavy Rain")</f>
        <v>No Heavy Rain</v>
      </c>
      <c r="I69" s="2">
        <f>COUNTIF(Weather_Data_Cyphro_2018v1[[#This Row],[Observations]],"*Heavy Rain*")</f>
        <v>0</v>
      </c>
      <c r="J69" t="str">
        <f>IF(Weather_Data_Cyphro_2018v1[[#This Row],[StatusThurnstorm]]=0,"No Thunderstorm","Thunderstorm")</f>
        <v>No Thunderstorm</v>
      </c>
      <c r="K69">
        <f>COUNTIF(Weather_Data_Cyphro_2018v1[[#This Row],[Observations]],"*Thunderstorm*")</f>
        <v>0</v>
      </c>
      <c r="L69" t="str">
        <f>IF(Weather_Data_Cyphro_2018v1[[#This Row],[StatusHolidays]]=0,"No Holiday","Holiday")</f>
        <v>No Holiday</v>
      </c>
      <c r="M69">
        <f>COUNTIF(Weather_Data_Cyphro_2018v1[[#This Row],[Holiday2]],"*holiday*")</f>
        <v>0</v>
      </c>
      <c r="N69" t="str">
        <f>IF(Weather_Data_Cyphro_2018v1[[#This Row],[Status Widespread Dust ]]=0,"No Widespread","widespread")</f>
        <v>No Widespread</v>
      </c>
      <c r="O69">
        <f>COUNTIF(Weather_Data_Cyphro_2018v1[[#This Row],[Observations]],"*widespread Dust*")</f>
        <v>0</v>
      </c>
    </row>
    <row r="70" spans="1:15">
      <c r="A70" s="1">
        <v>43265</v>
      </c>
      <c r="B70" t="s">
        <v>23</v>
      </c>
      <c r="C70" t="s">
        <v>138</v>
      </c>
      <c r="D70" t="s">
        <v>16</v>
      </c>
      <c r="E70" t="s">
        <v>16</v>
      </c>
      <c r="F70" t="s">
        <v>54</v>
      </c>
      <c r="G70" t="s">
        <v>54</v>
      </c>
      <c r="H70" s="2" t="str">
        <f>IF(Weather_Data_Cyphro_2018v1[[#This Row],[StatusHeavyRain]]=0,"No Heavy Rain","Heavy Rain")</f>
        <v>No Heavy Rain</v>
      </c>
      <c r="I70" s="2">
        <f>COUNTIF(Weather_Data_Cyphro_2018v1[[#This Row],[Observations]],"*Heavy Rain*")</f>
        <v>0</v>
      </c>
      <c r="J70" t="str">
        <f>IF(Weather_Data_Cyphro_2018v1[[#This Row],[StatusThurnstorm]]=0,"No Thunderstorm","Thunderstorm")</f>
        <v>No Thunderstorm</v>
      </c>
      <c r="K70">
        <f>COUNTIF(Weather_Data_Cyphro_2018v1[[#This Row],[Observations]],"*Thunderstorm*")</f>
        <v>0</v>
      </c>
      <c r="L70" t="str">
        <f>IF(Weather_Data_Cyphro_2018v1[[#This Row],[StatusHolidays]]=0,"No Holiday","Holiday")</f>
        <v>No Holiday</v>
      </c>
      <c r="M70">
        <f>COUNTIF(Weather_Data_Cyphro_2018v1[[#This Row],[Holiday2]],"*holiday*")</f>
        <v>0</v>
      </c>
      <c r="N70" t="str">
        <f>IF(Weather_Data_Cyphro_2018v1[[#This Row],[Status Widespread Dust ]]=0,"No Widespread","widespread")</f>
        <v>No Widespread</v>
      </c>
      <c r="O70">
        <f>COUNTIF(Weather_Data_Cyphro_2018v1[[#This Row],[Observations]],"*widespread Dust*")</f>
        <v>0</v>
      </c>
    </row>
    <row r="71" spans="1:15">
      <c r="A71" s="1">
        <v>43267</v>
      </c>
      <c r="B71" t="s">
        <v>29</v>
      </c>
      <c r="C71" t="s">
        <v>139</v>
      </c>
      <c r="D71" t="s">
        <v>16</v>
      </c>
      <c r="E71" t="s">
        <v>16</v>
      </c>
      <c r="F71" t="s">
        <v>21</v>
      </c>
      <c r="G71" t="s">
        <v>69</v>
      </c>
      <c r="H71" s="2" t="str">
        <f>IF(Weather_Data_Cyphro_2018v1[[#This Row],[StatusHeavyRain]]=0,"No Heavy Rain","Heavy Rain")</f>
        <v>No Heavy Rain</v>
      </c>
      <c r="I71" s="2">
        <f>COUNTIF(Weather_Data_Cyphro_2018v1[[#This Row],[Observations]],"*Heavy Rain*")</f>
        <v>0</v>
      </c>
      <c r="J71" t="str">
        <f>IF(Weather_Data_Cyphro_2018v1[[#This Row],[StatusThurnstorm]]=0,"No Thunderstorm","Thunderstorm")</f>
        <v>No Thunderstorm</v>
      </c>
      <c r="K71">
        <f>COUNTIF(Weather_Data_Cyphro_2018v1[[#This Row],[Observations]],"*Thunderstorm*")</f>
        <v>0</v>
      </c>
      <c r="L71" t="str">
        <f>IF(Weather_Data_Cyphro_2018v1[[#This Row],[StatusHolidays]]=0,"No Holiday","Holiday")</f>
        <v>No Holiday</v>
      </c>
      <c r="M71">
        <f>COUNTIF(Weather_Data_Cyphro_2018v1[[#This Row],[Holiday2]],"*holiday*")</f>
        <v>0</v>
      </c>
      <c r="N71" t="str">
        <f>IF(Weather_Data_Cyphro_2018v1[[#This Row],[Status Widespread Dust ]]=0,"No Widespread","widespread")</f>
        <v>No Widespread</v>
      </c>
      <c r="O71">
        <f>COUNTIF(Weather_Data_Cyphro_2018v1[[#This Row],[Observations]],"*widespread Dust*")</f>
        <v>0</v>
      </c>
    </row>
    <row r="72" spans="1:15">
      <c r="A72" s="1">
        <v>43269</v>
      </c>
      <c r="B72" t="s">
        <v>15</v>
      </c>
      <c r="C72" t="s">
        <v>140</v>
      </c>
      <c r="D72" t="s">
        <v>16</v>
      </c>
      <c r="E72" t="s">
        <v>16</v>
      </c>
      <c r="F72" t="s">
        <v>21</v>
      </c>
      <c r="G72" t="s">
        <v>69</v>
      </c>
      <c r="H72" s="2" t="str">
        <f>IF(Weather_Data_Cyphro_2018v1[[#This Row],[StatusHeavyRain]]=0,"No Heavy Rain","Heavy Rain")</f>
        <v>No Heavy Rain</v>
      </c>
      <c r="I72" s="2">
        <f>COUNTIF(Weather_Data_Cyphro_2018v1[[#This Row],[Observations]],"*Heavy Rain*")</f>
        <v>0</v>
      </c>
      <c r="J72" t="str">
        <f>IF(Weather_Data_Cyphro_2018v1[[#This Row],[StatusThurnstorm]]=0,"No Thunderstorm","Thunderstorm")</f>
        <v>No Thunderstorm</v>
      </c>
      <c r="K72">
        <f>COUNTIF(Weather_Data_Cyphro_2018v1[[#This Row],[Observations]],"*Thunderstorm*")</f>
        <v>0</v>
      </c>
      <c r="L72" t="str">
        <f>IF(Weather_Data_Cyphro_2018v1[[#This Row],[StatusHolidays]]=0,"No Holiday","Holiday")</f>
        <v>No Holiday</v>
      </c>
      <c r="M72">
        <f>COUNTIF(Weather_Data_Cyphro_2018v1[[#This Row],[Holiday2]],"*holiday*")</f>
        <v>0</v>
      </c>
      <c r="N72" t="str">
        <f>IF(Weather_Data_Cyphro_2018v1[[#This Row],[Status Widespread Dust ]]=0,"No Widespread","widespread")</f>
        <v>No Widespread</v>
      </c>
      <c r="O72">
        <f>COUNTIF(Weather_Data_Cyphro_2018v1[[#This Row],[Observations]],"*widespread Dust*")</f>
        <v>0</v>
      </c>
    </row>
    <row r="73" spans="1:15">
      <c r="A73" s="1">
        <v>43270</v>
      </c>
      <c r="B73" t="s">
        <v>44</v>
      </c>
      <c r="C73" t="s">
        <v>141</v>
      </c>
      <c r="D73" t="s">
        <v>16</v>
      </c>
      <c r="E73" t="s">
        <v>16</v>
      </c>
      <c r="F73" t="s">
        <v>21</v>
      </c>
      <c r="G73" t="s">
        <v>136</v>
      </c>
      <c r="H73" s="2" t="str">
        <f>IF(Weather_Data_Cyphro_2018v1[[#This Row],[StatusHeavyRain]]=0,"No Heavy Rain","Heavy Rain")</f>
        <v>No Heavy Rain</v>
      </c>
      <c r="I73" s="2">
        <f>COUNTIF(Weather_Data_Cyphro_2018v1[[#This Row],[Observations]],"*Heavy Rain*")</f>
        <v>0</v>
      </c>
      <c r="J73" t="str">
        <f>IF(Weather_Data_Cyphro_2018v1[[#This Row],[StatusThurnstorm]]=0,"No Thunderstorm","Thunderstorm")</f>
        <v>No Thunderstorm</v>
      </c>
      <c r="K73">
        <f>COUNTIF(Weather_Data_Cyphro_2018v1[[#This Row],[Observations]],"*Thunderstorm*")</f>
        <v>0</v>
      </c>
      <c r="L73" t="str">
        <f>IF(Weather_Data_Cyphro_2018v1[[#This Row],[StatusHolidays]]=0,"No Holiday","Holiday")</f>
        <v>No Holiday</v>
      </c>
      <c r="M73">
        <f>COUNTIF(Weather_Data_Cyphro_2018v1[[#This Row],[Holiday2]],"*holiday*")</f>
        <v>0</v>
      </c>
      <c r="N73" t="str">
        <f>IF(Weather_Data_Cyphro_2018v1[[#This Row],[Status Widespread Dust ]]=0,"No Widespread","widespread")</f>
        <v>No Widespread</v>
      </c>
      <c r="O73">
        <f>COUNTIF(Weather_Data_Cyphro_2018v1[[#This Row],[Observations]],"*widespread Dust*")</f>
        <v>0</v>
      </c>
    </row>
    <row r="74" spans="1:15">
      <c r="A74" s="1">
        <v>43272</v>
      </c>
      <c r="B74" t="s">
        <v>23</v>
      </c>
      <c r="C74" t="s">
        <v>16</v>
      </c>
      <c r="D74" t="s">
        <v>142</v>
      </c>
      <c r="E74" t="s">
        <v>82</v>
      </c>
      <c r="F74" t="s">
        <v>16</v>
      </c>
      <c r="G74" t="s">
        <v>16</v>
      </c>
      <c r="H74" s="2" t="str">
        <f>IF(Weather_Data_Cyphro_2018v1[[#This Row],[StatusHeavyRain]]=0,"No Heavy Rain","Heavy Rain")</f>
        <v>No Heavy Rain</v>
      </c>
      <c r="I74" s="2">
        <f>COUNTIF(Weather_Data_Cyphro_2018v1[[#This Row],[Observations]],"*Heavy Rain*")</f>
        <v>0</v>
      </c>
      <c r="J74" t="str">
        <f>IF(Weather_Data_Cyphro_2018v1[[#This Row],[StatusThurnstorm]]=0,"No Thunderstorm","Thunderstorm")</f>
        <v>No Thunderstorm</v>
      </c>
      <c r="K74">
        <f>COUNTIF(Weather_Data_Cyphro_2018v1[[#This Row],[Observations]],"*Thunderstorm*")</f>
        <v>0</v>
      </c>
      <c r="L74" t="str">
        <f>IF(Weather_Data_Cyphro_2018v1[[#This Row],[StatusHolidays]]=0,"No Holiday","Holiday")</f>
        <v>No Holiday</v>
      </c>
      <c r="M74">
        <f>COUNTIF(Weather_Data_Cyphro_2018v1[[#This Row],[Holiday2]],"*holiday*")</f>
        <v>0</v>
      </c>
      <c r="N74" t="str">
        <f>IF(Weather_Data_Cyphro_2018v1[[#This Row],[Status Widespread Dust ]]=0,"No Widespread","widespread")</f>
        <v>No Widespread</v>
      </c>
      <c r="O74">
        <f>COUNTIF(Weather_Data_Cyphro_2018v1[[#This Row],[Observations]],"*widespread Dust*")</f>
        <v>0</v>
      </c>
    </row>
    <row r="75" spans="1:15">
      <c r="A75" s="1">
        <v>43286</v>
      </c>
      <c r="B75" t="s">
        <v>23</v>
      </c>
      <c r="C75" t="s">
        <v>143</v>
      </c>
      <c r="D75" t="s">
        <v>16</v>
      </c>
      <c r="E75" t="s">
        <v>16</v>
      </c>
      <c r="F75" t="s">
        <v>84</v>
      </c>
      <c r="G75" t="s">
        <v>144</v>
      </c>
      <c r="H75" s="2" t="str">
        <f>IF(Weather_Data_Cyphro_2018v1[[#This Row],[StatusHeavyRain]]=0,"No Heavy Rain","Heavy Rain")</f>
        <v>No Heavy Rain</v>
      </c>
      <c r="I75" s="2">
        <f>COUNTIF(Weather_Data_Cyphro_2018v1[[#This Row],[Observations]],"*Heavy Rain*")</f>
        <v>0</v>
      </c>
      <c r="J75" t="str">
        <f>IF(Weather_Data_Cyphro_2018v1[[#This Row],[StatusThurnstorm]]=0,"No Thunderstorm","Thunderstorm")</f>
        <v>No Thunderstorm</v>
      </c>
      <c r="K75">
        <f>COUNTIF(Weather_Data_Cyphro_2018v1[[#This Row],[Observations]],"*Thunderstorm*")</f>
        <v>0</v>
      </c>
      <c r="L75" t="str">
        <f>IF(Weather_Data_Cyphro_2018v1[[#This Row],[StatusHolidays]]=0,"No Holiday","Holiday")</f>
        <v>No Holiday</v>
      </c>
      <c r="M75">
        <f>COUNTIF(Weather_Data_Cyphro_2018v1[[#This Row],[Holiday2]],"*holiday*")</f>
        <v>0</v>
      </c>
      <c r="N75" t="str">
        <f>IF(Weather_Data_Cyphro_2018v1[[#This Row],[Status Widespread Dust ]]=0,"No Widespread","widespread")</f>
        <v>No Widespread</v>
      </c>
      <c r="O75">
        <f>COUNTIF(Weather_Data_Cyphro_2018v1[[#This Row],[Observations]],"*widespread Dust*")</f>
        <v>0</v>
      </c>
    </row>
    <row r="76" spans="1:15">
      <c r="A76" s="1">
        <v>43287</v>
      </c>
      <c r="B76" t="s">
        <v>26</v>
      </c>
      <c r="C76" t="s">
        <v>145</v>
      </c>
      <c r="D76" t="s">
        <v>16</v>
      </c>
      <c r="E76" t="s">
        <v>16</v>
      </c>
      <c r="F76" t="s">
        <v>84</v>
      </c>
      <c r="G76" t="s">
        <v>109</v>
      </c>
      <c r="H76" s="2" t="str">
        <f>IF(Weather_Data_Cyphro_2018v1[[#This Row],[StatusHeavyRain]]=0,"No Heavy Rain","Heavy Rain")</f>
        <v>No Heavy Rain</v>
      </c>
      <c r="I76" s="2">
        <f>COUNTIF(Weather_Data_Cyphro_2018v1[[#This Row],[Observations]],"*Heavy Rain*")</f>
        <v>0</v>
      </c>
      <c r="J76" t="str">
        <f>IF(Weather_Data_Cyphro_2018v1[[#This Row],[StatusThurnstorm]]=0,"No Thunderstorm","Thunderstorm")</f>
        <v>No Thunderstorm</v>
      </c>
      <c r="K76">
        <f>COUNTIF(Weather_Data_Cyphro_2018v1[[#This Row],[Observations]],"*Thunderstorm*")</f>
        <v>0</v>
      </c>
      <c r="L76" t="str">
        <f>IF(Weather_Data_Cyphro_2018v1[[#This Row],[StatusHolidays]]=0,"No Holiday","Holiday")</f>
        <v>No Holiday</v>
      </c>
      <c r="M76">
        <f>COUNTIF(Weather_Data_Cyphro_2018v1[[#This Row],[Holiday2]],"*holiday*")</f>
        <v>0</v>
      </c>
      <c r="N76" t="str">
        <f>IF(Weather_Data_Cyphro_2018v1[[#This Row],[Status Widespread Dust ]]=0,"No Widespread","widespread")</f>
        <v>No Widespread</v>
      </c>
      <c r="O76">
        <f>COUNTIF(Weather_Data_Cyphro_2018v1[[#This Row],[Observations]],"*widespread Dust*")</f>
        <v>0</v>
      </c>
    </row>
    <row r="77" spans="1:15">
      <c r="A77" s="1">
        <v>43288</v>
      </c>
      <c r="B77" t="s">
        <v>29</v>
      </c>
      <c r="C77" t="s">
        <v>146</v>
      </c>
      <c r="D77" t="s">
        <v>16</v>
      </c>
      <c r="E77" t="s">
        <v>16</v>
      </c>
      <c r="F77" t="s">
        <v>54</v>
      </c>
      <c r="G77" t="s">
        <v>54</v>
      </c>
      <c r="H77" s="2" t="str">
        <f>IF(Weather_Data_Cyphro_2018v1[[#This Row],[StatusHeavyRain]]=0,"No Heavy Rain","Heavy Rain")</f>
        <v>No Heavy Rain</v>
      </c>
      <c r="I77" s="2">
        <f>COUNTIF(Weather_Data_Cyphro_2018v1[[#This Row],[Observations]],"*Heavy Rain*")</f>
        <v>0</v>
      </c>
      <c r="J77" t="str">
        <f>IF(Weather_Data_Cyphro_2018v1[[#This Row],[StatusThurnstorm]]=0,"No Thunderstorm","Thunderstorm")</f>
        <v>No Thunderstorm</v>
      </c>
      <c r="K77">
        <f>COUNTIF(Weather_Data_Cyphro_2018v1[[#This Row],[Observations]],"*Thunderstorm*")</f>
        <v>0</v>
      </c>
      <c r="L77" t="str">
        <f>IF(Weather_Data_Cyphro_2018v1[[#This Row],[StatusHolidays]]=0,"No Holiday","Holiday")</f>
        <v>No Holiday</v>
      </c>
      <c r="M77">
        <f>COUNTIF(Weather_Data_Cyphro_2018v1[[#This Row],[Holiday2]],"*holiday*")</f>
        <v>0</v>
      </c>
      <c r="N77" t="str">
        <f>IF(Weather_Data_Cyphro_2018v1[[#This Row],[Status Widespread Dust ]]=0,"No Widespread","widespread")</f>
        <v>No Widespread</v>
      </c>
      <c r="O77">
        <f>COUNTIF(Weather_Data_Cyphro_2018v1[[#This Row],[Observations]],"*widespread Dust*")</f>
        <v>0</v>
      </c>
    </row>
    <row r="78" spans="1:15">
      <c r="A78" s="1">
        <v>43289</v>
      </c>
      <c r="B78" t="s">
        <v>33</v>
      </c>
      <c r="C78" t="s">
        <v>147</v>
      </c>
      <c r="D78" t="s">
        <v>16</v>
      </c>
      <c r="E78" t="s">
        <v>16</v>
      </c>
      <c r="F78" t="s">
        <v>84</v>
      </c>
      <c r="G78" t="s">
        <v>114</v>
      </c>
      <c r="H78" s="2" t="str">
        <f>IF(Weather_Data_Cyphro_2018v1[[#This Row],[StatusHeavyRain]]=0,"No Heavy Rain","Heavy Rain")</f>
        <v>No Heavy Rain</v>
      </c>
      <c r="I78" s="2">
        <f>COUNTIF(Weather_Data_Cyphro_2018v1[[#This Row],[Observations]],"*Heavy Rain*")</f>
        <v>0</v>
      </c>
      <c r="J78" t="str">
        <f>IF(Weather_Data_Cyphro_2018v1[[#This Row],[StatusThurnstorm]]=0,"No Thunderstorm","Thunderstorm")</f>
        <v>No Thunderstorm</v>
      </c>
      <c r="K78">
        <f>COUNTIF(Weather_Data_Cyphro_2018v1[[#This Row],[Observations]],"*Thunderstorm*")</f>
        <v>0</v>
      </c>
      <c r="L78" t="str">
        <f>IF(Weather_Data_Cyphro_2018v1[[#This Row],[StatusHolidays]]=0,"No Holiday","Holiday")</f>
        <v>No Holiday</v>
      </c>
      <c r="M78">
        <f>COUNTIF(Weather_Data_Cyphro_2018v1[[#This Row],[Holiday2]],"*holiday*")</f>
        <v>0</v>
      </c>
      <c r="N78" t="str">
        <f>IF(Weather_Data_Cyphro_2018v1[[#This Row],[Status Widespread Dust ]]=0,"No Widespread","widespread")</f>
        <v>No Widespread</v>
      </c>
      <c r="O78">
        <f>COUNTIF(Weather_Data_Cyphro_2018v1[[#This Row],[Observations]],"*widespread Dust*")</f>
        <v>0</v>
      </c>
    </row>
    <row r="79" spans="1:15">
      <c r="A79" s="1">
        <v>43294</v>
      </c>
      <c r="B79" t="s">
        <v>26</v>
      </c>
      <c r="C79" t="s">
        <v>148</v>
      </c>
      <c r="D79" t="s">
        <v>16</v>
      </c>
      <c r="E79" t="s">
        <v>16</v>
      </c>
      <c r="F79" t="s">
        <v>54</v>
      </c>
      <c r="G79" t="s">
        <v>54</v>
      </c>
      <c r="H79" s="2" t="str">
        <f>IF(Weather_Data_Cyphro_2018v1[[#This Row],[StatusHeavyRain]]=0,"No Heavy Rain","Heavy Rain")</f>
        <v>No Heavy Rain</v>
      </c>
      <c r="I79" s="2">
        <f>COUNTIF(Weather_Data_Cyphro_2018v1[[#This Row],[Observations]],"*Heavy Rain*")</f>
        <v>0</v>
      </c>
      <c r="J79" t="str">
        <f>IF(Weather_Data_Cyphro_2018v1[[#This Row],[StatusThurnstorm]]=0,"No Thunderstorm","Thunderstorm")</f>
        <v>No Thunderstorm</v>
      </c>
      <c r="K79">
        <f>COUNTIF(Weather_Data_Cyphro_2018v1[[#This Row],[Observations]],"*Thunderstorm*")</f>
        <v>0</v>
      </c>
      <c r="L79" t="str">
        <f>IF(Weather_Data_Cyphro_2018v1[[#This Row],[StatusHolidays]]=0,"No Holiday","Holiday")</f>
        <v>No Holiday</v>
      </c>
      <c r="M79">
        <f>COUNTIF(Weather_Data_Cyphro_2018v1[[#This Row],[Holiday2]],"*holiday*")</f>
        <v>0</v>
      </c>
      <c r="N79" t="str">
        <f>IF(Weather_Data_Cyphro_2018v1[[#This Row],[Status Widespread Dust ]]=0,"No Widespread","widespread")</f>
        <v>No Widespread</v>
      </c>
      <c r="O79">
        <f>COUNTIF(Weather_Data_Cyphro_2018v1[[#This Row],[Observations]],"*widespread Dust*")</f>
        <v>0</v>
      </c>
    </row>
    <row r="80" spans="1:15">
      <c r="A80" s="1">
        <v>43295</v>
      </c>
      <c r="B80" t="s">
        <v>29</v>
      </c>
      <c r="C80" t="s">
        <v>149</v>
      </c>
      <c r="D80" t="s">
        <v>16</v>
      </c>
      <c r="E80" t="s">
        <v>16</v>
      </c>
      <c r="F80" t="s">
        <v>84</v>
      </c>
      <c r="G80" t="s">
        <v>150</v>
      </c>
      <c r="H80" s="2" t="str">
        <f>IF(Weather_Data_Cyphro_2018v1[[#This Row],[StatusHeavyRain]]=0,"No Heavy Rain","Heavy Rain")</f>
        <v>No Heavy Rain</v>
      </c>
      <c r="I80" s="2">
        <f>COUNTIF(Weather_Data_Cyphro_2018v1[[#This Row],[Observations]],"*Heavy Rain*")</f>
        <v>0</v>
      </c>
      <c r="J80" t="str">
        <f>IF(Weather_Data_Cyphro_2018v1[[#This Row],[StatusThurnstorm]]=0,"No Thunderstorm","Thunderstorm")</f>
        <v>No Thunderstorm</v>
      </c>
      <c r="K80">
        <f>COUNTIF(Weather_Data_Cyphro_2018v1[[#This Row],[Observations]],"*Thunderstorm*")</f>
        <v>0</v>
      </c>
      <c r="L80" t="str">
        <f>IF(Weather_Data_Cyphro_2018v1[[#This Row],[StatusHolidays]]=0,"No Holiday","Holiday")</f>
        <v>No Holiday</v>
      </c>
      <c r="M80">
        <f>COUNTIF(Weather_Data_Cyphro_2018v1[[#This Row],[Holiday2]],"*holiday*")</f>
        <v>0</v>
      </c>
      <c r="N80" t="str">
        <f>IF(Weather_Data_Cyphro_2018v1[[#This Row],[Status Widespread Dust ]]=0,"No Widespread","widespread")</f>
        <v>No Widespread</v>
      </c>
      <c r="O80">
        <f>COUNTIF(Weather_Data_Cyphro_2018v1[[#This Row],[Observations]],"*widespread Dust*")</f>
        <v>0</v>
      </c>
    </row>
    <row r="81" spans="1:15">
      <c r="A81" s="1">
        <v>43297</v>
      </c>
      <c r="B81" t="s">
        <v>15</v>
      </c>
      <c r="C81" t="s">
        <v>151</v>
      </c>
      <c r="D81" t="s">
        <v>16</v>
      </c>
      <c r="E81" t="s">
        <v>16</v>
      </c>
      <c r="F81" t="s">
        <v>84</v>
      </c>
      <c r="G81" t="s">
        <v>85</v>
      </c>
      <c r="H81" s="2" t="str">
        <f>IF(Weather_Data_Cyphro_2018v1[[#This Row],[StatusHeavyRain]]=0,"No Heavy Rain","Heavy Rain")</f>
        <v>No Heavy Rain</v>
      </c>
      <c r="I81" s="2">
        <f>COUNTIF(Weather_Data_Cyphro_2018v1[[#This Row],[Observations]],"*Heavy Rain*")</f>
        <v>0</v>
      </c>
      <c r="J81" t="str">
        <f>IF(Weather_Data_Cyphro_2018v1[[#This Row],[StatusThurnstorm]]=0,"No Thunderstorm","Thunderstorm")</f>
        <v>No Thunderstorm</v>
      </c>
      <c r="K81">
        <f>COUNTIF(Weather_Data_Cyphro_2018v1[[#This Row],[Observations]],"*Thunderstorm*")</f>
        <v>0</v>
      </c>
      <c r="L81" t="str">
        <f>IF(Weather_Data_Cyphro_2018v1[[#This Row],[StatusHolidays]]=0,"No Holiday","Holiday")</f>
        <v>No Holiday</v>
      </c>
      <c r="M81">
        <f>COUNTIF(Weather_Data_Cyphro_2018v1[[#This Row],[Holiday2]],"*holiday*")</f>
        <v>0</v>
      </c>
      <c r="N81" t="str">
        <f>IF(Weather_Data_Cyphro_2018v1[[#This Row],[Status Widespread Dust ]]=0,"No Widespread","widespread")</f>
        <v>No Widespread</v>
      </c>
      <c r="O81">
        <f>COUNTIF(Weather_Data_Cyphro_2018v1[[#This Row],[Observations]],"*widespread Dust*")</f>
        <v>0</v>
      </c>
    </row>
    <row r="82" spans="1:15">
      <c r="A82" s="1">
        <v>43307</v>
      </c>
      <c r="B82" t="s">
        <v>23</v>
      </c>
      <c r="C82" t="s">
        <v>152</v>
      </c>
      <c r="D82" t="s">
        <v>16</v>
      </c>
      <c r="E82" t="s">
        <v>16</v>
      </c>
      <c r="F82" t="s">
        <v>21</v>
      </c>
      <c r="G82" t="s">
        <v>136</v>
      </c>
      <c r="H82" s="2" t="str">
        <f>IF(Weather_Data_Cyphro_2018v1[[#This Row],[StatusHeavyRain]]=0,"No Heavy Rain","Heavy Rain")</f>
        <v>No Heavy Rain</v>
      </c>
      <c r="I82" s="2">
        <f>COUNTIF(Weather_Data_Cyphro_2018v1[[#This Row],[Observations]],"*Heavy Rain*")</f>
        <v>0</v>
      </c>
      <c r="J82" t="str">
        <f>IF(Weather_Data_Cyphro_2018v1[[#This Row],[StatusThurnstorm]]=0,"No Thunderstorm","Thunderstorm")</f>
        <v>No Thunderstorm</v>
      </c>
      <c r="K82">
        <f>COUNTIF(Weather_Data_Cyphro_2018v1[[#This Row],[Observations]],"*Thunderstorm*")</f>
        <v>0</v>
      </c>
      <c r="L82" t="str">
        <f>IF(Weather_Data_Cyphro_2018v1[[#This Row],[StatusHolidays]]=0,"No Holiday","Holiday")</f>
        <v>No Holiday</v>
      </c>
      <c r="M82">
        <f>COUNTIF(Weather_Data_Cyphro_2018v1[[#This Row],[Holiday2]],"*holiday*")</f>
        <v>0</v>
      </c>
      <c r="N82" t="str">
        <f>IF(Weather_Data_Cyphro_2018v1[[#This Row],[Status Widespread Dust ]]=0,"No Widespread","widespread")</f>
        <v>No Widespread</v>
      </c>
      <c r="O82">
        <f>COUNTIF(Weather_Data_Cyphro_2018v1[[#This Row],[Observations]],"*widespread Dust*")</f>
        <v>0</v>
      </c>
    </row>
    <row r="83" spans="1:15">
      <c r="A83" s="1">
        <v>43316</v>
      </c>
      <c r="B83" t="s">
        <v>29</v>
      </c>
      <c r="C83" t="s">
        <v>153</v>
      </c>
      <c r="D83" t="s">
        <v>16</v>
      </c>
      <c r="E83" t="s">
        <v>16</v>
      </c>
      <c r="F83" t="s">
        <v>54</v>
      </c>
      <c r="G83" t="s">
        <v>54</v>
      </c>
      <c r="H83" s="2" t="str">
        <f>IF(Weather_Data_Cyphro_2018v1[[#This Row],[StatusHeavyRain]]=0,"No Heavy Rain","Heavy Rain")</f>
        <v>No Heavy Rain</v>
      </c>
      <c r="I83" s="2">
        <f>COUNTIF(Weather_Data_Cyphro_2018v1[[#This Row],[Observations]],"*Heavy Rain*")</f>
        <v>0</v>
      </c>
      <c r="J83" t="str">
        <f>IF(Weather_Data_Cyphro_2018v1[[#This Row],[StatusThurnstorm]]=0,"No Thunderstorm","Thunderstorm")</f>
        <v>No Thunderstorm</v>
      </c>
      <c r="K83">
        <f>COUNTIF(Weather_Data_Cyphro_2018v1[[#This Row],[Observations]],"*Thunderstorm*")</f>
        <v>0</v>
      </c>
      <c r="L83" t="str">
        <f>IF(Weather_Data_Cyphro_2018v1[[#This Row],[StatusHolidays]]=0,"No Holiday","Holiday")</f>
        <v>No Holiday</v>
      </c>
      <c r="M83">
        <f>COUNTIF(Weather_Data_Cyphro_2018v1[[#This Row],[Holiday2]],"*holiday*")</f>
        <v>0</v>
      </c>
      <c r="N83" t="str">
        <f>IF(Weather_Data_Cyphro_2018v1[[#This Row],[Status Widespread Dust ]]=0,"No Widespread","widespread")</f>
        <v>No Widespread</v>
      </c>
      <c r="O83">
        <f>COUNTIF(Weather_Data_Cyphro_2018v1[[#This Row],[Observations]],"*widespread Dust*")</f>
        <v>0</v>
      </c>
    </row>
    <row r="84" spans="1:15">
      <c r="A84" s="1">
        <v>43322</v>
      </c>
      <c r="B84" t="s">
        <v>26</v>
      </c>
      <c r="C84" t="s">
        <v>154</v>
      </c>
      <c r="D84" t="s">
        <v>16</v>
      </c>
      <c r="E84" t="s">
        <v>16</v>
      </c>
      <c r="F84" t="s">
        <v>54</v>
      </c>
      <c r="G84" t="s">
        <v>54</v>
      </c>
      <c r="H84" s="2" t="str">
        <f>IF(Weather_Data_Cyphro_2018v1[[#This Row],[StatusHeavyRain]]=0,"No Heavy Rain","Heavy Rain")</f>
        <v>No Heavy Rain</v>
      </c>
      <c r="I84" s="2">
        <f>COUNTIF(Weather_Data_Cyphro_2018v1[[#This Row],[Observations]],"*Heavy Rain*")</f>
        <v>0</v>
      </c>
      <c r="J84" t="str">
        <f>IF(Weather_Data_Cyphro_2018v1[[#This Row],[StatusThurnstorm]]=0,"No Thunderstorm","Thunderstorm")</f>
        <v>No Thunderstorm</v>
      </c>
      <c r="K84">
        <f>COUNTIF(Weather_Data_Cyphro_2018v1[[#This Row],[Observations]],"*Thunderstorm*")</f>
        <v>0</v>
      </c>
      <c r="L84" t="str">
        <f>IF(Weather_Data_Cyphro_2018v1[[#This Row],[StatusHolidays]]=0,"No Holiday","Holiday")</f>
        <v>No Holiday</v>
      </c>
      <c r="M84">
        <f>COUNTIF(Weather_Data_Cyphro_2018v1[[#This Row],[Holiday2]],"*holiday*")</f>
        <v>0</v>
      </c>
      <c r="N84" t="str">
        <f>IF(Weather_Data_Cyphro_2018v1[[#This Row],[Status Widespread Dust ]]=0,"No Widespread","widespread")</f>
        <v>No Widespread</v>
      </c>
      <c r="O84">
        <f>COUNTIF(Weather_Data_Cyphro_2018v1[[#This Row],[Observations]],"*widespread Dust*")</f>
        <v>0</v>
      </c>
    </row>
    <row r="85" spans="1:15">
      <c r="A85" s="1">
        <v>43327</v>
      </c>
      <c r="B85" t="s">
        <v>19</v>
      </c>
      <c r="C85" t="s">
        <v>16</v>
      </c>
      <c r="D85" t="s">
        <v>155</v>
      </c>
      <c r="E85" t="s">
        <v>18</v>
      </c>
      <c r="F85" t="s">
        <v>16</v>
      </c>
      <c r="G85" t="s">
        <v>16</v>
      </c>
      <c r="H85" s="2" t="str">
        <f>IF(Weather_Data_Cyphro_2018v1[[#This Row],[StatusHeavyRain]]=0,"No Heavy Rain","Heavy Rain")</f>
        <v>No Heavy Rain</v>
      </c>
      <c r="I85" s="2">
        <f>COUNTIF(Weather_Data_Cyphro_2018v1[[#This Row],[Observations]],"*Heavy Rain*")</f>
        <v>0</v>
      </c>
      <c r="J85" t="str">
        <f>IF(Weather_Data_Cyphro_2018v1[[#This Row],[StatusThurnstorm]]=0,"No Thunderstorm","Thunderstorm")</f>
        <v>No Thunderstorm</v>
      </c>
      <c r="K85">
        <f>COUNTIF(Weather_Data_Cyphro_2018v1[[#This Row],[Observations]],"*Thunderstorm*")</f>
        <v>0</v>
      </c>
      <c r="L85" t="str">
        <f>IF(Weather_Data_Cyphro_2018v1[[#This Row],[StatusHolidays]]=0,"No Holiday","Holiday")</f>
        <v>Holiday</v>
      </c>
      <c r="M85">
        <f>COUNTIF(Weather_Data_Cyphro_2018v1[[#This Row],[Holiday2]],"*holiday*")</f>
        <v>1</v>
      </c>
      <c r="N85" t="str">
        <f>IF(Weather_Data_Cyphro_2018v1[[#This Row],[Status Widespread Dust ]]=0,"No Widespread","widespread")</f>
        <v>No Widespread</v>
      </c>
      <c r="O85">
        <f>COUNTIF(Weather_Data_Cyphro_2018v1[[#This Row],[Observations]],"*widespread Dust*")</f>
        <v>0</v>
      </c>
    </row>
    <row r="86" spans="1:15">
      <c r="A86" s="1">
        <v>43347</v>
      </c>
      <c r="B86" t="s">
        <v>44</v>
      </c>
      <c r="C86" t="s">
        <v>156</v>
      </c>
      <c r="D86" t="s">
        <v>16</v>
      </c>
      <c r="E86" t="s">
        <v>16</v>
      </c>
      <c r="F86" t="s">
        <v>84</v>
      </c>
      <c r="G86" t="s">
        <v>114</v>
      </c>
      <c r="H86" s="2" t="str">
        <f>IF(Weather_Data_Cyphro_2018v1[[#This Row],[StatusHeavyRain]]=0,"No Heavy Rain","Heavy Rain")</f>
        <v>No Heavy Rain</v>
      </c>
      <c r="I86" s="2">
        <f>COUNTIF(Weather_Data_Cyphro_2018v1[[#This Row],[Observations]],"*Heavy Rain*")</f>
        <v>0</v>
      </c>
      <c r="J86" t="str">
        <f>IF(Weather_Data_Cyphro_2018v1[[#This Row],[StatusThurnstorm]]=0,"No Thunderstorm","Thunderstorm")</f>
        <v>No Thunderstorm</v>
      </c>
      <c r="K86">
        <f>COUNTIF(Weather_Data_Cyphro_2018v1[[#This Row],[Observations]],"*Thunderstorm*")</f>
        <v>0</v>
      </c>
      <c r="L86" t="str">
        <f>IF(Weather_Data_Cyphro_2018v1[[#This Row],[StatusHolidays]]=0,"No Holiday","Holiday")</f>
        <v>No Holiday</v>
      </c>
      <c r="M86">
        <f>COUNTIF(Weather_Data_Cyphro_2018v1[[#This Row],[Holiday2]],"*holiday*")</f>
        <v>0</v>
      </c>
      <c r="N86" t="str">
        <f>IF(Weather_Data_Cyphro_2018v1[[#This Row],[Status Widespread Dust ]]=0,"No Widespread","widespread")</f>
        <v>No Widespread</v>
      </c>
      <c r="O86">
        <f>COUNTIF(Weather_Data_Cyphro_2018v1[[#This Row],[Observations]],"*widespread Dust*")</f>
        <v>0</v>
      </c>
    </row>
    <row r="87" spans="1:15">
      <c r="A87" s="1">
        <v>43350</v>
      </c>
      <c r="B87" t="s">
        <v>26</v>
      </c>
      <c r="C87" t="s">
        <v>157</v>
      </c>
      <c r="D87" t="s">
        <v>16</v>
      </c>
      <c r="E87" t="s">
        <v>16</v>
      </c>
      <c r="F87" t="s">
        <v>21</v>
      </c>
      <c r="G87" t="s">
        <v>102</v>
      </c>
      <c r="H87" s="2" t="str">
        <f>IF(Weather_Data_Cyphro_2018v1[[#This Row],[StatusHeavyRain]]=0,"No Heavy Rain","Heavy Rain")</f>
        <v>No Heavy Rain</v>
      </c>
      <c r="I87" s="2">
        <f>COUNTIF(Weather_Data_Cyphro_2018v1[[#This Row],[Observations]],"*Heavy Rain*")</f>
        <v>0</v>
      </c>
      <c r="J87" t="str">
        <f>IF(Weather_Data_Cyphro_2018v1[[#This Row],[StatusThurnstorm]]=0,"No Thunderstorm","Thunderstorm")</f>
        <v>No Thunderstorm</v>
      </c>
      <c r="K87">
        <f>COUNTIF(Weather_Data_Cyphro_2018v1[[#This Row],[Observations]],"*Thunderstorm*")</f>
        <v>0</v>
      </c>
      <c r="L87" t="str">
        <f>IF(Weather_Data_Cyphro_2018v1[[#This Row],[StatusHolidays]]=0,"No Holiday","Holiday")</f>
        <v>No Holiday</v>
      </c>
      <c r="M87">
        <f>COUNTIF(Weather_Data_Cyphro_2018v1[[#This Row],[Holiday2]],"*holiday*")</f>
        <v>0</v>
      </c>
      <c r="N87" t="str">
        <f>IF(Weather_Data_Cyphro_2018v1[[#This Row],[Status Widespread Dust ]]=0,"No Widespread","widespread")</f>
        <v>No Widespread</v>
      </c>
      <c r="O87">
        <f>COUNTIF(Weather_Data_Cyphro_2018v1[[#This Row],[Observations]],"*widespread Dust*")</f>
        <v>0</v>
      </c>
    </row>
    <row r="88" spans="1:15">
      <c r="A88" s="1">
        <v>43352</v>
      </c>
      <c r="B88" t="s">
        <v>33</v>
      </c>
      <c r="C88" t="s">
        <v>158</v>
      </c>
      <c r="D88" t="s">
        <v>16</v>
      </c>
      <c r="E88" t="s">
        <v>16</v>
      </c>
      <c r="F88" t="s">
        <v>78</v>
      </c>
      <c r="G88" t="s">
        <v>159</v>
      </c>
      <c r="H88" s="2" t="str">
        <f>IF(Weather_Data_Cyphro_2018v1[[#This Row],[StatusHeavyRain]]=0,"No Heavy Rain","Heavy Rain")</f>
        <v>No Heavy Rain</v>
      </c>
      <c r="I88" s="2">
        <f>COUNTIF(Weather_Data_Cyphro_2018v1[[#This Row],[Observations]],"*Heavy Rain*")</f>
        <v>0</v>
      </c>
      <c r="J88" t="str">
        <f>IF(Weather_Data_Cyphro_2018v1[[#This Row],[StatusThurnstorm]]=0,"No Thunderstorm","Thunderstorm")</f>
        <v>No Thunderstorm</v>
      </c>
      <c r="K88">
        <f>COUNTIF(Weather_Data_Cyphro_2018v1[[#This Row],[Observations]],"*Thunderstorm*")</f>
        <v>0</v>
      </c>
      <c r="L88" t="str">
        <f>IF(Weather_Data_Cyphro_2018v1[[#This Row],[StatusHolidays]]=0,"No Holiday","Holiday")</f>
        <v>No Holiday</v>
      </c>
      <c r="M88">
        <f>COUNTIF(Weather_Data_Cyphro_2018v1[[#This Row],[Holiday2]],"*holiday*")</f>
        <v>0</v>
      </c>
      <c r="N88" t="str">
        <f>IF(Weather_Data_Cyphro_2018v1[[#This Row],[Status Widespread Dust ]]=0,"No Widespread","widespread")</f>
        <v>widespread</v>
      </c>
      <c r="O88">
        <f>COUNTIF(Weather_Data_Cyphro_2018v1[[#This Row],[Observations]],"*widespread Dust*")</f>
        <v>1</v>
      </c>
    </row>
    <row r="89" spans="1:15">
      <c r="A89" s="1">
        <v>43366</v>
      </c>
      <c r="B89" t="s">
        <v>33</v>
      </c>
      <c r="C89" t="s">
        <v>16</v>
      </c>
      <c r="D89" t="s">
        <v>160</v>
      </c>
      <c r="E89" t="s">
        <v>82</v>
      </c>
      <c r="F89" t="s">
        <v>16</v>
      </c>
      <c r="G89" t="s">
        <v>16</v>
      </c>
      <c r="H89" s="2" t="str">
        <f>IF(Weather_Data_Cyphro_2018v1[[#This Row],[StatusHeavyRain]]=0,"No Heavy Rain","Heavy Rain")</f>
        <v>No Heavy Rain</v>
      </c>
      <c r="I89" s="2">
        <f>COUNTIF(Weather_Data_Cyphro_2018v1[[#This Row],[Observations]],"*Heavy Rain*")</f>
        <v>0</v>
      </c>
      <c r="J89" t="str">
        <f>IF(Weather_Data_Cyphro_2018v1[[#This Row],[StatusThurnstorm]]=0,"No Thunderstorm","Thunderstorm")</f>
        <v>No Thunderstorm</v>
      </c>
      <c r="K89">
        <f>COUNTIF(Weather_Data_Cyphro_2018v1[[#This Row],[Observations]],"*Thunderstorm*")</f>
        <v>0</v>
      </c>
      <c r="L89" t="str">
        <f>IF(Weather_Data_Cyphro_2018v1[[#This Row],[StatusHolidays]]=0,"No Holiday","Holiday")</f>
        <v>No Holiday</v>
      </c>
      <c r="M89">
        <f>COUNTIF(Weather_Data_Cyphro_2018v1[[#This Row],[Holiday2]],"*holiday*")</f>
        <v>0</v>
      </c>
      <c r="N89" t="str">
        <f>IF(Weather_Data_Cyphro_2018v1[[#This Row],[Status Widespread Dust ]]=0,"No Widespread","widespread")</f>
        <v>No Widespread</v>
      </c>
      <c r="O89">
        <f>COUNTIF(Weather_Data_Cyphro_2018v1[[#This Row],[Observations]],"*widespread Dust*")</f>
        <v>0</v>
      </c>
    </row>
    <row r="90" spans="1:15">
      <c r="A90" s="1">
        <v>43374</v>
      </c>
      <c r="B90" t="s">
        <v>15</v>
      </c>
      <c r="C90" t="s">
        <v>161</v>
      </c>
      <c r="D90" t="s">
        <v>16</v>
      </c>
      <c r="E90" t="s">
        <v>16</v>
      </c>
      <c r="F90" t="s">
        <v>21</v>
      </c>
      <c r="G90" t="s">
        <v>69</v>
      </c>
      <c r="H90" s="2" t="str">
        <f>IF(Weather_Data_Cyphro_2018v1[[#This Row],[StatusHeavyRain]]=0,"No Heavy Rain","Heavy Rain")</f>
        <v>No Heavy Rain</v>
      </c>
      <c r="I90" s="2">
        <f>COUNTIF(Weather_Data_Cyphro_2018v1[[#This Row],[Observations]],"*Heavy Rain*")</f>
        <v>0</v>
      </c>
      <c r="J90" t="str">
        <f>IF(Weather_Data_Cyphro_2018v1[[#This Row],[StatusThurnstorm]]=0,"No Thunderstorm","Thunderstorm")</f>
        <v>No Thunderstorm</v>
      </c>
      <c r="K90">
        <f>COUNTIF(Weather_Data_Cyphro_2018v1[[#This Row],[Observations]],"*Thunderstorm*")</f>
        <v>0</v>
      </c>
      <c r="L90" t="str">
        <f>IF(Weather_Data_Cyphro_2018v1[[#This Row],[StatusHolidays]]=0,"No Holiday","Holiday")</f>
        <v>No Holiday</v>
      </c>
      <c r="M90">
        <f>COUNTIF(Weather_Data_Cyphro_2018v1[[#This Row],[Holiday2]],"*holiday*")</f>
        <v>0</v>
      </c>
      <c r="N90" t="str">
        <f>IF(Weather_Data_Cyphro_2018v1[[#This Row],[Status Widespread Dust ]]=0,"No Widespread","widespread")</f>
        <v>No Widespread</v>
      </c>
      <c r="O90">
        <f>COUNTIF(Weather_Data_Cyphro_2018v1[[#This Row],[Observations]],"*widespread Dust*")</f>
        <v>0</v>
      </c>
    </row>
    <row r="91" spans="1:15">
      <c r="A91" s="1">
        <v>43374</v>
      </c>
      <c r="B91" t="s">
        <v>15</v>
      </c>
      <c r="C91" t="s">
        <v>16</v>
      </c>
      <c r="D91" t="s">
        <v>162</v>
      </c>
      <c r="E91" t="s">
        <v>18</v>
      </c>
      <c r="F91" t="s">
        <v>16</v>
      </c>
      <c r="G91" t="s">
        <v>16</v>
      </c>
      <c r="H91" s="2" t="str">
        <f>IF(Weather_Data_Cyphro_2018v1[[#This Row],[StatusHeavyRain]]=0,"No Heavy Rain","Heavy Rain")</f>
        <v>No Heavy Rain</v>
      </c>
      <c r="I91" s="2">
        <f>COUNTIF(Weather_Data_Cyphro_2018v1[[#This Row],[Observations]],"*Heavy Rain*")</f>
        <v>0</v>
      </c>
      <c r="J91" t="str">
        <f>IF(Weather_Data_Cyphro_2018v1[[#This Row],[StatusThurnstorm]]=0,"No Thunderstorm","Thunderstorm")</f>
        <v>No Thunderstorm</v>
      </c>
      <c r="K91">
        <f>COUNTIF(Weather_Data_Cyphro_2018v1[[#This Row],[Observations]],"*Thunderstorm*")</f>
        <v>0</v>
      </c>
      <c r="L91" t="str">
        <f>IF(Weather_Data_Cyphro_2018v1[[#This Row],[StatusHolidays]]=0,"No Holiday","Holiday")</f>
        <v>Holiday</v>
      </c>
      <c r="M91">
        <f>COUNTIF(Weather_Data_Cyphro_2018v1[[#This Row],[Holiday2]],"*holiday*")</f>
        <v>1</v>
      </c>
      <c r="N91" t="str">
        <f>IF(Weather_Data_Cyphro_2018v1[[#This Row],[Status Widespread Dust ]]=0,"No Widespread","widespread")</f>
        <v>No Widespread</v>
      </c>
      <c r="O91">
        <f>COUNTIF(Weather_Data_Cyphro_2018v1[[#This Row],[Observations]],"*widespread Dust*")</f>
        <v>0</v>
      </c>
    </row>
    <row r="92" spans="1:15">
      <c r="A92" s="1">
        <v>43382</v>
      </c>
      <c r="B92" t="s">
        <v>44</v>
      </c>
      <c r="C92" t="s">
        <v>163</v>
      </c>
      <c r="D92" t="s">
        <v>16</v>
      </c>
      <c r="E92" t="s">
        <v>16</v>
      </c>
      <c r="F92" t="s">
        <v>64</v>
      </c>
      <c r="G92" t="s">
        <v>164</v>
      </c>
      <c r="H92" s="2" t="str">
        <f>IF(Weather_Data_Cyphro_2018v1[[#This Row],[StatusHeavyRain]]=0,"No Heavy Rain","Heavy Rain")</f>
        <v>No Heavy Rain</v>
      </c>
      <c r="I92" s="2">
        <f>COUNTIF(Weather_Data_Cyphro_2018v1[[#This Row],[Observations]],"*Heavy Rain*")</f>
        <v>0</v>
      </c>
      <c r="J92" t="str">
        <f>IF(Weather_Data_Cyphro_2018v1[[#This Row],[StatusThurnstorm]]=0,"No Thunderstorm","Thunderstorm")</f>
        <v>Thunderstorm</v>
      </c>
      <c r="K92">
        <f>COUNTIF(Weather_Data_Cyphro_2018v1[[#This Row],[Observations]],"*Thunderstorm*")</f>
        <v>1</v>
      </c>
      <c r="L92" t="str">
        <f>IF(Weather_Data_Cyphro_2018v1[[#This Row],[StatusHolidays]]=0,"No Holiday","Holiday")</f>
        <v>No Holiday</v>
      </c>
      <c r="M92">
        <f>COUNTIF(Weather_Data_Cyphro_2018v1[[#This Row],[Holiday2]],"*holiday*")</f>
        <v>0</v>
      </c>
      <c r="N92" t="str">
        <f>IF(Weather_Data_Cyphro_2018v1[[#This Row],[Status Widespread Dust ]]=0,"No Widespread","widespread")</f>
        <v>No Widespread</v>
      </c>
      <c r="O92">
        <f>COUNTIF(Weather_Data_Cyphro_2018v1[[#This Row],[Observations]],"*widespread Dust*")</f>
        <v>0</v>
      </c>
    </row>
    <row r="93" spans="1:15">
      <c r="A93" s="1">
        <v>43386</v>
      </c>
      <c r="B93" t="s">
        <v>29</v>
      </c>
      <c r="C93" t="s">
        <v>165</v>
      </c>
      <c r="D93" t="s">
        <v>16</v>
      </c>
      <c r="E93" t="s">
        <v>16</v>
      </c>
      <c r="F93" t="s">
        <v>21</v>
      </c>
      <c r="G93" t="s">
        <v>166</v>
      </c>
      <c r="H93" s="2" t="str">
        <f>IF(Weather_Data_Cyphro_2018v1[[#This Row],[StatusHeavyRain]]=0,"No Heavy Rain","Heavy Rain")</f>
        <v>No Heavy Rain</v>
      </c>
      <c r="I93" s="2">
        <f>COUNTIF(Weather_Data_Cyphro_2018v1[[#This Row],[Observations]],"*Heavy Rain*")</f>
        <v>0</v>
      </c>
      <c r="J93" t="str">
        <f>IF(Weather_Data_Cyphro_2018v1[[#This Row],[StatusThurnstorm]]=0,"No Thunderstorm","Thunderstorm")</f>
        <v>Thunderstorm</v>
      </c>
      <c r="K93">
        <f>COUNTIF(Weather_Data_Cyphro_2018v1[[#This Row],[Observations]],"*Thunderstorm*")</f>
        <v>1</v>
      </c>
      <c r="L93" t="str">
        <f>IF(Weather_Data_Cyphro_2018v1[[#This Row],[StatusHolidays]]=0,"No Holiday","Holiday")</f>
        <v>No Holiday</v>
      </c>
      <c r="M93">
        <f>COUNTIF(Weather_Data_Cyphro_2018v1[[#This Row],[Holiday2]],"*holiday*")</f>
        <v>0</v>
      </c>
      <c r="N93" t="str">
        <f>IF(Weather_Data_Cyphro_2018v1[[#This Row],[Status Widespread Dust ]]=0,"No Widespread","widespread")</f>
        <v>No Widespread</v>
      </c>
      <c r="O93">
        <f>COUNTIF(Weather_Data_Cyphro_2018v1[[#This Row],[Observations]],"*widespread Dust*")</f>
        <v>0</v>
      </c>
    </row>
    <row r="94" spans="1:15">
      <c r="A94" s="1">
        <v>43390</v>
      </c>
      <c r="B94" t="s">
        <v>19</v>
      </c>
      <c r="C94" t="s">
        <v>167</v>
      </c>
      <c r="D94" t="s">
        <v>16</v>
      </c>
      <c r="E94" t="s">
        <v>16</v>
      </c>
      <c r="F94" t="s">
        <v>21</v>
      </c>
      <c r="G94" t="s">
        <v>166</v>
      </c>
      <c r="H94" s="2" t="str">
        <f>IF(Weather_Data_Cyphro_2018v1[[#This Row],[StatusHeavyRain]]=0,"No Heavy Rain","Heavy Rain")</f>
        <v>No Heavy Rain</v>
      </c>
      <c r="I94" s="2">
        <f>COUNTIF(Weather_Data_Cyphro_2018v1[[#This Row],[Observations]],"*Heavy Rain*")</f>
        <v>0</v>
      </c>
      <c r="J94" t="str">
        <f>IF(Weather_Data_Cyphro_2018v1[[#This Row],[StatusThurnstorm]]=0,"No Thunderstorm","Thunderstorm")</f>
        <v>Thunderstorm</v>
      </c>
      <c r="K94">
        <f>COUNTIF(Weather_Data_Cyphro_2018v1[[#This Row],[Observations]],"*Thunderstorm*")</f>
        <v>1</v>
      </c>
      <c r="L94" t="str">
        <f>IF(Weather_Data_Cyphro_2018v1[[#This Row],[StatusHolidays]]=0,"No Holiday","Holiday")</f>
        <v>No Holiday</v>
      </c>
      <c r="M94">
        <f>COUNTIF(Weather_Data_Cyphro_2018v1[[#This Row],[Holiday2]],"*holiday*")</f>
        <v>0</v>
      </c>
      <c r="N94" t="str">
        <f>IF(Weather_Data_Cyphro_2018v1[[#This Row],[Status Widespread Dust ]]=0,"No Widespread","widespread")</f>
        <v>No Widespread</v>
      </c>
      <c r="O94">
        <f>COUNTIF(Weather_Data_Cyphro_2018v1[[#This Row],[Observations]],"*widespread Dust*")</f>
        <v>0</v>
      </c>
    </row>
    <row r="95" spans="1:15">
      <c r="A95" s="1">
        <v>43393</v>
      </c>
      <c r="B95" t="s">
        <v>29</v>
      </c>
      <c r="C95" t="s">
        <v>168</v>
      </c>
      <c r="D95" t="s">
        <v>16</v>
      </c>
      <c r="E95" t="s">
        <v>16</v>
      </c>
      <c r="F95" t="s">
        <v>21</v>
      </c>
      <c r="G95" t="s">
        <v>35</v>
      </c>
      <c r="H95" s="2" t="str">
        <f>IF(Weather_Data_Cyphro_2018v1[[#This Row],[StatusHeavyRain]]=0,"No Heavy Rain","Heavy Rain")</f>
        <v>No Heavy Rain</v>
      </c>
      <c r="I95" s="2">
        <f>COUNTIF(Weather_Data_Cyphro_2018v1[[#This Row],[Observations]],"*Heavy Rain*")</f>
        <v>0</v>
      </c>
      <c r="J95" t="str">
        <f>IF(Weather_Data_Cyphro_2018v1[[#This Row],[StatusThurnstorm]]=0,"No Thunderstorm","Thunderstorm")</f>
        <v>Thunderstorm</v>
      </c>
      <c r="K95">
        <f>COUNTIF(Weather_Data_Cyphro_2018v1[[#This Row],[Observations]],"*Thunderstorm*")</f>
        <v>1</v>
      </c>
      <c r="L95" t="str">
        <f>IF(Weather_Data_Cyphro_2018v1[[#This Row],[StatusHolidays]]=0,"No Holiday","Holiday")</f>
        <v>No Holiday</v>
      </c>
      <c r="M95">
        <f>COUNTIF(Weather_Data_Cyphro_2018v1[[#This Row],[Holiday2]],"*holiday*")</f>
        <v>0</v>
      </c>
      <c r="N95" t="str">
        <f>IF(Weather_Data_Cyphro_2018v1[[#This Row],[Status Widespread Dust ]]=0,"No Widespread","widespread")</f>
        <v>No Widespread</v>
      </c>
      <c r="O95">
        <f>COUNTIF(Weather_Data_Cyphro_2018v1[[#This Row],[Observations]],"*widespread Dust*")</f>
        <v>0</v>
      </c>
    </row>
    <row r="96" spans="1:15">
      <c r="A96" s="1">
        <v>43394</v>
      </c>
      <c r="B96" t="s">
        <v>33</v>
      </c>
      <c r="C96" t="s">
        <v>169</v>
      </c>
      <c r="D96" t="s">
        <v>16</v>
      </c>
      <c r="E96" t="s">
        <v>16</v>
      </c>
      <c r="F96" t="s">
        <v>21</v>
      </c>
      <c r="G96" t="s">
        <v>170</v>
      </c>
      <c r="H96" s="2" t="str">
        <f>IF(Weather_Data_Cyphro_2018v1[[#This Row],[StatusHeavyRain]]=0,"No Heavy Rain","Heavy Rain")</f>
        <v>No Heavy Rain</v>
      </c>
      <c r="I96" s="2">
        <f>COUNTIF(Weather_Data_Cyphro_2018v1[[#This Row],[Observations]],"*Heavy Rain*")</f>
        <v>0</v>
      </c>
      <c r="J96" t="str">
        <f>IF(Weather_Data_Cyphro_2018v1[[#This Row],[StatusThurnstorm]]=0,"No Thunderstorm","Thunderstorm")</f>
        <v>Thunderstorm</v>
      </c>
      <c r="K96">
        <f>COUNTIF(Weather_Data_Cyphro_2018v1[[#This Row],[Observations]],"*Thunderstorm*")</f>
        <v>1</v>
      </c>
      <c r="L96" t="str">
        <f>IF(Weather_Data_Cyphro_2018v1[[#This Row],[StatusHolidays]]=0,"No Holiday","Holiday")</f>
        <v>No Holiday</v>
      </c>
      <c r="M96">
        <f>COUNTIF(Weather_Data_Cyphro_2018v1[[#This Row],[Holiday2]],"*holiday*")</f>
        <v>0</v>
      </c>
      <c r="N96" t="str">
        <f>IF(Weather_Data_Cyphro_2018v1[[#This Row],[Status Widespread Dust ]]=0,"No Widespread","widespread")</f>
        <v>No Widespread</v>
      </c>
      <c r="O96">
        <f>COUNTIF(Weather_Data_Cyphro_2018v1[[#This Row],[Observations]],"*widespread Dust*")</f>
        <v>0</v>
      </c>
    </row>
    <row r="97" spans="1:15">
      <c r="A97" s="1">
        <v>43395</v>
      </c>
      <c r="B97" t="s">
        <v>15</v>
      </c>
      <c r="C97" t="s">
        <v>171</v>
      </c>
      <c r="D97" t="s">
        <v>16</v>
      </c>
      <c r="E97" t="s">
        <v>16</v>
      </c>
      <c r="F97" t="s">
        <v>21</v>
      </c>
      <c r="G97" t="s">
        <v>102</v>
      </c>
      <c r="H97" s="2" t="str">
        <f>IF(Weather_Data_Cyphro_2018v1[[#This Row],[StatusHeavyRain]]=0,"No Heavy Rain","Heavy Rain")</f>
        <v>No Heavy Rain</v>
      </c>
      <c r="I97" s="2">
        <f>COUNTIF(Weather_Data_Cyphro_2018v1[[#This Row],[Observations]],"*Heavy Rain*")</f>
        <v>0</v>
      </c>
      <c r="J97" t="str">
        <f>IF(Weather_Data_Cyphro_2018v1[[#This Row],[StatusThurnstorm]]=0,"No Thunderstorm","Thunderstorm")</f>
        <v>No Thunderstorm</v>
      </c>
      <c r="K97">
        <f>COUNTIF(Weather_Data_Cyphro_2018v1[[#This Row],[Observations]],"*Thunderstorm*")</f>
        <v>0</v>
      </c>
      <c r="L97" t="str">
        <f>IF(Weather_Data_Cyphro_2018v1[[#This Row],[StatusHolidays]]=0,"No Holiday","Holiday")</f>
        <v>No Holiday</v>
      </c>
      <c r="M97">
        <f>COUNTIF(Weather_Data_Cyphro_2018v1[[#This Row],[Holiday2]],"*holiday*")</f>
        <v>0</v>
      </c>
      <c r="N97" t="str">
        <f>IF(Weather_Data_Cyphro_2018v1[[#This Row],[Status Widespread Dust ]]=0,"No Widespread","widespread")</f>
        <v>No Widespread</v>
      </c>
      <c r="O97">
        <f>COUNTIF(Weather_Data_Cyphro_2018v1[[#This Row],[Observations]],"*widespread Dust*")</f>
        <v>0</v>
      </c>
    </row>
    <row r="98" spans="1:15">
      <c r="A98" s="1">
        <v>43398</v>
      </c>
      <c r="B98" t="s">
        <v>23</v>
      </c>
      <c r="C98" t="s">
        <v>172</v>
      </c>
      <c r="D98" t="s">
        <v>16</v>
      </c>
      <c r="E98" t="s">
        <v>16</v>
      </c>
      <c r="F98" t="s">
        <v>21</v>
      </c>
      <c r="G98" t="s">
        <v>173</v>
      </c>
      <c r="H98" s="2" t="str">
        <f>IF(Weather_Data_Cyphro_2018v1[[#This Row],[StatusHeavyRain]]=0,"No Heavy Rain","Heavy Rain")</f>
        <v>Heavy Rain</v>
      </c>
      <c r="I98" s="2">
        <f>COUNTIF(Weather_Data_Cyphro_2018v1[[#This Row],[Observations]],"*Heavy Rain*")</f>
        <v>1</v>
      </c>
      <c r="J98" t="str">
        <f>IF(Weather_Data_Cyphro_2018v1[[#This Row],[StatusThurnstorm]]=0,"No Thunderstorm","Thunderstorm")</f>
        <v>Thunderstorm</v>
      </c>
      <c r="K98">
        <f>COUNTIF(Weather_Data_Cyphro_2018v1[[#This Row],[Observations]],"*Thunderstorm*")</f>
        <v>1</v>
      </c>
      <c r="L98" t="str">
        <f>IF(Weather_Data_Cyphro_2018v1[[#This Row],[StatusHolidays]]=0,"No Holiday","Holiday")</f>
        <v>No Holiday</v>
      </c>
      <c r="M98">
        <f>COUNTIF(Weather_Data_Cyphro_2018v1[[#This Row],[Holiday2]],"*holiday*")</f>
        <v>0</v>
      </c>
      <c r="N98" t="str">
        <f>IF(Weather_Data_Cyphro_2018v1[[#This Row],[Status Widespread Dust ]]=0,"No Widespread","widespread")</f>
        <v>No Widespread</v>
      </c>
      <c r="O98">
        <f>COUNTIF(Weather_Data_Cyphro_2018v1[[#This Row],[Observations]],"*widespread Dust*")</f>
        <v>0</v>
      </c>
    </row>
    <row r="99" spans="1:15">
      <c r="A99" s="1">
        <v>43401</v>
      </c>
      <c r="B99" t="s">
        <v>33</v>
      </c>
      <c r="C99" t="s">
        <v>16</v>
      </c>
      <c r="D99" t="s">
        <v>174</v>
      </c>
      <c r="E99" t="s">
        <v>89</v>
      </c>
      <c r="F99" t="s">
        <v>16</v>
      </c>
      <c r="G99" t="s">
        <v>16</v>
      </c>
      <c r="H99" s="2" t="str">
        <f>IF(Weather_Data_Cyphro_2018v1[[#This Row],[StatusHeavyRain]]=0,"No Heavy Rain","Heavy Rain")</f>
        <v>No Heavy Rain</v>
      </c>
      <c r="I99" s="2">
        <f>COUNTIF(Weather_Data_Cyphro_2018v1[[#This Row],[Observations]],"*Heavy Rain*")</f>
        <v>0</v>
      </c>
      <c r="J99" t="str">
        <f>IF(Weather_Data_Cyphro_2018v1[[#This Row],[StatusThurnstorm]]=0,"No Thunderstorm","Thunderstorm")</f>
        <v>No Thunderstorm</v>
      </c>
      <c r="K99">
        <f>COUNTIF(Weather_Data_Cyphro_2018v1[[#This Row],[Observations]],"*Thunderstorm*")</f>
        <v>0</v>
      </c>
      <c r="L99" t="str">
        <f>IF(Weather_Data_Cyphro_2018v1[[#This Row],[StatusHolidays]]=0,"No Holiday","Holiday")</f>
        <v>No Holiday</v>
      </c>
      <c r="M99">
        <f>COUNTIF(Weather_Data_Cyphro_2018v1[[#This Row],[Holiday2]],"*holiday*")</f>
        <v>0</v>
      </c>
      <c r="N99" t="str">
        <f>IF(Weather_Data_Cyphro_2018v1[[#This Row],[Status Widespread Dust ]]=0,"No Widespread","widespread")</f>
        <v>No Widespread</v>
      </c>
      <c r="O99">
        <f>COUNTIF(Weather_Data_Cyphro_2018v1[[#This Row],[Observations]],"*widespread Dust*")</f>
        <v>0</v>
      </c>
    </row>
    <row r="100" spans="1:15">
      <c r="A100" s="1">
        <v>43401</v>
      </c>
      <c r="B100" t="s">
        <v>33</v>
      </c>
      <c r="C100" t="s">
        <v>16</v>
      </c>
      <c r="D100" t="s">
        <v>175</v>
      </c>
      <c r="E100" t="s">
        <v>18</v>
      </c>
      <c r="F100" t="s">
        <v>16</v>
      </c>
      <c r="G100" t="s">
        <v>16</v>
      </c>
      <c r="H100" s="2" t="str">
        <f>IF(Weather_Data_Cyphro_2018v1[[#This Row],[StatusHeavyRain]]=0,"No Heavy Rain","Heavy Rain")</f>
        <v>No Heavy Rain</v>
      </c>
      <c r="I100" s="2">
        <f>COUNTIF(Weather_Data_Cyphro_2018v1[[#This Row],[Observations]],"*Heavy Rain*")</f>
        <v>0</v>
      </c>
      <c r="J100" t="str">
        <f>IF(Weather_Data_Cyphro_2018v1[[#This Row],[StatusThurnstorm]]=0,"No Thunderstorm","Thunderstorm")</f>
        <v>No Thunderstorm</v>
      </c>
      <c r="K100">
        <f>COUNTIF(Weather_Data_Cyphro_2018v1[[#This Row],[Observations]],"*Thunderstorm*")</f>
        <v>0</v>
      </c>
      <c r="L100" t="str">
        <f>IF(Weather_Data_Cyphro_2018v1[[#This Row],[StatusHolidays]]=0,"No Holiday","Holiday")</f>
        <v>Holiday</v>
      </c>
      <c r="M100">
        <f>COUNTIF(Weather_Data_Cyphro_2018v1[[#This Row],[Holiday2]],"*holiday*")</f>
        <v>1</v>
      </c>
      <c r="N100" t="str">
        <f>IF(Weather_Data_Cyphro_2018v1[[#This Row],[Status Widespread Dust ]]=0,"No Widespread","widespread")</f>
        <v>No Widespread</v>
      </c>
      <c r="O100">
        <f>COUNTIF(Weather_Data_Cyphro_2018v1[[#This Row],[Observations]],"*widespread Dust*")</f>
        <v>0</v>
      </c>
    </row>
    <row r="101" spans="1:15">
      <c r="A101" s="1">
        <v>43407</v>
      </c>
      <c r="B101" t="s">
        <v>29</v>
      </c>
      <c r="C101" t="s">
        <v>176</v>
      </c>
      <c r="D101" t="s">
        <v>16</v>
      </c>
      <c r="E101" t="s">
        <v>16</v>
      </c>
      <c r="F101" t="s">
        <v>78</v>
      </c>
      <c r="G101" t="s">
        <v>79</v>
      </c>
      <c r="H101" s="2" t="str">
        <f>IF(Weather_Data_Cyphro_2018v1[[#This Row],[StatusHeavyRain]]=0,"No Heavy Rain","Heavy Rain")</f>
        <v>No Heavy Rain</v>
      </c>
      <c r="I101" s="2">
        <f>COUNTIF(Weather_Data_Cyphro_2018v1[[#This Row],[Observations]],"*Heavy Rain*")</f>
        <v>0</v>
      </c>
      <c r="J101" t="str">
        <f>IF(Weather_Data_Cyphro_2018v1[[#This Row],[StatusThurnstorm]]=0,"No Thunderstorm","Thunderstorm")</f>
        <v>No Thunderstorm</v>
      </c>
      <c r="K101">
        <f>COUNTIF(Weather_Data_Cyphro_2018v1[[#This Row],[Observations]],"*Thunderstorm*")</f>
        <v>0</v>
      </c>
      <c r="L101" t="str">
        <f>IF(Weather_Data_Cyphro_2018v1[[#This Row],[StatusHolidays]]=0,"No Holiday","Holiday")</f>
        <v>No Holiday</v>
      </c>
      <c r="M101">
        <f>COUNTIF(Weather_Data_Cyphro_2018v1[[#This Row],[Holiday2]],"*holiday*")</f>
        <v>0</v>
      </c>
      <c r="N101" t="str">
        <f>IF(Weather_Data_Cyphro_2018v1[[#This Row],[Status Widespread Dust ]]=0,"No Widespread","widespread")</f>
        <v>widespread</v>
      </c>
      <c r="O101">
        <f>COUNTIF(Weather_Data_Cyphro_2018v1[[#This Row],[Observations]],"*widespread Dust*")</f>
        <v>1</v>
      </c>
    </row>
    <row r="102" spans="1:15">
      <c r="A102" s="1">
        <v>43408</v>
      </c>
      <c r="B102" t="s">
        <v>33</v>
      </c>
      <c r="C102" t="s">
        <v>177</v>
      </c>
      <c r="D102" t="s">
        <v>16</v>
      </c>
      <c r="E102" t="s">
        <v>16</v>
      </c>
      <c r="F102" t="s">
        <v>21</v>
      </c>
      <c r="G102" t="s">
        <v>178</v>
      </c>
      <c r="H102" s="2" t="str">
        <f>IF(Weather_Data_Cyphro_2018v1[[#This Row],[StatusHeavyRain]]=0,"No Heavy Rain","Heavy Rain")</f>
        <v>No Heavy Rain</v>
      </c>
      <c r="I102" s="2">
        <f>COUNTIF(Weather_Data_Cyphro_2018v1[[#This Row],[Observations]],"*Heavy Rain*")</f>
        <v>0</v>
      </c>
      <c r="J102" t="str">
        <f>IF(Weather_Data_Cyphro_2018v1[[#This Row],[StatusThurnstorm]]=0,"No Thunderstorm","Thunderstorm")</f>
        <v>Thunderstorm</v>
      </c>
      <c r="K102">
        <f>COUNTIF(Weather_Data_Cyphro_2018v1[[#This Row],[Observations]],"*Thunderstorm*")</f>
        <v>1</v>
      </c>
      <c r="L102" t="str">
        <f>IF(Weather_Data_Cyphro_2018v1[[#This Row],[StatusHolidays]]=0,"No Holiday","Holiday")</f>
        <v>No Holiday</v>
      </c>
      <c r="M102">
        <f>COUNTIF(Weather_Data_Cyphro_2018v1[[#This Row],[Holiday2]],"*holiday*")</f>
        <v>0</v>
      </c>
      <c r="N102" t="str">
        <f>IF(Weather_Data_Cyphro_2018v1[[#This Row],[Status Widespread Dust ]]=0,"No Widespread","widespread")</f>
        <v>No Widespread</v>
      </c>
      <c r="O102">
        <f>COUNTIF(Weather_Data_Cyphro_2018v1[[#This Row],[Observations]],"*widespread Dust*")</f>
        <v>0</v>
      </c>
    </row>
    <row r="103" spans="1:15">
      <c r="A103" s="1">
        <v>43414</v>
      </c>
      <c r="B103" t="s">
        <v>29</v>
      </c>
      <c r="C103" t="s">
        <v>179</v>
      </c>
      <c r="D103" t="s">
        <v>16</v>
      </c>
      <c r="E103" t="s">
        <v>16</v>
      </c>
      <c r="F103" t="s">
        <v>21</v>
      </c>
      <c r="G103" t="s">
        <v>180</v>
      </c>
      <c r="H103" s="2" t="str">
        <f>IF(Weather_Data_Cyphro_2018v1[[#This Row],[StatusHeavyRain]]=0,"No Heavy Rain","Heavy Rain")</f>
        <v>No Heavy Rain</v>
      </c>
      <c r="I103" s="2">
        <f>COUNTIF(Weather_Data_Cyphro_2018v1[[#This Row],[Observations]],"*Heavy Rain*")</f>
        <v>0</v>
      </c>
      <c r="J103" t="str">
        <f>IF(Weather_Data_Cyphro_2018v1[[#This Row],[StatusThurnstorm]]=0,"No Thunderstorm","Thunderstorm")</f>
        <v>Thunderstorm</v>
      </c>
      <c r="K103">
        <f>COUNTIF(Weather_Data_Cyphro_2018v1[[#This Row],[Observations]],"*Thunderstorm*")</f>
        <v>1</v>
      </c>
      <c r="L103" t="str">
        <f>IF(Weather_Data_Cyphro_2018v1[[#This Row],[StatusHolidays]]=0,"No Holiday","Holiday")</f>
        <v>No Holiday</v>
      </c>
      <c r="M103">
        <f>COUNTIF(Weather_Data_Cyphro_2018v1[[#This Row],[Holiday2]],"*holiday*")</f>
        <v>0</v>
      </c>
      <c r="N103" t="str">
        <f>IF(Weather_Data_Cyphro_2018v1[[#This Row],[Status Widespread Dust ]]=0,"No Widespread","widespread")</f>
        <v>No Widespread</v>
      </c>
      <c r="O103">
        <f>COUNTIF(Weather_Data_Cyphro_2018v1[[#This Row],[Observations]],"*widespread Dust*")</f>
        <v>0</v>
      </c>
    </row>
    <row r="104" spans="1:15">
      <c r="A104" s="1">
        <v>43415</v>
      </c>
      <c r="B104" t="s">
        <v>33</v>
      </c>
      <c r="C104" t="s">
        <v>181</v>
      </c>
      <c r="D104" t="s">
        <v>16</v>
      </c>
      <c r="E104" t="s">
        <v>16</v>
      </c>
      <c r="F104" t="s">
        <v>21</v>
      </c>
      <c r="G104" t="s">
        <v>182</v>
      </c>
      <c r="H104" s="2" t="str">
        <f>IF(Weather_Data_Cyphro_2018v1[[#This Row],[StatusHeavyRain]]=0,"No Heavy Rain","Heavy Rain")</f>
        <v>No Heavy Rain</v>
      </c>
      <c r="I104" s="2">
        <f>COUNTIF(Weather_Data_Cyphro_2018v1[[#This Row],[Observations]],"*Heavy Rain*")</f>
        <v>0</v>
      </c>
      <c r="J104" t="str">
        <f>IF(Weather_Data_Cyphro_2018v1[[#This Row],[StatusThurnstorm]]=0,"No Thunderstorm","Thunderstorm")</f>
        <v>Thunderstorm</v>
      </c>
      <c r="K104">
        <f>COUNTIF(Weather_Data_Cyphro_2018v1[[#This Row],[Observations]],"*Thunderstorm*")</f>
        <v>1</v>
      </c>
      <c r="L104" t="str">
        <f>IF(Weather_Data_Cyphro_2018v1[[#This Row],[StatusHolidays]]=0,"No Holiday","Holiday")</f>
        <v>No Holiday</v>
      </c>
      <c r="M104">
        <f>COUNTIF(Weather_Data_Cyphro_2018v1[[#This Row],[Holiday2]],"*holiday*")</f>
        <v>0</v>
      </c>
      <c r="N104" t="str">
        <f>IF(Weather_Data_Cyphro_2018v1[[#This Row],[Status Widespread Dust ]]=0,"No Widespread","widespread")</f>
        <v>No Widespread</v>
      </c>
      <c r="O104">
        <f>COUNTIF(Weather_Data_Cyphro_2018v1[[#This Row],[Observations]],"*widespread Dust*")</f>
        <v>0</v>
      </c>
    </row>
    <row r="105" spans="1:15">
      <c r="A105" s="1">
        <v>43420</v>
      </c>
      <c r="B105" t="s">
        <v>26</v>
      </c>
      <c r="C105" t="s">
        <v>183</v>
      </c>
      <c r="D105" t="s">
        <v>16</v>
      </c>
      <c r="E105" t="s">
        <v>16</v>
      </c>
      <c r="F105" t="s">
        <v>21</v>
      </c>
      <c r="G105" t="s">
        <v>102</v>
      </c>
      <c r="H105" s="2" t="str">
        <f>IF(Weather_Data_Cyphro_2018v1[[#This Row],[StatusHeavyRain]]=0,"No Heavy Rain","Heavy Rain")</f>
        <v>No Heavy Rain</v>
      </c>
      <c r="I105" s="2">
        <f>COUNTIF(Weather_Data_Cyphro_2018v1[[#This Row],[Observations]],"*Heavy Rain*")</f>
        <v>0</v>
      </c>
      <c r="J105" t="str">
        <f>IF(Weather_Data_Cyphro_2018v1[[#This Row],[StatusThurnstorm]]=0,"No Thunderstorm","Thunderstorm")</f>
        <v>No Thunderstorm</v>
      </c>
      <c r="K105">
        <f>COUNTIF(Weather_Data_Cyphro_2018v1[[#This Row],[Observations]],"*Thunderstorm*")</f>
        <v>0</v>
      </c>
      <c r="L105" t="str">
        <f>IF(Weather_Data_Cyphro_2018v1[[#This Row],[StatusHolidays]]=0,"No Holiday","Holiday")</f>
        <v>No Holiday</v>
      </c>
      <c r="M105">
        <f>COUNTIF(Weather_Data_Cyphro_2018v1[[#This Row],[Holiday2]],"*holiday*")</f>
        <v>0</v>
      </c>
      <c r="N105" t="str">
        <f>IF(Weather_Data_Cyphro_2018v1[[#This Row],[Status Widespread Dust ]]=0,"No Widespread","widespread")</f>
        <v>No Widespread</v>
      </c>
      <c r="O105">
        <f>COUNTIF(Weather_Data_Cyphro_2018v1[[#This Row],[Observations]],"*widespread Dust*")</f>
        <v>0</v>
      </c>
    </row>
    <row r="106" spans="1:15">
      <c r="A106" s="1">
        <v>43425</v>
      </c>
      <c r="B106" t="s">
        <v>19</v>
      </c>
      <c r="C106" t="s">
        <v>184</v>
      </c>
      <c r="D106" t="s">
        <v>16</v>
      </c>
      <c r="E106" t="s">
        <v>16</v>
      </c>
      <c r="F106" t="s">
        <v>21</v>
      </c>
      <c r="G106" t="s">
        <v>185</v>
      </c>
      <c r="H106" s="2" t="str">
        <f>IF(Weather_Data_Cyphro_2018v1[[#This Row],[StatusHeavyRain]]=0,"No Heavy Rain","Heavy Rain")</f>
        <v>Heavy Rain</v>
      </c>
      <c r="I106" s="2">
        <f>COUNTIF(Weather_Data_Cyphro_2018v1[[#This Row],[Observations]],"*Heavy Rain*")</f>
        <v>1</v>
      </c>
      <c r="J106" t="str">
        <f>IF(Weather_Data_Cyphro_2018v1[[#This Row],[StatusThurnstorm]]=0,"No Thunderstorm","Thunderstorm")</f>
        <v>Thunderstorm</v>
      </c>
      <c r="K106">
        <f>COUNTIF(Weather_Data_Cyphro_2018v1[[#This Row],[Observations]],"*Thunderstorm*")</f>
        <v>1</v>
      </c>
      <c r="L106" t="str">
        <f>IF(Weather_Data_Cyphro_2018v1[[#This Row],[StatusHolidays]]=0,"No Holiday","Holiday")</f>
        <v>No Holiday</v>
      </c>
      <c r="M106">
        <f>COUNTIF(Weather_Data_Cyphro_2018v1[[#This Row],[Holiday2]],"*holiday*")</f>
        <v>0</v>
      </c>
      <c r="N106" t="str">
        <f>IF(Weather_Data_Cyphro_2018v1[[#This Row],[Status Widespread Dust ]]=0,"No Widespread","widespread")</f>
        <v>No Widespread</v>
      </c>
      <c r="O106">
        <f>COUNTIF(Weather_Data_Cyphro_2018v1[[#This Row],[Observations]],"*widespread Dust*")</f>
        <v>0</v>
      </c>
    </row>
    <row r="107" spans="1:15">
      <c r="A107" s="1">
        <v>43426</v>
      </c>
      <c r="B107" t="s">
        <v>23</v>
      </c>
      <c r="C107" t="s">
        <v>186</v>
      </c>
      <c r="D107" t="s">
        <v>16</v>
      </c>
      <c r="E107" t="s">
        <v>16</v>
      </c>
      <c r="F107" t="s">
        <v>21</v>
      </c>
      <c r="G107" t="s">
        <v>187</v>
      </c>
      <c r="H107" s="2" t="str">
        <f>IF(Weather_Data_Cyphro_2018v1[[#This Row],[StatusHeavyRain]]=0,"No Heavy Rain","Heavy Rain")</f>
        <v>Heavy Rain</v>
      </c>
      <c r="I107" s="2">
        <f>COUNTIF(Weather_Data_Cyphro_2018v1[[#This Row],[Observations]],"*Heavy Rain*")</f>
        <v>1</v>
      </c>
      <c r="J107" t="str">
        <f>IF(Weather_Data_Cyphro_2018v1[[#This Row],[StatusThurnstorm]]=0,"No Thunderstorm","Thunderstorm")</f>
        <v>Thunderstorm</v>
      </c>
      <c r="K107">
        <f>COUNTIF(Weather_Data_Cyphro_2018v1[[#This Row],[Observations]],"*Thunderstorm*")</f>
        <v>1</v>
      </c>
      <c r="L107" t="str">
        <f>IF(Weather_Data_Cyphro_2018v1[[#This Row],[StatusHolidays]]=0,"No Holiday","Holiday")</f>
        <v>No Holiday</v>
      </c>
      <c r="M107">
        <f>COUNTIF(Weather_Data_Cyphro_2018v1[[#This Row],[Holiday2]],"*holiday*")</f>
        <v>0</v>
      </c>
      <c r="N107" t="str">
        <f>IF(Weather_Data_Cyphro_2018v1[[#This Row],[Status Widespread Dust ]]=0,"No Widespread","widespread")</f>
        <v>No Widespread</v>
      </c>
      <c r="O107">
        <f>COUNTIF(Weather_Data_Cyphro_2018v1[[#This Row],[Observations]],"*widespread Dust*")</f>
        <v>0</v>
      </c>
    </row>
    <row r="108" spans="1:15">
      <c r="A108" s="1">
        <v>43427</v>
      </c>
      <c r="B108" t="s">
        <v>26</v>
      </c>
      <c r="C108" t="s">
        <v>188</v>
      </c>
      <c r="D108" t="s">
        <v>16</v>
      </c>
      <c r="E108" t="s">
        <v>16</v>
      </c>
      <c r="F108" t="s">
        <v>21</v>
      </c>
      <c r="G108" t="s">
        <v>189</v>
      </c>
      <c r="H108" s="2" t="str">
        <f>IF(Weather_Data_Cyphro_2018v1[[#This Row],[StatusHeavyRain]]=0,"No Heavy Rain","Heavy Rain")</f>
        <v>No Heavy Rain</v>
      </c>
      <c r="I108" s="2">
        <f>COUNTIF(Weather_Data_Cyphro_2018v1[[#This Row],[Observations]],"*Heavy Rain*")</f>
        <v>0</v>
      </c>
      <c r="J108" t="str">
        <f>IF(Weather_Data_Cyphro_2018v1[[#This Row],[StatusThurnstorm]]=0,"No Thunderstorm","Thunderstorm")</f>
        <v>Thunderstorm</v>
      </c>
      <c r="K108">
        <f>COUNTIF(Weather_Data_Cyphro_2018v1[[#This Row],[Observations]],"*Thunderstorm*")</f>
        <v>1</v>
      </c>
      <c r="L108" t="str">
        <f>IF(Weather_Data_Cyphro_2018v1[[#This Row],[StatusHolidays]]=0,"No Holiday","Holiday")</f>
        <v>No Holiday</v>
      </c>
      <c r="M108">
        <f>COUNTIF(Weather_Data_Cyphro_2018v1[[#This Row],[Holiday2]],"*holiday*")</f>
        <v>0</v>
      </c>
      <c r="N108" t="str">
        <f>IF(Weather_Data_Cyphro_2018v1[[#This Row],[Status Widespread Dust ]]=0,"No Widespread","widespread")</f>
        <v>No Widespread</v>
      </c>
      <c r="O108">
        <f>COUNTIF(Weather_Data_Cyphro_2018v1[[#This Row],[Observations]],"*widespread Dust*")</f>
        <v>0</v>
      </c>
    </row>
    <row r="109" spans="1:15">
      <c r="A109" s="1">
        <v>43428</v>
      </c>
      <c r="B109" t="s">
        <v>29</v>
      </c>
      <c r="C109" t="s">
        <v>190</v>
      </c>
      <c r="D109" t="s">
        <v>16</v>
      </c>
      <c r="E109" t="s">
        <v>16</v>
      </c>
      <c r="F109" t="s">
        <v>21</v>
      </c>
      <c r="G109" t="s">
        <v>191</v>
      </c>
      <c r="H109" s="2" t="str">
        <f>IF(Weather_Data_Cyphro_2018v1[[#This Row],[StatusHeavyRain]]=0,"No Heavy Rain","Heavy Rain")</f>
        <v>No Heavy Rain</v>
      </c>
      <c r="I109" s="2">
        <f>COUNTIF(Weather_Data_Cyphro_2018v1[[#This Row],[Observations]],"*Heavy Rain*")</f>
        <v>0</v>
      </c>
      <c r="J109" t="str">
        <f>IF(Weather_Data_Cyphro_2018v1[[#This Row],[StatusThurnstorm]]=0,"No Thunderstorm","Thunderstorm")</f>
        <v>Thunderstorm</v>
      </c>
      <c r="K109">
        <f>COUNTIF(Weather_Data_Cyphro_2018v1[[#This Row],[Observations]],"*Thunderstorm*")</f>
        <v>1</v>
      </c>
      <c r="L109" t="str">
        <f>IF(Weather_Data_Cyphro_2018v1[[#This Row],[StatusHolidays]]=0,"No Holiday","Holiday")</f>
        <v>No Holiday</v>
      </c>
      <c r="M109">
        <f>COUNTIF(Weather_Data_Cyphro_2018v1[[#This Row],[Holiday2]],"*holiday*")</f>
        <v>0</v>
      </c>
      <c r="N109" t="str">
        <f>IF(Weather_Data_Cyphro_2018v1[[#This Row],[Status Widespread Dust ]]=0,"No Widespread","widespread")</f>
        <v>No Widespread</v>
      </c>
      <c r="O109">
        <f>COUNTIF(Weather_Data_Cyphro_2018v1[[#This Row],[Observations]],"*widespread Dust*")</f>
        <v>0</v>
      </c>
    </row>
    <row r="110" spans="1:15">
      <c r="A110" s="1">
        <v>43431</v>
      </c>
      <c r="B110" t="s">
        <v>44</v>
      </c>
      <c r="C110" t="s">
        <v>192</v>
      </c>
      <c r="D110" t="s">
        <v>16</v>
      </c>
      <c r="E110" t="s">
        <v>16</v>
      </c>
      <c r="F110" t="s">
        <v>21</v>
      </c>
      <c r="G110" t="s">
        <v>193</v>
      </c>
      <c r="H110" s="2" t="str">
        <f>IF(Weather_Data_Cyphro_2018v1[[#This Row],[StatusHeavyRain]]=0,"No Heavy Rain","Heavy Rain")</f>
        <v>No Heavy Rain</v>
      </c>
      <c r="I110" s="2">
        <f>COUNTIF(Weather_Data_Cyphro_2018v1[[#This Row],[Observations]],"*Heavy Rain*")</f>
        <v>0</v>
      </c>
      <c r="J110" t="str">
        <f>IF(Weather_Data_Cyphro_2018v1[[#This Row],[StatusThurnstorm]]=0,"No Thunderstorm","Thunderstorm")</f>
        <v>No Thunderstorm</v>
      </c>
      <c r="K110">
        <f>COUNTIF(Weather_Data_Cyphro_2018v1[[#This Row],[Observations]],"*Thunderstorm*")</f>
        <v>0</v>
      </c>
      <c r="L110" t="str">
        <f>IF(Weather_Data_Cyphro_2018v1[[#This Row],[StatusHolidays]]=0,"No Holiday","Holiday")</f>
        <v>No Holiday</v>
      </c>
      <c r="M110">
        <f>COUNTIF(Weather_Data_Cyphro_2018v1[[#This Row],[Holiday2]],"*holiday*")</f>
        <v>0</v>
      </c>
      <c r="N110" t="str">
        <f>IF(Weather_Data_Cyphro_2018v1[[#This Row],[Status Widespread Dust ]]=0,"No Widespread","widespread")</f>
        <v>No Widespread</v>
      </c>
      <c r="O110">
        <f>COUNTIF(Weather_Data_Cyphro_2018v1[[#This Row],[Observations]],"*widespread Dust*")</f>
        <v>0</v>
      </c>
    </row>
    <row r="111" spans="1:15">
      <c r="A111" s="1">
        <v>43434</v>
      </c>
      <c r="B111" t="s">
        <v>26</v>
      </c>
      <c r="C111" t="s">
        <v>194</v>
      </c>
      <c r="D111" t="s">
        <v>16</v>
      </c>
      <c r="E111" t="s">
        <v>16</v>
      </c>
      <c r="F111" t="s">
        <v>21</v>
      </c>
      <c r="G111" t="s">
        <v>195</v>
      </c>
      <c r="H111" s="2" t="str">
        <f>IF(Weather_Data_Cyphro_2018v1[[#This Row],[StatusHeavyRain]]=0,"No Heavy Rain","Heavy Rain")</f>
        <v>Heavy Rain</v>
      </c>
      <c r="I111" s="2">
        <f>COUNTIF(Weather_Data_Cyphro_2018v1[[#This Row],[Observations]],"*Heavy Rain*")</f>
        <v>1</v>
      </c>
      <c r="J111" t="str">
        <f>IF(Weather_Data_Cyphro_2018v1[[#This Row],[StatusThurnstorm]]=0,"No Thunderstorm","Thunderstorm")</f>
        <v>Thunderstorm</v>
      </c>
      <c r="K111">
        <f>COUNTIF(Weather_Data_Cyphro_2018v1[[#This Row],[Observations]],"*Thunderstorm*")</f>
        <v>1</v>
      </c>
      <c r="L111" t="str">
        <f>IF(Weather_Data_Cyphro_2018v1[[#This Row],[StatusHolidays]]=0,"No Holiday","Holiday")</f>
        <v>No Holiday</v>
      </c>
      <c r="M111">
        <f>COUNTIF(Weather_Data_Cyphro_2018v1[[#This Row],[Holiday2]],"*holiday*")</f>
        <v>0</v>
      </c>
      <c r="N111" t="str">
        <f>IF(Weather_Data_Cyphro_2018v1[[#This Row],[Status Widespread Dust ]]=0,"No Widespread","widespread")</f>
        <v>No Widespread</v>
      </c>
      <c r="O111">
        <f>COUNTIF(Weather_Data_Cyphro_2018v1[[#This Row],[Observations]],"*widespread Dust*")</f>
        <v>0</v>
      </c>
    </row>
    <row r="112" spans="1:15">
      <c r="A112" s="1">
        <v>43435</v>
      </c>
      <c r="B112" t="s">
        <v>29</v>
      </c>
      <c r="C112" t="s">
        <v>196</v>
      </c>
      <c r="D112" t="s">
        <v>16</v>
      </c>
      <c r="E112" t="s">
        <v>16</v>
      </c>
      <c r="F112" t="s">
        <v>21</v>
      </c>
      <c r="G112" t="s">
        <v>122</v>
      </c>
      <c r="H112" s="2" t="str">
        <f>IF(Weather_Data_Cyphro_2018v1[[#This Row],[StatusHeavyRain]]=0,"No Heavy Rain","Heavy Rain")</f>
        <v>No Heavy Rain</v>
      </c>
      <c r="I112" s="2">
        <f>COUNTIF(Weather_Data_Cyphro_2018v1[[#This Row],[Observations]],"*Heavy Rain*")</f>
        <v>0</v>
      </c>
      <c r="J112" t="str">
        <f>IF(Weather_Data_Cyphro_2018v1[[#This Row],[StatusThurnstorm]]=0,"No Thunderstorm","Thunderstorm")</f>
        <v>Thunderstorm</v>
      </c>
      <c r="K112">
        <f>COUNTIF(Weather_Data_Cyphro_2018v1[[#This Row],[Observations]],"*Thunderstorm*")</f>
        <v>1</v>
      </c>
      <c r="L112" t="str">
        <f>IF(Weather_Data_Cyphro_2018v1[[#This Row],[StatusHolidays]]=0,"No Holiday","Holiday")</f>
        <v>No Holiday</v>
      </c>
      <c r="M112">
        <f>COUNTIF(Weather_Data_Cyphro_2018v1[[#This Row],[Holiday2]],"*holiday*")</f>
        <v>0</v>
      </c>
      <c r="N112" t="str">
        <f>IF(Weather_Data_Cyphro_2018v1[[#This Row],[Status Widespread Dust ]]=0,"No Widespread","widespread")</f>
        <v>No Widespread</v>
      </c>
      <c r="O112">
        <f>COUNTIF(Weather_Data_Cyphro_2018v1[[#This Row],[Observations]],"*widespread Dust*")</f>
        <v>0</v>
      </c>
    </row>
    <row r="113" spans="1:15">
      <c r="A113" s="1">
        <v>43438</v>
      </c>
      <c r="B113" t="s">
        <v>44</v>
      </c>
      <c r="C113" t="s">
        <v>197</v>
      </c>
      <c r="D113" t="s">
        <v>16</v>
      </c>
      <c r="E113" t="s">
        <v>16</v>
      </c>
      <c r="F113" t="s">
        <v>21</v>
      </c>
      <c r="G113" t="s">
        <v>198</v>
      </c>
      <c r="H113" s="2" t="str">
        <f>IF(Weather_Data_Cyphro_2018v1[[#This Row],[StatusHeavyRain]]=0,"No Heavy Rain","Heavy Rain")</f>
        <v>No Heavy Rain</v>
      </c>
      <c r="I113" s="2">
        <f>COUNTIF(Weather_Data_Cyphro_2018v1[[#This Row],[Observations]],"*Heavy Rain*")</f>
        <v>0</v>
      </c>
      <c r="J113" t="str">
        <f>IF(Weather_Data_Cyphro_2018v1[[#This Row],[StatusThurnstorm]]=0,"No Thunderstorm","Thunderstorm")</f>
        <v>Thunderstorm</v>
      </c>
      <c r="K113">
        <f>COUNTIF(Weather_Data_Cyphro_2018v1[[#This Row],[Observations]],"*Thunderstorm*")</f>
        <v>1</v>
      </c>
      <c r="L113" t="str">
        <f>IF(Weather_Data_Cyphro_2018v1[[#This Row],[StatusHolidays]]=0,"No Holiday","Holiday")</f>
        <v>No Holiday</v>
      </c>
      <c r="M113">
        <f>COUNTIF(Weather_Data_Cyphro_2018v1[[#This Row],[Holiday2]],"*holiday*")</f>
        <v>0</v>
      </c>
      <c r="N113" t="str">
        <f>IF(Weather_Data_Cyphro_2018v1[[#This Row],[Status Widespread Dust ]]=0,"No Widespread","widespread")</f>
        <v>No Widespread</v>
      </c>
      <c r="O113">
        <f>COUNTIF(Weather_Data_Cyphro_2018v1[[#This Row],[Observations]],"*widespread Dust*")</f>
        <v>0</v>
      </c>
    </row>
    <row r="114" spans="1:15">
      <c r="A114" s="1">
        <v>43439</v>
      </c>
      <c r="B114" t="s">
        <v>19</v>
      </c>
      <c r="C114" t="s">
        <v>199</v>
      </c>
      <c r="D114" t="s">
        <v>16</v>
      </c>
      <c r="E114" t="s">
        <v>16</v>
      </c>
      <c r="F114" t="s">
        <v>21</v>
      </c>
      <c r="G114" t="s">
        <v>200</v>
      </c>
      <c r="H114" s="2" t="str">
        <f>IF(Weather_Data_Cyphro_2018v1[[#This Row],[StatusHeavyRain]]=0,"No Heavy Rain","Heavy Rain")</f>
        <v>Heavy Rain</v>
      </c>
      <c r="I114" s="2">
        <f>COUNTIF(Weather_Data_Cyphro_2018v1[[#This Row],[Observations]],"*Heavy Rain*")</f>
        <v>1</v>
      </c>
      <c r="J114" t="str">
        <f>IF(Weather_Data_Cyphro_2018v1[[#This Row],[StatusThurnstorm]]=0,"No Thunderstorm","Thunderstorm")</f>
        <v>Thunderstorm</v>
      </c>
      <c r="K114">
        <f>COUNTIF(Weather_Data_Cyphro_2018v1[[#This Row],[Observations]],"*Thunderstorm*")</f>
        <v>1</v>
      </c>
      <c r="L114" t="str">
        <f>IF(Weather_Data_Cyphro_2018v1[[#This Row],[StatusHolidays]]=0,"No Holiday","Holiday")</f>
        <v>No Holiday</v>
      </c>
      <c r="M114">
        <f>COUNTIF(Weather_Data_Cyphro_2018v1[[#This Row],[Holiday2]],"*holiday*")</f>
        <v>0</v>
      </c>
      <c r="N114" t="str">
        <f>IF(Weather_Data_Cyphro_2018v1[[#This Row],[Status Widespread Dust ]]=0,"No Widespread","widespread")</f>
        <v>No Widespread</v>
      </c>
      <c r="O114">
        <f>COUNTIF(Weather_Data_Cyphro_2018v1[[#This Row],[Observations]],"*widespread Dust*")</f>
        <v>0</v>
      </c>
    </row>
    <row r="115" spans="1:15">
      <c r="A115" s="1">
        <v>43440</v>
      </c>
      <c r="B115" t="s">
        <v>23</v>
      </c>
      <c r="C115" t="s">
        <v>201</v>
      </c>
      <c r="D115" t="s">
        <v>16</v>
      </c>
      <c r="E115" t="s">
        <v>16</v>
      </c>
      <c r="F115" t="s">
        <v>21</v>
      </c>
      <c r="G115" t="s">
        <v>202</v>
      </c>
      <c r="H115" s="2" t="str">
        <f>IF(Weather_Data_Cyphro_2018v1[[#This Row],[StatusHeavyRain]]=0,"No Heavy Rain","Heavy Rain")</f>
        <v>No Heavy Rain</v>
      </c>
      <c r="I115" s="2">
        <f>COUNTIF(Weather_Data_Cyphro_2018v1[[#This Row],[Observations]],"*Heavy Rain*")</f>
        <v>0</v>
      </c>
      <c r="J115" t="str">
        <f>IF(Weather_Data_Cyphro_2018v1[[#This Row],[StatusThurnstorm]]=0,"No Thunderstorm","Thunderstorm")</f>
        <v>Thunderstorm</v>
      </c>
      <c r="K115">
        <f>COUNTIF(Weather_Data_Cyphro_2018v1[[#This Row],[Observations]],"*Thunderstorm*")</f>
        <v>1</v>
      </c>
      <c r="L115" t="str">
        <f>IF(Weather_Data_Cyphro_2018v1[[#This Row],[StatusHolidays]]=0,"No Holiday","Holiday")</f>
        <v>No Holiday</v>
      </c>
      <c r="M115">
        <f>COUNTIF(Weather_Data_Cyphro_2018v1[[#This Row],[Holiday2]],"*holiday*")</f>
        <v>0</v>
      </c>
      <c r="N115" t="str">
        <f>IF(Weather_Data_Cyphro_2018v1[[#This Row],[Status Widespread Dust ]]=0,"No Widespread","widespread")</f>
        <v>No Widespread</v>
      </c>
      <c r="O115">
        <f>COUNTIF(Weather_Data_Cyphro_2018v1[[#This Row],[Observations]],"*widespread Dust*")</f>
        <v>0</v>
      </c>
    </row>
    <row r="116" spans="1:15">
      <c r="A116" s="1">
        <v>43441</v>
      </c>
      <c r="B116" t="s">
        <v>26</v>
      </c>
      <c r="C116" t="s">
        <v>203</v>
      </c>
      <c r="D116" t="s">
        <v>16</v>
      </c>
      <c r="E116" t="s">
        <v>16</v>
      </c>
      <c r="F116" t="s">
        <v>64</v>
      </c>
      <c r="G116" t="s">
        <v>204</v>
      </c>
      <c r="H116" s="2" t="str">
        <f>IF(Weather_Data_Cyphro_2018v1[[#This Row],[StatusHeavyRain]]=0,"No Heavy Rain","Heavy Rain")</f>
        <v>No Heavy Rain</v>
      </c>
      <c r="I116" s="2">
        <f>COUNTIF(Weather_Data_Cyphro_2018v1[[#This Row],[Observations]],"*Heavy Rain*")</f>
        <v>0</v>
      </c>
      <c r="J116" t="str">
        <f>IF(Weather_Data_Cyphro_2018v1[[#This Row],[StatusThurnstorm]]=0,"No Thunderstorm","Thunderstorm")</f>
        <v>Thunderstorm</v>
      </c>
      <c r="K116">
        <f>COUNTIF(Weather_Data_Cyphro_2018v1[[#This Row],[Observations]],"*Thunderstorm*")</f>
        <v>1</v>
      </c>
      <c r="L116" t="str">
        <f>IF(Weather_Data_Cyphro_2018v1[[#This Row],[StatusHolidays]]=0,"No Holiday","Holiday")</f>
        <v>No Holiday</v>
      </c>
      <c r="M116">
        <f>COUNTIF(Weather_Data_Cyphro_2018v1[[#This Row],[Holiday2]],"*holiday*")</f>
        <v>0</v>
      </c>
      <c r="N116" t="str">
        <f>IF(Weather_Data_Cyphro_2018v1[[#This Row],[Status Widespread Dust ]]=0,"No Widespread","widespread")</f>
        <v>No Widespread</v>
      </c>
      <c r="O116">
        <f>COUNTIF(Weather_Data_Cyphro_2018v1[[#This Row],[Observations]],"*widespread Dust*")</f>
        <v>0</v>
      </c>
    </row>
    <row r="117" spans="1:15">
      <c r="A117" s="1">
        <v>43443</v>
      </c>
      <c r="B117" t="s">
        <v>33</v>
      </c>
      <c r="C117" t="s">
        <v>205</v>
      </c>
      <c r="D117" t="s">
        <v>16</v>
      </c>
      <c r="E117" t="s">
        <v>16</v>
      </c>
      <c r="F117" t="s">
        <v>21</v>
      </c>
      <c r="G117" t="s">
        <v>206</v>
      </c>
      <c r="H117" s="2" t="str">
        <f>IF(Weather_Data_Cyphro_2018v1[[#This Row],[StatusHeavyRain]]=0,"No Heavy Rain","Heavy Rain")</f>
        <v>Heavy Rain</v>
      </c>
      <c r="I117" s="2">
        <f>COUNTIF(Weather_Data_Cyphro_2018v1[[#This Row],[Observations]],"*Heavy Rain*")</f>
        <v>1</v>
      </c>
      <c r="J117" t="str">
        <f>IF(Weather_Data_Cyphro_2018v1[[#This Row],[StatusThurnstorm]]=0,"No Thunderstorm","Thunderstorm")</f>
        <v>No Thunderstorm</v>
      </c>
      <c r="K117">
        <f>COUNTIF(Weather_Data_Cyphro_2018v1[[#This Row],[Observations]],"*Thunderstorm*")</f>
        <v>0</v>
      </c>
      <c r="L117" t="str">
        <f>IF(Weather_Data_Cyphro_2018v1[[#This Row],[StatusHolidays]]=0,"No Holiday","Holiday")</f>
        <v>No Holiday</v>
      </c>
      <c r="M117">
        <f>COUNTIF(Weather_Data_Cyphro_2018v1[[#This Row],[Holiday2]],"*holiday*")</f>
        <v>0</v>
      </c>
      <c r="N117" t="str">
        <f>IF(Weather_Data_Cyphro_2018v1[[#This Row],[Status Widespread Dust ]]=0,"No Widespread","widespread")</f>
        <v>No Widespread</v>
      </c>
      <c r="O117">
        <f>COUNTIF(Weather_Data_Cyphro_2018v1[[#This Row],[Observations]],"*widespread Dust*")</f>
        <v>0</v>
      </c>
    </row>
    <row r="118" spans="1:15">
      <c r="A118" s="1">
        <v>43444</v>
      </c>
      <c r="B118" t="s">
        <v>15</v>
      </c>
      <c r="C118" t="s">
        <v>207</v>
      </c>
      <c r="D118" t="s">
        <v>16</v>
      </c>
      <c r="E118" t="s">
        <v>16</v>
      </c>
      <c r="F118" t="s">
        <v>21</v>
      </c>
      <c r="G118" t="s">
        <v>208</v>
      </c>
      <c r="H118" s="2" t="str">
        <f>IF(Weather_Data_Cyphro_2018v1[[#This Row],[StatusHeavyRain]]=0,"No Heavy Rain","Heavy Rain")</f>
        <v>No Heavy Rain</v>
      </c>
      <c r="I118" s="2">
        <f>COUNTIF(Weather_Data_Cyphro_2018v1[[#This Row],[Observations]],"*Heavy Rain*")</f>
        <v>0</v>
      </c>
      <c r="J118" t="str">
        <f>IF(Weather_Data_Cyphro_2018v1[[#This Row],[StatusThurnstorm]]=0,"No Thunderstorm","Thunderstorm")</f>
        <v>Thunderstorm</v>
      </c>
      <c r="K118">
        <f>COUNTIF(Weather_Data_Cyphro_2018v1[[#This Row],[Observations]],"*Thunderstorm*")</f>
        <v>1</v>
      </c>
      <c r="L118" t="str">
        <f>IF(Weather_Data_Cyphro_2018v1[[#This Row],[StatusHolidays]]=0,"No Holiday","Holiday")</f>
        <v>No Holiday</v>
      </c>
      <c r="M118">
        <f>COUNTIF(Weather_Data_Cyphro_2018v1[[#This Row],[Holiday2]],"*holiday*")</f>
        <v>0</v>
      </c>
      <c r="N118" t="str">
        <f>IF(Weather_Data_Cyphro_2018v1[[#This Row],[Status Widespread Dust ]]=0,"No Widespread","widespread")</f>
        <v>No Widespread</v>
      </c>
      <c r="O118">
        <f>COUNTIF(Weather_Data_Cyphro_2018v1[[#This Row],[Observations]],"*widespread Dust*")</f>
        <v>0</v>
      </c>
    </row>
    <row r="119" spans="1:15">
      <c r="A119" s="1">
        <v>43445</v>
      </c>
      <c r="B119" t="s">
        <v>44</v>
      </c>
      <c r="C119" t="s">
        <v>209</v>
      </c>
      <c r="D119" t="s">
        <v>16</v>
      </c>
      <c r="E119" t="s">
        <v>16</v>
      </c>
      <c r="F119" t="s">
        <v>21</v>
      </c>
      <c r="G119" t="s">
        <v>210</v>
      </c>
      <c r="H119" s="2" t="str">
        <f>IF(Weather_Data_Cyphro_2018v1[[#This Row],[StatusHeavyRain]]=0,"No Heavy Rain","Heavy Rain")</f>
        <v>No Heavy Rain</v>
      </c>
      <c r="I119" s="2">
        <f>COUNTIF(Weather_Data_Cyphro_2018v1[[#This Row],[Observations]],"*Heavy Rain*")</f>
        <v>0</v>
      </c>
      <c r="J119" t="str">
        <f>IF(Weather_Data_Cyphro_2018v1[[#This Row],[StatusThurnstorm]]=0,"No Thunderstorm","Thunderstorm")</f>
        <v>No Thunderstorm</v>
      </c>
      <c r="K119">
        <f>COUNTIF(Weather_Data_Cyphro_2018v1[[#This Row],[Observations]],"*Thunderstorm*")</f>
        <v>0</v>
      </c>
      <c r="L119" t="str">
        <f>IF(Weather_Data_Cyphro_2018v1[[#This Row],[StatusHolidays]]=0,"No Holiday","Holiday")</f>
        <v>No Holiday</v>
      </c>
      <c r="M119">
        <f>COUNTIF(Weather_Data_Cyphro_2018v1[[#This Row],[Holiday2]],"*holiday*")</f>
        <v>0</v>
      </c>
      <c r="N119" t="str">
        <f>IF(Weather_Data_Cyphro_2018v1[[#This Row],[Status Widespread Dust ]]=0,"No Widespread","widespread")</f>
        <v>No Widespread</v>
      </c>
      <c r="O119">
        <f>COUNTIF(Weather_Data_Cyphro_2018v1[[#This Row],[Observations]],"*widespread Dust*")</f>
        <v>0</v>
      </c>
    </row>
    <row r="120" spans="1:15">
      <c r="A120" s="1">
        <v>43446</v>
      </c>
      <c r="B120" t="s">
        <v>19</v>
      </c>
      <c r="C120" t="s">
        <v>211</v>
      </c>
      <c r="D120" t="s">
        <v>16</v>
      </c>
      <c r="E120" t="s">
        <v>16</v>
      </c>
      <c r="F120" t="s">
        <v>21</v>
      </c>
      <c r="G120" t="s">
        <v>37</v>
      </c>
      <c r="H120" s="2" t="str">
        <f>IF(Weather_Data_Cyphro_2018v1[[#This Row],[StatusHeavyRain]]=0,"No Heavy Rain","Heavy Rain")</f>
        <v>No Heavy Rain</v>
      </c>
      <c r="I120" s="2">
        <f>COUNTIF(Weather_Data_Cyphro_2018v1[[#This Row],[Observations]],"*Heavy Rain*")</f>
        <v>0</v>
      </c>
      <c r="J120" t="str">
        <f>IF(Weather_Data_Cyphro_2018v1[[#This Row],[StatusThurnstorm]]=0,"No Thunderstorm","Thunderstorm")</f>
        <v>No Thunderstorm</v>
      </c>
      <c r="K120">
        <f>COUNTIF(Weather_Data_Cyphro_2018v1[[#This Row],[Observations]],"*Thunderstorm*")</f>
        <v>0</v>
      </c>
      <c r="L120" t="str">
        <f>IF(Weather_Data_Cyphro_2018v1[[#This Row],[StatusHolidays]]=0,"No Holiday","Holiday")</f>
        <v>No Holiday</v>
      </c>
      <c r="M120">
        <f>COUNTIF(Weather_Data_Cyphro_2018v1[[#This Row],[Holiday2]],"*holiday*")</f>
        <v>0</v>
      </c>
      <c r="N120" t="str">
        <f>IF(Weather_Data_Cyphro_2018v1[[#This Row],[Status Widespread Dust ]]=0,"No Widespread","widespread")</f>
        <v>No Widespread</v>
      </c>
      <c r="O120">
        <f>COUNTIF(Weather_Data_Cyphro_2018v1[[#This Row],[Observations]],"*widespread Dust*")</f>
        <v>0</v>
      </c>
    </row>
    <row r="121" spans="1:15">
      <c r="A121" s="1">
        <v>43448</v>
      </c>
      <c r="B121" t="s">
        <v>26</v>
      </c>
      <c r="C121" t="s">
        <v>212</v>
      </c>
      <c r="D121" t="s">
        <v>16</v>
      </c>
      <c r="E121" t="s">
        <v>16</v>
      </c>
      <c r="F121" t="s">
        <v>21</v>
      </c>
      <c r="G121" t="s">
        <v>213</v>
      </c>
      <c r="H121" s="2" t="str">
        <f>IF(Weather_Data_Cyphro_2018v1[[#This Row],[StatusHeavyRain]]=0,"No Heavy Rain","Heavy Rain")</f>
        <v>Heavy Rain</v>
      </c>
      <c r="I121" s="2">
        <f>COUNTIF(Weather_Data_Cyphro_2018v1[[#This Row],[Observations]],"*Heavy Rain*")</f>
        <v>1</v>
      </c>
      <c r="J121" t="str">
        <f>IF(Weather_Data_Cyphro_2018v1[[#This Row],[StatusThurnstorm]]=0,"No Thunderstorm","Thunderstorm")</f>
        <v>No Thunderstorm</v>
      </c>
      <c r="K121">
        <f>COUNTIF(Weather_Data_Cyphro_2018v1[[#This Row],[Observations]],"*Thunderstorm*")</f>
        <v>0</v>
      </c>
      <c r="L121" t="str">
        <f>IF(Weather_Data_Cyphro_2018v1[[#This Row],[StatusHolidays]]=0,"No Holiday","Holiday")</f>
        <v>No Holiday</v>
      </c>
      <c r="M121">
        <f>COUNTIF(Weather_Data_Cyphro_2018v1[[#This Row],[Holiday2]],"*holiday*")</f>
        <v>0</v>
      </c>
      <c r="N121" t="str">
        <f>IF(Weather_Data_Cyphro_2018v1[[#This Row],[Status Widespread Dust ]]=0,"No Widespread","widespread")</f>
        <v>No Widespread</v>
      </c>
      <c r="O121">
        <f>COUNTIF(Weather_Data_Cyphro_2018v1[[#This Row],[Observations]],"*widespread Dust*")</f>
        <v>0</v>
      </c>
    </row>
    <row r="122" spans="1:15">
      <c r="A122" s="1">
        <v>43451</v>
      </c>
      <c r="B122" t="s">
        <v>15</v>
      </c>
      <c r="C122" t="s">
        <v>214</v>
      </c>
      <c r="D122" t="s">
        <v>16</v>
      </c>
      <c r="E122" t="s">
        <v>16</v>
      </c>
      <c r="F122" t="s">
        <v>21</v>
      </c>
      <c r="G122" t="s">
        <v>215</v>
      </c>
      <c r="H122" s="2" t="str">
        <f>IF(Weather_Data_Cyphro_2018v1[[#This Row],[StatusHeavyRain]]=0,"No Heavy Rain","Heavy Rain")</f>
        <v>No Heavy Rain</v>
      </c>
      <c r="I122" s="2">
        <f>COUNTIF(Weather_Data_Cyphro_2018v1[[#This Row],[Observations]],"*Heavy Rain*")</f>
        <v>0</v>
      </c>
      <c r="J122" t="str">
        <f>IF(Weather_Data_Cyphro_2018v1[[#This Row],[StatusThurnstorm]]=0,"No Thunderstorm","Thunderstorm")</f>
        <v>Thunderstorm</v>
      </c>
      <c r="K122">
        <f>COUNTIF(Weather_Data_Cyphro_2018v1[[#This Row],[Observations]],"*Thunderstorm*")</f>
        <v>1</v>
      </c>
      <c r="L122" t="str">
        <f>IF(Weather_Data_Cyphro_2018v1[[#This Row],[StatusHolidays]]=0,"No Holiday","Holiday")</f>
        <v>No Holiday</v>
      </c>
      <c r="M122">
        <f>COUNTIF(Weather_Data_Cyphro_2018v1[[#This Row],[Holiday2]],"*holiday*")</f>
        <v>0</v>
      </c>
      <c r="N122" t="str">
        <f>IF(Weather_Data_Cyphro_2018v1[[#This Row],[Status Widespread Dust ]]=0,"No Widespread","widespread")</f>
        <v>No Widespread</v>
      </c>
      <c r="O122">
        <f>COUNTIF(Weather_Data_Cyphro_2018v1[[#This Row],[Observations]],"*widespread Dust*")</f>
        <v>0</v>
      </c>
    </row>
    <row r="123" spans="1:15">
      <c r="A123" s="1">
        <v>43452</v>
      </c>
      <c r="B123" t="s">
        <v>44</v>
      </c>
      <c r="C123" t="s">
        <v>216</v>
      </c>
      <c r="D123" t="s">
        <v>16</v>
      </c>
      <c r="E123" t="s">
        <v>16</v>
      </c>
      <c r="F123" t="s">
        <v>21</v>
      </c>
      <c r="G123" t="s">
        <v>217</v>
      </c>
      <c r="H123" s="2" t="str">
        <f>IF(Weather_Data_Cyphro_2018v1[[#This Row],[StatusHeavyRain]]=0,"No Heavy Rain","Heavy Rain")</f>
        <v>No Heavy Rain</v>
      </c>
      <c r="I123" s="2">
        <f>COUNTIF(Weather_Data_Cyphro_2018v1[[#This Row],[Observations]],"*Heavy Rain*")</f>
        <v>0</v>
      </c>
      <c r="J123" t="str">
        <f>IF(Weather_Data_Cyphro_2018v1[[#This Row],[StatusThurnstorm]]=0,"No Thunderstorm","Thunderstorm")</f>
        <v>Thunderstorm</v>
      </c>
      <c r="K123">
        <f>COUNTIF(Weather_Data_Cyphro_2018v1[[#This Row],[Observations]],"*Thunderstorm*")</f>
        <v>1</v>
      </c>
      <c r="L123" t="str">
        <f>IF(Weather_Data_Cyphro_2018v1[[#This Row],[StatusHolidays]]=0,"No Holiday","Holiday")</f>
        <v>No Holiday</v>
      </c>
      <c r="M123">
        <f>COUNTIF(Weather_Data_Cyphro_2018v1[[#This Row],[Holiday2]],"*holiday*")</f>
        <v>0</v>
      </c>
      <c r="N123" t="str">
        <f>IF(Weather_Data_Cyphro_2018v1[[#This Row],[Status Widespread Dust ]]=0,"No Widespread","widespread")</f>
        <v>No Widespread</v>
      </c>
      <c r="O123">
        <f>COUNTIF(Weather_Data_Cyphro_2018v1[[#This Row],[Observations]],"*widespread Dust*")</f>
        <v>0</v>
      </c>
    </row>
    <row r="124" spans="1:15">
      <c r="A124" s="1">
        <v>43453</v>
      </c>
      <c r="B124" t="s">
        <v>19</v>
      </c>
      <c r="C124" t="s">
        <v>218</v>
      </c>
      <c r="D124" t="s">
        <v>16</v>
      </c>
      <c r="E124" t="s">
        <v>16</v>
      </c>
      <c r="F124" t="s">
        <v>21</v>
      </c>
      <c r="G124" t="s">
        <v>219</v>
      </c>
      <c r="H124" s="2" t="str">
        <f>IF(Weather_Data_Cyphro_2018v1[[#This Row],[StatusHeavyRain]]=0,"No Heavy Rain","Heavy Rain")</f>
        <v>No Heavy Rain</v>
      </c>
      <c r="I124" s="2">
        <f>COUNTIF(Weather_Data_Cyphro_2018v1[[#This Row],[Observations]],"*Heavy Rain*")</f>
        <v>0</v>
      </c>
      <c r="J124" t="str">
        <f>IF(Weather_Data_Cyphro_2018v1[[#This Row],[StatusThurnstorm]]=0,"No Thunderstorm","Thunderstorm")</f>
        <v>Thunderstorm</v>
      </c>
      <c r="K124">
        <f>COUNTIF(Weather_Data_Cyphro_2018v1[[#This Row],[Observations]],"*Thunderstorm*")</f>
        <v>1</v>
      </c>
      <c r="L124" t="str">
        <f>IF(Weather_Data_Cyphro_2018v1[[#This Row],[StatusHolidays]]=0,"No Holiday","Holiday")</f>
        <v>No Holiday</v>
      </c>
      <c r="M124">
        <f>COUNTIF(Weather_Data_Cyphro_2018v1[[#This Row],[Holiday2]],"*holiday*")</f>
        <v>0</v>
      </c>
      <c r="N124" t="str">
        <f>IF(Weather_Data_Cyphro_2018v1[[#This Row],[Status Widespread Dust ]]=0,"No Widespread","widespread")</f>
        <v>No Widespread</v>
      </c>
      <c r="O124">
        <f>COUNTIF(Weather_Data_Cyphro_2018v1[[#This Row],[Observations]],"*widespread Dust*")</f>
        <v>0</v>
      </c>
    </row>
    <row r="125" spans="1:15">
      <c r="A125" s="1">
        <v>43454</v>
      </c>
      <c r="B125" t="s">
        <v>23</v>
      </c>
      <c r="C125" t="s">
        <v>220</v>
      </c>
      <c r="D125" t="s">
        <v>16</v>
      </c>
      <c r="E125" t="s">
        <v>16</v>
      </c>
      <c r="F125" t="s">
        <v>21</v>
      </c>
      <c r="G125" t="s">
        <v>37</v>
      </c>
      <c r="H125" s="2" t="str">
        <f>IF(Weather_Data_Cyphro_2018v1[[#This Row],[StatusHeavyRain]]=0,"No Heavy Rain","Heavy Rain")</f>
        <v>No Heavy Rain</v>
      </c>
      <c r="I125" s="2">
        <f>COUNTIF(Weather_Data_Cyphro_2018v1[[#This Row],[Observations]],"*Heavy Rain*")</f>
        <v>0</v>
      </c>
      <c r="J125" t="str">
        <f>IF(Weather_Data_Cyphro_2018v1[[#This Row],[StatusThurnstorm]]=0,"No Thunderstorm","Thunderstorm")</f>
        <v>No Thunderstorm</v>
      </c>
      <c r="K125">
        <f>COUNTIF(Weather_Data_Cyphro_2018v1[[#This Row],[Observations]],"*Thunderstorm*")</f>
        <v>0</v>
      </c>
      <c r="L125" t="str">
        <f>IF(Weather_Data_Cyphro_2018v1[[#This Row],[StatusHolidays]]=0,"No Holiday","Holiday")</f>
        <v>No Holiday</v>
      </c>
      <c r="M125">
        <f>COUNTIF(Weather_Data_Cyphro_2018v1[[#This Row],[Holiday2]],"*holiday*")</f>
        <v>0</v>
      </c>
      <c r="N125" t="str">
        <f>IF(Weather_Data_Cyphro_2018v1[[#This Row],[Status Widespread Dust ]]=0,"No Widespread","widespread")</f>
        <v>No Widespread</v>
      </c>
      <c r="O125">
        <f>COUNTIF(Weather_Data_Cyphro_2018v1[[#This Row],[Observations]],"*widespread Dust*")</f>
        <v>0</v>
      </c>
    </row>
    <row r="126" spans="1:15">
      <c r="A126" s="1">
        <v>43456</v>
      </c>
      <c r="B126" t="s">
        <v>29</v>
      </c>
      <c r="C126" t="s">
        <v>16</v>
      </c>
      <c r="D126" t="s">
        <v>221</v>
      </c>
      <c r="E126" t="s">
        <v>82</v>
      </c>
      <c r="F126" t="s">
        <v>16</v>
      </c>
      <c r="G126" t="s">
        <v>16</v>
      </c>
      <c r="H126" s="2" t="str">
        <f>IF(Weather_Data_Cyphro_2018v1[[#This Row],[StatusHeavyRain]]=0,"No Heavy Rain","Heavy Rain")</f>
        <v>No Heavy Rain</v>
      </c>
      <c r="I126" s="2">
        <f>COUNTIF(Weather_Data_Cyphro_2018v1[[#This Row],[Observations]],"*Heavy Rain*")</f>
        <v>0</v>
      </c>
      <c r="J126" t="str">
        <f>IF(Weather_Data_Cyphro_2018v1[[#This Row],[StatusThurnstorm]]=0,"No Thunderstorm","Thunderstorm")</f>
        <v>No Thunderstorm</v>
      </c>
      <c r="K126">
        <f>COUNTIF(Weather_Data_Cyphro_2018v1[[#This Row],[Observations]],"*Thunderstorm*")</f>
        <v>0</v>
      </c>
      <c r="L126" t="str">
        <f>IF(Weather_Data_Cyphro_2018v1[[#This Row],[StatusHolidays]]=0,"No Holiday","Holiday")</f>
        <v>No Holiday</v>
      </c>
      <c r="M126">
        <f>COUNTIF(Weather_Data_Cyphro_2018v1[[#This Row],[Holiday2]],"*holiday*")</f>
        <v>0</v>
      </c>
      <c r="N126" t="str">
        <f>IF(Weather_Data_Cyphro_2018v1[[#This Row],[Status Widespread Dust ]]=0,"No Widespread","widespread")</f>
        <v>No Widespread</v>
      </c>
      <c r="O126">
        <f>COUNTIF(Weather_Data_Cyphro_2018v1[[#This Row],[Observations]],"*widespread Dust*")</f>
        <v>0</v>
      </c>
    </row>
    <row r="127" spans="1:15">
      <c r="A127" s="1">
        <v>43458</v>
      </c>
      <c r="B127" t="s">
        <v>15</v>
      </c>
      <c r="C127" t="s">
        <v>16</v>
      </c>
      <c r="D127" t="s">
        <v>222</v>
      </c>
      <c r="E127" t="s">
        <v>223</v>
      </c>
      <c r="F127" t="s">
        <v>16</v>
      </c>
      <c r="G127" t="s">
        <v>16</v>
      </c>
      <c r="H127" s="2" t="str">
        <f>IF(Weather_Data_Cyphro_2018v1[[#This Row],[StatusHeavyRain]]=0,"No Heavy Rain","Heavy Rain")</f>
        <v>No Heavy Rain</v>
      </c>
      <c r="I127" s="2">
        <f>COUNTIF(Weather_Data_Cyphro_2018v1[[#This Row],[Observations]],"*Heavy Rain*")</f>
        <v>0</v>
      </c>
      <c r="J127" t="str">
        <f>IF(Weather_Data_Cyphro_2018v1[[#This Row],[StatusThurnstorm]]=0,"No Thunderstorm","Thunderstorm")</f>
        <v>No Thunderstorm</v>
      </c>
      <c r="K127">
        <f>COUNTIF(Weather_Data_Cyphro_2018v1[[#This Row],[Observations]],"*Thunderstorm*")</f>
        <v>0</v>
      </c>
      <c r="L127" t="str">
        <f>IF(Weather_Data_Cyphro_2018v1[[#This Row],[StatusHolidays]]=0,"No Holiday","Holiday")</f>
        <v>No Holiday</v>
      </c>
      <c r="M127">
        <f>COUNTIF(Weather_Data_Cyphro_2018v1[[#This Row],[Holiday2]],"*holiday*")</f>
        <v>0</v>
      </c>
      <c r="N127" t="str">
        <f>IF(Weather_Data_Cyphro_2018v1[[#This Row],[Status Widespread Dust ]]=0,"No Widespread","widespread")</f>
        <v>No Widespread</v>
      </c>
      <c r="O127">
        <f>COUNTIF(Weather_Data_Cyphro_2018v1[[#This Row],[Observations]],"*widespread Dust*")</f>
        <v>0</v>
      </c>
    </row>
    <row r="128" spans="1:15">
      <c r="A128" s="1">
        <v>43459</v>
      </c>
      <c r="B128" t="s">
        <v>44</v>
      </c>
      <c r="C128" t="s">
        <v>16</v>
      </c>
      <c r="D128" t="s">
        <v>224</v>
      </c>
      <c r="E128" t="s">
        <v>18</v>
      </c>
      <c r="F128" t="s">
        <v>16</v>
      </c>
      <c r="G128" t="s">
        <v>16</v>
      </c>
      <c r="H128" s="2" t="str">
        <f>IF(Weather_Data_Cyphro_2018v1[[#This Row],[StatusHeavyRain]]=0,"No Heavy Rain","Heavy Rain")</f>
        <v>No Heavy Rain</v>
      </c>
      <c r="I128" s="2">
        <f>COUNTIF(Weather_Data_Cyphro_2018v1[[#This Row],[Observations]],"*Heavy Rain*")</f>
        <v>0</v>
      </c>
      <c r="J128" t="str">
        <f>IF(Weather_Data_Cyphro_2018v1[[#This Row],[StatusThurnstorm]]=0,"No Thunderstorm","Thunderstorm")</f>
        <v>No Thunderstorm</v>
      </c>
      <c r="K128">
        <f>COUNTIF(Weather_Data_Cyphro_2018v1[[#This Row],[Observations]],"*Thunderstorm*")</f>
        <v>0</v>
      </c>
      <c r="L128" t="str">
        <f>IF(Weather_Data_Cyphro_2018v1[[#This Row],[StatusHolidays]]=0,"No Holiday","Holiday")</f>
        <v>Holiday</v>
      </c>
      <c r="M128">
        <f>COUNTIF(Weather_Data_Cyphro_2018v1[[#This Row],[Holiday2]],"*holiday*")</f>
        <v>1</v>
      </c>
      <c r="N128" t="str">
        <f>IF(Weather_Data_Cyphro_2018v1[[#This Row],[Status Widespread Dust ]]=0,"No Widespread","widespread")</f>
        <v>No Widespread</v>
      </c>
      <c r="O128">
        <f>COUNTIF(Weather_Data_Cyphro_2018v1[[#This Row],[Observations]],"*widespread Dust*")</f>
        <v>0</v>
      </c>
    </row>
    <row r="129" spans="1:15">
      <c r="A129" s="1">
        <v>43460</v>
      </c>
      <c r="B129" t="s">
        <v>19</v>
      </c>
      <c r="C129" t="s">
        <v>225</v>
      </c>
      <c r="D129" t="s">
        <v>16</v>
      </c>
      <c r="E129" t="s">
        <v>16</v>
      </c>
      <c r="F129" t="s">
        <v>21</v>
      </c>
      <c r="G129" t="s">
        <v>226</v>
      </c>
      <c r="H129" s="2" t="str">
        <f>IF(Weather_Data_Cyphro_2018v1[[#This Row],[StatusHeavyRain]]=0,"No Heavy Rain","Heavy Rain")</f>
        <v>No Heavy Rain</v>
      </c>
      <c r="I129" s="2">
        <f>COUNTIF(Weather_Data_Cyphro_2018v1[[#This Row],[Observations]],"*Heavy Rain*")</f>
        <v>0</v>
      </c>
      <c r="J129" t="str">
        <f>IF(Weather_Data_Cyphro_2018v1[[#This Row],[StatusThurnstorm]]=0,"No Thunderstorm","Thunderstorm")</f>
        <v>No Thunderstorm</v>
      </c>
      <c r="K129">
        <f>COUNTIF(Weather_Data_Cyphro_2018v1[[#This Row],[Observations]],"*Thunderstorm*")</f>
        <v>0</v>
      </c>
      <c r="L129" t="str">
        <f>IF(Weather_Data_Cyphro_2018v1[[#This Row],[StatusHolidays]]=0,"No Holiday","Holiday")</f>
        <v>No Holiday</v>
      </c>
      <c r="M129">
        <f>COUNTIF(Weather_Data_Cyphro_2018v1[[#This Row],[Holiday2]],"*holiday*")</f>
        <v>0</v>
      </c>
      <c r="N129" t="str">
        <f>IF(Weather_Data_Cyphro_2018v1[[#This Row],[Status Widespread Dust ]]=0,"No Widespread","widespread")</f>
        <v>No Widespread</v>
      </c>
      <c r="O129">
        <f>COUNTIF(Weather_Data_Cyphro_2018v1[[#This Row],[Observations]],"*widespread Dust*")</f>
        <v>0</v>
      </c>
    </row>
    <row r="130" spans="1:15">
      <c r="A130" s="1">
        <v>43460</v>
      </c>
      <c r="B130" t="s">
        <v>19</v>
      </c>
      <c r="C130" t="s">
        <v>16</v>
      </c>
      <c r="D130" t="s">
        <v>227</v>
      </c>
      <c r="E130" t="s">
        <v>18</v>
      </c>
      <c r="F130" t="s">
        <v>16</v>
      </c>
      <c r="G130" t="s">
        <v>16</v>
      </c>
      <c r="H130" s="2" t="str">
        <f>IF(Weather_Data_Cyphro_2018v1[[#This Row],[StatusHeavyRain]]=0,"No Heavy Rain","Heavy Rain")</f>
        <v>No Heavy Rain</v>
      </c>
      <c r="I130" s="2">
        <f>COUNTIF(Weather_Data_Cyphro_2018v1[[#This Row],[Observations]],"*Heavy Rain*")</f>
        <v>0</v>
      </c>
      <c r="J130" t="str">
        <f>IF(Weather_Data_Cyphro_2018v1[[#This Row],[StatusThurnstorm]]=0,"No Thunderstorm","Thunderstorm")</f>
        <v>No Thunderstorm</v>
      </c>
      <c r="K130">
        <f>COUNTIF(Weather_Data_Cyphro_2018v1[[#This Row],[Observations]],"*Thunderstorm*")</f>
        <v>0</v>
      </c>
      <c r="L130" t="str">
        <f>IF(Weather_Data_Cyphro_2018v1[[#This Row],[StatusHolidays]]=0,"No Holiday","Holiday")</f>
        <v>Holiday</v>
      </c>
      <c r="M130">
        <f>COUNTIF(Weather_Data_Cyphro_2018v1[[#This Row],[Holiday2]],"*holiday*")</f>
        <v>1</v>
      </c>
      <c r="N130" t="str">
        <f>IF(Weather_Data_Cyphro_2018v1[[#This Row],[Status Widespread Dust ]]=0,"No Widespread","widespread")</f>
        <v>No Widespread</v>
      </c>
      <c r="O130">
        <f>COUNTIF(Weather_Data_Cyphro_2018v1[[#This Row],[Observations]],"*widespread Dust*")</f>
        <v>0</v>
      </c>
    </row>
    <row r="131" spans="1:15">
      <c r="A131" s="1">
        <v>43461</v>
      </c>
      <c r="B131" t="s">
        <v>23</v>
      </c>
      <c r="C131" t="s">
        <v>228</v>
      </c>
      <c r="D131" t="s">
        <v>16</v>
      </c>
      <c r="E131" t="s">
        <v>16</v>
      </c>
      <c r="F131" t="s">
        <v>21</v>
      </c>
      <c r="G131" t="s">
        <v>226</v>
      </c>
      <c r="H131" s="2" t="str">
        <f>IF(Weather_Data_Cyphro_2018v1[[#This Row],[StatusHeavyRain]]=0,"No Heavy Rain","Heavy Rain")</f>
        <v>No Heavy Rain</v>
      </c>
      <c r="I131" s="2">
        <f>COUNTIF(Weather_Data_Cyphro_2018v1[[#This Row],[Observations]],"*Heavy Rain*")</f>
        <v>0</v>
      </c>
      <c r="J131" t="str">
        <f>IF(Weather_Data_Cyphro_2018v1[[#This Row],[StatusThurnstorm]]=0,"No Thunderstorm","Thunderstorm")</f>
        <v>No Thunderstorm</v>
      </c>
      <c r="K131">
        <f>COUNTIF(Weather_Data_Cyphro_2018v1[[#This Row],[Observations]],"*Thunderstorm*")</f>
        <v>0</v>
      </c>
      <c r="L131" t="str">
        <f>IF(Weather_Data_Cyphro_2018v1[[#This Row],[StatusHolidays]]=0,"No Holiday","Holiday")</f>
        <v>No Holiday</v>
      </c>
      <c r="M131">
        <f>COUNTIF(Weather_Data_Cyphro_2018v1[[#This Row],[Holiday2]],"*holiday*")</f>
        <v>0</v>
      </c>
      <c r="N131" t="str">
        <f>IF(Weather_Data_Cyphro_2018v1[[#This Row],[Status Widespread Dust ]]=0,"No Widespread","widespread")</f>
        <v>No Widespread</v>
      </c>
      <c r="O131">
        <f>COUNTIF(Weather_Data_Cyphro_2018v1[[#This Row],[Observations]],"*widespread Dust*")</f>
        <v>0</v>
      </c>
    </row>
    <row r="132" spans="1:15">
      <c r="A132" s="1">
        <v>43463</v>
      </c>
      <c r="B132" t="s">
        <v>29</v>
      </c>
      <c r="C132" t="s">
        <v>229</v>
      </c>
      <c r="D132" t="s">
        <v>16</v>
      </c>
      <c r="E132" t="s">
        <v>16</v>
      </c>
      <c r="F132" t="s">
        <v>21</v>
      </c>
      <c r="G132" t="s">
        <v>102</v>
      </c>
      <c r="H132" s="2" t="str">
        <f>IF(Weather_Data_Cyphro_2018v1[[#This Row],[StatusHeavyRain]]=0,"No Heavy Rain","Heavy Rain")</f>
        <v>No Heavy Rain</v>
      </c>
      <c r="I132" s="2">
        <f>COUNTIF(Weather_Data_Cyphro_2018v1[[#This Row],[Observations]],"*Heavy Rain*")</f>
        <v>0</v>
      </c>
      <c r="J132" t="str">
        <f>IF(Weather_Data_Cyphro_2018v1[[#This Row],[StatusThurnstorm]]=0,"No Thunderstorm","Thunderstorm")</f>
        <v>No Thunderstorm</v>
      </c>
      <c r="K132">
        <f>COUNTIF(Weather_Data_Cyphro_2018v1[[#This Row],[Observations]],"*Thunderstorm*")</f>
        <v>0</v>
      </c>
      <c r="L132" t="str">
        <f>IF(Weather_Data_Cyphro_2018v1[[#This Row],[StatusHolidays]]=0,"No Holiday","Holiday")</f>
        <v>No Holiday</v>
      </c>
      <c r="M132">
        <f>COUNTIF(Weather_Data_Cyphro_2018v1[[#This Row],[Holiday2]],"*holiday*")</f>
        <v>0</v>
      </c>
      <c r="N132" t="str">
        <f>IF(Weather_Data_Cyphro_2018v1[[#This Row],[Status Widespread Dust ]]=0,"No Widespread","widespread")</f>
        <v>No Widespread</v>
      </c>
      <c r="O132">
        <f>COUNTIF(Weather_Data_Cyphro_2018v1[[#This Row],[Observations]],"*widespread Dust*")</f>
        <v>0</v>
      </c>
    </row>
    <row r="133" spans="1:15">
      <c r="A133" s="1">
        <v>43464</v>
      </c>
      <c r="B133" t="s">
        <v>33</v>
      </c>
      <c r="C133" t="s">
        <v>230</v>
      </c>
      <c r="D133" t="s">
        <v>16</v>
      </c>
      <c r="E133" t="s">
        <v>16</v>
      </c>
      <c r="F133" t="s">
        <v>21</v>
      </c>
      <c r="G133" t="s">
        <v>52</v>
      </c>
      <c r="H133" s="2" t="str">
        <f>IF(Weather_Data_Cyphro_2018v1[[#This Row],[StatusHeavyRain]]=0,"No Heavy Rain","Heavy Rain")</f>
        <v>No Heavy Rain</v>
      </c>
      <c r="I133" s="2">
        <f>COUNTIF(Weather_Data_Cyphro_2018v1[[#This Row],[Observations]],"*Heavy Rain*")</f>
        <v>0</v>
      </c>
      <c r="J133" t="str">
        <f>IF(Weather_Data_Cyphro_2018v1[[#This Row],[StatusThurnstorm]]=0,"No Thunderstorm","Thunderstorm")</f>
        <v>No Thunderstorm</v>
      </c>
      <c r="K133">
        <f>COUNTIF(Weather_Data_Cyphro_2018v1[[#This Row],[Observations]],"*Thunderstorm*")</f>
        <v>0</v>
      </c>
      <c r="L133" t="str">
        <f>IF(Weather_Data_Cyphro_2018v1[[#This Row],[StatusHolidays]]=0,"No Holiday","Holiday")</f>
        <v>No Holiday</v>
      </c>
      <c r="M133">
        <f>COUNTIF(Weather_Data_Cyphro_2018v1[[#This Row],[Holiday2]],"*holiday*")</f>
        <v>0</v>
      </c>
      <c r="N133" t="str">
        <f>IF(Weather_Data_Cyphro_2018v1[[#This Row],[Status Widespread Dust ]]=0,"No Widespread","widespread")</f>
        <v>No Widespread</v>
      </c>
      <c r="O133">
        <f>COUNTIF(Weather_Data_Cyphro_2018v1[[#This Row],[Observations]],"*widespread Dust*")</f>
        <v>0</v>
      </c>
    </row>
    <row r="134" spans="1:15">
      <c r="A134" s="1">
        <v>43465</v>
      </c>
      <c r="B134" t="s">
        <v>15</v>
      </c>
      <c r="C134" t="s">
        <v>16</v>
      </c>
      <c r="D134" t="s">
        <v>231</v>
      </c>
      <c r="E134" t="s">
        <v>223</v>
      </c>
      <c r="F134" t="s">
        <v>16</v>
      </c>
      <c r="G134" t="s">
        <v>16</v>
      </c>
      <c r="H134" s="2" t="str">
        <f>IF(Weather_Data_Cyphro_2018v1[[#This Row],[StatusHeavyRain]]=0,"No Heavy Rain","Heavy Rain")</f>
        <v>No Heavy Rain</v>
      </c>
      <c r="I134" s="2">
        <f>COUNTIF(Weather_Data_Cyphro_2018v1[[#This Row],[Observations]],"*Heavy Rain*")</f>
        <v>0</v>
      </c>
      <c r="J134" t="str">
        <f>IF(Weather_Data_Cyphro_2018v1[[#This Row],[StatusThurnstorm]]=0,"No Thunderstorm","Thunderstorm")</f>
        <v>No Thunderstorm</v>
      </c>
      <c r="K134">
        <f>COUNTIF(Weather_Data_Cyphro_2018v1[[#This Row],[Observations]],"*Thunderstorm*")</f>
        <v>0</v>
      </c>
      <c r="L134" t="str">
        <f>IF(Weather_Data_Cyphro_2018v1[[#This Row],[StatusHolidays]]=0,"No Holiday","Holiday")</f>
        <v>No Holiday</v>
      </c>
      <c r="M134">
        <f>COUNTIF(Weather_Data_Cyphro_2018v1[[#This Row],[Holiday2]],"*holiday*")</f>
        <v>0</v>
      </c>
      <c r="N134" t="str">
        <f>IF(Weather_Data_Cyphro_2018v1[[#This Row],[Status Widespread Dust ]]=0,"No Widespread","widespread")</f>
        <v>No Widespread</v>
      </c>
      <c r="O134">
        <f>COUNTIF(Weather_Data_Cyphro_2018v1[[#This Row],[Observations]],"*widespread Dust*")</f>
        <v>0</v>
      </c>
    </row>
  </sheetData>
  <pageMargins left="0.7" right="0.7" top="0.75" bottom="0.75" header="0.3" footer="0.3"/>
  <customProperties>
    <customPr name="EpmWorksheetKeyString_GUID" r:id="rId1"/>
  </customPropertie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C28539F-DEEE-4CD4-930F-EAB98AAE372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Jaime Duarte</dc:creator>
  <cp:keywords/>
  <dc:description/>
  <cp:lastModifiedBy>Stephan Sotto Mayor</cp:lastModifiedBy>
  <cp:revision/>
  <dcterms:created xsi:type="dcterms:W3CDTF">2023-03-28T16:21:57Z</dcterms:created>
  <dcterms:modified xsi:type="dcterms:W3CDTF">2023-03-28T17:36:20Z</dcterms:modified>
  <cp:category/>
  <cp:contentStatus/>
</cp:coreProperties>
</file>