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Oldfield\Computing\Hydrogen Aircraft\Hydrogen Aircraft Project\hydrogen-aircraft\data\lift_to_drag\"/>
    </mc:Choice>
  </mc:AlternateContent>
  <xr:revisionPtr revIDLastSave="0" documentId="13_ncr:1_{486090F9-A6C6-44FD-B6FA-3D113DB7D8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321_l2d_new" sheetId="1" r:id="rId1"/>
    <sheet name="a321_l2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AA5" i="1"/>
  <c r="V7" i="1"/>
  <c r="W7" i="1"/>
  <c r="Z7" i="1"/>
  <c r="AA7" i="1"/>
  <c r="V8" i="1"/>
  <c r="W8" i="1"/>
  <c r="Z8" i="1"/>
  <c r="AA8" i="1"/>
  <c r="W9" i="1"/>
  <c r="AA9" i="1"/>
  <c r="V11" i="1"/>
  <c r="W11" i="1"/>
  <c r="Z11" i="1"/>
  <c r="AA11" i="1"/>
  <c r="V12" i="1"/>
  <c r="W12" i="1"/>
  <c r="Z12" i="1"/>
  <c r="AA12" i="1"/>
  <c r="W13" i="1"/>
  <c r="AA13" i="1"/>
  <c r="V15" i="1"/>
  <c r="W15" i="1"/>
  <c r="Z15" i="1"/>
  <c r="AA15" i="1"/>
  <c r="V16" i="1"/>
  <c r="W16" i="1"/>
  <c r="Z16" i="1"/>
  <c r="AA16" i="1"/>
  <c r="W17" i="1"/>
  <c r="AA17" i="1"/>
  <c r="V19" i="1"/>
  <c r="W19" i="1"/>
  <c r="Z19" i="1"/>
  <c r="AA19" i="1"/>
  <c r="V20" i="1"/>
  <c r="W20" i="1"/>
  <c r="Z20" i="1"/>
  <c r="AA20" i="1"/>
  <c r="W21" i="1"/>
  <c r="AA21" i="1"/>
  <c r="V23" i="1"/>
  <c r="W23" i="1"/>
  <c r="Z23" i="1"/>
  <c r="AA23" i="1"/>
  <c r="V24" i="1"/>
  <c r="W24" i="1"/>
  <c r="Z24" i="1"/>
  <c r="AA24" i="1"/>
  <c r="W25" i="1"/>
  <c r="T26" i="1"/>
  <c r="U27" i="1"/>
  <c r="X27" i="1"/>
  <c r="Y27" i="1"/>
  <c r="V28" i="1"/>
  <c r="W28" i="1"/>
  <c r="T29" i="1"/>
  <c r="U29" i="1"/>
  <c r="T30" i="1"/>
  <c r="U31" i="1"/>
  <c r="U32" i="1"/>
  <c r="T33" i="1"/>
  <c r="V4" i="1"/>
  <c r="W4" i="1"/>
  <c r="Z4" i="1"/>
  <c r="AA4" i="1"/>
  <c r="V38" i="1"/>
  <c r="V43" i="1"/>
  <c r="L4" i="1"/>
  <c r="U4" i="1" s="1"/>
  <c r="M4" i="1"/>
  <c r="N4" i="1"/>
  <c r="O4" i="1"/>
  <c r="X4" i="1" s="1"/>
  <c r="P4" i="1"/>
  <c r="Y4" i="1" s="1"/>
  <c r="Q4" i="1"/>
  <c r="R4" i="1"/>
  <c r="L5" i="1"/>
  <c r="U5" i="1" s="1"/>
  <c r="M5" i="1"/>
  <c r="V5" i="1" s="1"/>
  <c r="N5" i="1"/>
  <c r="O5" i="1"/>
  <c r="X5" i="1" s="1"/>
  <c r="P5" i="1"/>
  <c r="Y5" i="1" s="1"/>
  <c r="Q5" i="1"/>
  <c r="Z5" i="1" s="1"/>
  <c r="R5" i="1"/>
  <c r="L6" i="1"/>
  <c r="U6" i="1" s="1"/>
  <c r="M6" i="1"/>
  <c r="V6" i="1" s="1"/>
  <c r="N6" i="1"/>
  <c r="W6" i="1" s="1"/>
  <c r="O6" i="1"/>
  <c r="X6" i="1" s="1"/>
  <c r="P6" i="1"/>
  <c r="Y6" i="1" s="1"/>
  <c r="Q6" i="1"/>
  <c r="Z6" i="1" s="1"/>
  <c r="R6" i="1"/>
  <c r="AA6" i="1" s="1"/>
  <c r="L7" i="1"/>
  <c r="U7" i="1" s="1"/>
  <c r="M7" i="1"/>
  <c r="N7" i="1"/>
  <c r="O7" i="1"/>
  <c r="X7" i="1" s="1"/>
  <c r="P7" i="1"/>
  <c r="Y7" i="1" s="1"/>
  <c r="Q7" i="1"/>
  <c r="R7" i="1"/>
  <c r="L8" i="1"/>
  <c r="U8" i="1" s="1"/>
  <c r="M8" i="1"/>
  <c r="N8" i="1"/>
  <c r="O8" i="1"/>
  <c r="X8" i="1" s="1"/>
  <c r="P8" i="1"/>
  <c r="Y8" i="1" s="1"/>
  <c r="Q8" i="1"/>
  <c r="R8" i="1"/>
  <c r="L9" i="1"/>
  <c r="U9" i="1" s="1"/>
  <c r="M9" i="1"/>
  <c r="V9" i="1" s="1"/>
  <c r="N9" i="1"/>
  <c r="O9" i="1"/>
  <c r="X9" i="1" s="1"/>
  <c r="P9" i="1"/>
  <c r="Y9" i="1" s="1"/>
  <c r="Q9" i="1"/>
  <c r="Z9" i="1" s="1"/>
  <c r="R9" i="1"/>
  <c r="L10" i="1"/>
  <c r="U10" i="1" s="1"/>
  <c r="M10" i="1"/>
  <c r="V10" i="1" s="1"/>
  <c r="N10" i="1"/>
  <c r="W10" i="1" s="1"/>
  <c r="O10" i="1"/>
  <c r="X10" i="1" s="1"/>
  <c r="P10" i="1"/>
  <c r="Y10" i="1" s="1"/>
  <c r="Q10" i="1"/>
  <c r="Z10" i="1" s="1"/>
  <c r="R10" i="1"/>
  <c r="AA10" i="1" s="1"/>
  <c r="L11" i="1"/>
  <c r="U11" i="1" s="1"/>
  <c r="M11" i="1"/>
  <c r="N11" i="1"/>
  <c r="O11" i="1"/>
  <c r="X11" i="1" s="1"/>
  <c r="P11" i="1"/>
  <c r="Y11" i="1" s="1"/>
  <c r="Q11" i="1"/>
  <c r="R11" i="1"/>
  <c r="L12" i="1"/>
  <c r="U12" i="1" s="1"/>
  <c r="M12" i="1"/>
  <c r="N12" i="1"/>
  <c r="O12" i="1"/>
  <c r="X12" i="1" s="1"/>
  <c r="P12" i="1"/>
  <c r="Y12" i="1" s="1"/>
  <c r="Q12" i="1"/>
  <c r="R12" i="1"/>
  <c r="L13" i="1"/>
  <c r="U13" i="1" s="1"/>
  <c r="M13" i="1"/>
  <c r="V13" i="1" s="1"/>
  <c r="N13" i="1"/>
  <c r="O13" i="1"/>
  <c r="X13" i="1" s="1"/>
  <c r="P13" i="1"/>
  <c r="Y13" i="1" s="1"/>
  <c r="Q13" i="1"/>
  <c r="Z13" i="1" s="1"/>
  <c r="R13" i="1"/>
  <c r="L14" i="1"/>
  <c r="U14" i="1" s="1"/>
  <c r="M14" i="1"/>
  <c r="V14" i="1" s="1"/>
  <c r="N14" i="1"/>
  <c r="W14" i="1" s="1"/>
  <c r="O14" i="1"/>
  <c r="X14" i="1" s="1"/>
  <c r="P14" i="1"/>
  <c r="Y14" i="1" s="1"/>
  <c r="Q14" i="1"/>
  <c r="Z14" i="1" s="1"/>
  <c r="R14" i="1"/>
  <c r="AA14" i="1" s="1"/>
  <c r="L15" i="1"/>
  <c r="U15" i="1" s="1"/>
  <c r="M15" i="1"/>
  <c r="N15" i="1"/>
  <c r="O15" i="1"/>
  <c r="X15" i="1" s="1"/>
  <c r="P15" i="1"/>
  <c r="Y15" i="1" s="1"/>
  <c r="Q15" i="1"/>
  <c r="R15" i="1"/>
  <c r="L16" i="1"/>
  <c r="U16" i="1" s="1"/>
  <c r="M16" i="1"/>
  <c r="N16" i="1"/>
  <c r="O16" i="1"/>
  <c r="X16" i="1" s="1"/>
  <c r="P16" i="1"/>
  <c r="Y16" i="1" s="1"/>
  <c r="Q16" i="1"/>
  <c r="R16" i="1"/>
  <c r="L17" i="1"/>
  <c r="U17" i="1" s="1"/>
  <c r="M17" i="1"/>
  <c r="V17" i="1" s="1"/>
  <c r="N17" i="1"/>
  <c r="O17" i="1"/>
  <c r="X17" i="1" s="1"/>
  <c r="P17" i="1"/>
  <c r="Y17" i="1" s="1"/>
  <c r="Q17" i="1"/>
  <c r="Z17" i="1" s="1"/>
  <c r="R17" i="1"/>
  <c r="L18" i="1"/>
  <c r="U18" i="1" s="1"/>
  <c r="M18" i="1"/>
  <c r="V18" i="1" s="1"/>
  <c r="N18" i="1"/>
  <c r="W18" i="1" s="1"/>
  <c r="O18" i="1"/>
  <c r="X18" i="1" s="1"/>
  <c r="P18" i="1"/>
  <c r="Y18" i="1" s="1"/>
  <c r="Q18" i="1"/>
  <c r="Z18" i="1" s="1"/>
  <c r="R18" i="1"/>
  <c r="AA18" i="1" s="1"/>
  <c r="L19" i="1"/>
  <c r="U19" i="1" s="1"/>
  <c r="M19" i="1"/>
  <c r="N19" i="1"/>
  <c r="O19" i="1"/>
  <c r="X19" i="1" s="1"/>
  <c r="P19" i="1"/>
  <c r="Y19" i="1" s="1"/>
  <c r="Q19" i="1"/>
  <c r="R19" i="1"/>
  <c r="L20" i="1"/>
  <c r="U20" i="1" s="1"/>
  <c r="M20" i="1"/>
  <c r="N20" i="1"/>
  <c r="O20" i="1"/>
  <c r="X20" i="1" s="1"/>
  <c r="P20" i="1"/>
  <c r="Y20" i="1" s="1"/>
  <c r="Q20" i="1"/>
  <c r="R20" i="1"/>
  <c r="L21" i="1"/>
  <c r="U21" i="1" s="1"/>
  <c r="M21" i="1"/>
  <c r="V21" i="1" s="1"/>
  <c r="N21" i="1"/>
  <c r="O21" i="1"/>
  <c r="X21" i="1" s="1"/>
  <c r="P21" i="1"/>
  <c r="Y21" i="1" s="1"/>
  <c r="Q21" i="1"/>
  <c r="Z21" i="1" s="1"/>
  <c r="R21" i="1"/>
  <c r="L22" i="1"/>
  <c r="U22" i="1" s="1"/>
  <c r="M22" i="1"/>
  <c r="V22" i="1" s="1"/>
  <c r="N22" i="1"/>
  <c r="W22" i="1" s="1"/>
  <c r="O22" i="1"/>
  <c r="X22" i="1" s="1"/>
  <c r="P22" i="1"/>
  <c r="Y22" i="1" s="1"/>
  <c r="Q22" i="1"/>
  <c r="Z22" i="1" s="1"/>
  <c r="R22" i="1"/>
  <c r="AA22" i="1" s="1"/>
  <c r="L23" i="1"/>
  <c r="U23" i="1" s="1"/>
  <c r="M23" i="1"/>
  <c r="N23" i="1"/>
  <c r="O23" i="1"/>
  <c r="X23" i="1" s="1"/>
  <c r="P23" i="1"/>
  <c r="Y23" i="1" s="1"/>
  <c r="Q23" i="1"/>
  <c r="R23" i="1"/>
  <c r="L24" i="1"/>
  <c r="U24" i="1" s="1"/>
  <c r="M24" i="1"/>
  <c r="N24" i="1"/>
  <c r="O24" i="1"/>
  <c r="X24" i="1" s="1"/>
  <c r="P24" i="1"/>
  <c r="Y24" i="1" s="1"/>
  <c r="Q24" i="1"/>
  <c r="R24" i="1"/>
  <c r="L25" i="1"/>
  <c r="U25" i="1" s="1"/>
  <c r="M25" i="1"/>
  <c r="V25" i="1" s="1"/>
  <c r="N25" i="1"/>
  <c r="O25" i="1"/>
  <c r="X25" i="1" s="1"/>
  <c r="P25" i="1"/>
  <c r="Y25" i="1" s="1"/>
  <c r="Q25" i="1"/>
  <c r="Z25" i="1" s="1"/>
  <c r="L26" i="1"/>
  <c r="U26" i="1" s="1"/>
  <c r="M26" i="1"/>
  <c r="V26" i="1" s="1"/>
  <c r="N26" i="1"/>
  <c r="W26" i="1" s="1"/>
  <c r="O26" i="1"/>
  <c r="X26" i="1" s="1"/>
  <c r="P26" i="1"/>
  <c r="Y26" i="1" s="1"/>
  <c r="Q26" i="1"/>
  <c r="Z26" i="1" s="1"/>
  <c r="L27" i="1"/>
  <c r="M27" i="1"/>
  <c r="V27" i="1" s="1"/>
  <c r="N27" i="1"/>
  <c r="W27" i="1" s="1"/>
  <c r="O27" i="1"/>
  <c r="P27" i="1"/>
  <c r="L28" i="1"/>
  <c r="U28" i="1" s="1"/>
  <c r="M28" i="1"/>
  <c r="N28" i="1"/>
  <c r="O28" i="1"/>
  <c r="X28" i="1" s="1"/>
  <c r="P28" i="1"/>
  <c r="Y28" i="1" s="1"/>
  <c r="L29" i="1"/>
  <c r="M29" i="1"/>
  <c r="V29" i="1" s="1"/>
  <c r="N29" i="1"/>
  <c r="W29" i="1" s="1"/>
  <c r="O29" i="1"/>
  <c r="X29" i="1" s="1"/>
  <c r="L30" i="1"/>
  <c r="U30" i="1" s="1"/>
  <c r="M30" i="1"/>
  <c r="V30" i="1" s="1"/>
  <c r="L31" i="1"/>
  <c r="M31" i="1"/>
  <c r="V31" i="1" s="1"/>
  <c r="L32" i="1"/>
  <c r="K5" i="1"/>
  <c r="T5" i="1" s="1"/>
  <c r="K6" i="1"/>
  <c r="T6" i="1" s="1"/>
  <c r="K7" i="1"/>
  <c r="T7" i="1" s="1"/>
  <c r="K8" i="1"/>
  <c r="T8" i="1" s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K27" i="1"/>
  <c r="T27" i="1" s="1"/>
  <c r="K28" i="1"/>
  <c r="T28" i="1" s="1"/>
  <c r="K29" i="1"/>
  <c r="K30" i="1"/>
  <c r="K31" i="1"/>
  <c r="T31" i="1" s="1"/>
  <c r="K32" i="1"/>
  <c r="T32" i="1" s="1"/>
  <c r="K33" i="1"/>
  <c r="K34" i="1"/>
  <c r="T34" i="1" s="1"/>
  <c r="K4" i="1"/>
  <c r="T4" i="1" s="1"/>
</calcChain>
</file>

<file path=xl/sharedStrings.xml><?xml version="1.0" encoding="utf-8"?>
<sst xmlns="http://schemas.openxmlformats.org/spreadsheetml/2006/main" count="16" uniqueCount="13">
  <si>
    <t>CL</t>
  </si>
  <si>
    <t>CL/CD</t>
  </si>
  <si>
    <t>CD</t>
  </si>
  <si>
    <t>CD zero lift</t>
  </si>
  <si>
    <t>fuselage</t>
  </si>
  <si>
    <t>A320_length</t>
  </si>
  <si>
    <t>A321_length</t>
  </si>
  <si>
    <t>length_factor</t>
  </si>
  <si>
    <t>m</t>
  </si>
  <si>
    <t>CD_increase</t>
  </si>
  <si>
    <t>CD_factor</t>
  </si>
  <si>
    <t>CL/CD_new</t>
  </si>
  <si>
    <t>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</si>
</sst>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9" borderId="0" xfId="18"/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A320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a321_l2d_new!$B$2</c:f>
              <c:strCache>
                <c:ptCount val="1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a321_l2d_new!$B$4:$B$34</c:f>
              <c:numCache>
                <c:formatCode>General</c:formatCode>
                <c:ptCount val="31"/>
                <c:pt idx="0">
                  <c:v>9.5</c:v>
                </c:pt>
                <c:pt idx="1">
                  <c:v>10.3</c:v>
                </c:pt>
                <c:pt idx="2">
                  <c:v>11.01</c:v>
                </c:pt>
                <c:pt idx="3">
                  <c:v>11.68</c:v>
                </c:pt>
                <c:pt idx="4">
                  <c:v>12.29</c:v>
                </c:pt>
                <c:pt idx="5">
                  <c:v>12.89</c:v>
                </c:pt>
                <c:pt idx="6">
                  <c:v>13.43</c:v>
                </c:pt>
                <c:pt idx="7">
                  <c:v>13.98</c:v>
                </c:pt>
                <c:pt idx="8">
                  <c:v>14.5</c:v>
                </c:pt>
                <c:pt idx="9">
                  <c:v>14.94</c:v>
                </c:pt>
                <c:pt idx="10">
                  <c:v>15.37</c:v>
                </c:pt>
                <c:pt idx="11">
                  <c:v>15.75</c:v>
                </c:pt>
                <c:pt idx="12">
                  <c:v>16.079999999999998</c:v>
                </c:pt>
                <c:pt idx="13">
                  <c:v>16.39</c:v>
                </c:pt>
                <c:pt idx="14">
                  <c:v>16.63</c:v>
                </c:pt>
                <c:pt idx="15">
                  <c:v>16.87</c:v>
                </c:pt>
                <c:pt idx="16">
                  <c:v>17.079999999999998</c:v>
                </c:pt>
                <c:pt idx="17">
                  <c:v>17.28</c:v>
                </c:pt>
                <c:pt idx="18">
                  <c:v>17.440000000000001</c:v>
                </c:pt>
                <c:pt idx="19">
                  <c:v>17.57</c:v>
                </c:pt>
                <c:pt idx="20">
                  <c:v>17.68</c:v>
                </c:pt>
                <c:pt idx="21">
                  <c:v>17.79</c:v>
                </c:pt>
                <c:pt idx="22">
                  <c:v>17.88</c:v>
                </c:pt>
                <c:pt idx="23">
                  <c:v>17.96</c:v>
                </c:pt>
                <c:pt idx="24">
                  <c:v>17.98</c:v>
                </c:pt>
                <c:pt idx="25">
                  <c:v>17.989999999999998</c:v>
                </c:pt>
                <c:pt idx="26">
                  <c:v>17.98</c:v>
                </c:pt>
                <c:pt idx="27">
                  <c:v>17.87</c:v>
                </c:pt>
                <c:pt idx="28">
                  <c:v>17.46</c:v>
                </c:pt>
                <c:pt idx="29">
                  <c:v>16.84</c:v>
                </c:pt>
                <c:pt idx="30">
                  <c:v>16.46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4-4373-99EE-5C6BC32DF731}"/>
            </c:ext>
          </c:extLst>
        </c:ser>
        <c:ser>
          <c:idx val="1"/>
          <c:order val="1"/>
          <c:tx>
            <c:strRef>
              <c:f>a321_l2d_new!$C$2</c:f>
              <c:strCache>
                <c:ptCount val="1"/>
                <c:pt idx="0">
                  <c:v>0.76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a321_l2d_new!$C$4:$C$34</c:f>
              <c:numCache>
                <c:formatCode>General</c:formatCode>
                <c:ptCount val="31"/>
                <c:pt idx="0">
                  <c:v>9.42</c:v>
                </c:pt>
                <c:pt idx="1">
                  <c:v>10.199999999999999</c:v>
                </c:pt>
                <c:pt idx="2">
                  <c:v>10.94</c:v>
                </c:pt>
                <c:pt idx="3">
                  <c:v>11.6</c:v>
                </c:pt>
                <c:pt idx="4">
                  <c:v>12.21</c:v>
                </c:pt>
                <c:pt idx="5">
                  <c:v>12.8</c:v>
                </c:pt>
                <c:pt idx="6">
                  <c:v>13.34</c:v>
                </c:pt>
                <c:pt idx="7">
                  <c:v>13.88</c:v>
                </c:pt>
                <c:pt idx="8">
                  <c:v>14.4</c:v>
                </c:pt>
                <c:pt idx="9">
                  <c:v>14.88</c:v>
                </c:pt>
                <c:pt idx="10">
                  <c:v>15.31</c:v>
                </c:pt>
                <c:pt idx="11">
                  <c:v>15.67</c:v>
                </c:pt>
                <c:pt idx="12">
                  <c:v>16.03</c:v>
                </c:pt>
                <c:pt idx="13">
                  <c:v>16.36</c:v>
                </c:pt>
                <c:pt idx="14">
                  <c:v>16.61</c:v>
                </c:pt>
                <c:pt idx="15">
                  <c:v>16.86</c:v>
                </c:pt>
                <c:pt idx="16">
                  <c:v>17.059999999999999</c:v>
                </c:pt>
                <c:pt idx="17">
                  <c:v>17.260000000000002</c:v>
                </c:pt>
                <c:pt idx="18">
                  <c:v>17.399999999999999</c:v>
                </c:pt>
                <c:pt idx="19">
                  <c:v>17.510000000000002</c:v>
                </c:pt>
                <c:pt idx="20">
                  <c:v>17.62</c:v>
                </c:pt>
                <c:pt idx="21">
                  <c:v>17.739999999999998</c:v>
                </c:pt>
                <c:pt idx="22">
                  <c:v>17.809999999999999</c:v>
                </c:pt>
                <c:pt idx="23">
                  <c:v>17.75</c:v>
                </c:pt>
                <c:pt idx="24">
                  <c:v>17.55</c:v>
                </c:pt>
                <c:pt idx="25">
                  <c:v>17.239999999999998</c:v>
                </c:pt>
                <c:pt idx="26">
                  <c:v>16.850000000000001</c:v>
                </c:pt>
                <c:pt idx="27">
                  <c:v>16.170000000000002</c:v>
                </c:pt>
                <c:pt idx="28">
                  <c:v>15.01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4-4373-99EE-5C6BC32DF731}"/>
            </c:ext>
          </c:extLst>
        </c:ser>
        <c:ser>
          <c:idx val="2"/>
          <c:order val="2"/>
          <c:tx>
            <c:strRef>
              <c:f>a321_l2d_new!$D$2</c:f>
              <c:strCache>
                <c:ptCount val="1"/>
                <c:pt idx="0">
                  <c:v>0.78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a321_l2d_new!$D$4:$D$34</c:f>
              <c:numCache>
                <c:formatCode>General</c:formatCode>
                <c:ptCount val="31"/>
                <c:pt idx="0">
                  <c:v>9.34</c:v>
                </c:pt>
                <c:pt idx="1">
                  <c:v>10.09</c:v>
                </c:pt>
                <c:pt idx="2">
                  <c:v>10.84</c:v>
                </c:pt>
                <c:pt idx="3">
                  <c:v>11.5</c:v>
                </c:pt>
                <c:pt idx="4">
                  <c:v>12.1</c:v>
                </c:pt>
                <c:pt idx="5">
                  <c:v>12.72</c:v>
                </c:pt>
                <c:pt idx="6">
                  <c:v>13.26</c:v>
                </c:pt>
                <c:pt idx="7">
                  <c:v>13.8</c:v>
                </c:pt>
                <c:pt idx="8">
                  <c:v>14.32</c:v>
                </c:pt>
                <c:pt idx="9">
                  <c:v>14.78</c:v>
                </c:pt>
                <c:pt idx="10">
                  <c:v>15.22</c:v>
                </c:pt>
                <c:pt idx="11">
                  <c:v>15.59</c:v>
                </c:pt>
                <c:pt idx="12">
                  <c:v>15.95</c:v>
                </c:pt>
                <c:pt idx="13">
                  <c:v>16.260000000000002</c:v>
                </c:pt>
                <c:pt idx="14">
                  <c:v>16.52</c:v>
                </c:pt>
                <c:pt idx="15">
                  <c:v>16.75</c:v>
                </c:pt>
                <c:pt idx="16">
                  <c:v>16.93</c:v>
                </c:pt>
                <c:pt idx="17">
                  <c:v>17.100000000000001</c:v>
                </c:pt>
                <c:pt idx="18">
                  <c:v>17.239999999999998</c:v>
                </c:pt>
                <c:pt idx="19">
                  <c:v>17.3</c:v>
                </c:pt>
                <c:pt idx="20">
                  <c:v>17.3</c:v>
                </c:pt>
                <c:pt idx="21">
                  <c:v>17.25</c:v>
                </c:pt>
                <c:pt idx="22">
                  <c:v>17.100000000000001</c:v>
                </c:pt>
                <c:pt idx="23">
                  <c:v>16.89</c:v>
                </c:pt>
                <c:pt idx="24">
                  <c:v>16.559999999999999</c:v>
                </c:pt>
                <c:pt idx="25">
                  <c:v>15.99</c:v>
                </c:pt>
                <c:pt idx="26">
                  <c:v>15.12</c:v>
                </c:pt>
                <c:pt idx="27">
                  <c:v>14.07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A4-4373-99EE-5C6BC32DF731}"/>
            </c:ext>
          </c:extLst>
        </c:ser>
        <c:ser>
          <c:idx val="3"/>
          <c:order val="3"/>
          <c:tx>
            <c:strRef>
              <c:f>a321_l2d_new!$E$2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a321_l2d_new!$E$4:$E$34</c:f>
              <c:numCache>
                <c:formatCode>General</c:formatCode>
                <c:ptCount val="31"/>
                <c:pt idx="0">
                  <c:v>9.2799999999999994</c:v>
                </c:pt>
                <c:pt idx="1">
                  <c:v>10.06</c:v>
                </c:pt>
                <c:pt idx="2">
                  <c:v>10.77</c:v>
                </c:pt>
                <c:pt idx="3">
                  <c:v>11.46</c:v>
                </c:pt>
                <c:pt idx="4">
                  <c:v>12.04</c:v>
                </c:pt>
                <c:pt idx="5">
                  <c:v>12.65</c:v>
                </c:pt>
                <c:pt idx="6">
                  <c:v>13.17</c:v>
                </c:pt>
                <c:pt idx="7">
                  <c:v>13.71</c:v>
                </c:pt>
                <c:pt idx="8">
                  <c:v>14.24</c:v>
                </c:pt>
                <c:pt idx="9">
                  <c:v>14.69</c:v>
                </c:pt>
                <c:pt idx="10">
                  <c:v>15.13</c:v>
                </c:pt>
                <c:pt idx="11">
                  <c:v>15.5</c:v>
                </c:pt>
                <c:pt idx="12">
                  <c:v>15.84</c:v>
                </c:pt>
                <c:pt idx="13">
                  <c:v>16.13</c:v>
                </c:pt>
                <c:pt idx="14">
                  <c:v>16.34</c:v>
                </c:pt>
                <c:pt idx="15">
                  <c:v>16.510000000000002</c:v>
                </c:pt>
                <c:pt idx="16">
                  <c:v>16.59</c:v>
                </c:pt>
                <c:pt idx="17">
                  <c:v>16.61</c:v>
                </c:pt>
                <c:pt idx="18">
                  <c:v>16.61</c:v>
                </c:pt>
                <c:pt idx="19">
                  <c:v>16.559999999999999</c:v>
                </c:pt>
                <c:pt idx="20">
                  <c:v>16.420000000000002</c:v>
                </c:pt>
                <c:pt idx="21">
                  <c:v>16.21</c:v>
                </c:pt>
                <c:pt idx="22">
                  <c:v>15.92</c:v>
                </c:pt>
                <c:pt idx="23">
                  <c:v>15.55</c:v>
                </c:pt>
                <c:pt idx="24">
                  <c:v>15.04</c:v>
                </c:pt>
                <c:pt idx="25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A4-4373-99EE-5C6BC32DF731}"/>
            </c:ext>
          </c:extLst>
        </c:ser>
        <c:ser>
          <c:idx val="4"/>
          <c:order val="4"/>
          <c:tx>
            <c:strRef>
              <c:f>a321_l2d_new!$F$2</c:f>
              <c:strCache>
                <c:ptCount val="1"/>
                <c:pt idx="0">
                  <c:v>0.81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a321_l2d_new!$F$4:$F$34</c:f>
              <c:numCache>
                <c:formatCode>General</c:formatCode>
                <c:ptCount val="31"/>
                <c:pt idx="0">
                  <c:v>9.1300000000000008</c:v>
                </c:pt>
                <c:pt idx="1">
                  <c:v>9.7899999999999991</c:v>
                </c:pt>
                <c:pt idx="2">
                  <c:v>10.45</c:v>
                </c:pt>
                <c:pt idx="3">
                  <c:v>11.13</c:v>
                </c:pt>
                <c:pt idx="4">
                  <c:v>11.8</c:v>
                </c:pt>
                <c:pt idx="5">
                  <c:v>12.43</c:v>
                </c:pt>
                <c:pt idx="6">
                  <c:v>12.96</c:v>
                </c:pt>
                <c:pt idx="7">
                  <c:v>13.45</c:v>
                </c:pt>
                <c:pt idx="8">
                  <c:v>13.92</c:v>
                </c:pt>
                <c:pt idx="9">
                  <c:v>14.35</c:v>
                </c:pt>
                <c:pt idx="10">
                  <c:v>14.76</c:v>
                </c:pt>
                <c:pt idx="11">
                  <c:v>15.05</c:v>
                </c:pt>
                <c:pt idx="12">
                  <c:v>15.32</c:v>
                </c:pt>
                <c:pt idx="13">
                  <c:v>15.53</c:v>
                </c:pt>
                <c:pt idx="14">
                  <c:v>15.68</c:v>
                </c:pt>
                <c:pt idx="15">
                  <c:v>15.8</c:v>
                </c:pt>
                <c:pt idx="16">
                  <c:v>15.89</c:v>
                </c:pt>
                <c:pt idx="17">
                  <c:v>15.9</c:v>
                </c:pt>
                <c:pt idx="18">
                  <c:v>15.82</c:v>
                </c:pt>
                <c:pt idx="19">
                  <c:v>15.64</c:v>
                </c:pt>
                <c:pt idx="20">
                  <c:v>15.43</c:v>
                </c:pt>
                <c:pt idx="21">
                  <c:v>15.19</c:v>
                </c:pt>
                <c:pt idx="22">
                  <c:v>14.89</c:v>
                </c:pt>
                <c:pt idx="23">
                  <c:v>14.34</c:v>
                </c:pt>
                <c:pt idx="24">
                  <c:v>13.6</c:v>
                </c:pt>
                <c:pt idx="25">
                  <c:v>12.73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A4-4373-99EE-5C6BC32DF731}"/>
            </c:ext>
          </c:extLst>
        </c:ser>
        <c:ser>
          <c:idx val="5"/>
          <c:order val="5"/>
          <c:tx>
            <c:strRef>
              <c:f>a321_l2d_new!$G$2</c:f>
              <c:strCache>
                <c:ptCount val="1"/>
                <c:pt idx="0">
                  <c:v>0.82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a321_l2d_new!$G$4:$G$34</c:f>
              <c:numCache>
                <c:formatCode>General</c:formatCode>
                <c:ptCount val="31"/>
                <c:pt idx="0">
                  <c:v>8.8800000000000008</c:v>
                </c:pt>
                <c:pt idx="1">
                  <c:v>9.5399999999999991</c:v>
                </c:pt>
                <c:pt idx="2">
                  <c:v>10.18</c:v>
                </c:pt>
                <c:pt idx="3">
                  <c:v>10.84</c:v>
                </c:pt>
                <c:pt idx="4">
                  <c:v>11.43</c:v>
                </c:pt>
                <c:pt idx="5">
                  <c:v>12.01</c:v>
                </c:pt>
                <c:pt idx="6">
                  <c:v>12.49</c:v>
                </c:pt>
                <c:pt idx="7">
                  <c:v>12.96</c:v>
                </c:pt>
                <c:pt idx="8">
                  <c:v>13.39</c:v>
                </c:pt>
                <c:pt idx="9">
                  <c:v>13.8</c:v>
                </c:pt>
                <c:pt idx="10">
                  <c:v>14.19</c:v>
                </c:pt>
                <c:pt idx="11">
                  <c:v>14.45</c:v>
                </c:pt>
                <c:pt idx="12">
                  <c:v>14.65</c:v>
                </c:pt>
                <c:pt idx="13">
                  <c:v>14.83</c:v>
                </c:pt>
                <c:pt idx="14">
                  <c:v>14.98</c:v>
                </c:pt>
                <c:pt idx="15">
                  <c:v>15.07</c:v>
                </c:pt>
                <c:pt idx="16">
                  <c:v>15.07</c:v>
                </c:pt>
                <c:pt idx="17">
                  <c:v>15</c:v>
                </c:pt>
                <c:pt idx="18">
                  <c:v>14.87</c:v>
                </c:pt>
                <c:pt idx="19">
                  <c:v>14.69</c:v>
                </c:pt>
                <c:pt idx="20">
                  <c:v>14.44</c:v>
                </c:pt>
                <c:pt idx="21">
                  <c:v>14.12</c:v>
                </c:pt>
                <c:pt idx="22">
                  <c:v>13.65</c:v>
                </c:pt>
                <c:pt idx="23">
                  <c:v>13.05</c:v>
                </c:pt>
                <c:pt idx="24">
                  <c:v>12.29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A4-4373-99EE-5C6BC32DF731}"/>
            </c:ext>
          </c:extLst>
        </c:ser>
        <c:ser>
          <c:idx val="6"/>
          <c:order val="6"/>
          <c:tx>
            <c:strRef>
              <c:f>a321_l2d_new!$H$2</c:f>
              <c:strCache>
                <c:ptCount val="1"/>
                <c:pt idx="0">
                  <c:v>0.83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a321_l2d_new!$H$4:$H$34</c:f>
              <c:numCache>
                <c:formatCode>General</c:formatCode>
                <c:ptCount val="31"/>
                <c:pt idx="0">
                  <c:v>8.48</c:v>
                </c:pt>
                <c:pt idx="1">
                  <c:v>9.1</c:v>
                </c:pt>
                <c:pt idx="2">
                  <c:v>9.6999999999999993</c:v>
                </c:pt>
                <c:pt idx="3">
                  <c:v>10.33</c:v>
                </c:pt>
                <c:pt idx="4">
                  <c:v>10.93</c:v>
                </c:pt>
                <c:pt idx="5">
                  <c:v>11.51</c:v>
                </c:pt>
                <c:pt idx="6">
                  <c:v>11.93</c:v>
                </c:pt>
                <c:pt idx="7">
                  <c:v>12.32</c:v>
                </c:pt>
                <c:pt idx="8">
                  <c:v>12.67</c:v>
                </c:pt>
                <c:pt idx="9">
                  <c:v>13.04</c:v>
                </c:pt>
                <c:pt idx="10">
                  <c:v>13.38</c:v>
                </c:pt>
                <c:pt idx="11">
                  <c:v>13.68</c:v>
                </c:pt>
                <c:pt idx="12">
                  <c:v>13.91</c:v>
                </c:pt>
                <c:pt idx="13">
                  <c:v>14.07</c:v>
                </c:pt>
                <c:pt idx="14">
                  <c:v>14.13</c:v>
                </c:pt>
                <c:pt idx="15">
                  <c:v>14.11</c:v>
                </c:pt>
                <c:pt idx="16">
                  <c:v>14.05</c:v>
                </c:pt>
                <c:pt idx="17">
                  <c:v>13.89</c:v>
                </c:pt>
                <c:pt idx="18">
                  <c:v>13.71</c:v>
                </c:pt>
                <c:pt idx="19">
                  <c:v>13.49</c:v>
                </c:pt>
                <c:pt idx="20">
                  <c:v>13.18</c:v>
                </c:pt>
                <c:pt idx="21">
                  <c:v>12.77</c:v>
                </c:pt>
                <c:pt idx="22">
                  <c:v>12.26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A4-4373-99EE-5C6BC32DF731}"/>
            </c:ext>
          </c:extLst>
        </c:ser>
        <c:ser>
          <c:idx val="7"/>
          <c:order val="7"/>
          <c:tx>
            <c:strRef>
              <c:f>a321_l2d_new!$I$2</c:f>
              <c:strCache>
                <c:ptCount val="1"/>
                <c:pt idx="0">
                  <c:v>0.84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a321_l2d_new!$A$4:$A$34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a321_l2d_new!$I$4:$I$34</c:f>
              <c:numCache>
                <c:formatCode>General</c:formatCode>
                <c:ptCount val="31"/>
                <c:pt idx="0">
                  <c:v>8</c:v>
                </c:pt>
                <c:pt idx="1">
                  <c:v>8.56</c:v>
                </c:pt>
                <c:pt idx="2">
                  <c:v>9.1199999999999992</c:v>
                </c:pt>
                <c:pt idx="3">
                  <c:v>9.65</c:v>
                </c:pt>
                <c:pt idx="4">
                  <c:v>10.15</c:v>
                </c:pt>
                <c:pt idx="5">
                  <c:v>10.63</c:v>
                </c:pt>
                <c:pt idx="6">
                  <c:v>11.08</c:v>
                </c:pt>
                <c:pt idx="7">
                  <c:v>11.5</c:v>
                </c:pt>
                <c:pt idx="8">
                  <c:v>11.86</c:v>
                </c:pt>
                <c:pt idx="9">
                  <c:v>12.14</c:v>
                </c:pt>
                <c:pt idx="10">
                  <c:v>12.38</c:v>
                </c:pt>
                <c:pt idx="11">
                  <c:v>12.58</c:v>
                </c:pt>
                <c:pt idx="12">
                  <c:v>12.73</c:v>
                </c:pt>
                <c:pt idx="13">
                  <c:v>12.85</c:v>
                </c:pt>
                <c:pt idx="14">
                  <c:v>12.9</c:v>
                </c:pt>
                <c:pt idx="15">
                  <c:v>12.87</c:v>
                </c:pt>
                <c:pt idx="16">
                  <c:v>12.78</c:v>
                </c:pt>
                <c:pt idx="17">
                  <c:v>12.61</c:v>
                </c:pt>
                <c:pt idx="18">
                  <c:v>12.37</c:v>
                </c:pt>
                <c:pt idx="19">
                  <c:v>12.08</c:v>
                </c:pt>
                <c:pt idx="20">
                  <c:v>11.74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A4-4373-99EE-5C6BC32D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80256"/>
        <c:axId val="756904176"/>
      </c:scatterChart>
      <c:valAx>
        <c:axId val="7553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4176"/>
        <c:crosses val="autoZero"/>
        <c:crossBetween val="midCat"/>
      </c:valAx>
      <c:valAx>
        <c:axId val="756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A320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a321_l2d_new!$K$2:$K$3</c:f>
              <c:strCache>
                <c:ptCount val="2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a321_l2d_new!$K$4:$K$34</c:f>
              <c:numCache>
                <c:formatCode>General</c:formatCode>
                <c:ptCount val="31"/>
                <c:pt idx="0">
                  <c:v>2.1052631578947368E-2</c:v>
                </c:pt>
                <c:pt idx="1">
                  <c:v>2.1359223300970873E-2</c:v>
                </c:pt>
                <c:pt idx="2">
                  <c:v>2.1798365122615803E-2</c:v>
                </c:pt>
                <c:pt idx="3">
                  <c:v>2.2260273972602742E-2</c:v>
                </c:pt>
                <c:pt idx="4">
                  <c:v>2.2782750203417416E-2</c:v>
                </c:pt>
                <c:pt idx="5">
                  <c:v>2.3273855702094646E-2</c:v>
                </c:pt>
                <c:pt idx="6">
                  <c:v>2.3827252419955324E-2</c:v>
                </c:pt>
                <c:pt idx="7">
                  <c:v>2.4320457796852647E-2</c:v>
                </c:pt>
                <c:pt idx="8">
                  <c:v>2.4827586206896551E-2</c:v>
                </c:pt>
                <c:pt idx="9">
                  <c:v>2.5435073627844713E-2</c:v>
                </c:pt>
                <c:pt idx="10">
                  <c:v>2.602472348731295E-2</c:v>
                </c:pt>
                <c:pt idx="11">
                  <c:v>2.6666666666666665E-2</c:v>
                </c:pt>
                <c:pt idx="12">
                  <c:v>2.7363184079601994E-2</c:v>
                </c:pt>
                <c:pt idx="13">
                  <c:v>2.806589383770592E-2</c:v>
                </c:pt>
                <c:pt idx="14">
                  <c:v>2.8863499699338546E-2</c:v>
                </c:pt>
                <c:pt idx="15">
                  <c:v>2.9638411381149969E-2</c:v>
                </c:pt>
                <c:pt idx="16">
                  <c:v>3.0444964871194382E-2</c:v>
                </c:pt>
                <c:pt idx="17">
                  <c:v>3.125E-2</c:v>
                </c:pt>
                <c:pt idx="18">
                  <c:v>3.2110091743119268E-2</c:v>
                </c:pt>
                <c:pt idx="19">
                  <c:v>3.3010813887307908E-2</c:v>
                </c:pt>
                <c:pt idx="20">
                  <c:v>3.3936651583710405E-2</c:v>
                </c:pt>
                <c:pt idx="21">
                  <c:v>3.4851039910061832E-2</c:v>
                </c:pt>
                <c:pt idx="22">
                  <c:v>3.5794183445190163E-2</c:v>
                </c:pt>
                <c:pt idx="23">
                  <c:v>3.6748329621380846E-2</c:v>
                </c:pt>
                <c:pt idx="24">
                  <c:v>3.781979977753059E-2</c:v>
                </c:pt>
                <c:pt idx="25">
                  <c:v>3.8910505836575876E-2</c:v>
                </c:pt>
                <c:pt idx="26">
                  <c:v>4.0044493882091213E-2</c:v>
                </c:pt>
                <c:pt idx="27">
                  <c:v>4.1410184667039732E-2</c:v>
                </c:pt>
                <c:pt idx="28">
                  <c:v>4.3528064146620846E-2</c:v>
                </c:pt>
                <c:pt idx="29">
                  <c:v>4.631828978622328E-2</c:v>
                </c:pt>
                <c:pt idx="30">
                  <c:v>4.79951397326853E-2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7-4781-8854-B55EC012D81F}"/>
            </c:ext>
          </c:extLst>
        </c:ser>
        <c:ser>
          <c:idx val="1"/>
          <c:order val="1"/>
          <c:tx>
            <c:strRef>
              <c:f>a321_l2d_new!$L$2:$L$3</c:f>
              <c:strCache>
                <c:ptCount val="2"/>
                <c:pt idx="0">
                  <c:v>0.76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a321_l2d_new!$L$4:$L$34</c:f>
              <c:numCache>
                <c:formatCode>General</c:formatCode>
                <c:ptCount val="31"/>
                <c:pt idx="0">
                  <c:v>2.1231422505307858E-2</c:v>
                </c:pt>
                <c:pt idx="1">
                  <c:v>2.1568627450980395E-2</c:v>
                </c:pt>
                <c:pt idx="2">
                  <c:v>2.1937842778793418E-2</c:v>
                </c:pt>
                <c:pt idx="3">
                  <c:v>2.2413793103448279E-2</c:v>
                </c:pt>
                <c:pt idx="4">
                  <c:v>2.2932022932022931E-2</c:v>
                </c:pt>
                <c:pt idx="5">
                  <c:v>2.3437499999999997E-2</c:v>
                </c:pt>
                <c:pt idx="6">
                  <c:v>2.3988005997001498E-2</c:v>
                </c:pt>
                <c:pt idx="7">
                  <c:v>2.4495677233429394E-2</c:v>
                </c:pt>
                <c:pt idx="8">
                  <c:v>2.4999999999999998E-2</c:v>
                </c:pt>
                <c:pt idx="9">
                  <c:v>2.5537634408602149E-2</c:v>
                </c:pt>
                <c:pt idx="10">
                  <c:v>2.6126714565643371E-2</c:v>
                </c:pt>
                <c:pt idx="11">
                  <c:v>2.6802807913209954E-2</c:v>
                </c:pt>
                <c:pt idx="12">
                  <c:v>2.7448533998752338E-2</c:v>
                </c:pt>
                <c:pt idx="13">
                  <c:v>2.8117359413202935E-2</c:v>
                </c:pt>
                <c:pt idx="14">
                  <c:v>2.8898254063816978E-2</c:v>
                </c:pt>
                <c:pt idx="15">
                  <c:v>2.9655990510083038E-2</c:v>
                </c:pt>
                <c:pt idx="16">
                  <c:v>3.0480656506447833E-2</c:v>
                </c:pt>
                <c:pt idx="17">
                  <c:v>3.1286210892236384E-2</c:v>
                </c:pt>
                <c:pt idx="18">
                  <c:v>3.2183908045977018E-2</c:v>
                </c:pt>
                <c:pt idx="19">
                  <c:v>3.3123929183323811E-2</c:v>
                </c:pt>
                <c:pt idx="20">
                  <c:v>3.4052213393870601E-2</c:v>
                </c:pt>
                <c:pt idx="21">
                  <c:v>3.4949267192784669E-2</c:v>
                </c:pt>
                <c:pt idx="22">
                  <c:v>3.5934868051656375E-2</c:v>
                </c:pt>
                <c:pt idx="23">
                  <c:v>3.71830985915493E-2</c:v>
                </c:pt>
                <c:pt idx="24">
                  <c:v>3.8746438746438745E-2</c:v>
                </c:pt>
                <c:pt idx="25">
                  <c:v>4.0603248259860787E-2</c:v>
                </c:pt>
                <c:pt idx="26">
                  <c:v>4.2729970326409489E-2</c:v>
                </c:pt>
                <c:pt idx="27">
                  <c:v>4.5763760049474328E-2</c:v>
                </c:pt>
                <c:pt idx="28">
                  <c:v>5.0632911392405063E-2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7-4781-8854-B55EC012D81F}"/>
            </c:ext>
          </c:extLst>
        </c:ser>
        <c:ser>
          <c:idx val="2"/>
          <c:order val="2"/>
          <c:tx>
            <c:strRef>
              <c:f>a321_l2d_new!$M$2:$M$3</c:f>
              <c:strCache>
                <c:ptCount val="2"/>
                <c:pt idx="0">
                  <c:v>0.78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a321_l2d_new!$M$4:$M$34</c:f>
              <c:numCache>
                <c:formatCode>General</c:formatCode>
                <c:ptCount val="31"/>
                <c:pt idx="0">
                  <c:v>2.1413276231263385E-2</c:v>
                </c:pt>
                <c:pt idx="1">
                  <c:v>2.1803766105054509E-2</c:v>
                </c:pt>
                <c:pt idx="2">
                  <c:v>2.2140221402214021E-2</c:v>
                </c:pt>
                <c:pt idx="3">
                  <c:v>2.2608695652173914E-2</c:v>
                </c:pt>
                <c:pt idx="4">
                  <c:v>2.3140495867768597E-2</c:v>
                </c:pt>
                <c:pt idx="5">
                  <c:v>2.3584905660377357E-2</c:v>
                </c:pt>
                <c:pt idx="6">
                  <c:v>2.4132730015082957E-2</c:v>
                </c:pt>
                <c:pt idx="7">
                  <c:v>2.4637681159420291E-2</c:v>
                </c:pt>
                <c:pt idx="8">
                  <c:v>2.5139664804469272E-2</c:v>
                </c:pt>
                <c:pt idx="9">
                  <c:v>2.571041948579161E-2</c:v>
                </c:pt>
                <c:pt idx="10">
                  <c:v>2.6281208935611037E-2</c:v>
                </c:pt>
                <c:pt idx="11">
                  <c:v>2.6940346375881975E-2</c:v>
                </c:pt>
                <c:pt idx="12">
                  <c:v>2.7586206896551727E-2</c:v>
                </c:pt>
                <c:pt idx="13">
                  <c:v>2.8290282902829027E-2</c:v>
                </c:pt>
                <c:pt idx="14">
                  <c:v>2.9055690072639227E-2</c:v>
                </c:pt>
                <c:pt idx="15">
                  <c:v>2.9850746268656716E-2</c:v>
                </c:pt>
                <c:pt idx="16">
                  <c:v>3.0714707619610163E-2</c:v>
                </c:pt>
                <c:pt idx="17">
                  <c:v>3.1578947368421054E-2</c:v>
                </c:pt>
                <c:pt idx="18">
                  <c:v>3.2482598607888637E-2</c:v>
                </c:pt>
                <c:pt idx="19">
                  <c:v>3.3526011560693639E-2</c:v>
                </c:pt>
                <c:pt idx="20">
                  <c:v>3.4682080924855488E-2</c:v>
                </c:pt>
                <c:pt idx="21">
                  <c:v>3.5942028985507246E-2</c:v>
                </c:pt>
                <c:pt idx="22">
                  <c:v>3.7426900584795322E-2</c:v>
                </c:pt>
                <c:pt idx="23">
                  <c:v>3.9076376554174071E-2</c:v>
                </c:pt>
                <c:pt idx="24">
                  <c:v>4.1062801932367159E-2</c:v>
                </c:pt>
                <c:pt idx="25">
                  <c:v>4.3777360850531577E-2</c:v>
                </c:pt>
                <c:pt idx="26">
                  <c:v>4.7619047619047616E-2</c:v>
                </c:pt>
                <c:pt idx="27">
                  <c:v>5.2594171997157067E-2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7-4781-8854-B55EC012D81F}"/>
            </c:ext>
          </c:extLst>
        </c:ser>
        <c:ser>
          <c:idx val="3"/>
          <c:order val="3"/>
          <c:tx>
            <c:strRef>
              <c:f>a321_l2d_new!$N$2:$N$3</c:f>
              <c:strCache>
                <c:ptCount val="2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a321_l2d_new!$N$4:$N$34</c:f>
              <c:numCache>
                <c:formatCode>General</c:formatCode>
                <c:ptCount val="31"/>
                <c:pt idx="0">
                  <c:v>2.1551724137931036E-2</c:v>
                </c:pt>
                <c:pt idx="1">
                  <c:v>2.1868787276341946E-2</c:v>
                </c:pt>
                <c:pt idx="2">
                  <c:v>2.2284122562674095E-2</c:v>
                </c:pt>
                <c:pt idx="3">
                  <c:v>2.2687609075043629E-2</c:v>
                </c:pt>
                <c:pt idx="4">
                  <c:v>2.3255813953488375E-2</c:v>
                </c:pt>
                <c:pt idx="5">
                  <c:v>2.3715415019762844E-2</c:v>
                </c:pt>
                <c:pt idx="6">
                  <c:v>2.4297646165527716E-2</c:v>
                </c:pt>
                <c:pt idx="7">
                  <c:v>2.4799416484318017E-2</c:v>
                </c:pt>
                <c:pt idx="8">
                  <c:v>2.5280898876404494E-2</c:v>
                </c:pt>
                <c:pt idx="9">
                  <c:v>2.5867937372362152E-2</c:v>
                </c:pt>
                <c:pt idx="10">
                  <c:v>2.6437541308658295E-2</c:v>
                </c:pt>
                <c:pt idx="11">
                  <c:v>2.7096774193548386E-2</c:v>
                </c:pt>
                <c:pt idx="12">
                  <c:v>2.777777777777778E-2</c:v>
                </c:pt>
                <c:pt idx="13">
                  <c:v>2.8518288902665844E-2</c:v>
                </c:pt>
                <c:pt idx="14">
                  <c:v>2.937576499388005E-2</c:v>
                </c:pt>
                <c:pt idx="15">
                  <c:v>3.0284675953967291E-2</c:v>
                </c:pt>
                <c:pt idx="16">
                  <c:v>3.134418324291742E-2</c:v>
                </c:pt>
                <c:pt idx="17">
                  <c:v>3.2510535821794105E-2</c:v>
                </c:pt>
                <c:pt idx="18">
                  <c:v>3.3714629741119814E-2</c:v>
                </c:pt>
                <c:pt idx="19">
                  <c:v>3.5024154589371984E-2</c:v>
                </c:pt>
                <c:pt idx="20">
                  <c:v>3.6540803897685742E-2</c:v>
                </c:pt>
                <c:pt idx="21">
                  <c:v>3.8247995064774831E-2</c:v>
                </c:pt>
                <c:pt idx="22">
                  <c:v>4.0201005025125629E-2</c:v>
                </c:pt>
                <c:pt idx="23">
                  <c:v>4.2443729903536981E-2</c:v>
                </c:pt>
                <c:pt idx="24">
                  <c:v>4.5212765957446811E-2</c:v>
                </c:pt>
                <c:pt idx="25">
                  <c:v>4.9295774647887321E-2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17-4781-8854-B55EC012D81F}"/>
            </c:ext>
          </c:extLst>
        </c:ser>
        <c:ser>
          <c:idx val="4"/>
          <c:order val="4"/>
          <c:tx>
            <c:strRef>
              <c:f>a321_l2d_new!$O$2:$O$3</c:f>
              <c:strCache>
                <c:ptCount val="2"/>
                <c:pt idx="0">
                  <c:v>0.81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a321_l2d_new!$O$4:$O$34</c:f>
              <c:numCache>
                <c:formatCode>General</c:formatCode>
                <c:ptCount val="31"/>
                <c:pt idx="0">
                  <c:v>2.1905805038335158E-2</c:v>
                </c:pt>
                <c:pt idx="1">
                  <c:v>2.2471910112359553E-2</c:v>
                </c:pt>
                <c:pt idx="2">
                  <c:v>2.2966507177033493E-2</c:v>
                </c:pt>
                <c:pt idx="3">
                  <c:v>2.3360287511230905E-2</c:v>
                </c:pt>
                <c:pt idx="4">
                  <c:v>2.3728813559322035E-2</c:v>
                </c:pt>
                <c:pt idx="5">
                  <c:v>2.413515687851971E-2</c:v>
                </c:pt>
                <c:pt idx="6">
                  <c:v>2.4691358024691357E-2</c:v>
                </c:pt>
                <c:pt idx="7">
                  <c:v>2.5278810408921937E-2</c:v>
                </c:pt>
                <c:pt idx="8">
                  <c:v>2.5862068965517241E-2</c:v>
                </c:pt>
                <c:pt idx="9">
                  <c:v>2.64808362369338E-2</c:v>
                </c:pt>
                <c:pt idx="10">
                  <c:v>2.7100271002710029E-2</c:v>
                </c:pt>
                <c:pt idx="11">
                  <c:v>2.7906976744186043E-2</c:v>
                </c:pt>
                <c:pt idx="12">
                  <c:v>2.8720626631853787E-2</c:v>
                </c:pt>
                <c:pt idx="13">
                  <c:v>2.9620090148100454E-2</c:v>
                </c:pt>
                <c:pt idx="14">
                  <c:v>3.0612244897959183E-2</c:v>
                </c:pt>
                <c:pt idx="15">
                  <c:v>3.164556962025316E-2</c:v>
                </c:pt>
                <c:pt idx="16">
                  <c:v>3.2724984266834484E-2</c:v>
                </c:pt>
                <c:pt idx="17">
                  <c:v>3.3962264150943396E-2</c:v>
                </c:pt>
                <c:pt idx="18">
                  <c:v>3.5398230088495575E-2</c:v>
                </c:pt>
                <c:pt idx="19">
                  <c:v>3.708439897698209E-2</c:v>
                </c:pt>
                <c:pt idx="20">
                  <c:v>3.8885288399222291E-2</c:v>
                </c:pt>
                <c:pt idx="21">
                  <c:v>4.0816326530612249E-2</c:v>
                </c:pt>
                <c:pt idx="22">
                  <c:v>4.2981867024848894E-2</c:v>
                </c:pt>
                <c:pt idx="23">
                  <c:v>4.6025104602510462E-2</c:v>
                </c:pt>
                <c:pt idx="24">
                  <c:v>0.05</c:v>
                </c:pt>
                <c:pt idx="25">
                  <c:v>5.4988216810683423E-2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17-4781-8854-B55EC012D81F}"/>
            </c:ext>
          </c:extLst>
        </c:ser>
        <c:ser>
          <c:idx val="5"/>
          <c:order val="5"/>
          <c:tx>
            <c:strRef>
              <c:f>a321_l2d_new!$P$2:$P$3</c:f>
              <c:strCache>
                <c:ptCount val="2"/>
                <c:pt idx="0">
                  <c:v>0.82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a321_l2d_new!$P$4:$P$34</c:f>
              <c:numCache>
                <c:formatCode>General</c:formatCode>
                <c:ptCount val="31"/>
                <c:pt idx="0">
                  <c:v>2.2522522522522521E-2</c:v>
                </c:pt>
                <c:pt idx="1">
                  <c:v>2.3060796645702309E-2</c:v>
                </c:pt>
                <c:pt idx="2">
                  <c:v>2.3575638506876228E-2</c:v>
                </c:pt>
                <c:pt idx="3">
                  <c:v>2.3985239852398525E-2</c:v>
                </c:pt>
                <c:pt idx="4">
                  <c:v>2.4496937882764656E-2</c:v>
                </c:pt>
                <c:pt idx="5">
                  <c:v>2.497918401332223E-2</c:v>
                </c:pt>
                <c:pt idx="6">
                  <c:v>2.5620496397117696E-2</c:v>
                </c:pt>
                <c:pt idx="7">
                  <c:v>2.6234567901234566E-2</c:v>
                </c:pt>
                <c:pt idx="8">
                  <c:v>2.6885735623599701E-2</c:v>
                </c:pt>
                <c:pt idx="9">
                  <c:v>2.753623188405797E-2</c:v>
                </c:pt>
                <c:pt idx="10">
                  <c:v>2.8188865398167725E-2</c:v>
                </c:pt>
                <c:pt idx="11">
                  <c:v>2.9065743944636679E-2</c:v>
                </c:pt>
                <c:pt idx="12">
                  <c:v>3.0034129692832763E-2</c:v>
                </c:pt>
                <c:pt idx="13">
                  <c:v>3.1018206338503034E-2</c:v>
                </c:pt>
                <c:pt idx="14">
                  <c:v>3.2042723631508674E-2</c:v>
                </c:pt>
                <c:pt idx="15">
                  <c:v>3.3178500331785002E-2</c:v>
                </c:pt>
                <c:pt idx="16">
                  <c:v>3.4505640345056404E-2</c:v>
                </c:pt>
                <c:pt idx="17">
                  <c:v>3.6000000000000004E-2</c:v>
                </c:pt>
                <c:pt idx="18">
                  <c:v>3.7659717552118367E-2</c:v>
                </c:pt>
                <c:pt idx="19">
                  <c:v>3.9482641252552755E-2</c:v>
                </c:pt>
                <c:pt idx="20">
                  <c:v>4.1551246537396121E-2</c:v>
                </c:pt>
                <c:pt idx="21">
                  <c:v>4.3909348441926351E-2</c:v>
                </c:pt>
                <c:pt idx="22">
                  <c:v>4.6886446886446886E-2</c:v>
                </c:pt>
                <c:pt idx="23">
                  <c:v>5.057471264367816E-2</c:v>
                </c:pt>
                <c:pt idx="24">
                  <c:v>5.5329536208299439E-2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17-4781-8854-B55EC012D81F}"/>
            </c:ext>
          </c:extLst>
        </c:ser>
        <c:ser>
          <c:idx val="6"/>
          <c:order val="6"/>
          <c:tx>
            <c:strRef>
              <c:f>a321_l2d_new!$Q$2:$Q$3</c:f>
              <c:strCache>
                <c:ptCount val="2"/>
                <c:pt idx="0">
                  <c:v>0.83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a321_l2d_new!$Q$4:$Q$34</c:f>
              <c:numCache>
                <c:formatCode>General</c:formatCode>
                <c:ptCount val="31"/>
                <c:pt idx="0">
                  <c:v>2.358490566037736E-2</c:v>
                </c:pt>
                <c:pt idx="1">
                  <c:v>2.4175824175824177E-2</c:v>
                </c:pt>
                <c:pt idx="2">
                  <c:v>2.4742268041237116E-2</c:v>
                </c:pt>
                <c:pt idx="3">
                  <c:v>2.516940948693127E-2</c:v>
                </c:pt>
                <c:pt idx="4">
                  <c:v>2.5617566331198539E-2</c:v>
                </c:pt>
                <c:pt idx="5">
                  <c:v>2.6064291920069503E-2</c:v>
                </c:pt>
                <c:pt idx="6">
                  <c:v>2.6823134953897737E-2</c:v>
                </c:pt>
                <c:pt idx="7">
                  <c:v>2.75974025974026E-2</c:v>
                </c:pt>
                <c:pt idx="8">
                  <c:v>2.8413575374901343E-2</c:v>
                </c:pt>
                <c:pt idx="9">
                  <c:v>2.9141104294478529E-2</c:v>
                </c:pt>
                <c:pt idx="10">
                  <c:v>2.9895366218236172E-2</c:v>
                </c:pt>
                <c:pt idx="11">
                  <c:v>3.0701754385964911E-2</c:v>
                </c:pt>
                <c:pt idx="12">
                  <c:v>3.1631919482386771E-2</c:v>
                </c:pt>
                <c:pt idx="13">
                  <c:v>3.2693674484719264E-2</c:v>
                </c:pt>
                <c:pt idx="14">
                  <c:v>3.3970276008492568E-2</c:v>
                </c:pt>
                <c:pt idx="15">
                  <c:v>3.543586109142452E-2</c:v>
                </c:pt>
                <c:pt idx="16">
                  <c:v>3.7010676156583627E-2</c:v>
                </c:pt>
                <c:pt idx="17">
                  <c:v>3.8876889848812095E-2</c:v>
                </c:pt>
                <c:pt idx="18">
                  <c:v>4.0846097738876735E-2</c:v>
                </c:pt>
                <c:pt idx="19">
                  <c:v>4.2994810971089689E-2</c:v>
                </c:pt>
                <c:pt idx="20">
                  <c:v>4.5523520485584217E-2</c:v>
                </c:pt>
                <c:pt idx="21">
                  <c:v>4.8551292090837903E-2</c:v>
                </c:pt>
                <c:pt idx="22">
                  <c:v>5.2202283849918436E-2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17-4781-8854-B55EC012D81F}"/>
            </c:ext>
          </c:extLst>
        </c:ser>
        <c:ser>
          <c:idx val="7"/>
          <c:order val="7"/>
          <c:tx>
            <c:strRef>
              <c:f>a321_l2d_new!$R$2:$R$3</c:f>
              <c:strCache>
                <c:ptCount val="2"/>
                <c:pt idx="0">
                  <c:v>0.84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a321_l2d_new!$J$4:$J$34</c:f>
              <c:numCache>
                <c:formatCode>General</c:formatCode>
                <c:ptCount val="3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</c:numCache>
            </c:numRef>
          </c:xVal>
          <c:yVal>
            <c:numRef>
              <c:f>a321_l2d_new!$R$4:$R$34</c:f>
              <c:numCache>
                <c:formatCode>General</c:formatCode>
                <c:ptCount val="31"/>
                <c:pt idx="0">
                  <c:v>2.5000000000000001E-2</c:v>
                </c:pt>
                <c:pt idx="1">
                  <c:v>2.5700934579439252E-2</c:v>
                </c:pt>
                <c:pt idx="2">
                  <c:v>2.6315789473684213E-2</c:v>
                </c:pt>
                <c:pt idx="3">
                  <c:v>2.6943005181347152E-2</c:v>
                </c:pt>
                <c:pt idx="4">
                  <c:v>2.7586206896551727E-2</c:v>
                </c:pt>
                <c:pt idx="5">
                  <c:v>2.822201317027281E-2</c:v>
                </c:pt>
                <c:pt idx="6">
                  <c:v>2.8880866425992781E-2</c:v>
                </c:pt>
                <c:pt idx="7">
                  <c:v>2.9565217391304351E-2</c:v>
                </c:pt>
                <c:pt idx="8">
                  <c:v>3.0354131534569985E-2</c:v>
                </c:pt>
                <c:pt idx="9">
                  <c:v>3.130148270181219E-2</c:v>
                </c:pt>
                <c:pt idx="10">
                  <c:v>3.2310177705977383E-2</c:v>
                </c:pt>
                <c:pt idx="11">
                  <c:v>3.3386327503974564E-2</c:v>
                </c:pt>
                <c:pt idx="12">
                  <c:v>3.4564021995286721E-2</c:v>
                </c:pt>
                <c:pt idx="13">
                  <c:v>3.579766536964981E-2</c:v>
                </c:pt>
                <c:pt idx="14">
                  <c:v>3.7209302325581395E-2</c:v>
                </c:pt>
                <c:pt idx="15">
                  <c:v>3.8850038850038855E-2</c:v>
                </c:pt>
                <c:pt idx="16">
                  <c:v>4.068857589984351E-2</c:v>
                </c:pt>
                <c:pt idx="17">
                  <c:v>4.2823156225218088E-2</c:v>
                </c:pt>
                <c:pt idx="18">
                  <c:v>4.5270816491511733E-2</c:v>
                </c:pt>
                <c:pt idx="19">
                  <c:v>4.8013245033112578E-2</c:v>
                </c:pt>
                <c:pt idx="20">
                  <c:v>5.1107325383304938E-2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17-4781-8854-B55EC012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19168"/>
        <c:axId val="756938704"/>
      </c:scatterChart>
      <c:valAx>
        <c:axId val="8220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38704"/>
        <c:crosses val="autoZero"/>
        <c:crossBetween val="midCat"/>
      </c:valAx>
      <c:valAx>
        <c:axId val="7569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A321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a321_l2d_new!$T$2</c:f>
              <c:strCache>
                <c:ptCount val="1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a321_l2d_new!$T$3:$T$34</c:f>
              <c:numCache>
                <c:formatCode>General</c:formatCode>
                <c:ptCount val="32"/>
                <c:pt idx="1">
                  <c:v>9.134615384615385</c:v>
                </c:pt>
                <c:pt idx="2">
                  <c:v>9.9038461538461533</c:v>
                </c:pt>
                <c:pt idx="3">
                  <c:v>10.58653846153846</c:v>
                </c:pt>
                <c:pt idx="4">
                  <c:v>11.23076923076923</c:v>
                </c:pt>
                <c:pt idx="5">
                  <c:v>11.817307692307692</c:v>
                </c:pt>
                <c:pt idx="6">
                  <c:v>12.39423076923077</c:v>
                </c:pt>
                <c:pt idx="7">
                  <c:v>12.913461538461537</c:v>
                </c:pt>
                <c:pt idx="8">
                  <c:v>13.442307692307693</c:v>
                </c:pt>
                <c:pt idx="9">
                  <c:v>13.942307692307692</c:v>
                </c:pt>
                <c:pt idx="10">
                  <c:v>14.365384615384615</c:v>
                </c:pt>
                <c:pt idx="11">
                  <c:v>14.778846153846153</c:v>
                </c:pt>
                <c:pt idx="12">
                  <c:v>15.14423076923077</c:v>
                </c:pt>
                <c:pt idx="13">
                  <c:v>15.461538461538458</c:v>
                </c:pt>
                <c:pt idx="14">
                  <c:v>15.759615384615383</c:v>
                </c:pt>
                <c:pt idx="15">
                  <c:v>15.990384615384613</c:v>
                </c:pt>
                <c:pt idx="16">
                  <c:v>16.221153846153847</c:v>
                </c:pt>
                <c:pt idx="17">
                  <c:v>16.42307692307692</c:v>
                </c:pt>
                <c:pt idx="18">
                  <c:v>16.615384615384617</c:v>
                </c:pt>
                <c:pt idx="19">
                  <c:v>16.76923076923077</c:v>
                </c:pt>
                <c:pt idx="20">
                  <c:v>16.89423076923077</c:v>
                </c:pt>
                <c:pt idx="21">
                  <c:v>17</c:v>
                </c:pt>
                <c:pt idx="22">
                  <c:v>17.10576923076923</c:v>
                </c:pt>
                <c:pt idx="23">
                  <c:v>17.19230769230769</c:v>
                </c:pt>
                <c:pt idx="24">
                  <c:v>17.26923076923077</c:v>
                </c:pt>
                <c:pt idx="25">
                  <c:v>17.288461538461537</c:v>
                </c:pt>
                <c:pt idx="26">
                  <c:v>17.29807692307692</c:v>
                </c:pt>
                <c:pt idx="27">
                  <c:v>17.288461538461537</c:v>
                </c:pt>
                <c:pt idx="28">
                  <c:v>17.182692307692307</c:v>
                </c:pt>
                <c:pt idx="29">
                  <c:v>16.788461538461537</c:v>
                </c:pt>
                <c:pt idx="30">
                  <c:v>16.19230769230769</c:v>
                </c:pt>
                <c:pt idx="31">
                  <c:v>15.826923076923077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0-4C35-8B8E-8333D1AF489D}"/>
            </c:ext>
          </c:extLst>
        </c:ser>
        <c:ser>
          <c:idx val="1"/>
          <c:order val="1"/>
          <c:tx>
            <c:strRef>
              <c:f>a321_l2d_new!$U$2</c:f>
              <c:strCache>
                <c:ptCount val="1"/>
                <c:pt idx="0">
                  <c:v>0.76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a321_l2d_new!$U$3:$U$34</c:f>
              <c:numCache>
                <c:formatCode>General</c:formatCode>
                <c:ptCount val="32"/>
                <c:pt idx="1">
                  <c:v>9.0576923076923066</c:v>
                </c:pt>
                <c:pt idx="2">
                  <c:v>9.8076923076923048</c:v>
                </c:pt>
                <c:pt idx="3">
                  <c:v>10.519230769230768</c:v>
                </c:pt>
                <c:pt idx="4">
                  <c:v>11.153846153846152</c:v>
                </c:pt>
                <c:pt idx="5">
                  <c:v>11.740384615384617</c:v>
                </c:pt>
                <c:pt idx="6">
                  <c:v>12.307692307692308</c:v>
                </c:pt>
                <c:pt idx="7">
                  <c:v>12.826923076923077</c:v>
                </c:pt>
                <c:pt idx="8">
                  <c:v>13.346153846153847</c:v>
                </c:pt>
                <c:pt idx="9">
                  <c:v>13.846153846153847</c:v>
                </c:pt>
                <c:pt idx="10">
                  <c:v>14.307692307692308</c:v>
                </c:pt>
                <c:pt idx="11">
                  <c:v>14.721153846153847</c:v>
                </c:pt>
                <c:pt idx="12">
                  <c:v>15.067307692307692</c:v>
                </c:pt>
                <c:pt idx="13">
                  <c:v>15.413461538461538</c:v>
                </c:pt>
                <c:pt idx="14">
                  <c:v>15.730769230769232</c:v>
                </c:pt>
                <c:pt idx="15">
                  <c:v>15.971153846153845</c:v>
                </c:pt>
                <c:pt idx="16">
                  <c:v>16.21153846153846</c:v>
                </c:pt>
                <c:pt idx="17">
                  <c:v>16.403846153846153</c:v>
                </c:pt>
                <c:pt idx="18">
                  <c:v>16.596153846153847</c:v>
                </c:pt>
                <c:pt idx="19">
                  <c:v>16.73076923076923</c:v>
                </c:pt>
                <c:pt idx="20">
                  <c:v>16.83653846153846</c:v>
                </c:pt>
                <c:pt idx="21">
                  <c:v>16.94230769230769</c:v>
                </c:pt>
                <c:pt idx="22">
                  <c:v>17.057692307692307</c:v>
                </c:pt>
                <c:pt idx="23">
                  <c:v>17.125</c:v>
                </c:pt>
                <c:pt idx="24">
                  <c:v>17.06730769230769</c:v>
                </c:pt>
                <c:pt idx="25">
                  <c:v>16.875</c:v>
                </c:pt>
                <c:pt idx="26">
                  <c:v>16.576923076923077</c:v>
                </c:pt>
                <c:pt idx="27">
                  <c:v>16.201923076923077</c:v>
                </c:pt>
                <c:pt idx="28">
                  <c:v>15.548076923076923</c:v>
                </c:pt>
                <c:pt idx="29">
                  <c:v>14.432692307692308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0-4C35-8B8E-8333D1AF489D}"/>
            </c:ext>
          </c:extLst>
        </c:ser>
        <c:ser>
          <c:idx val="2"/>
          <c:order val="2"/>
          <c:tx>
            <c:strRef>
              <c:f>a321_l2d_new!$V$2</c:f>
              <c:strCache>
                <c:ptCount val="1"/>
                <c:pt idx="0">
                  <c:v>0.78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a321_l2d_new!$V$3:$V$34</c:f>
              <c:numCache>
                <c:formatCode>General</c:formatCode>
                <c:ptCount val="32"/>
                <c:pt idx="1">
                  <c:v>8.9807692307692299</c:v>
                </c:pt>
                <c:pt idx="2">
                  <c:v>9.7019230769230766</c:v>
                </c:pt>
                <c:pt idx="3">
                  <c:v>10.423076923076923</c:v>
                </c:pt>
                <c:pt idx="4">
                  <c:v>11.057692307692307</c:v>
                </c:pt>
                <c:pt idx="5">
                  <c:v>11.634615384615385</c:v>
                </c:pt>
                <c:pt idx="6">
                  <c:v>12.230769230769232</c:v>
                </c:pt>
                <c:pt idx="7">
                  <c:v>12.749999999999998</c:v>
                </c:pt>
                <c:pt idx="8">
                  <c:v>13.26923076923077</c:v>
                </c:pt>
                <c:pt idx="9">
                  <c:v>13.76923076923077</c:v>
                </c:pt>
                <c:pt idx="10">
                  <c:v>14.211538461538462</c:v>
                </c:pt>
                <c:pt idx="11">
                  <c:v>14.634615384615385</c:v>
                </c:pt>
                <c:pt idx="12">
                  <c:v>14.990384615384615</c:v>
                </c:pt>
                <c:pt idx="13">
                  <c:v>15.33653846153846</c:v>
                </c:pt>
                <c:pt idx="14">
                  <c:v>15.634615384615387</c:v>
                </c:pt>
                <c:pt idx="15">
                  <c:v>15.884615384615381</c:v>
                </c:pt>
                <c:pt idx="16">
                  <c:v>16.10576923076923</c:v>
                </c:pt>
                <c:pt idx="17">
                  <c:v>16.278846153846153</c:v>
                </c:pt>
                <c:pt idx="18">
                  <c:v>16.442307692307693</c:v>
                </c:pt>
                <c:pt idx="19">
                  <c:v>16.576923076923077</c:v>
                </c:pt>
                <c:pt idx="20">
                  <c:v>16.634615384615387</c:v>
                </c:pt>
                <c:pt idx="21">
                  <c:v>16.634615384615387</c:v>
                </c:pt>
                <c:pt idx="22">
                  <c:v>16.58653846153846</c:v>
                </c:pt>
                <c:pt idx="23">
                  <c:v>16.44230769230769</c:v>
                </c:pt>
                <c:pt idx="24">
                  <c:v>16.240384615384613</c:v>
                </c:pt>
                <c:pt idx="25">
                  <c:v>15.92307692307692</c:v>
                </c:pt>
                <c:pt idx="26">
                  <c:v>15.375</c:v>
                </c:pt>
                <c:pt idx="27">
                  <c:v>14.538461538461537</c:v>
                </c:pt>
                <c:pt idx="28">
                  <c:v>13.528846153846155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0-4C35-8B8E-8333D1AF489D}"/>
            </c:ext>
          </c:extLst>
        </c:ser>
        <c:ser>
          <c:idx val="3"/>
          <c:order val="3"/>
          <c:tx>
            <c:strRef>
              <c:f>a321_l2d_new!$W$2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a321_l2d_new!$W$3:$W$34</c:f>
              <c:numCache>
                <c:formatCode>General</c:formatCode>
                <c:ptCount val="32"/>
                <c:pt idx="1">
                  <c:v>8.9230769230769216</c:v>
                </c:pt>
                <c:pt idx="2">
                  <c:v>9.6730769230769234</c:v>
                </c:pt>
                <c:pt idx="3">
                  <c:v>10.35576923076923</c:v>
                </c:pt>
                <c:pt idx="4">
                  <c:v>11.01923076923077</c:v>
                </c:pt>
                <c:pt idx="5">
                  <c:v>11.576923076923077</c:v>
                </c:pt>
                <c:pt idx="6">
                  <c:v>12.163461538461538</c:v>
                </c:pt>
                <c:pt idx="7">
                  <c:v>12.663461538461538</c:v>
                </c:pt>
                <c:pt idx="8">
                  <c:v>13.182692307692307</c:v>
                </c:pt>
                <c:pt idx="9">
                  <c:v>13.692307692307692</c:v>
                </c:pt>
                <c:pt idx="10">
                  <c:v>14.124999999999998</c:v>
                </c:pt>
                <c:pt idx="11">
                  <c:v>14.548076923076923</c:v>
                </c:pt>
                <c:pt idx="12">
                  <c:v>14.903846153846153</c:v>
                </c:pt>
                <c:pt idx="13">
                  <c:v>15.23076923076923</c:v>
                </c:pt>
                <c:pt idx="14">
                  <c:v>15.509615384615381</c:v>
                </c:pt>
                <c:pt idx="15">
                  <c:v>15.71153846153846</c:v>
                </c:pt>
                <c:pt idx="16">
                  <c:v>15.875</c:v>
                </c:pt>
                <c:pt idx="17">
                  <c:v>15.951923076923075</c:v>
                </c:pt>
                <c:pt idx="18">
                  <c:v>15.971153846153845</c:v>
                </c:pt>
                <c:pt idx="19">
                  <c:v>15.971153846153845</c:v>
                </c:pt>
                <c:pt idx="20">
                  <c:v>15.92307692307692</c:v>
                </c:pt>
                <c:pt idx="21">
                  <c:v>15.78846153846154</c:v>
                </c:pt>
                <c:pt idx="22">
                  <c:v>15.586538461538462</c:v>
                </c:pt>
                <c:pt idx="23">
                  <c:v>15.307692307692308</c:v>
                </c:pt>
                <c:pt idx="24">
                  <c:v>14.951923076923075</c:v>
                </c:pt>
                <c:pt idx="25">
                  <c:v>14.461538461538462</c:v>
                </c:pt>
                <c:pt idx="26">
                  <c:v>13.653846153846153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0-4C35-8B8E-8333D1AF489D}"/>
            </c:ext>
          </c:extLst>
        </c:ser>
        <c:ser>
          <c:idx val="4"/>
          <c:order val="4"/>
          <c:tx>
            <c:strRef>
              <c:f>a321_l2d_new!$X$2</c:f>
              <c:strCache>
                <c:ptCount val="1"/>
                <c:pt idx="0">
                  <c:v>0.81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a321_l2d_new!$X$3:$X$34</c:f>
              <c:numCache>
                <c:formatCode>General</c:formatCode>
                <c:ptCount val="32"/>
                <c:pt idx="1">
                  <c:v>8.7788461538461551</c:v>
                </c:pt>
                <c:pt idx="2">
                  <c:v>9.4134615384615365</c:v>
                </c:pt>
                <c:pt idx="3">
                  <c:v>10.048076923076923</c:v>
                </c:pt>
                <c:pt idx="4">
                  <c:v>10.701923076923078</c:v>
                </c:pt>
                <c:pt idx="5">
                  <c:v>11.346153846153847</c:v>
                </c:pt>
                <c:pt idx="6">
                  <c:v>11.951923076923075</c:v>
                </c:pt>
                <c:pt idx="7">
                  <c:v>12.461538461538462</c:v>
                </c:pt>
                <c:pt idx="8">
                  <c:v>12.932692307692307</c:v>
                </c:pt>
                <c:pt idx="9">
                  <c:v>13.384615384615383</c:v>
                </c:pt>
                <c:pt idx="10">
                  <c:v>13.798076923076922</c:v>
                </c:pt>
                <c:pt idx="11">
                  <c:v>14.192307692307692</c:v>
                </c:pt>
                <c:pt idx="12">
                  <c:v>14.471153846153847</c:v>
                </c:pt>
                <c:pt idx="13">
                  <c:v>14.73076923076923</c:v>
                </c:pt>
                <c:pt idx="14">
                  <c:v>14.932692307692305</c:v>
                </c:pt>
                <c:pt idx="15">
                  <c:v>15.076923076923077</c:v>
                </c:pt>
                <c:pt idx="16">
                  <c:v>15.192307692307695</c:v>
                </c:pt>
                <c:pt idx="17">
                  <c:v>15.278846153846157</c:v>
                </c:pt>
                <c:pt idx="18">
                  <c:v>15.28846153846154</c:v>
                </c:pt>
                <c:pt idx="19">
                  <c:v>15.211538461538462</c:v>
                </c:pt>
                <c:pt idx="20">
                  <c:v>15.03846153846154</c:v>
                </c:pt>
                <c:pt idx="21">
                  <c:v>14.836538461538462</c:v>
                </c:pt>
                <c:pt idx="22">
                  <c:v>14.60576923076923</c:v>
                </c:pt>
                <c:pt idx="23">
                  <c:v>14.317307692307692</c:v>
                </c:pt>
                <c:pt idx="24">
                  <c:v>13.788461538461537</c:v>
                </c:pt>
                <c:pt idx="25">
                  <c:v>13.076923076923077</c:v>
                </c:pt>
                <c:pt idx="26">
                  <c:v>12.240384615384613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70-4C35-8B8E-8333D1AF489D}"/>
            </c:ext>
          </c:extLst>
        </c:ser>
        <c:ser>
          <c:idx val="5"/>
          <c:order val="5"/>
          <c:tx>
            <c:strRef>
              <c:f>a321_l2d_new!$Y$2</c:f>
              <c:strCache>
                <c:ptCount val="1"/>
                <c:pt idx="0">
                  <c:v>0.82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a321_l2d_new!$Y$3:$Y$34</c:f>
              <c:numCache>
                <c:formatCode>General</c:formatCode>
                <c:ptCount val="32"/>
                <c:pt idx="1">
                  <c:v>8.5384615384615383</c:v>
                </c:pt>
                <c:pt idx="2">
                  <c:v>9.1730769230769216</c:v>
                </c:pt>
                <c:pt idx="3">
                  <c:v>9.7884615384615383</c:v>
                </c:pt>
                <c:pt idx="4">
                  <c:v>10.423076923076923</c:v>
                </c:pt>
                <c:pt idx="5">
                  <c:v>10.990384615384615</c:v>
                </c:pt>
                <c:pt idx="6">
                  <c:v>11.548076923076923</c:v>
                </c:pt>
                <c:pt idx="7">
                  <c:v>12.009615384615383</c:v>
                </c:pt>
                <c:pt idx="8">
                  <c:v>12.461538461538462</c:v>
                </c:pt>
                <c:pt idx="9">
                  <c:v>12.875</c:v>
                </c:pt>
                <c:pt idx="10">
                  <c:v>13.269230769230768</c:v>
                </c:pt>
                <c:pt idx="11">
                  <c:v>13.64423076923077</c:v>
                </c:pt>
                <c:pt idx="12">
                  <c:v>13.894230769230768</c:v>
                </c:pt>
                <c:pt idx="13">
                  <c:v>14.086538461538462</c:v>
                </c:pt>
                <c:pt idx="14">
                  <c:v>14.259615384615387</c:v>
                </c:pt>
                <c:pt idx="15">
                  <c:v>14.403846153846155</c:v>
                </c:pt>
                <c:pt idx="16">
                  <c:v>14.490384615384615</c:v>
                </c:pt>
                <c:pt idx="17">
                  <c:v>14.490384615384615</c:v>
                </c:pt>
                <c:pt idx="18">
                  <c:v>14.423076923076922</c:v>
                </c:pt>
                <c:pt idx="19">
                  <c:v>14.298076923076922</c:v>
                </c:pt>
                <c:pt idx="20">
                  <c:v>14.124999999999998</c:v>
                </c:pt>
                <c:pt idx="21">
                  <c:v>13.884615384615385</c:v>
                </c:pt>
                <c:pt idx="22">
                  <c:v>13.576923076923075</c:v>
                </c:pt>
                <c:pt idx="23">
                  <c:v>13.125</c:v>
                </c:pt>
                <c:pt idx="24">
                  <c:v>12.548076923076923</c:v>
                </c:pt>
                <c:pt idx="25">
                  <c:v>11.817307692307692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70-4C35-8B8E-8333D1AF489D}"/>
            </c:ext>
          </c:extLst>
        </c:ser>
        <c:ser>
          <c:idx val="6"/>
          <c:order val="6"/>
          <c:tx>
            <c:strRef>
              <c:f>a321_l2d_new!$Z$2</c:f>
              <c:strCache>
                <c:ptCount val="1"/>
                <c:pt idx="0">
                  <c:v>0.83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a321_l2d_new!$Z$3:$Z$34</c:f>
              <c:numCache>
                <c:formatCode>General</c:formatCode>
                <c:ptCount val="32"/>
                <c:pt idx="1">
                  <c:v>8.1538461538461533</c:v>
                </c:pt>
                <c:pt idx="2">
                  <c:v>8.75</c:v>
                </c:pt>
                <c:pt idx="3">
                  <c:v>9.3269230769230749</c:v>
                </c:pt>
                <c:pt idx="4">
                  <c:v>9.9326923076923066</c:v>
                </c:pt>
                <c:pt idx="5">
                  <c:v>10.509615384615383</c:v>
                </c:pt>
                <c:pt idx="6">
                  <c:v>11.067307692307693</c:v>
                </c:pt>
                <c:pt idx="7">
                  <c:v>11.471153846153847</c:v>
                </c:pt>
                <c:pt idx="8">
                  <c:v>11.846153846153847</c:v>
                </c:pt>
                <c:pt idx="9">
                  <c:v>12.182692307692307</c:v>
                </c:pt>
                <c:pt idx="10">
                  <c:v>12.538461538461537</c:v>
                </c:pt>
                <c:pt idx="11">
                  <c:v>12.865384615384617</c:v>
                </c:pt>
                <c:pt idx="12">
                  <c:v>13.153846153846153</c:v>
                </c:pt>
                <c:pt idx="13">
                  <c:v>13.375</c:v>
                </c:pt>
                <c:pt idx="14">
                  <c:v>13.528846153846153</c:v>
                </c:pt>
                <c:pt idx="15">
                  <c:v>13.58653846153846</c:v>
                </c:pt>
                <c:pt idx="16">
                  <c:v>13.567307692307693</c:v>
                </c:pt>
                <c:pt idx="17">
                  <c:v>13.509615384615385</c:v>
                </c:pt>
                <c:pt idx="18">
                  <c:v>13.35576923076923</c:v>
                </c:pt>
                <c:pt idx="19">
                  <c:v>13.182692307692307</c:v>
                </c:pt>
                <c:pt idx="20">
                  <c:v>12.971153846153847</c:v>
                </c:pt>
                <c:pt idx="21">
                  <c:v>12.673076923076923</c:v>
                </c:pt>
                <c:pt idx="22">
                  <c:v>12.278846153846153</c:v>
                </c:pt>
                <c:pt idx="23">
                  <c:v>11.788461538461537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70-4C35-8B8E-8333D1AF489D}"/>
            </c:ext>
          </c:extLst>
        </c:ser>
        <c:ser>
          <c:idx val="7"/>
          <c:order val="7"/>
          <c:tx>
            <c:strRef>
              <c:f>a321_l2d_new!$AA$2</c:f>
              <c:strCache>
                <c:ptCount val="1"/>
                <c:pt idx="0">
                  <c:v>0.84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a321_l2d_new!$S$3:$S$34</c:f>
              <c:strCache>
                <c:ptCount val="32"/>
                <c:pt idx="0">
                  <c:v>CL</c:v>
                </c:pt>
                <c:pt idx="1">
                  <c:v>0.2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</c:v>
                </c:pt>
                <c:pt idx="20">
                  <c:v>0.58</c:v>
                </c:pt>
                <c:pt idx="21">
                  <c:v>0.6</c:v>
                </c:pt>
                <c:pt idx="22">
                  <c:v>0.62</c:v>
                </c:pt>
                <c:pt idx="23">
                  <c:v>0.64</c:v>
                </c:pt>
                <c:pt idx="24">
                  <c:v>0.66</c:v>
                </c:pt>
                <c:pt idx="25">
                  <c:v>0.68</c:v>
                </c:pt>
                <c:pt idx="26">
                  <c:v>0.7</c:v>
                </c:pt>
                <c:pt idx="27">
                  <c:v>0.72</c:v>
                </c:pt>
                <c:pt idx="28">
                  <c:v>0.74</c:v>
                </c:pt>
                <c:pt idx="29">
                  <c:v>0.76</c:v>
                </c:pt>
                <c:pt idx="30">
                  <c:v>0.78</c:v>
                </c:pt>
                <c:pt idx="31">
                  <c:v>0.79</c:v>
                </c:pt>
              </c:strCache>
            </c:strRef>
          </c:xVal>
          <c:yVal>
            <c:numRef>
              <c:f>a321_l2d_new!$AA$3:$AA$34</c:f>
              <c:numCache>
                <c:formatCode>General</c:formatCode>
                <c:ptCount val="32"/>
                <c:pt idx="1">
                  <c:v>7.6923076923076916</c:v>
                </c:pt>
                <c:pt idx="2">
                  <c:v>8.2307692307692299</c:v>
                </c:pt>
                <c:pt idx="3">
                  <c:v>8.7692307692307683</c:v>
                </c:pt>
                <c:pt idx="4">
                  <c:v>9.2788461538461533</c:v>
                </c:pt>
                <c:pt idx="5">
                  <c:v>9.759615384615385</c:v>
                </c:pt>
                <c:pt idx="6">
                  <c:v>10.221153846153847</c:v>
                </c:pt>
                <c:pt idx="7">
                  <c:v>10.653846153846153</c:v>
                </c:pt>
                <c:pt idx="8">
                  <c:v>11.057692307692307</c:v>
                </c:pt>
                <c:pt idx="9">
                  <c:v>11.403846153846152</c:v>
                </c:pt>
                <c:pt idx="10">
                  <c:v>11.673076923076922</c:v>
                </c:pt>
                <c:pt idx="11">
                  <c:v>11.903846153846155</c:v>
                </c:pt>
                <c:pt idx="12">
                  <c:v>12.096153846153845</c:v>
                </c:pt>
                <c:pt idx="13">
                  <c:v>12.240384615384615</c:v>
                </c:pt>
                <c:pt idx="14">
                  <c:v>12.355769230769228</c:v>
                </c:pt>
                <c:pt idx="15">
                  <c:v>12.403846153846153</c:v>
                </c:pt>
                <c:pt idx="16">
                  <c:v>12.374999999999998</c:v>
                </c:pt>
                <c:pt idx="17">
                  <c:v>12.288461538461537</c:v>
                </c:pt>
                <c:pt idx="18">
                  <c:v>12.124999999999998</c:v>
                </c:pt>
                <c:pt idx="19">
                  <c:v>11.894230769230766</c:v>
                </c:pt>
                <c:pt idx="20">
                  <c:v>11.615384615384615</c:v>
                </c:pt>
                <c:pt idx="21">
                  <c:v>11.288461538461538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70-4C35-8B8E-8333D1AF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25103"/>
        <c:axId val="697771183"/>
      </c:scatterChart>
      <c:valAx>
        <c:axId val="60042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71183"/>
        <c:crosses val="autoZero"/>
        <c:crossBetween val="midCat"/>
      </c:valAx>
      <c:valAx>
        <c:axId val="6977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2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6FB55-9E74-4563-8121-49136234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8F483-B902-4930-8CE2-2E7EE3520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31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68489-5FE0-4003-BE91-C874C0DF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workbookViewId="0"/>
  </sheetViews>
  <sheetFormatPr defaultRowHeight="15" x14ac:dyDescent="0.25"/>
  <sheetData>
    <row r="1" spans="1:27" x14ac:dyDescent="0.25">
      <c r="B1" t="s">
        <v>1</v>
      </c>
      <c r="K1" t="s">
        <v>2</v>
      </c>
      <c r="T1" t="s">
        <v>11</v>
      </c>
    </row>
    <row r="2" spans="1:27" x14ac:dyDescent="0.25">
      <c r="A2" t="s">
        <v>12</v>
      </c>
      <c r="B2">
        <v>0.72</v>
      </c>
      <c r="C2">
        <v>0.76</v>
      </c>
      <c r="D2">
        <v>0.78</v>
      </c>
      <c r="E2">
        <v>0.8</v>
      </c>
      <c r="F2">
        <v>0.81</v>
      </c>
      <c r="G2">
        <v>0.82</v>
      </c>
      <c r="H2">
        <v>0.83</v>
      </c>
      <c r="I2">
        <v>0.84</v>
      </c>
      <c r="K2">
        <v>0.72</v>
      </c>
      <c r="L2">
        <v>0.76</v>
      </c>
      <c r="M2">
        <v>0.78</v>
      </c>
      <c r="N2">
        <v>0.8</v>
      </c>
      <c r="O2">
        <v>0.81</v>
      </c>
      <c r="P2">
        <v>0.82</v>
      </c>
      <c r="Q2">
        <v>0.83</v>
      </c>
      <c r="R2">
        <v>0.84</v>
      </c>
      <c r="T2">
        <v>0.72</v>
      </c>
      <c r="U2">
        <v>0.76</v>
      </c>
      <c r="V2">
        <v>0.78</v>
      </c>
      <c r="W2">
        <v>0.8</v>
      </c>
      <c r="X2">
        <v>0.81</v>
      </c>
      <c r="Y2">
        <v>0.82</v>
      </c>
      <c r="Z2">
        <v>0.83</v>
      </c>
      <c r="AA2">
        <v>0.84</v>
      </c>
    </row>
    <row r="3" spans="1:27" x14ac:dyDescent="0.25">
      <c r="A3" t="s">
        <v>0</v>
      </c>
      <c r="J3" t="s">
        <v>0</v>
      </c>
      <c r="S3" t="s">
        <v>0</v>
      </c>
    </row>
    <row r="4" spans="1:27" x14ac:dyDescent="0.25">
      <c r="A4">
        <v>0.2</v>
      </c>
      <c r="B4">
        <v>9.5</v>
      </c>
      <c r="C4">
        <v>9.42</v>
      </c>
      <c r="D4">
        <v>9.34</v>
      </c>
      <c r="E4">
        <v>9.2799999999999994</v>
      </c>
      <c r="F4">
        <v>9.1300000000000008</v>
      </c>
      <c r="G4">
        <v>8.8800000000000008</v>
      </c>
      <c r="H4">
        <v>8.48</v>
      </c>
      <c r="I4">
        <v>8</v>
      </c>
      <c r="J4">
        <v>0.2</v>
      </c>
      <c r="K4">
        <f>$A4/B4</f>
        <v>2.1052631578947368E-2</v>
      </c>
      <c r="L4">
        <f t="shared" ref="L4:R19" si="0">$A4/C4</f>
        <v>2.1231422505307858E-2</v>
      </c>
      <c r="M4">
        <f t="shared" si="0"/>
        <v>2.1413276231263385E-2</v>
      </c>
      <c r="N4">
        <f t="shared" si="0"/>
        <v>2.1551724137931036E-2</v>
      </c>
      <c r="O4">
        <f t="shared" si="0"/>
        <v>2.1905805038335158E-2</v>
      </c>
      <c r="P4">
        <f t="shared" si="0"/>
        <v>2.2522522522522521E-2</v>
      </c>
      <c r="Q4">
        <f t="shared" si="0"/>
        <v>2.358490566037736E-2</v>
      </c>
      <c r="R4">
        <f t="shared" si="0"/>
        <v>2.5000000000000001E-2</v>
      </c>
      <c r="S4">
        <v>0.2</v>
      </c>
      <c r="T4">
        <f>$S4/(K4*$V$44)</f>
        <v>9.134615384615385</v>
      </c>
      <c r="U4">
        <f t="shared" ref="U4:AA4" si="1">$S4/(L4*$V$44)</f>
        <v>9.0576923076923066</v>
      </c>
      <c r="V4">
        <f t="shared" si="1"/>
        <v>8.9807692307692299</v>
      </c>
      <c r="W4">
        <f t="shared" si="1"/>
        <v>8.9230769230769216</v>
      </c>
      <c r="X4">
        <f t="shared" si="1"/>
        <v>8.7788461538461551</v>
      </c>
      <c r="Y4">
        <f t="shared" si="1"/>
        <v>8.5384615384615383</v>
      </c>
      <c r="Z4">
        <f t="shared" si="1"/>
        <v>8.1538461538461533</v>
      </c>
      <c r="AA4">
        <f t="shared" si="1"/>
        <v>7.6923076923076916</v>
      </c>
    </row>
    <row r="5" spans="1:27" x14ac:dyDescent="0.25">
      <c r="A5">
        <v>0.22</v>
      </c>
      <c r="B5">
        <v>10.3</v>
      </c>
      <c r="C5">
        <v>10.199999999999999</v>
      </c>
      <c r="D5">
        <v>10.09</v>
      </c>
      <c r="E5">
        <v>10.06</v>
      </c>
      <c r="F5">
        <v>9.7899999999999991</v>
      </c>
      <c r="G5">
        <v>9.5399999999999991</v>
      </c>
      <c r="H5">
        <v>9.1</v>
      </c>
      <c r="I5">
        <v>8.56</v>
      </c>
      <c r="J5">
        <v>0.22</v>
      </c>
      <c r="K5">
        <f t="shared" ref="K5:K34" si="2">$A5/B5</f>
        <v>2.1359223300970873E-2</v>
      </c>
      <c r="L5">
        <f t="shared" si="0"/>
        <v>2.1568627450980395E-2</v>
      </c>
      <c r="M5">
        <f t="shared" si="0"/>
        <v>2.1803766105054509E-2</v>
      </c>
      <c r="N5">
        <f t="shared" si="0"/>
        <v>2.1868787276341946E-2</v>
      </c>
      <c r="O5">
        <f t="shared" si="0"/>
        <v>2.2471910112359553E-2</v>
      </c>
      <c r="P5">
        <f t="shared" si="0"/>
        <v>2.3060796645702309E-2</v>
      </c>
      <c r="Q5">
        <f t="shared" si="0"/>
        <v>2.4175824175824177E-2</v>
      </c>
      <c r="R5">
        <f t="shared" si="0"/>
        <v>2.5700934579439252E-2</v>
      </c>
      <c r="S5">
        <v>0.22</v>
      </c>
      <c r="T5">
        <f t="shared" ref="T5:T34" si="3">$S5/(K5*$V$44)</f>
        <v>9.9038461538461533</v>
      </c>
      <c r="U5">
        <f t="shared" ref="U5:U32" si="4">$S5/(L5*$V$44)</f>
        <v>9.8076923076923048</v>
      </c>
      <c r="V5">
        <f t="shared" ref="V5:V31" si="5">$S5/(M5*$V$44)</f>
        <v>9.7019230769230766</v>
      </c>
      <c r="W5">
        <f t="shared" ref="W5:W29" si="6">$S5/(N5*$V$44)</f>
        <v>9.6730769230769234</v>
      </c>
      <c r="X5">
        <f t="shared" ref="X5:X29" si="7">$S5/(O5*$V$44)</f>
        <v>9.4134615384615365</v>
      </c>
      <c r="Y5">
        <f t="shared" ref="Y5:Y28" si="8">$S5/(P5*$V$44)</f>
        <v>9.1730769230769216</v>
      </c>
      <c r="Z5">
        <f t="shared" ref="Z5:Z26" si="9">$S5/(Q5*$V$44)</f>
        <v>8.75</v>
      </c>
      <c r="AA5">
        <f t="shared" ref="AA5:AA24" si="10">$S5/(R5*$V$44)</f>
        <v>8.2307692307692299</v>
      </c>
    </row>
    <row r="6" spans="1:27" x14ac:dyDescent="0.25">
      <c r="A6">
        <v>0.24</v>
      </c>
      <c r="B6">
        <v>11.01</v>
      </c>
      <c r="C6">
        <v>10.94</v>
      </c>
      <c r="D6">
        <v>10.84</v>
      </c>
      <c r="E6">
        <v>10.77</v>
      </c>
      <c r="F6">
        <v>10.45</v>
      </c>
      <c r="G6">
        <v>10.18</v>
      </c>
      <c r="H6">
        <v>9.6999999999999993</v>
      </c>
      <c r="I6">
        <v>9.1199999999999992</v>
      </c>
      <c r="J6">
        <v>0.24</v>
      </c>
      <c r="K6">
        <f t="shared" si="2"/>
        <v>2.1798365122615803E-2</v>
      </c>
      <c r="L6">
        <f t="shared" si="0"/>
        <v>2.1937842778793418E-2</v>
      </c>
      <c r="M6">
        <f t="shared" si="0"/>
        <v>2.2140221402214021E-2</v>
      </c>
      <c r="N6">
        <f t="shared" si="0"/>
        <v>2.2284122562674095E-2</v>
      </c>
      <c r="O6">
        <f t="shared" si="0"/>
        <v>2.2966507177033493E-2</v>
      </c>
      <c r="P6">
        <f t="shared" si="0"/>
        <v>2.3575638506876228E-2</v>
      </c>
      <c r="Q6">
        <f t="shared" si="0"/>
        <v>2.4742268041237116E-2</v>
      </c>
      <c r="R6">
        <f t="shared" si="0"/>
        <v>2.6315789473684213E-2</v>
      </c>
      <c r="S6">
        <v>0.24</v>
      </c>
      <c r="T6">
        <f t="shared" si="3"/>
        <v>10.58653846153846</v>
      </c>
      <c r="U6">
        <f t="shared" si="4"/>
        <v>10.519230769230768</v>
      </c>
      <c r="V6">
        <f t="shared" si="5"/>
        <v>10.423076923076923</v>
      </c>
      <c r="W6">
        <f t="shared" si="6"/>
        <v>10.35576923076923</v>
      </c>
      <c r="X6">
        <f t="shared" si="7"/>
        <v>10.048076923076923</v>
      </c>
      <c r="Y6">
        <f t="shared" si="8"/>
        <v>9.7884615384615383</v>
      </c>
      <c r="Z6">
        <f t="shared" si="9"/>
        <v>9.3269230769230749</v>
      </c>
      <c r="AA6">
        <f t="shared" si="10"/>
        <v>8.7692307692307683</v>
      </c>
    </row>
    <row r="7" spans="1:27" x14ac:dyDescent="0.25">
      <c r="A7">
        <v>0.26</v>
      </c>
      <c r="B7">
        <v>11.68</v>
      </c>
      <c r="C7">
        <v>11.6</v>
      </c>
      <c r="D7">
        <v>11.5</v>
      </c>
      <c r="E7">
        <v>11.46</v>
      </c>
      <c r="F7">
        <v>11.13</v>
      </c>
      <c r="G7">
        <v>10.84</v>
      </c>
      <c r="H7">
        <v>10.33</v>
      </c>
      <c r="I7">
        <v>9.65</v>
      </c>
      <c r="J7">
        <v>0.26</v>
      </c>
      <c r="K7">
        <f t="shared" si="2"/>
        <v>2.2260273972602742E-2</v>
      </c>
      <c r="L7">
        <f t="shared" si="0"/>
        <v>2.2413793103448279E-2</v>
      </c>
      <c r="M7">
        <f t="shared" si="0"/>
        <v>2.2608695652173914E-2</v>
      </c>
      <c r="N7">
        <f t="shared" si="0"/>
        <v>2.2687609075043629E-2</v>
      </c>
      <c r="O7">
        <f t="shared" si="0"/>
        <v>2.3360287511230905E-2</v>
      </c>
      <c r="P7">
        <f t="shared" si="0"/>
        <v>2.3985239852398525E-2</v>
      </c>
      <c r="Q7">
        <f t="shared" si="0"/>
        <v>2.516940948693127E-2</v>
      </c>
      <c r="R7">
        <f t="shared" si="0"/>
        <v>2.6943005181347152E-2</v>
      </c>
      <c r="S7">
        <v>0.26</v>
      </c>
      <c r="T7">
        <f t="shared" si="3"/>
        <v>11.23076923076923</v>
      </c>
      <c r="U7">
        <f t="shared" si="4"/>
        <v>11.153846153846152</v>
      </c>
      <c r="V7">
        <f t="shared" si="5"/>
        <v>11.057692307692307</v>
      </c>
      <c r="W7">
        <f t="shared" si="6"/>
        <v>11.01923076923077</v>
      </c>
      <c r="X7">
        <f t="shared" si="7"/>
        <v>10.701923076923078</v>
      </c>
      <c r="Y7">
        <f t="shared" si="8"/>
        <v>10.423076923076923</v>
      </c>
      <c r="Z7">
        <f t="shared" si="9"/>
        <v>9.9326923076923066</v>
      </c>
      <c r="AA7">
        <f t="shared" si="10"/>
        <v>9.2788461538461533</v>
      </c>
    </row>
    <row r="8" spans="1:27" x14ac:dyDescent="0.25">
      <c r="A8">
        <v>0.28000000000000003</v>
      </c>
      <c r="B8">
        <v>12.29</v>
      </c>
      <c r="C8">
        <v>12.21</v>
      </c>
      <c r="D8">
        <v>12.1</v>
      </c>
      <c r="E8">
        <v>12.04</v>
      </c>
      <c r="F8">
        <v>11.8</v>
      </c>
      <c r="G8">
        <v>11.43</v>
      </c>
      <c r="H8">
        <v>10.93</v>
      </c>
      <c r="I8">
        <v>10.15</v>
      </c>
      <c r="J8">
        <v>0.28000000000000003</v>
      </c>
      <c r="K8">
        <f t="shared" si="2"/>
        <v>2.2782750203417416E-2</v>
      </c>
      <c r="L8">
        <f t="shared" si="0"/>
        <v>2.2932022932022931E-2</v>
      </c>
      <c r="M8">
        <f t="shared" si="0"/>
        <v>2.3140495867768597E-2</v>
      </c>
      <c r="N8">
        <f t="shared" si="0"/>
        <v>2.3255813953488375E-2</v>
      </c>
      <c r="O8">
        <f t="shared" si="0"/>
        <v>2.3728813559322035E-2</v>
      </c>
      <c r="P8">
        <f t="shared" si="0"/>
        <v>2.4496937882764656E-2</v>
      </c>
      <c r="Q8">
        <f t="shared" si="0"/>
        <v>2.5617566331198539E-2</v>
      </c>
      <c r="R8">
        <f t="shared" si="0"/>
        <v>2.7586206896551727E-2</v>
      </c>
      <c r="S8">
        <v>0.28000000000000003</v>
      </c>
      <c r="T8">
        <f t="shared" si="3"/>
        <v>11.817307692307692</v>
      </c>
      <c r="U8">
        <f t="shared" si="4"/>
        <v>11.740384615384617</v>
      </c>
      <c r="V8">
        <f t="shared" si="5"/>
        <v>11.634615384615385</v>
      </c>
      <c r="W8">
        <f t="shared" si="6"/>
        <v>11.576923076923077</v>
      </c>
      <c r="X8">
        <f t="shared" si="7"/>
        <v>11.346153846153847</v>
      </c>
      <c r="Y8">
        <f t="shared" si="8"/>
        <v>10.990384615384615</v>
      </c>
      <c r="Z8">
        <f t="shared" si="9"/>
        <v>10.509615384615383</v>
      </c>
      <c r="AA8">
        <f t="shared" si="10"/>
        <v>9.759615384615385</v>
      </c>
    </row>
    <row r="9" spans="1:27" x14ac:dyDescent="0.25">
      <c r="A9">
        <v>0.3</v>
      </c>
      <c r="B9">
        <v>12.89</v>
      </c>
      <c r="C9">
        <v>12.8</v>
      </c>
      <c r="D9">
        <v>12.72</v>
      </c>
      <c r="E9">
        <v>12.65</v>
      </c>
      <c r="F9">
        <v>12.43</v>
      </c>
      <c r="G9">
        <v>12.01</v>
      </c>
      <c r="H9">
        <v>11.51</v>
      </c>
      <c r="I9">
        <v>10.63</v>
      </c>
      <c r="J9">
        <v>0.3</v>
      </c>
      <c r="K9">
        <f t="shared" si="2"/>
        <v>2.3273855702094646E-2</v>
      </c>
      <c r="L9">
        <f t="shared" si="0"/>
        <v>2.3437499999999997E-2</v>
      </c>
      <c r="M9">
        <f t="shared" si="0"/>
        <v>2.3584905660377357E-2</v>
      </c>
      <c r="N9">
        <f t="shared" si="0"/>
        <v>2.3715415019762844E-2</v>
      </c>
      <c r="O9">
        <f t="shared" si="0"/>
        <v>2.413515687851971E-2</v>
      </c>
      <c r="P9">
        <f t="shared" si="0"/>
        <v>2.497918401332223E-2</v>
      </c>
      <c r="Q9">
        <f t="shared" si="0"/>
        <v>2.6064291920069503E-2</v>
      </c>
      <c r="R9">
        <f t="shared" si="0"/>
        <v>2.822201317027281E-2</v>
      </c>
      <c r="S9">
        <v>0.3</v>
      </c>
      <c r="T9">
        <f t="shared" si="3"/>
        <v>12.39423076923077</v>
      </c>
      <c r="U9">
        <f t="shared" si="4"/>
        <v>12.307692307692308</v>
      </c>
      <c r="V9">
        <f t="shared" si="5"/>
        <v>12.230769230769232</v>
      </c>
      <c r="W9">
        <f t="shared" si="6"/>
        <v>12.163461538461538</v>
      </c>
      <c r="X9">
        <f t="shared" si="7"/>
        <v>11.951923076923075</v>
      </c>
      <c r="Y9">
        <f t="shared" si="8"/>
        <v>11.548076923076923</v>
      </c>
      <c r="Z9">
        <f t="shared" si="9"/>
        <v>11.067307692307693</v>
      </c>
      <c r="AA9">
        <f t="shared" si="10"/>
        <v>10.221153846153847</v>
      </c>
    </row>
    <row r="10" spans="1:27" x14ac:dyDescent="0.25">
      <c r="A10">
        <v>0.32</v>
      </c>
      <c r="B10">
        <v>13.43</v>
      </c>
      <c r="C10">
        <v>13.34</v>
      </c>
      <c r="D10">
        <v>13.26</v>
      </c>
      <c r="E10">
        <v>13.17</v>
      </c>
      <c r="F10">
        <v>12.96</v>
      </c>
      <c r="G10">
        <v>12.49</v>
      </c>
      <c r="H10">
        <v>11.93</v>
      </c>
      <c r="I10">
        <v>11.08</v>
      </c>
      <c r="J10">
        <v>0.32</v>
      </c>
      <c r="K10">
        <f t="shared" si="2"/>
        <v>2.3827252419955324E-2</v>
      </c>
      <c r="L10">
        <f t="shared" si="0"/>
        <v>2.3988005997001498E-2</v>
      </c>
      <c r="M10">
        <f t="shared" si="0"/>
        <v>2.4132730015082957E-2</v>
      </c>
      <c r="N10">
        <f t="shared" si="0"/>
        <v>2.4297646165527716E-2</v>
      </c>
      <c r="O10">
        <f t="shared" si="0"/>
        <v>2.4691358024691357E-2</v>
      </c>
      <c r="P10">
        <f t="shared" si="0"/>
        <v>2.5620496397117696E-2</v>
      </c>
      <c r="Q10">
        <f t="shared" si="0"/>
        <v>2.6823134953897737E-2</v>
      </c>
      <c r="R10">
        <f t="shared" si="0"/>
        <v>2.8880866425992781E-2</v>
      </c>
      <c r="S10">
        <v>0.32</v>
      </c>
      <c r="T10">
        <f t="shared" si="3"/>
        <v>12.913461538461537</v>
      </c>
      <c r="U10">
        <f t="shared" si="4"/>
        <v>12.826923076923077</v>
      </c>
      <c r="V10">
        <f t="shared" si="5"/>
        <v>12.749999999999998</v>
      </c>
      <c r="W10">
        <f t="shared" si="6"/>
        <v>12.663461538461538</v>
      </c>
      <c r="X10">
        <f t="shared" si="7"/>
        <v>12.461538461538462</v>
      </c>
      <c r="Y10">
        <f t="shared" si="8"/>
        <v>12.009615384615383</v>
      </c>
      <c r="Z10">
        <f t="shared" si="9"/>
        <v>11.471153846153847</v>
      </c>
      <c r="AA10">
        <f t="shared" si="10"/>
        <v>10.653846153846153</v>
      </c>
    </row>
    <row r="11" spans="1:27" x14ac:dyDescent="0.25">
      <c r="A11">
        <v>0.34</v>
      </c>
      <c r="B11">
        <v>13.98</v>
      </c>
      <c r="C11">
        <v>13.88</v>
      </c>
      <c r="D11">
        <v>13.8</v>
      </c>
      <c r="E11">
        <v>13.71</v>
      </c>
      <c r="F11">
        <v>13.45</v>
      </c>
      <c r="G11">
        <v>12.96</v>
      </c>
      <c r="H11">
        <v>12.32</v>
      </c>
      <c r="I11">
        <v>11.5</v>
      </c>
      <c r="J11">
        <v>0.34</v>
      </c>
      <c r="K11">
        <f t="shared" si="2"/>
        <v>2.4320457796852647E-2</v>
      </c>
      <c r="L11">
        <f t="shared" si="0"/>
        <v>2.4495677233429394E-2</v>
      </c>
      <c r="M11">
        <f t="shared" si="0"/>
        <v>2.4637681159420291E-2</v>
      </c>
      <c r="N11">
        <f t="shared" si="0"/>
        <v>2.4799416484318017E-2</v>
      </c>
      <c r="O11">
        <f t="shared" si="0"/>
        <v>2.5278810408921937E-2</v>
      </c>
      <c r="P11">
        <f t="shared" si="0"/>
        <v>2.6234567901234566E-2</v>
      </c>
      <c r="Q11">
        <f t="shared" si="0"/>
        <v>2.75974025974026E-2</v>
      </c>
      <c r="R11">
        <f t="shared" si="0"/>
        <v>2.9565217391304351E-2</v>
      </c>
      <c r="S11">
        <v>0.34</v>
      </c>
      <c r="T11">
        <f t="shared" si="3"/>
        <v>13.442307692307693</v>
      </c>
      <c r="U11">
        <f t="shared" si="4"/>
        <v>13.346153846153847</v>
      </c>
      <c r="V11">
        <f t="shared" si="5"/>
        <v>13.26923076923077</v>
      </c>
      <c r="W11">
        <f t="shared" si="6"/>
        <v>13.182692307692307</v>
      </c>
      <c r="X11">
        <f t="shared" si="7"/>
        <v>12.932692307692307</v>
      </c>
      <c r="Y11">
        <f t="shared" si="8"/>
        <v>12.461538461538462</v>
      </c>
      <c r="Z11">
        <f t="shared" si="9"/>
        <v>11.846153846153847</v>
      </c>
      <c r="AA11">
        <f t="shared" si="10"/>
        <v>11.057692307692307</v>
      </c>
    </row>
    <row r="12" spans="1:27" x14ac:dyDescent="0.25">
      <c r="A12">
        <v>0.36</v>
      </c>
      <c r="B12">
        <v>14.5</v>
      </c>
      <c r="C12">
        <v>14.4</v>
      </c>
      <c r="D12">
        <v>14.32</v>
      </c>
      <c r="E12">
        <v>14.24</v>
      </c>
      <c r="F12">
        <v>13.92</v>
      </c>
      <c r="G12">
        <v>13.39</v>
      </c>
      <c r="H12">
        <v>12.67</v>
      </c>
      <c r="I12">
        <v>11.86</v>
      </c>
      <c r="J12">
        <v>0.36</v>
      </c>
      <c r="K12">
        <f t="shared" si="2"/>
        <v>2.4827586206896551E-2</v>
      </c>
      <c r="L12">
        <f t="shared" si="0"/>
        <v>2.4999999999999998E-2</v>
      </c>
      <c r="M12">
        <f t="shared" si="0"/>
        <v>2.5139664804469272E-2</v>
      </c>
      <c r="N12">
        <f t="shared" si="0"/>
        <v>2.5280898876404494E-2</v>
      </c>
      <c r="O12">
        <f t="shared" si="0"/>
        <v>2.5862068965517241E-2</v>
      </c>
      <c r="P12">
        <f t="shared" si="0"/>
        <v>2.6885735623599701E-2</v>
      </c>
      <c r="Q12">
        <f t="shared" si="0"/>
        <v>2.8413575374901343E-2</v>
      </c>
      <c r="R12">
        <f t="shared" si="0"/>
        <v>3.0354131534569985E-2</v>
      </c>
      <c r="S12">
        <v>0.36</v>
      </c>
      <c r="T12">
        <f t="shared" si="3"/>
        <v>13.942307692307692</v>
      </c>
      <c r="U12">
        <f t="shared" si="4"/>
        <v>13.846153846153847</v>
      </c>
      <c r="V12">
        <f t="shared" si="5"/>
        <v>13.76923076923077</v>
      </c>
      <c r="W12">
        <f t="shared" si="6"/>
        <v>13.692307692307692</v>
      </c>
      <c r="X12">
        <f t="shared" si="7"/>
        <v>13.384615384615383</v>
      </c>
      <c r="Y12">
        <f t="shared" si="8"/>
        <v>12.875</v>
      </c>
      <c r="Z12">
        <f t="shared" si="9"/>
        <v>12.182692307692307</v>
      </c>
      <c r="AA12">
        <f t="shared" si="10"/>
        <v>11.403846153846152</v>
      </c>
    </row>
    <row r="13" spans="1:27" x14ac:dyDescent="0.25">
      <c r="A13">
        <v>0.38</v>
      </c>
      <c r="B13">
        <v>14.94</v>
      </c>
      <c r="C13">
        <v>14.88</v>
      </c>
      <c r="D13">
        <v>14.78</v>
      </c>
      <c r="E13">
        <v>14.69</v>
      </c>
      <c r="F13">
        <v>14.35</v>
      </c>
      <c r="G13">
        <v>13.8</v>
      </c>
      <c r="H13">
        <v>13.04</v>
      </c>
      <c r="I13">
        <v>12.14</v>
      </c>
      <c r="J13">
        <v>0.38</v>
      </c>
      <c r="K13">
        <f t="shared" si="2"/>
        <v>2.5435073627844713E-2</v>
      </c>
      <c r="L13">
        <f t="shared" si="0"/>
        <v>2.5537634408602149E-2</v>
      </c>
      <c r="M13">
        <f t="shared" si="0"/>
        <v>2.571041948579161E-2</v>
      </c>
      <c r="N13">
        <f t="shared" si="0"/>
        <v>2.5867937372362152E-2</v>
      </c>
      <c r="O13">
        <f t="shared" si="0"/>
        <v>2.64808362369338E-2</v>
      </c>
      <c r="P13">
        <f t="shared" si="0"/>
        <v>2.753623188405797E-2</v>
      </c>
      <c r="Q13">
        <f t="shared" si="0"/>
        <v>2.9141104294478529E-2</v>
      </c>
      <c r="R13">
        <f t="shared" si="0"/>
        <v>3.130148270181219E-2</v>
      </c>
      <c r="S13">
        <v>0.38</v>
      </c>
      <c r="T13">
        <f t="shared" si="3"/>
        <v>14.365384615384615</v>
      </c>
      <c r="U13">
        <f t="shared" si="4"/>
        <v>14.307692307692308</v>
      </c>
      <c r="V13">
        <f t="shared" si="5"/>
        <v>14.211538461538462</v>
      </c>
      <c r="W13">
        <f t="shared" si="6"/>
        <v>14.124999999999998</v>
      </c>
      <c r="X13">
        <f t="shared" si="7"/>
        <v>13.798076923076922</v>
      </c>
      <c r="Y13">
        <f t="shared" si="8"/>
        <v>13.269230769230768</v>
      </c>
      <c r="Z13">
        <f t="shared" si="9"/>
        <v>12.538461538461537</v>
      </c>
      <c r="AA13">
        <f t="shared" si="10"/>
        <v>11.673076923076922</v>
      </c>
    </row>
    <row r="14" spans="1:27" x14ac:dyDescent="0.25">
      <c r="A14">
        <v>0.4</v>
      </c>
      <c r="B14">
        <v>15.37</v>
      </c>
      <c r="C14">
        <v>15.31</v>
      </c>
      <c r="D14">
        <v>15.22</v>
      </c>
      <c r="E14">
        <v>15.13</v>
      </c>
      <c r="F14">
        <v>14.76</v>
      </c>
      <c r="G14">
        <v>14.19</v>
      </c>
      <c r="H14">
        <v>13.38</v>
      </c>
      <c r="I14">
        <v>12.38</v>
      </c>
      <c r="J14">
        <v>0.4</v>
      </c>
      <c r="K14">
        <f t="shared" si="2"/>
        <v>2.602472348731295E-2</v>
      </c>
      <c r="L14">
        <f t="shared" si="0"/>
        <v>2.6126714565643371E-2</v>
      </c>
      <c r="M14">
        <f t="shared" si="0"/>
        <v>2.6281208935611037E-2</v>
      </c>
      <c r="N14">
        <f t="shared" si="0"/>
        <v>2.6437541308658295E-2</v>
      </c>
      <c r="O14">
        <f t="shared" si="0"/>
        <v>2.7100271002710029E-2</v>
      </c>
      <c r="P14">
        <f t="shared" si="0"/>
        <v>2.8188865398167725E-2</v>
      </c>
      <c r="Q14">
        <f t="shared" si="0"/>
        <v>2.9895366218236172E-2</v>
      </c>
      <c r="R14">
        <f t="shared" si="0"/>
        <v>3.2310177705977383E-2</v>
      </c>
      <c r="S14">
        <v>0.4</v>
      </c>
      <c r="T14">
        <f t="shared" si="3"/>
        <v>14.778846153846153</v>
      </c>
      <c r="U14">
        <f t="shared" si="4"/>
        <v>14.721153846153847</v>
      </c>
      <c r="V14">
        <f t="shared" si="5"/>
        <v>14.634615384615385</v>
      </c>
      <c r="W14">
        <f t="shared" si="6"/>
        <v>14.548076923076923</v>
      </c>
      <c r="X14">
        <f t="shared" si="7"/>
        <v>14.192307692307692</v>
      </c>
      <c r="Y14">
        <f t="shared" si="8"/>
        <v>13.64423076923077</v>
      </c>
      <c r="Z14">
        <f t="shared" si="9"/>
        <v>12.865384615384617</v>
      </c>
      <c r="AA14">
        <f t="shared" si="10"/>
        <v>11.903846153846155</v>
      </c>
    </row>
    <row r="15" spans="1:27" x14ac:dyDescent="0.25">
      <c r="A15">
        <v>0.42</v>
      </c>
      <c r="B15">
        <v>15.75</v>
      </c>
      <c r="C15">
        <v>15.67</v>
      </c>
      <c r="D15">
        <v>15.59</v>
      </c>
      <c r="E15">
        <v>15.5</v>
      </c>
      <c r="F15">
        <v>15.05</v>
      </c>
      <c r="G15">
        <v>14.45</v>
      </c>
      <c r="H15">
        <v>13.68</v>
      </c>
      <c r="I15">
        <v>12.58</v>
      </c>
      <c r="J15">
        <v>0.42</v>
      </c>
      <c r="K15">
        <f t="shared" si="2"/>
        <v>2.6666666666666665E-2</v>
      </c>
      <c r="L15">
        <f t="shared" si="0"/>
        <v>2.6802807913209954E-2</v>
      </c>
      <c r="M15">
        <f t="shared" si="0"/>
        <v>2.6940346375881975E-2</v>
      </c>
      <c r="N15">
        <f t="shared" si="0"/>
        <v>2.7096774193548386E-2</v>
      </c>
      <c r="O15">
        <f t="shared" si="0"/>
        <v>2.7906976744186043E-2</v>
      </c>
      <c r="P15">
        <f t="shared" si="0"/>
        <v>2.9065743944636679E-2</v>
      </c>
      <c r="Q15">
        <f t="shared" si="0"/>
        <v>3.0701754385964911E-2</v>
      </c>
      <c r="R15">
        <f t="shared" si="0"/>
        <v>3.3386327503974564E-2</v>
      </c>
      <c r="S15">
        <v>0.42</v>
      </c>
      <c r="T15">
        <f t="shared" si="3"/>
        <v>15.14423076923077</v>
      </c>
      <c r="U15">
        <f t="shared" si="4"/>
        <v>15.067307692307692</v>
      </c>
      <c r="V15">
        <f t="shared" si="5"/>
        <v>14.990384615384615</v>
      </c>
      <c r="W15">
        <f t="shared" si="6"/>
        <v>14.903846153846153</v>
      </c>
      <c r="X15">
        <f t="shared" si="7"/>
        <v>14.471153846153847</v>
      </c>
      <c r="Y15">
        <f t="shared" si="8"/>
        <v>13.894230769230768</v>
      </c>
      <c r="Z15">
        <f t="shared" si="9"/>
        <v>13.153846153846153</v>
      </c>
      <c r="AA15">
        <f t="shared" si="10"/>
        <v>12.096153846153845</v>
      </c>
    </row>
    <row r="16" spans="1:27" x14ac:dyDescent="0.25">
      <c r="A16">
        <v>0.44</v>
      </c>
      <c r="B16">
        <v>16.079999999999998</v>
      </c>
      <c r="C16">
        <v>16.03</v>
      </c>
      <c r="D16">
        <v>15.95</v>
      </c>
      <c r="E16">
        <v>15.84</v>
      </c>
      <c r="F16">
        <v>15.32</v>
      </c>
      <c r="G16">
        <v>14.65</v>
      </c>
      <c r="H16">
        <v>13.91</v>
      </c>
      <c r="I16">
        <v>12.73</v>
      </c>
      <c r="J16">
        <v>0.44</v>
      </c>
      <c r="K16">
        <f t="shared" si="2"/>
        <v>2.7363184079601994E-2</v>
      </c>
      <c r="L16">
        <f t="shared" si="0"/>
        <v>2.7448533998752338E-2</v>
      </c>
      <c r="M16">
        <f t="shared" si="0"/>
        <v>2.7586206896551727E-2</v>
      </c>
      <c r="N16">
        <f t="shared" si="0"/>
        <v>2.777777777777778E-2</v>
      </c>
      <c r="O16">
        <f t="shared" si="0"/>
        <v>2.8720626631853787E-2</v>
      </c>
      <c r="P16">
        <f t="shared" si="0"/>
        <v>3.0034129692832763E-2</v>
      </c>
      <c r="Q16">
        <f t="shared" si="0"/>
        <v>3.1631919482386771E-2</v>
      </c>
      <c r="R16">
        <f t="shared" si="0"/>
        <v>3.4564021995286721E-2</v>
      </c>
      <c r="S16">
        <v>0.44</v>
      </c>
      <c r="T16">
        <f t="shared" si="3"/>
        <v>15.461538461538458</v>
      </c>
      <c r="U16">
        <f t="shared" si="4"/>
        <v>15.413461538461538</v>
      </c>
      <c r="V16">
        <f t="shared" si="5"/>
        <v>15.33653846153846</v>
      </c>
      <c r="W16">
        <f t="shared" si="6"/>
        <v>15.23076923076923</v>
      </c>
      <c r="X16">
        <f t="shared" si="7"/>
        <v>14.73076923076923</v>
      </c>
      <c r="Y16">
        <f t="shared" si="8"/>
        <v>14.086538461538462</v>
      </c>
      <c r="Z16">
        <f t="shared" si="9"/>
        <v>13.375</v>
      </c>
      <c r="AA16">
        <f t="shared" si="10"/>
        <v>12.240384615384615</v>
      </c>
    </row>
    <row r="17" spans="1:27" x14ac:dyDescent="0.25">
      <c r="A17">
        <v>0.46</v>
      </c>
      <c r="B17">
        <v>16.39</v>
      </c>
      <c r="C17">
        <v>16.36</v>
      </c>
      <c r="D17">
        <v>16.260000000000002</v>
      </c>
      <c r="E17">
        <v>16.13</v>
      </c>
      <c r="F17">
        <v>15.53</v>
      </c>
      <c r="G17">
        <v>14.83</v>
      </c>
      <c r="H17">
        <v>14.07</v>
      </c>
      <c r="I17">
        <v>12.85</v>
      </c>
      <c r="J17">
        <v>0.46</v>
      </c>
      <c r="K17">
        <f t="shared" si="2"/>
        <v>2.806589383770592E-2</v>
      </c>
      <c r="L17">
        <f t="shared" si="0"/>
        <v>2.8117359413202935E-2</v>
      </c>
      <c r="M17">
        <f t="shared" si="0"/>
        <v>2.8290282902829027E-2</v>
      </c>
      <c r="N17">
        <f t="shared" si="0"/>
        <v>2.8518288902665844E-2</v>
      </c>
      <c r="O17">
        <f t="shared" si="0"/>
        <v>2.9620090148100454E-2</v>
      </c>
      <c r="P17">
        <f t="shared" si="0"/>
        <v>3.1018206338503034E-2</v>
      </c>
      <c r="Q17">
        <f t="shared" si="0"/>
        <v>3.2693674484719264E-2</v>
      </c>
      <c r="R17">
        <f t="shared" si="0"/>
        <v>3.579766536964981E-2</v>
      </c>
      <c r="S17">
        <v>0.46</v>
      </c>
      <c r="T17">
        <f t="shared" si="3"/>
        <v>15.759615384615383</v>
      </c>
      <c r="U17">
        <f t="shared" si="4"/>
        <v>15.730769230769232</v>
      </c>
      <c r="V17">
        <f t="shared" si="5"/>
        <v>15.634615384615387</v>
      </c>
      <c r="W17">
        <f t="shared" si="6"/>
        <v>15.509615384615381</v>
      </c>
      <c r="X17">
        <f t="shared" si="7"/>
        <v>14.932692307692305</v>
      </c>
      <c r="Y17">
        <f t="shared" si="8"/>
        <v>14.259615384615387</v>
      </c>
      <c r="Z17">
        <f t="shared" si="9"/>
        <v>13.528846153846153</v>
      </c>
      <c r="AA17">
        <f t="shared" si="10"/>
        <v>12.355769230769228</v>
      </c>
    </row>
    <row r="18" spans="1:27" x14ac:dyDescent="0.25">
      <c r="A18">
        <v>0.48</v>
      </c>
      <c r="B18">
        <v>16.63</v>
      </c>
      <c r="C18">
        <v>16.61</v>
      </c>
      <c r="D18">
        <v>16.52</v>
      </c>
      <c r="E18">
        <v>16.34</v>
      </c>
      <c r="F18">
        <v>15.68</v>
      </c>
      <c r="G18">
        <v>14.98</v>
      </c>
      <c r="H18">
        <v>14.13</v>
      </c>
      <c r="I18">
        <v>12.9</v>
      </c>
      <c r="J18">
        <v>0.48</v>
      </c>
      <c r="K18">
        <f t="shared" si="2"/>
        <v>2.8863499699338546E-2</v>
      </c>
      <c r="L18">
        <f t="shared" si="0"/>
        <v>2.8898254063816978E-2</v>
      </c>
      <c r="M18">
        <f t="shared" si="0"/>
        <v>2.9055690072639227E-2</v>
      </c>
      <c r="N18">
        <f t="shared" si="0"/>
        <v>2.937576499388005E-2</v>
      </c>
      <c r="O18">
        <f t="shared" si="0"/>
        <v>3.0612244897959183E-2</v>
      </c>
      <c r="P18">
        <f t="shared" si="0"/>
        <v>3.2042723631508674E-2</v>
      </c>
      <c r="Q18">
        <f t="shared" si="0"/>
        <v>3.3970276008492568E-2</v>
      </c>
      <c r="R18">
        <f t="shared" si="0"/>
        <v>3.7209302325581395E-2</v>
      </c>
      <c r="S18">
        <v>0.48</v>
      </c>
      <c r="T18">
        <f t="shared" si="3"/>
        <v>15.990384615384613</v>
      </c>
      <c r="U18">
        <f t="shared" si="4"/>
        <v>15.971153846153845</v>
      </c>
      <c r="V18">
        <f t="shared" si="5"/>
        <v>15.884615384615381</v>
      </c>
      <c r="W18">
        <f t="shared" si="6"/>
        <v>15.71153846153846</v>
      </c>
      <c r="X18">
        <f t="shared" si="7"/>
        <v>15.076923076923077</v>
      </c>
      <c r="Y18">
        <f t="shared" si="8"/>
        <v>14.403846153846155</v>
      </c>
      <c r="Z18">
        <f t="shared" si="9"/>
        <v>13.58653846153846</v>
      </c>
      <c r="AA18">
        <f t="shared" si="10"/>
        <v>12.403846153846153</v>
      </c>
    </row>
    <row r="19" spans="1:27" x14ac:dyDescent="0.25">
      <c r="A19">
        <v>0.5</v>
      </c>
      <c r="B19">
        <v>16.87</v>
      </c>
      <c r="C19">
        <v>16.86</v>
      </c>
      <c r="D19">
        <v>16.75</v>
      </c>
      <c r="E19">
        <v>16.510000000000002</v>
      </c>
      <c r="F19">
        <v>15.8</v>
      </c>
      <c r="G19">
        <v>15.07</v>
      </c>
      <c r="H19">
        <v>14.11</v>
      </c>
      <c r="I19">
        <v>12.87</v>
      </c>
      <c r="J19">
        <v>0.5</v>
      </c>
      <c r="K19">
        <f t="shared" si="2"/>
        <v>2.9638411381149969E-2</v>
      </c>
      <c r="L19">
        <f t="shared" si="0"/>
        <v>2.9655990510083038E-2</v>
      </c>
      <c r="M19">
        <f t="shared" si="0"/>
        <v>2.9850746268656716E-2</v>
      </c>
      <c r="N19">
        <f t="shared" si="0"/>
        <v>3.0284675953967291E-2</v>
      </c>
      <c r="O19">
        <f t="shared" si="0"/>
        <v>3.164556962025316E-2</v>
      </c>
      <c r="P19">
        <f t="shared" si="0"/>
        <v>3.3178500331785002E-2</v>
      </c>
      <c r="Q19">
        <f t="shared" si="0"/>
        <v>3.543586109142452E-2</v>
      </c>
      <c r="R19">
        <f t="shared" si="0"/>
        <v>3.8850038850038855E-2</v>
      </c>
      <c r="S19">
        <v>0.5</v>
      </c>
      <c r="T19">
        <f t="shared" si="3"/>
        <v>16.221153846153847</v>
      </c>
      <c r="U19">
        <f t="shared" si="4"/>
        <v>16.21153846153846</v>
      </c>
      <c r="V19">
        <f t="shared" si="5"/>
        <v>16.10576923076923</v>
      </c>
      <c r="W19">
        <f t="shared" si="6"/>
        <v>15.875</v>
      </c>
      <c r="X19">
        <f t="shared" si="7"/>
        <v>15.192307692307695</v>
      </c>
      <c r="Y19">
        <f t="shared" si="8"/>
        <v>14.490384615384615</v>
      </c>
      <c r="Z19">
        <f t="shared" si="9"/>
        <v>13.567307692307693</v>
      </c>
      <c r="AA19">
        <f t="shared" si="10"/>
        <v>12.374999999999998</v>
      </c>
    </row>
    <row r="20" spans="1:27" x14ac:dyDescent="0.25">
      <c r="A20">
        <v>0.52</v>
      </c>
      <c r="B20">
        <v>17.079999999999998</v>
      </c>
      <c r="C20">
        <v>17.059999999999999</v>
      </c>
      <c r="D20">
        <v>16.93</v>
      </c>
      <c r="E20">
        <v>16.59</v>
      </c>
      <c r="F20">
        <v>15.89</v>
      </c>
      <c r="G20">
        <v>15.07</v>
      </c>
      <c r="H20">
        <v>14.05</v>
      </c>
      <c r="I20">
        <v>12.78</v>
      </c>
      <c r="J20">
        <v>0.52</v>
      </c>
      <c r="K20">
        <f t="shared" si="2"/>
        <v>3.0444964871194382E-2</v>
      </c>
      <c r="L20">
        <f t="shared" ref="L20:L32" si="11">$A20/C20</f>
        <v>3.0480656506447833E-2</v>
      </c>
      <c r="M20">
        <f t="shared" ref="M20:M31" si="12">$A20/D20</f>
        <v>3.0714707619610163E-2</v>
      </c>
      <c r="N20">
        <f t="shared" ref="N20:N29" si="13">$A20/E20</f>
        <v>3.134418324291742E-2</v>
      </c>
      <c r="O20">
        <f t="shared" ref="O20:O29" si="14">$A20/F20</f>
        <v>3.2724984266834484E-2</v>
      </c>
      <c r="P20">
        <f t="shared" ref="P20:P28" si="15">$A20/G20</f>
        <v>3.4505640345056404E-2</v>
      </c>
      <c r="Q20">
        <f t="shared" ref="Q20:Q26" si="16">$A20/H20</f>
        <v>3.7010676156583627E-2</v>
      </c>
      <c r="R20">
        <f t="shared" ref="R20:R24" si="17">$A20/I20</f>
        <v>4.068857589984351E-2</v>
      </c>
      <c r="S20">
        <v>0.52</v>
      </c>
      <c r="T20">
        <f t="shared" si="3"/>
        <v>16.42307692307692</v>
      </c>
      <c r="U20">
        <f t="shared" si="4"/>
        <v>16.403846153846153</v>
      </c>
      <c r="V20">
        <f t="shared" si="5"/>
        <v>16.278846153846153</v>
      </c>
      <c r="W20">
        <f t="shared" si="6"/>
        <v>15.951923076923075</v>
      </c>
      <c r="X20">
        <f t="shared" si="7"/>
        <v>15.278846153846157</v>
      </c>
      <c r="Y20">
        <f t="shared" si="8"/>
        <v>14.490384615384615</v>
      </c>
      <c r="Z20">
        <f t="shared" si="9"/>
        <v>13.509615384615385</v>
      </c>
      <c r="AA20">
        <f t="shared" si="10"/>
        <v>12.288461538461537</v>
      </c>
    </row>
    <row r="21" spans="1:27" x14ac:dyDescent="0.25">
      <c r="A21">
        <v>0.54</v>
      </c>
      <c r="B21">
        <v>17.28</v>
      </c>
      <c r="C21">
        <v>17.260000000000002</v>
      </c>
      <c r="D21">
        <v>17.100000000000001</v>
      </c>
      <c r="E21">
        <v>16.61</v>
      </c>
      <c r="F21">
        <v>15.9</v>
      </c>
      <c r="G21">
        <v>15</v>
      </c>
      <c r="H21">
        <v>13.89</v>
      </c>
      <c r="I21">
        <v>12.61</v>
      </c>
      <c r="J21">
        <v>0.54</v>
      </c>
      <c r="K21">
        <f t="shared" si="2"/>
        <v>3.125E-2</v>
      </c>
      <c r="L21">
        <f t="shared" si="11"/>
        <v>3.1286210892236384E-2</v>
      </c>
      <c r="M21">
        <f t="shared" si="12"/>
        <v>3.1578947368421054E-2</v>
      </c>
      <c r="N21">
        <f t="shared" si="13"/>
        <v>3.2510535821794105E-2</v>
      </c>
      <c r="O21">
        <f t="shared" si="14"/>
        <v>3.3962264150943396E-2</v>
      </c>
      <c r="P21">
        <f t="shared" si="15"/>
        <v>3.6000000000000004E-2</v>
      </c>
      <c r="Q21">
        <f t="shared" si="16"/>
        <v>3.8876889848812095E-2</v>
      </c>
      <c r="R21">
        <f t="shared" si="17"/>
        <v>4.2823156225218088E-2</v>
      </c>
      <c r="S21">
        <v>0.54</v>
      </c>
      <c r="T21">
        <f t="shared" si="3"/>
        <v>16.615384615384617</v>
      </c>
      <c r="U21">
        <f t="shared" si="4"/>
        <v>16.596153846153847</v>
      </c>
      <c r="V21">
        <f t="shared" si="5"/>
        <v>16.442307692307693</v>
      </c>
      <c r="W21">
        <f t="shared" si="6"/>
        <v>15.971153846153845</v>
      </c>
      <c r="X21">
        <f t="shared" si="7"/>
        <v>15.28846153846154</v>
      </c>
      <c r="Y21">
        <f t="shared" si="8"/>
        <v>14.423076923076922</v>
      </c>
      <c r="Z21">
        <f t="shared" si="9"/>
        <v>13.35576923076923</v>
      </c>
      <c r="AA21">
        <f t="shared" si="10"/>
        <v>12.124999999999998</v>
      </c>
    </row>
    <row r="22" spans="1:27" x14ac:dyDescent="0.25">
      <c r="A22">
        <v>0.56000000000000005</v>
      </c>
      <c r="B22">
        <v>17.440000000000001</v>
      </c>
      <c r="C22">
        <v>17.399999999999999</v>
      </c>
      <c r="D22">
        <v>17.239999999999998</v>
      </c>
      <c r="E22">
        <v>16.61</v>
      </c>
      <c r="F22">
        <v>15.82</v>
      </c>
      <c r="G22">
        <v>14.87</v>
      </c>
      <c r="H22">
        <v>13.71</v>
      </c>
      <c r="I22">
        <v>12.37</v>
      </c>
      <c r="J22">
        <v>0.56000000000000005</v>
      </c>
      <c r="K22">
        <f t="shared" si="2"/>
        <v>3.2110091743119268E-2</v>
      </c>
      <c r="L22">
        <f t="shared" si="11"/>
        <v>3.2183908045977018E-2</v>
      </c>
      <c r="M22">
        <f t="shared" si="12"/>
        <v>3.2482598607888637E-2</v>
      </c>
      <c r="N22">
        <f t="shared" si="13"/>
        <v>3.3714629741119814E-2</v>
      </c>
      <c r="O22">
        <f t="shared" si="14"/>
        <v>3.5398230088495575E-2</v>
      </c>
      <c r="P22">
        <f t="shared" si="15"/>
        <v>3.7659717552118367E-2</v>
      </c>
      <c r="Q22">
        <f t="shared" si="16"/>
        <v>4.0846097738876735E-2</v>
      </c>
      <c r="R22">
        <f t="shared" si="17"/>
        <v>4.5270816491511733E-2</v>
      </c>
      <c r="S22">
        <v>0.56000000000000005</v>
      </c>
      <c r="T22">
        <f t="shared" si="3"/>
        <v>16.76923076923077</v>
      </c>
      <c r="U22">
        <f t="shared" si="4"/>
        <v>16.73076923076923</v>
      </c>
      <c r="V22">
        <f t="shared" si="5"/>
        <v>16.576923076923077</v>
      </c>
      <c r="W22">
        <f t="shared" si="6"/>
        <v>15.971153846153845</v>
      </c>
      <c r="X22">
        <f t="shared" si="7"/>
        <v>15.211538461538462</v>
      </c>
      <c r="Y22">
        <f t="shared" si="8"/>
        <v>14.298076923076922</v>
      </c>
      <c r="Z22">
        <f t="shared" si="9"/>
        <v>13.182692307692307</v>
      </c>
      <c r="AA22">
        <f t="shared" si="10"/>
        <v>11.894230769230766</v>
      </c>
    </row>
    <row r="23" spans="1:27" x14ac:dyDescent="0.25">
      <c r="A23">
        <v>0.57999999999999996</v>
      </c>
      <c r="B23">
        <v>17.57</v>
      </c>
      <c r="C23">
        <v>17.510000000000002</v>
      </c>
      <c r="D23">
        <v>17.3</v>
      </c>
      <c r="E23">
        <v>16.559999999999999</v>
      </c>
      <c r="F23">
        <v>15.64</v>
      </c>
      <c r="G23">
        <v>14.69</v>
      </c>
      <c r="H23">
        <v>13.49</v>
      </c>
      <c r="I23">
        <v>12.08</v>
      </c>
      <c r="J23">
        <v>0.57999999999999996</v>
      </c>
      <c r="K23">
        <f t="shared" si="2"/>
        <v>3.3010813887307908E-2</v>
      </c>
      <c r="L23">
        <f t="shared" si="11"/>
        <v>3.3123929183323811E-2</v>
      </c>
      <c r="M23">
        <f t="shared" si="12"/>
        <v>3.3526011560693639E-2</v>
      </c>
      <c r="N23">
        <f t="shared" si="13"/>
        <v>3.5024154589371984E-2</v>
      </c>
      <c r="O23">
        <f t="shared" si="14"/>
        <v>3.708439897698209E-2</v>
      </c>
      <c r="P23">
        <f t="shared" si="15"/>
        <v>3.9482641252552755E-2</v>
      </c>
      <c r="Q23">
        <f t="shared" si="16"/>
        <v>4.2994810971089689E-2</v>
      </c>
      <c r="R23">
        <f t="shared" si="17"/>
        <v>4.8013245033112578E-2</v>
      </c>
      <c r="S23">
        <v>0.57999999999999996</v>
      </c>
      <c r="T23">
        <f t="shared" si="3"/>
        <v>16.89423076923077</v>
      </c>
      <c r="U23">
        <f t="shared" si="4"/>
        <v>16.83653846153846</v>
      </c>
      <c r="V23">
        <f t="shared" si="5"/>
        <v>16.634615384615387</v>
      </c>
      <c r="W23">
        <f t="shared" si="6"/>
        <v>15.92307692307692</v>
      </c>
      <c r="X23">
        <f t="shared" si="7"/>
        <v>15.03846153846154</v>
      </c>
      <c r="Y23">
        <f t="shared" si="8"/>
        <v>14.124999999999998</v>
      </c>
      <c r="Z23">
        <f t="shared" si="9"/>
        <v>12.971153846153847</v>
      </c>
      <c r="AA23">
        <f t="shared" si="10"/>
        <v>11.615384615384615</v>
      </c>
    </row>
    <row r="24" spans="1:27" x14ac:dyDescent="0.25">
      <c r="A24">
        <v>0.6</v>
      </c>
      <c r="B24">
        <v>17.68</v>
      </c>
      <c r="C24">
        <v>17.62</v>
      </c>
      <c r="D24">
        <v>17.3</v>
      </c>
      <c r="E24">
        <v>16.420000000000002</v>
      </c>
      <c r="F24">
        <v>15.43</v>
      </c>
      <c r="G24">
        <v>14.44</v>
      </c>
      <c r="H24">
        <v>13.18</v>
      </c>
      <c r="I24">
        <v>11.74</v>
      </c>
      <c r="J24">
        <v>0.6</v>
      </c>
      <c r="K24">
        <f t="shared" si="2"/>
        <v>3.3936651583710405E-2</v>
      </c>
      <c r="L24">
        <f t="shared" si="11"/>
        <v>3.4052213393870601E-2</v>
      </c>
      <c r="M24">
        <f t="shared" si="12"/>
        <v>3.4682080924855488E-2</v>
      </c>
      <c r="N24">
        <f t="shared" si="13"/>
        <v>3.6540803897685742E-2</v>
      </c>
      <c r="O24">
        <f t="shared" si="14"/>
        <v>3.8885288399222291E-2</v>
      </c>
      <c r="P24">
        <f t="shared" si="15"/>
        <v>4.1551246537396121E-2</v>
      </c>
      <c r="Q24">
        <f t="shared" si="16"/>
        <v>4.5523520485584217E-2</v>
      </c>
      <c r="R24">
        <f t="shared" si="17"/>
        <v>5.1107325383304938E-2</v>
      </c>
      <c r="S24">
        <v>0.6</v>
      </c>
      <c r="T24">
        <f t="shared" si="3"/>
        <v>17</v>
      </c>
      <c r="U24">
        <f t="shared" si="4"/>
        <v>16.94230769230769</v>
      </c>
      <c r="V24">
        <f t="shared" si="5"/>
        <v>16.634615384615387</v>
      </c>
      <c r="W24">
        <f t="shared" si="6"/>
        <v>15.78846153846154</v>
      </c>
      <c r="X24">
        <f t="shared" si="7"/>
        <v>14.836538461538462</v>
      </c>
      <c r="Y24">
        <f t="shared" si="8"/>
        <v>13.884615384615385</v>
      </c>
      <c r="Z24">
        <f t="shared" si="9"/>
        <v>12.673076923076923</v>
      </c>
      <c r="AA24">
        <f t="shared" si="10"/>
        <v>11.288461538461538</v>
      </c>
    </row>
    <row r="25" spans="1:27" x14ac:dyDescent="0.25">
      <c r="A25">
        <v>0.62</v>
      </c>
      <c r="B25">
        <v>17.79</v>
      </c>
      <c r="C25">
        <v>17.739999999999998</v>
      </c>
      <c r="D25">
        <v>17.25</v>
      </c>
      <c r="E25">
        <v>16.21</v>
      </c>
      <c r="F25">
        <v>15.19</v>
      </c>
      <c r="G25">
        <v>14.12</v>
      </c>
      <c r="H25">
        <v>12.77</v>
      </c>
      <c r="J25">
        <v>0.62</v>
      </c>
      <c r="K25">
        <f t="shared" si="2"/>
        <v>3.4851039910061832E-2</v>
      </c>
      <c r="L25">
        <f t="shared" si="11"/>
        <v>3.4949267192784669E-2</v>
      </c>
      <c r="M25">
        <f t="shared" si="12"/>
        <v>3.5942028985507246E-2</v>
      </c>
      <c r="N25">
        <f t="shared" si="13"/>
        <v>3.8247995064774831E-2</v>
      </c>
      <c r="O25">
        <f t="shared" si="14"/>
        <v>4.0816326530612249E-2</v>
      </c>
      <c r="P25">
        <f t="shared" si="15"/>
        <v>4.3909348441926351E-2</v>
      </c>
      <c r="Q25">
        <f t="shared" si="16"/>
        <v>4.8551292090837903E-2</v>
      </c>
      <c r="S25">
        <v>0.62</v>
      </c>
      <c r="T25">
        <f t="shared" si="3"/>
        <v>17.10576923076923</v>
      </c>
      <c r="U25">
        <f t="shared" si="4"/>
        <v>17.057692307692307</v>
      </c>
      <c r="V25">
        <f t="shared" si="5"/>
        <v>16.58653846153846</v>
      </c>
      <c r="W25">
        <f t="shared" si="6"/>
        <v>15.586538461538462</v>
      </c>
      <c r="X25">
        <f t="shared" si="7"/>
        <v>14.60576923076923</v>
      </c>
      <c r="Y25">
        <f t="shared" si="8"/>
        <v>13.576923076923075</v>
      </c>
      <c r="Z25">
        <f t="shared" si="9"/>
        <v>12.278846153846153</v>
      </c>
    </row>
    <row r="26" spans="1:27" x14ac:dyDescent="0.25">
      <c r="A26">
        <v>0.64</v>
      </c>
      <c r="B26">
        <v>17.88</v>
      </c>
      <c r="C26">
        <v>17.809999999999999</v>
      </c>
      <c r="D26">
        <v>17.100000000000001</v>
      </c>
      <c r="E26">
        <v>15.92</v>
      </c>
      <c r="F26">
        <v>14.89</v>
      </c>
      <c r="G26">
        <v>13.65</v>
      </c>
      <c r="H26">
        <v>12.26</v>
      </c>
      <c r="J26">
        <v>0.64</v>
      </c>
      <c r="K26">
        <f t="shared" si="2"/>
        <v>3.5794183445190163E-2</v>
      </c>
      <c r="L26">
        <f t="shared" si="11"/>
        <v>3.5934868051656375E-2</v>
      </c>
      <c r="M26">
        <f t="shared" si="12"/>
        <v>3.7426900584795322E-2</v>
      </c>
      <c r="N26">
        <f t="shared" si="13"/>
        <v>4.0201005025125629E-2</v>
      </c>
      <c r="O26">
        <f t="shared" si="14"/>
        <v>4.2981867024848894E-2</v>
      </c>
      <c r="P26">
        <f t="shared" si="15"/>
        <v>4.6886446886446886E-2</v>
      </c>
      <c r="Q26">
        <f t="shared" si="16"/>
        <v>5.2202283849918436E-2</v>
      </c>
      <c r="S26">
        <v>0.64</v>
      </c>
      <c r="T26">
        <f t="shared" si="3"/>
        <v>17.19230769230769</v>
      </c>
      <c r="U26">
        <f t="shared" si="4"/>
        <v>17.125</v>
      </c>
      <c r="V26">
        <f t="shared" si="5"/>
        <v>16.44230769230769</v>
      </c>
      <c r="W26">
        <f t="shared" si="6"/>
        <v>15.307692307692308</v>
      </c>
      <c r="X26">
        <f t="shared" si="7"/>
        <v>14.317307692307692</v>
      </c>
      <c r="Y26">
        <f t="shared" si="8"/>
        <v>13.125</v>
      </c>
      <c r="Z26">
        <f t="shared" si="9"/>
        <v>11.788461538461537</v>
      </c>
    </row>
    <row r="27" spans="1:27" x14ac:dyDescent="0.25">
      <c r="A27">
        <v>0.66</v>
      </c>
      <c r="B27">
        <v>17.96</v>
      </c>
      <c r="C27">
        <v>17.75</v>
      </c>
      <c r="D27">
        <v>16.89</v>
      </c>
      <c r="E27">
        <v>15.55</v>
      </c>
      <c r="F27">
        <v>14.34</v>
      </c>
      <c r="G27">
        <v>13.05</v>
      </c>
      <c r="J27">
        <v>0.66</v>
      </c>
      <c r="K27">
        <f t="shared" si="2"/>
        <v>3.6748329621380846E-2</v>
      </c>
      <c r="L27">
        <f t="shared" si="11"/>
        <v>3.71830985915493E-2</v>
      </c>
      <c r="M27">
        <f t="shared" si="12"/>
        <v>3.9076376554174071E-2</v>
      </c>
      <c r="N27">
        <f t="shared" si="13"/>
        <v>4.2443729903536981E-2</v>
      </c>
      <c r="O27">
        <f t="shared" si="14"/>
        <v>4.6025104602510462E-2</v>
      </c>
      <c r="P27">
        <f t="shared" si="15"/>
        <v>5.057471264367816E-2</v>
      </c>
      <c r="S27">
        <v>0.66</v>
      </c>
      <c r="T27">
        <f t="shared" si="3"/>
        <v>17.26923076923077</v>
      </c>
      <c r="U27">
        <f t="shared" si="4"/>
        <v>17.06730769230769</v>
      </c>
      <c r="V27">
        <f t="shared" si="5"/>
        <v>16.240384615384613</v>
      </c>
      <c r="W27">
        <f t="shared" si="6"/>
        <v>14.951923076923075</v>
      </c>
      <c r="X27">
        <f t="shared" si="7"/>
        <v>13.788461538461537</v>
      </c>
      <c r="Y27">
        <f t="shared" si="8"/>
        <v>12.548076923076923</v>
      </c>
    </row>
    <row r="28" spans="1:27" x14ac:dyDescent="0.25">
      <c r="A28">
        <v>0.68</v>
      </c>
      <c r="B28">
        <v>17.98</v>
      </c>
      <c r="C28">
        <v>17.55</v>
      </c>
      <c r="D28">
        <v>16.559999999999999</v>
      </c>
      <c r="E28">
        <v>15.04</v>
      </c>
      <c r="F28">
        <v>13.6</v>
      </c>
      <c r="G28">
        <v>12.29</v>
      </c>
      <c r="J28">
        <v>0.68</v>
      </c>
      <c r="K28">
        <f t="shared" si="2"/>
        <v>3.781979977753059E-2</v>
      </c>
      <c r="L28">
        <f t="shared" si="11"/>
        <v>3.8746438746438745E-2</v>
      </c>
      <c r="M28">
        <f t="shared" si="12"/>
        <v>4.1062801932367159E-2</v>
      </c>
      <c r="N28">
        <f t="shared" si="13"/>
        <v>4.5212765957446811E-2</v>
      </c>
      <c r="O28">
        <f t="shared" si="14"/>
        <v>0.05</v>
      </c>
      <c r="P28">
        <f t="shared" si="15"/>
        <v>5.5329536208299439E-2</v>
      </c>
      <c r="S28">
        <v>0.68</v>
      </c>
      <c r="T28">
        <f t="shared" si="3"/>
        <v>17.288461538461537</v>
      </c>
      <c r="U28">
        <f t="shared" si="4"/>
        <v>16.875</v>
      </c>
      <c r="V28">
        <f t="shared" si="5"/>
        <v>15.92307692307692</v>
      </c>
      <c r="W28">
        <f t="shared" si="6"/>
        <v>14.461538461538462</v>
      </c>
      <c r="X28">
        <f t="shared" si="7"/>
        <v>13.076923076923077</v>
      </c>
      <c r="Y28">
        <f t="shared" si="8"/>
        <v>11.817307692307692</v>
      </c>
    </row>
    <row r="29" spans="1:27" x14ac:dyDescent="0.25">
      <c r="A29">
        <v>0.7</v>
      </c>
      <c r="B29">
        <v>17.989999999999998</v>
      </c>
      <c r="C29">
        <v>17.239999999999998</v>
      </c>
      <c r="D29">
        <v>15.99</v>
      </c>
      <c r="E29">
        <v>14.2</v>
      </c>
      <c r="F29">
        <v>12.73</v>
      </c>
      <c r="J29">
        <v>0.7</v>
      </c>
      <c r="K29">
        <f t="shared" si="2"/>
        <v>3.8910505836575876E-2</v>
      </c>
      <c r="L29">
        <f t="shared" si="11"/>
        <v>4.0603248259860787E-2</v>
      </c>
      <c r="M29">
        <f t="shared" si="12"/>
        <v>4.3777360850531577E-2</v>
      </c>
      <c r="N29">
        <f t="shared" si="13"/>
        <v>4.9295774647887321E-2</v>
      </c>
      <c r="O29">
        <f t="shared" si="14"/>
        <v>5.4988216810683423E-2</v>
      </c>
      <c r="S29">
        <v>0.7</v>
      </c>
      <c r="T29">
        <f t="shared" si="3"/>
        <v>17.29807692307692</v>
      </c>
      <c r="U29">
        <f t="shared" si="4"/>
        <v>16.576923076923077</v>
      </c>
      <c r="V29">
        <f t="shared" si="5"/>
        <v>15.375</v>
      </c>
      <c r="W29">
        <f t="shared" si="6"/>
        <v>13.653846153846153</v>
      </c>
      <c r="X29">
        <f t="shared" si="7"/>
        <v>12.240384615384613</v>
      </c>
    </row>
    <row r="30" spans="1:27" x14ac:dyDescent="0.25">
      <c r="A30">
        <v>0.72</v>
      </c>
      <c r="B30">
        <v>17.98</v>
      </c>
      <c r="C30">
        <v>16.850000000000001</v>
      </c>
      <c r="D30">
        <v>15.12</v>
      </c>
      <c r="J30">
        <v>0.72</v>
      </c>
      <c r="K30">
        <f t="shared" si="2"/>
        <v>4.0044493882091213E-2</v>
      </c>
      <c r="L30">
        <f t="shared" si="11"/>
        <v>4.2729970326409489E-2</v>
      </c>
      <c r="M30">
        <f t="shared" si="12"/>
        <v>4.7619047619047616E-2</v>
      </c>
      <c r="S30">
        <v>0.72</v>
      </c>
      <c r="T30">
        <f t="shared" si="3"/>
        <v>17.288461538461537</v>
      </c>
      <c r="U30">
        <f t="shared" si="4"/>
        <v>16.201923076923077</v>
      </c>
      <c r="V30">
        <f t="shared" si="5"/>
        <v>14.538461538461537</v>
      </c>
    </row>
    <row r="31" spans="1:27" x14ac:dyDescent="0.25">
      <c r="A31">
        <v>0.74</v>
      </c>
      <c r="B31">
        <v>17.87</v>
      </c>
      <c r="C31">
        <v>16.170000000000002</v>
      </c>
      <c r="D31">
        <v>14.07</v>
      </c>
      <c r="J31">
        <v>0.74</v>
      </c>
      <c r="K31">
        <f t="shared" si="2"/>
        <v>4.1410184667039732E-2</v>
      </c>
      <c r="L31">
        <f t="shared" si="11"/>
        <v>4.5763760049474328E-2</v>
      </c>
      <c r="M31">
        <f t="shared" si="12"/>
        <v>5.2594171997157067E-2</v>
      </c>
      <c r="S31">
        <v>0.74</v>
      </c>
      <c r="T31">
        <f t="shared" si="3"/>
        <v>17.182692307692307</v>
      </c>
      <c r="U31">
        <f t="shared" si="4"/>
        <v>15.548076923076923</v>
      </c>
      <c r="V31">
        <f t="shared" si="5"/>
        <v>13.528846153846155</v>
      </c>
    </row>
    <row r="32" spans="1:27" x14ac:dyDescent="0.25">
      <c r="A32">
        <v>0.76</v>
      </c>
      <c r="B32">
        <v>17.46</v>
      </c>
      <c r="C32">
        <v>15.01</v>
      </c>
      <c r="J32">
        <v>0.76</v>
      </c>
      <c r="K32">
        <f t="shared" si="2"/>
        <v>4.3528064146620846E-2</v>
      </c>
      <c r="L32">
        <f t="shared" si="11"/>
        <v>5.0632911392405063E-2</v>
      </c>
      <c r="S32">
        <v>0.76</v>
      </c>
      <c r="T32">
        <f t="shared" si="3"/>
        <v>16.788461538461537</v>
      </c>
      <c r="U32">
        <f t="shared" si="4"/>
        <v>14.432692307692308</v>
      </c>
    </row>
    <row r="33" spans="1:23" x14ac:dyDescent="0.25">
      <c r="A33">
        <v>0.78</v>
      </c>
      <c r="B33">
        <v>16.84</v>
      </c>
      <c r="J33">
        <v>0.78</v>
      </c>
      <c r="K33">
        <f t="shared" si="2"/>
        <v>4.631828978622328E-2</v>
      </c>
      <c r="S33">
        <v>0.78</v>
      </c>
      <c r="T33">
        <f t="shared" si="3"/>
        <v>16.19230769230769</v>
      </c>
    </row>
    <row r="34" spans="1:23" x14ac:dyDescent="0.25">
      <c r="A34">
        <v>0.79</v>
      </c>
      <c r="B34">
        <v>16.46</v>
      </c>
      <c r="J34">
        <v>0.79</v>
      </c>
      <c r="K34">
        <f t="shared" si="2"/>
        <v>4.79951397326853E-2</v>
      </c>
      <c r="S34">
        <v>0.79</v>
      </c>
      <c r="T34">
        <f t="shared" si="3"/>
        <v>15.826923076923077</v>
      </c>
    </row>
    <row r="36" spans="1:23" x14ac:dyDescent="0.25">
      <c r="T36" s="1" t="s">
        <v>5</v>
      </c>
      <c r="U36" s="1"/>
      <c r="V36" s="1">
        <v>37.57</v>
      </c>
      <c r="W36" s="1" t="s">
        <v>8</v>
      </c>
    </row>
    <row r="37" spans="1:23" x14ac:dyDescent="0.25">
      <c r="T37" s="1" t="s">
        <v>6</v>
      </c>
      <c r="U37" s="1"/>
      <c r="V37" s="1">
        <v>44.51</v>
      </c>
      <c r="W37" s="1" t="s">
        <v>8</v>
      </c>
    </row>
    <row r="38" spans="1:23" x14ac:dyDescent="0.25">
      <c r="T38" s="1" t="s">
        <v>7</v>
      </c>
      <c r="U38" s="1"/>
      <c r="V38" s="1">
        <f>(V37-V36)/V36</f>
        <v>0.18472185254192169</v>
      </c>
      <c r="W38" s="1"/>
    </row>
    <row r="39" spans="1:23" x14ac:dyDescent="0.25">
      <c r="T39" s="1"/>
      <c r="U39" s="1"/>
      <c r="V39" s="1"/>
      <c r="W39" s="1"/>
    </row>
    <row r="40" spans="1:23" x14ac:dyDescent="0.25">
      <c r="T40" s="1" t="s">
        <v>3</v>
      </c>
      <c r="U40" s="1"/>
      <c r="V40" s="1">
        <v>0.5</v>
      </c>
      <c r="W40" s="1"/>
    </row>
    <row r="41" spans="1:23" x14ac:dyDescent="0.25">
      <c r="T41" s="1" t="s">
        <v>4</v>
      </c>
      <c r="U41" s="1"/>
      <c r="V41" s="1">
        <v>0.4</v>
      </c>
      <c r="W41" s="1"/>
    </row>
    <row r="42" spans="1:23" x14ac:dyDescent="0.25">
      <c r="T42" s="1"/>
      <c r="U42" s="1"/>
      <c r="V42" s="1"/>
      <c r="W42" s="1"/>
    </row>
    <row r="43" spans="1:23" x14ac:dyDescent="0.25">
      <c r="T43" s="1" t="s">
        <v>9</v>
      </c>
      <c r="U43" s="1"/>
      <c r="V43" s="1">
        <f>PRODUCT(V38:V41)</f>
        <v>3.6944370508384339E-2</v>
      </c>
      <c r="W43" s="1"/>
    </row>
    <row r="44" spans="1:23" x14ac:dyDescent="0.25">
      <c r="T44" s="1" t="s">
        <v>10</v>
      </c>
      <c r="U44" s="1"/>
      <c r="V44" s="2">
        <v>1.04</v>
      </c>
      <c r="W4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/>
  </sheetViews>
  <sheetFormatPr defaultRowHeight="15" x14ac:dyDescent="0.25"/>
  <sheetData>
    <row r="1" spans="1:9" x14ac:dyDescent="0.25">
      <c r="B1">
        <v>0.72</v>
      </c>
      <c r="C1">
        <v>0.76</v>
      </c>
      <c r="D1">
        <v>0.78</v>
      </c>
      <c r="E1">
        <v>0.8</v>
      </c>
      <c r="F1">
        <v>0.81</v>
      </c>
      <c r="G1">
        <v>0.82</v>
      </c>
      <c r="H1">
        <v>0.83</v>
      </c>
      <c r="I1">
        <v>0.84</v>
      </c>
    </row>
    <row r="2" spans="1:9" x14ac:dyDescent="0.25">
      <c r="A2">
        <v>0.2</v>
      </c>
      <c r="B2">
        <v>9.134615384615385</v>
      </c>
      <c r="C2">
        <v>9.0576923076923066</v>
      </c>
      <c r="D2">
        <v>8.9807692307692299</v>
      </c>
      <c r="E2">
        <v>8.9230769230769216</v>
      </c>
      <c r="F2">
        <v>8.7788461538461551</v>
      </c>
      <c r="G2">
        <v>8.5384615384615383</v>
      </c>
      <c r="H2">
        <v>8.1538461538461533</v>
      </c>
      <c r="I2">
        <v>7.6923076923076916</v>
      </c>
    </row>
    <row r="3" spans="1:9" x14ac:dyDescent="0.25">
      <c r="A3">
        <v>0.22</v>
      </c>
      <c r="B3">
        <v>9.9038461538461533</v>
      </c>
      <c r="C3">
        <v>9.8076923076923048</v>
      </c>
      <c r="D3">
        <v>9.7019230769230766</v>
      </c>
      <c r="E3">
        <v>9.6730769230769234</v>
      </c>
      <c r="F3">
        <v>9.4134615384615365</v>
      </c>
      <c r="G3">
        <v>9.1730769230769216</v>
      </c>
      <c r="H3">
        <v>8.75</v>
      </c>
      <c r="I3">
        <v>8.2307692307692299</v>
      </c>
    </row>
    <row r="4" spans="1:9" x14ac:dyDescent="0.25">
      <c r="A4">
        <v>0.24</v>
      </c>
      <c r="B4">
        <v>10.58653846153846</v>
      </c>
      <c r="C4">
        <v>10.519230769230768</v>
      </c>
      <c r="D4">
        <v>10.423076923076923</v>
      </c>
      <c r="E4">
        <v>10.35576923076923</v>
      </c>
      <c r="F4">
        <v>10.048076923076923</v>
      </c>
      <c r="G4">
        <v>9.7884615384615383</v>
      </c>
      <c r="H4">
        <v>9.3269230769230749</v>
      </c>
      <c r="I4">
        <v>8.7692307692307683</v>
      </c>
    </row>
    <row r="5" spans="1:9" x14ac:dyDescent="0.25">
      <c r="A5">
        <v>0.26</v>
      </c>
      <c r="B5">
        <v>11.23076923076923</v>
      </c>
      <c r="C5">
        <v>11.153846153846152</v>
      </c>
      <c r="D5">
        <v>11.057692307692307</v>
      </c>
      <c r="E5">
        <v>11.01923076923077</v>
      </c>
      <c r="F5">
        <v>10.701923076923078</v>
      </c>
      <c r="G5">
        <v>10.423076923076923</v>
      </c>
      <c r="H5">
        <v>9.9326923076923066</v>
      </c>
      <c r="I5">
        <v>9.2788461538461533</v>
      </c>
    </row>
    <row r="6" spans="1:9" x14ac:dyDescent="0.25">
      <c r="A6">
        <v>0.28000000000000003</v>
      </c>
      <c r="B6">
        <v>11.817307692307692</v>
      </c>
      <c r="C6">
        <v>11.740384615384617</v>
      </c>
      <c r="D6">
        <v>11.634615384615385</v>
      </c>
      <c r="E6">
        <v>11.576923076923077</v>
      </c>
      <c r="F6">
        <v>11.346153846153847</v>
      </c>
      <c r="G6">
        <v>10.990384615384615</v>
      </c>
      <c r="H6">
        <v>10.509615384615383</v>
      </c>
      <c r="I6">
        <v>9.759615384615385</v>
      </c>
    </row>
    <row r="7" spans="1:9" x14ac:dyDescent="0.25">
      <c r="A7">
        <v>0.3</v>
      </c>
      <c r="B7">
        <v>12.39423076923077</v>
      </c>
      <c r="C7">
        <v>12.307692307692308</v>
      </c>
      <c r="D7">
        <v>12.230769230769232</v>
      </c>
      <c r="E7">
        <v>12.163461538461538</v>
      </c>
      <c r="F7">
        <v>11.951923076923075</v>
      </c>
      <c r="G7">
        <v>11.548076923076923</v>
      </c>
      <c r="H7">
        <v>11.067307692307693</v>
      </c>
      <c r="I7">
        <v>10.221153846153847</v>
      </c>
    </row>
    <row r="8" spans="1:9" x14ac:dyDescent="0.25">
      <c r="A8">
        <v>0.32</v>
      </c>
      <c r="B8">
        <v>12.913461538461537</v>
      </c>
      <c r="C8">
        <v>12.826923076923077</v>
      </c>
      <c r="D8">
        <v>12.749999999999998</v>
      </c>
      <c r="E8">
        <v>12.663461538461538</v>
      </c>
      <c r="F8">
        <v>12.461538461538462</v>
      </c>
      <c r="G8">
        <v>12.009615384615383</v>
      </c>
      <c r="H8">
        <v>11.471153846153847</v>
      </c>
      <c r="I8">
        <v>10.653846153846153</v>
      </c>
    </row>
    <row r="9" spans="1:9" x14ac:dyDescent="0.25">
      <c r="A9">
        <v>0.34</v>
      </c>
      <c r="B9">
        <v>13.442307692307693</v>
      </c>
      <c r="C9">
        <v>13.346153846153847</v>
      </c>
      <c r="D9">
        <v>13.26923076923077</v>
      </c>
      <c r="E9">
        <v>13.182692307692307</v>
      </c>
      <c r="F9">
        <v>12.932692307692307</v>
      </c>
      <c r="G9">
        <v>12.461538461538462</v>
      </c>
      <c r="H9">
        <v>11.846153846153847</v>
      </c>
      <c r="I9">
        <v>11.057692307692307</v>
      </c>
    </row>
    <row r="10" spans="1:9" x14ac:dyDescent="0.25">
      <c r="A10">
        <v>0.36</v>
      </c>
      <c r="B10">
        <v>13.942307692307692</v>
      </c>
      <c r="C10">
        <v>13.846153846153847</v>
      </c>
      <c r="D10">
        <v>13.76923076923077</v>
      </c>
      <c r="E10">
        <v>13.692307692307692</v>
      </c>
      <c r="F10">
        <v>13.384615384615383</v>
      </c>
      <c r="G10">
        <v>12.875</v>
      </c>
      <c r="H10">
        <v>12.182692307692307</v>
      </c>
      <c r="I10">
        <v>11.403846153846152</v>
      </c>
    </row>
    <row r="11" spans="1:9" x14ac:dyDescent="0.25">
      <c r="A11">
        <v>0.38</v>
      </c>
      <c r="B11">
        <v>14.365384615384615</v>
      </c>
      <c r="C11">
        <v>14.307692307692308</v>
      </c>
      <c r="D11">
        <v>14.211538461538462</v>
      </c>
      <c r="E11">
        <v>14.124999999999998</v>
      </c>
      <c r="F11">
        <v>13.798076923076922</v>
      </c>
      <c r="G11">
        <v>13.269230769230768</v>
      </c>
      <c r="H11">
        <v>12.538461538461537</v>
      </c>
      <c r="I11">
        <v>11.673076923076922</v>
      </c>
    </row>
    <row r="12" spans="1:9" x14ac:dyDescent="0.25">
      <c r="A12">
        <v>0.4</v>
      </c>
      <c r="B12">
        <v>14.778846153846153</v>
      </c>
      <c r="C12">
        <v>14.721153846153847</v>
      </c>
      <c r="D12">
        <v>14.634615384615385</v>
      </c>
      <c r="E12">
        <v>14.548076923076923</v>
      </c>
      <c r="F12">
        <v>14.192307692307692</v>
      </c>
      <c r="G12">
        <v>13.64423076923077</v>
      </c>
      <c r="H12">
        <v>12.865384615384617</v>
      </c>
      <c r="I12">
        <v>11.903846153846155</v>
      </c>
    </row>
    <row r="13" spans="1:9" x14ac:dyDescent="0.25">
      <c r="A13">
        <v>0.42</v>
      </c>
      <c r="B13">
        <v>15.14423076923077</v>
      </c>
      <c r="C13">
        <v>15.067307692307692</v>
      </c>
      <c r="D13">
        <v>14.990384615384615</v>
      </c>
      <c r="E13">
        <v>14.903846153846153</v>
      </c>
      <c r="F13">
        <v>14.471153846153847</v>
      </c>
      <c r="G13">
        <v>13.894230769230768</v>
      </c>
      <c r="H13">
        <v>13.153846153846153</v>
      </c>
      <c r="I13">
        <v>12.096153846153845</v>
      </c>
    </row>
    <row r="14" spans="1:9" x14ac:dyDescent="0.25">
      <c r="A14">
        <v>0.44</v>
      </c>
      <c r="B14">
        <v>15.461538461538458</v>
      </c>
      <c r="C14">
        <v>15.413461538461538</v>
      </c>
      <c r="D14">
        <v>15.33653846153846</v>
      </c>
      <c r="E14">
        <v>15.23076923076923</v>
      </c>
      <c r="F14">
        <v>14.73076923076923</v>
      </c>
      <c r="G14">
        <v>14.086538461538462</v>
      </c>
      <c r="H14">
        <v>13.375</v>
      </c>
      <c r="I14">
        <v>12.240384615384615</v>
      </c>
    </row>
    <row r="15" spans="1:9" x14ac:dyDescent="0.25">
      <c r="A15">
        <v>0.46</v>
      </c>
      <c r="B15">
        <v>15.759615384615383</v>
      </c>
      <c r="C15">
        <v>15.730769230769232</v>
      </c>
      <c r="D15">
        <v>15.634615384615387</v>
      </c>
      <c r="E15">
        <v>15.509615384615381</v>
      </c>
      <c r="F15">
        <v>14.932692307692305</v>
      </c>
      <c r="G15">
        <v>14.259615384615387</v>
      </c>
      <c r="H15">
        <v>13.528846153846153</v>
      </c>
      <c r="I15">
        <v>12.355769230769228</v>
      </c>
    </row>
    <row r="16" spans="1:9" x14ac:dyDescent="0.25">
      <c r="A16">
        <v>0.48</v>
      </c>
      <c r="B16">
        <v>15.990384615384613</v>
      </c>
      <c r="C16">
        <v>15.971153846153845</v>
      </c>
      <c r="D16">
        <v>15.884615384615381</v>
      </c>
      <c r="E16">
        <v>15.71153846153846</v>
      </c>
      <c r="F16">
        <v>15.076923076923077</v>
      </c>
      <c r="G16">
        <v>14.403846153846155</v>
      </c>
      <c r="H16">
        <v>13.58653846153846</v>
      </c>
      <c r="I16">
        <v>12.403846153846153</v>
      </c>
    </row>
    <row r="17" spans="1:9" x14ac:dyDescent="0.25">
      <c r="A17">
        <v>0.5</v>
      </c>
      <c r="B17">
        <v>16.221153846153847</v>
      </c>
      <c r="C17">
        <v>16.21153846153846</v>
      </c>
      <c r="D17">
        <v>16.10576923076923</v>
      </c>
      <c r="E17">
        <v>15.875</v>
      </c>
      <c r="F17">
        <v>15.192307692307695</v>
      </c>
      <c r="G17">
        <v>14.490384615384615</v>
      </c>
      <c r="H17">
        <v>13.567307692307693</v>
      </c>
      <c r="I17">
        <v>12.374999999999998</v>
      </c>
    </row>
    <row r="18" spans="1:9" x14ac:dyDescent="0.25">
      <c r="A18">
        <v>0.52</v>
      </c>
      <c r="B18">
        <v>16.42307692307692</v>
      </c>
      <c r="C18">
        <v>16.403846153846153</v>
      </c>
      <c r="D18">
        <v>16.278846153846153</v>
      </c>
      <c r="E18">
        <v>15.951923076923075</v>
      </c>
      <c r="F18">
        <v>15.278846153846157</v>
      </c>
      <c r="G18">
        <v>14.490384615384615</v>
      </c>
      <c r="H18">
        <v>13.509615384615385</v>
      </c>
      <c r="I18">
        <v>12.288461538461537</v>
      </c>
    </row>
    <row r="19" spans="1:9" x14ac:dyDescent="0.25">
      <c r="A19">
        <v>0.54</v>
      </c>
      <c r="B19">
        <v>16.615384615384617</v>
      </c>
      <c r="C19">
        <v>16.596153846153847</v>
      </c>
      <c r="D19">
        <v>16.442307692307693</v>
      </c>
      <c r="E19">
        <v>15.971153846153845</v>
      </c>
      <c r="F19">
        <v>15.28846153846154</v>
      </c>
      <c r="G19">
        <v>14.423076923076922</v>
      </c>
      <c r="H19">
        <v>13.35576923076923</v>
      </c>
      <c r="I19">
        <v>12.124999999999998</v>
      </c>
    </row>
    <row r="20" spans="1:9" x14ac:dyDescent="0.25">
      <c r="A20">
        <v>0.56000000000000005</v>
      </c>
      <c r="B20">
        <v>16.76923076923077</v>
      </c>
      <c r="C20">
        <v>16.73076923076923</v>
      </c>
      <c r="D20">
        <v>16.576923076923077</v>
      </c>
      <c r="E20">
        <v>15.971153846153845</v>
      </c>
      <c r="F20">
        <v>15.211538461538462</v>
      </c>
      <c r="G20">
        <v>14.298076923076922</v>
      </c>
      <c r="H20">
        <v>13.182692307692307</v>
      </c>
      <c r="I20">
        <v>11.894230769230766</v>
      </c>
    </row>
    <row r="21" spans="1:9" x14ac:dyDescent="0.25">
      <c r="A21">
        <v>0.57999999999999996</v>
      </c>
      <c r="B21">
        <v>16.89423076923077</v>
      </c>
      <c r="C21">
        <v>16.83653846153846</v>
      </c>
      <c r="D21">
        <v>16.634615384615387</v>
      </c>
      <c r="E21">
        <v>15.92307692307692</v>
      </c>
      <c r="F21">
        <v>15.03846153846154</v>
      </c>
      <c r="G21">
        <v>14.124999999999998</v>
      </c>
      <c r="H21">
        <v>12.971153846153847</v>
      </c>
      <c r="I21">
        <v>11.615384615384615</v>
      </c>
    </row>
    <row r="22" spans="1:9" x14ac:dyDescent="0.25">
      <c r="A22">
        <v>0.6</v>
      </c>
      <c r="B22">
        <v>17</v>
      </c>
      <c r="C22">
        <v>16.94230769230769</v>
      </c>
      <c r="D22">
        <v>16.634615384615387</v>
      </c>
      <c r="E22">
        <v>15.78846153846154</v>
      </c>
      <c r="F22">
        <v>14.836538461538462</v>
      </c>
      <c r="G22">
        <v>13.884615384615385</v>
      </c>
      <c r="H22">
        <v>12.673076923076923</v>
      </c>
      <c r="I22">
        <v>11.288461538461538</v>
      </c>
    </row>
    <row r="23" spans="1:9" x14ac:dyDescent="0.25">
      <c r="A23">
        <v>0.62</v>
      </c>
      <c r="B23">
        <v>17.10576923076923</v>
      </c>
      <c r="C23">
        <v>17.057692307692307</v>
      </c>
      <c r="D23">
        <v>16.58653846153846</v>
      </c>
      <c r="E23">
        <v>15.586538461538462</v>
      </c>
      <c r="F23">
        <v>14.60576923076923</v>
      </c>
      <c r="G23">
        <v>13.576923076923075</v>
      </c>
      <c r="H23">
        <v>12.278846153846153</v>
      </c>
    </row>
    <row r="24" spans="1:9" x14ac:dyDescent="0.25">
      <c r="A24">
        <v>0.64</v>
      </c>
      <c r="B24">
        <v>17.19230769230769</v>
      </c>
      <c r="C24">
        <v>17.125</v>
      </c>
      <c r="D24">
        <v>16.44230769230769</v>
      </c>
      <c r="E24">
        <v>15.307692307692308</v>
      </c>
      <c r="F24">
        <v>14.317307692307692</v>
      </c>
      <c r="G24">
        <v>13.125</v>
      </c>
      <c r="H24">
        <v>11.788461538461537</v>
      </c>
    </row>
    <row r="25" spans="1:9" x14ac:dyDescent="0.25">
      <c r="A25">
        <v>0.66</v>
      </c>
      <c r="B25">
        <v>17.26923076923077</v>
      </c>
      <c r="C25">
        <v>17.06730769230769</v>
      </c>
      <c r="D25">
        <v>16.240384615384613</v>
      </c>
      <c r="E25">
        <v>14.951923076923075</v>
      </c>
      <c r="F25">
        <v>13.788461538461537</v>
      </c>
      <c r="G25">
        <v>12.548076923076923</v>
      </c>
    </row>
    <row r="26" spans="1:9" x14ac:dyDescent="0.25">
      <c r="A26">
        <v>0.68</v>
      </c>
      <c r="B26">
        <v>17.288461538461537</v>
      </c>
      <c r="C26">
        <v>16.875</v>
      </c>
      <c r="D26">
        <v>15.92307692307692</v>
      </c>
      <c r="E26">
        <v>14.461538461538462</v>
      </c>
      <c r="F26">
        <v>13.076923076923077</v>
      </c>
      <c r="G26">
        <v>11.817307692307692</v>
      </c>
    </row>
    <row r="27" spans="1:9" x14ac:dyDescent="0.25">
      <c r="A27">
        <v>0.7</v>
      </c>
      <c r="B27">
        <v>17.29807692307692</v>
      </c>
      <c r="C27">
        <v>16.576923076923077</v>
      </c>
      <c r="D27">
        <v>15.375</v>
      </c>
      <c r="E27">
        <v>13.653846153846153</v>
      </c>
      <c r="F27">
        <v>12.240384615384613</v>
      </c>
    </row>
    <row r="28" spans="1:9" x14ac:dyDescent="0.25">
      <c r="A28">
        <v>0.72</v>
      </c>
      <c r="B28">
        <v>17.288461538461537</v>
      </c>
      <c r="C28">
        <v>16.201923076923077</v>
      </c>
      <c r="D28">
        <v>14.538461538461537</v>
      </c>
    </row>
    <row r="29" spans="1:9" x14ac:dyDescent="0.25">
      <c r="A29">
        <v>0.74</v>
      </c>
      <c r="B29">
        <v>17.182692307692307</v>
      </c>
      <c r="C29">
        <v>15.548076923076923</v>
      </c>
      <c r="D29">
        <v>13.528846153846155</v>
      </c>
    </row>
    <row r="30" spans="1:9" x14ac:dyDescent="0.25">
      <c r="A30">
        <v>0.76</v>
      </c>
      <c r="B30">
        <v>16.788461538461537</v>
      </c>
      <c r="C30">
        <v>14.432692307692308</v>
      </c>
    </row>
    <row r="31" spans="1:9" x14ac:dyDescent="0.25">
      <c r="A31">
        <v>0.78</v>
      </c>
      <c r="B31">
        <v>16.19230769230769</v>
      </c>
    </row>
    <row r="32" spans="1:9" x14ac:dyDescent="0.25">
      <c r="A32">
        <v>0.79</v>
      </c>
      <c r="B32">
        <v>15.826923076923077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a321_l2d_new</vt:lpstr>
      <vt:lpstr>a321_l2d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Oldfield</dc:creator>
  <cp:lastModifiedBy>Matthew Oldfield</cp:lastModifiedBy>
  <dcterms:created xsi:type="dcterms:W3CDTF">2020-09-02T11:16:57Z</dcterms:created>
  <dcterms:modified xsi:type="dcterms:W3CDTF">2020-09-18T11:50:24Z</dcterms:modified>
</cp:coreProperties>
</file>