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1.xml" ContentType="application/vnd.openxmlformats-officedocument.drawingml.chart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Sheet1" sheetId="1" state="visible" r:id="rId1"/>
  </sheets>
  <calcPr/>
</workbook>
</file>

<file path=xl/sharedStrings.xml><?xml version="1.0" encoding="utf-8"?>
<sst xmlns="http://schemas.openxmlformats.org/spreadsheetml/2006/main" count="14" uniqueCount="14">
  <si>
    <t>m</t>
  </si>
  <si>
    <t>kg</t>
  </si>
  <si>
    <t>T1</t>
  </si>
  <si>
    <t>vir:</t>
  </si>
  <si>
    <t>https://www.giangrandi.ch/soft/expextrap/expextrap.shtml</t>
  </si>
  <si>
    <t>cp</t>
  </si>
  <si>
    <t>J/kg°C</t>
  </si>
  <si>
    <t>T2</t>
  </si>
  <si>
    <t>k</t>
  </si>
  <si>
    <t>T3</t>
  </si>
  <si>
    <t>Tz</t>
  </si>
  <si>
    <t>Tk</t>
  </si>
  <si>
    <t>t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</si>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</sst>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name val="Calibri"/>
      <color theme="1"/>
      <sz val="11"/>
      <scheme val="minor"/>
    </font>
    <font>
      <name val="Calibri"/>
      <color theme="10"/>
      <sz val="11"/>
      <u val="single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fontId="0" fillId="0" borderId="0" numFmtId="0" applyNumberFormat="1" applyFont="1" applyFill="1" applyBorder="1"/>
  </cellStyleXfs>
  <cellXfs count="2">
    <xf fontId="0" fillId="0" borderId="0" numFmtId="0" xfId="0"/>
    <xf fontId="1" fillId="0" borderId="0" numFmtId="0" xfId="0" applyFont="1"/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3" Type="http://schemas.openxmlformats.org/officeDocument/2006/relationships/sharedStrings" Target="sharedString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charts/_rels/chart1.xml.rels><?xml version="1.0" encoding="UTF-8" standalone="yes"?><Relationships xmlns="http://schemas.openxmlformats.org/package/2006/relationships"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layout/>
      <c:overlay val="0"/>
      <c:spPr bwMode="auto">
        <a:prstGeom prst="rect">
          <a:avLst/>
        </a:prstGeom>
        <a:noFill/>
        <a:ln>
          <a:noFill/>
        </a:ln>
      </c:spPr>
      <c:txPr>
        <a:bodyPr rot="0" spcFirstLastPara="true" vertOverflow="ellipsis" vert="horz" wrap="square" anchor="ctr" anchorCtr="true"/>
        <a:p>
          <a:pPr>
            <a:defRPr sz="1400" b="0" i="0">
              <a:solidFill>
                <a:schemeClr val="tx1">
                  <a:lumMod val="65000"/>
                  <a:lumOff val="35000"/>
                </a:schemeClr>
              </a:solidFill>
            </a:defRPr>
          </a:pPr>
          <a:endParaRPr/>
        </a:p>
      </c:tx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Sheet1!$B$9</c:f>
              <c:strCache>
                <c:ptCount val="1"/>
                <c:pt idx="0">
                  <c:v>T</c:v>
                </c:pt>
              </c:strCache>
            </c:strRef>
          </c:tx>
          <c:spPr bwMode="auto">
            <a:prstGeom prst="rect">
              <a:avLst/>
            </a:prstGeom>
            <a:ln w="25400" cap="rnd">
              <a:noFill/>
              <a:round/>
            </a:ln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1">
                  <a:tint val="100000"/>
                </a:schemeClr>
              </a:solidFill>
              <a:ln w="9525">
                <a:solidFill>
                  <a:schemeClr val="accent1">
                    <a:tint val="100000"/>
                  </a:schemeClr>
                </a:solidFill>
              </a:ln>
            </c:spPr>
          </c:marker>
          <c:xVal>
            <c:numRef>
              <c:f>Sheet1!$A$10:$A$29</c:f>
              <c:numCach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xVal>
          <c:yVal>
            <c:numRef>
              <c:f>Sheet1!$B$10:$B$29</c:f>
              <c:numCache>
                <c:ptCount val="20"/>
                <c:pt idx="0">
                  <c:v>20</c:v>
                </c:pt>
                <c:pt idx="1">
                  <c:v>27.869386805747332</c:v>
                </c:pt>
                <c:pt idx="2">
                  <c:v>32.64241117657115</c:v>
                </c:pt>
                <c:pt idx="3">
                  <c:v>35.537396797031406</c:v>
                </c:pt>
                <c:pt idx="4">
                  <c:v>37.293294335267746</c:v>
                </c:pt>
                <c:pt idx="5">
                  <c:v>38.35830002752203</c:v>
                </c:pt>
                <c:pt idx="6">
                  <c:v>39.004258632642724</c:v>
                </c:pt>
                <c:pt idx="7">
                  <c:v>39.39605233155363</c:v>
                </c:pt>
                <c:pt idx="8">
                  <c:v>39.63368722222532</c:v>
                </c:pt>
                <c:pt idx="9">
                  <c:v>39.777820069235155</c:v>
                </c:pt>
                <c:pt idx="10">
                  <c:v>39.86524106001829</c:v>
                </c:pt>
                <c:pt idx="11">
                  <c:v>39.91826457123072</c:v>
                </c:pt>
                <c:pt idx="12">
                  <c:v>39.95042495646667</c:v>
                </c:pt>
                <c:pt idx="13">
                  <c:v>39.96993121614045</c:v>
                </c:pt>
                <c:pt idx="14">
                  <c:v>39.98176236068891</c:v>
                </c:pt>
                <c:pt idx="15">
                  <c:v>39.98893831259704</c:v>
                </c:pt>
                <c:pt idx="16">
                  <c:v>39.99329074744195</c:v>
                </c:pt>
                <c:pt idx="17">
                  <c:v>39.99593063261979</c:v>
                </c:pt>
                <c:pt idx="18">
                  <c:v>39.997531803918264</c:v>
                </c:pt>
                <c:pt idx="19">
                  <c:v>39.998502963402245</c:v>
                </c:pt>
              </c:numCache>
            </c:numRef>
          </c:yVal>
          <c:smooth val="0"/>
        </c:ser>
        <c:dLbls>
          <c:showBubbleSize val="0"/>
          <c:showCatName val="0"/>
          <c:showLegendKey val="0"/>
          <c:showPercent val="0"/>
          <c:showSerName val="0"/>
          <c:showVal val="0"/>
        </c:dLbls>
        <c:axId val="1030"/>
        <c:axId val="1031"/>
      </c:scatterChart>
      <c:valAx>
        <c:axId val="1030"/>
        <c:scaling>
          <c:orientation val="minMax"/>
        </c:scaling>
        <c:delete val="0"/>
        <c:axPos val="b"/>
        <c:maj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</c:spPr>
        <c:txPr>
          <a:bodyPr rot="-60000000" spcFirstLastPara="true" vertOverflow="ellipsis" vert="horz" wrap="square" anchor="ctr" anchorCtr="true"/>
          <a:p>
            <a:pPr>
              <a:defRPr sz="900" b="0" i="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/>
          </a:p>
        </c:txPr>
        <c:crossAx val="1031"/>
        <c:crosses val="autoZero"/>
        <c:crossBetween val="midCat"/>
      </c:valAx>
      <c:valAx>
        <c:axId val="1031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</c:spPr>
        <c:txPr>
          <a:bodyPr rot="-60000000" spcFirstLastPara="true" vertOverflow="ellipsis" vert="horz" wrap="square" anchor="ctr" anchorCtr="true"/>
          <a:p>
            <a:pPr>
              <a:defRPr sz="900" b="0" i="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/>
          </a:p>
        </c:txPr>
        <c:crossAx val="1030"/>
        <c:crosses val="autoZero"/>
        <c:crossBetween val="midCat"/>
      </c:valAx>
      <c:spPr bwMode="auto">
        <a:prstGeom prst="rect">
          <a:avLst/>
        </a:prstGeom>
        <a:noFill/>
        <a:ln>
          <a:noFill/>
        </a:ln>
      </c:spPr>
    </c:plotArea>
  </c:chart>
  <c:spPr bwMode="auto">
    <a:xfrm>
      <a:off x="2519579" y="996550"/>
      <a:ext cx="3252106" cy="1945821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/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4</xdr:col>
      <xdr:colOff>70293</xdr:colOff>
      <xdr:row>5</xdr:row>
      <xdr:rowOff>78068</xdr:rowOff>
    </xdr:from>
    <xdr:to>
      <xdr:col>9</xdr:col>
      <xdr:colOff>260793</xdr:colOff>
      <xdr:row>16</xdr:row>
      <xdr:rowOff>3229</xdr:rowOff>
    </xdr:to>
    <xdr:graphicFrame>
      <xdr:nvGraphicFramePr>
        <xdr:cNvPr id="4" name="" hidden="0"/>
        <xdr:cNvGraphicFramePr>
          <a:graphicFrameLocks xmlns:a="http://schemas.openxmlformats.org/drawingml/2006/main"/>
        </xdr:cNvGraphicFramePr>
      </xdr:nvGraphicFramePr>
      <xdr:xfrm>
        <a:off x="2519579" y="996550"/>
        <a:ext cx="3252106" cy="1945821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2" Type="http://schemas.openxmlformats.org/officeDocument/2006/relationships/drawing" Target="../drawings/drawing1.xml"/><Relationship  Id="rId1" Type="http://schemas.openxmlformats.org/officeDocument/2006/relationships/hyperlink" Target="https://www.giangrandi.ch/soft/expextrap/expextrap.s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workbookViewId="0" zoomScale="100">
      <selection activeCell="A1" activeCellId="0" sqref="A1"/>
    </sheetView>
  </sheetViews>
  <sheetFormatPr defaultRowHeight="14.25"/>
  <cols>
    <col min="1" max="16384" width="9.140625"/>
  </cols>
  <sheetData>
    <row r="1" ht="14.25">
      <c r="A1" t="s">
        <v>0</v>
      </c>
      <c r="B1">
        <v>0.0030000000000000001</v>
      </c>
      <c r="C1" t="s">
        <v>1</v>
      </c>
      <c r="E1" t="s">
        <v>2</v>
      </c>
      <c r="F1">
        <f>B13</f>
        <v>27.160942531611127</v>
      </c>
      <c r="H1" t="s">
        <v>3</v>
      </c>
      <c r="I1" s="1" t="s">
        <v>4</v>
      </c>
    </row>
    <row r="2" ht="14.25">
      <c r="A2" t="s">
        <v>5</v>
      </c>
      <c r="B2">
        <v>0.90000000000000002</v>
      </c>
      <c r="C2" t="s">
        <v>6</v>
      </c>
      <c r="E2" t="s">
        <v>7</v>
      </c>
      <c r="F2">
        <f>B16</f>
        <v>31.269557804827183</v>
      </c>
    </row>
    <row r="3" ht="14.25">
      <c r="A3" t="s">
        <v>8</v>
      </c>
      <c r="B3">
        <v>0.00050000000000000001</v>
      </c>
      <c r="E3" t="s">
        <v>9</v>
      </c>
      <c r="F3">
        <f>B19</f>
        <v>33.62688987232896</v>
      </c>
    </row>
    <row r="4" ht="14.25">
      <c r="A4" t="s">
        <v>10</v>
      </c>
      <c r="B4">
        <v>20</v>
      </c>
    </row>
    <row r="5" ht="14.25">
      <c r="A5" t="s">
        <v>11</v>
      </c>
      <c r="B5">
        <v>36.799999999999997</v>
      </c>
      <c r="E5" t="s">
        <v>11</v>
      </c>
      <c r="F5">
        <f>F1-(F1-F2)^2/(F1-2*F2+F3)</f>
        <v>36.800000000000004</v>
      </c>
    </row>
    <row r="9" ht="14.25">
      <c r="A9" t="s">
        <v>12</v>
      </c>
      <c r="B9" t="s">
        <v>13</v>
      </c>
    </row>
    <row r="10" ht="14.25">
      <c r="A10">
        <v>0</v>
      </c>
      <c r="B10">
        <f>$B$5+($B$4-$B$5)*EXP(-A10/$B$1/$B$2*$B$3)</f>
        <v>20</v>
      </c>
    </row>
    <row r="11" ht="14.25">
      <c r="A11">
        <v>1</v>
      </c>
      <c r="B11">
        <f>$B$5+($B$4-$B$5)*EXP(-A11/$B$1/$B$2*$B$3)</f>
        <v>22.840033449658293</v>
      </c>
    </row>
    <row r="12" ht="14.25">
      <c r="A12">
        <v>2</v>
      </c>
      <c r="B12">
        <f>$B$5+($B$4-$B$5)*EXP(-A12/$B$1/$B$2*$B$3)</f>
        <v>25.199960351984565</v>
      </c>
    </row>
    <row r="13" ht="14.25">
      <c r="A13">
        <v>3</v>
      </c>
      <c r="B13">
        <f>$B$5+($B$4-$B$5)*EXP(-A13/$B$1/$B$2*$B$3)</f>
        <v>27.160942531611127</v>
      </c>
    </row>
    <row r="14" ht="14.25">
      <c r="A14">
        <v>4</v>
      </c>
      <c r="B14">
        <f>$B$5+($B$4-$B$5)*EXP(-A14/$B$1/$B$2*$B$3)</f>
        <v>28.790421438361307</v>
      </c>
    </row>
    <row r="15" ht="14.25">
      <c r="A15">
        <v>5</v>
      </c>
      <c r="B15">
        <f>$B$5+($B$4-$B$5)*EXP(-A15/$B$1/$B$2*$B$3)</f>
        <v>30.1444375712613</v>
      </c>
    </row>
    <row r="16" ht="14.25">
      <c r="A16">
        <v>6</v>
      </c>
      <c r="B16">
        <f>$B$5+($B$4-$B$5)*EXP(-A16/$B$1/$B$2*$B$3)</f>
        <v>31.269557804827183</v>
      </c>
    </row>
    <row r="17" ht="14.25">
      <c r="A17">
        <v>7</v>
      </c>
      <c r="B17">
        <f>$B$5+($B$4-$B$5)*EXP(-A17/$B$1/$B$2*$B$3)</f>
        <v>32.204476901594589</v>
      </c>
    </row>
    <row r="18" ht="14.25">
      <c r="A18">
        <v>8</v>
      </c>
      <c r="B18">
        <f>$B$5+($B$4-$B$5)*EXP(-A18/$B$1/$B$2*$B$3)</f>
        <v>32.981348289579628</v>
      </c>
    </row>
    <row r="19" ht="14.25">
      <c r="A19">
        <v>9</v>
      </c>
      <c r="B19">
        <f>$B$5+($B$4-$B$5)*EXP(-A19/$B$1/$B$2*$B$3)</f>
        <v>33.62688987232896</v>
      </c>
    </row>
    <row r="20" ht="14.25">
      <c r="A20">
        <v>10</v>
      </c>
      <c r="B20">
        <f>$B$5+($B$4-$B$5)*EXP(-A20/$B$1/$B$2*$B$3)</f>
        <v>34.16330290221201</v>
      </c>
    </row>
    <row r="21" ht="14.25">
      <c r="A21">
        <v>11</v>
      </c>
      <c r="B21">
        <f>$B$5+($B$4-$B$5)*EXP(-A21/$B$1/$B$2*$B$3)</f>
        <v>34.609035518541461</v>
      </c>
    </row>
    <row r="22" ht="14.25">
      <c r="A22">
        <v>12</v>
      </c>
      <c r="B22">
        <f>$B$5+($B$4-$B$5)*EXP(-A22/$B$1/$B$2*$B$3)</f>
        <v>34.979417209872146</v>
      </c>
    </row>
    <row r="23" ht="14.25">
      <c r="A23">
        <v>13</v>
      </c>
      <c r="B23">
        <f>$B$5+($B$4-$B$5)*EXP(-A23/$B$1/$B$2*$B$3)</f>
        <v>35.287186020695678</v>
      </c>
    </row>
    <row r="24" ht="14.25">
      <c r="A24">
        <v>14</v>
      </c>
      <c r="B24">
        <f>$B$5+($B$4-$B$5)*EXP(-A24/$B$1/$B$2*$B$3)</f>
        <v>35.542926634048946</v>
      </c>
    </row>
    <row r="25" ht="14.25">
      <c r="A25">
        <v>15</v>
      </c>
      <c r="B25">
        <f>$B$5+($B$4-$B$5)*EXP(-A25/$B$1/$B$2*$B$3)</f>
        <v>35.755434396428441</v>
      </c>
    </row>
    <row r="26" ht="14.25">
      <c r="A26">
        <v>16</v>
      </c>
      <c r="B26">
        <f>$B$5+($B$4-$B$5)*EXP(-A26/$B$1/$B$2*$B$3)</f>
        <v>35.932017804434736</v>
      </c>
    </row>
    <row r="27" ht="14.25">
      <c r="A27">
        <v>17</v>
      </c>
      <c r="B27">
        <f>$B$5+($B$4-$B$5)*EXP(-A27/$B$1/$B$2*$B$3)</f>
        <v>36.078749856167661</v>
      </c>
    </row>
    <row r="28" ht="14.25">
      <c r="A28">
        <v>18</v>
      </c>
      <c r="B28">
        <f>$B$5+($B$4-$B$5)*EXP(-A28/$B$1/$B$2*$B$3)</f>
        <v>36.200676911766159</v>
      </c>
    </row>
    <row r="29" ht="14.25">
      <c r="A29">
        <v>19</v>
      </c>
      <c r="B29">
        <f>$B$5+($B$4-$B$5)*EXP(-A29/$B$1/$B$2*$B$3)</f>
        <v>36.301992246155244</v>
      </c>
    </row>
  </sheetData>
  <hyperlinks>
    <hyperlink r:id="rId1" ref="I1"/>
  </hyperlinks>
  <printOptions headings="0" gridLines="0"/>
  <pageMargins left="0.70078740157480324" right="0.70078740157480324" top="0.75196850393700787" bottom="0.75196850393700787" header="0.29999999999999999" footer="0.29999999999999999"/>
  <pageSetup blackAndWhite="0" cellComments="none" copies="1" draft="0" errors="displayed" firstPageNumber="-1" fitToHeight="1" fitToWidth="1" horizontalDpi="600" orientation="portrait" pageOrder="downThenOver" paperSize="9" scale="100" useFirstPageNumber="0" usePrinterDefaults="1" verticalDpi="600"/>
  <headerFooter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ONLYOFFICE/5.6.4.20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1</cp:revision>
  <dcterms:modified xsi:type="dcterms:W3CDTF">2020-11-06T10:57:09Z</dcterms:modified>
</cp:coreProperties>
</file>