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<sst xmlns="http://schemas.openxmlformats.org/spreadsheetml/2006/main" count="14" uniqueCount="14">
  <si>
    <t>C</t>
  </si>
  <si>
    <t>R</t>
  </si>
  <si>
    <t>F</t>
  </si>
  <si>
    <t>(Ra+2Rb)*C</t>
  </si>
  <si>
    <t>uF</t>
  </si>
  <si>
    <t>C=</t>
  </si>
  <si>
    <t>2Rb*F</t>
  </si>
  <si>
    <t xml:space="preserve">Logaritemska razporeditev uporov</t>
  </si>
  <si>
    <t>Vn=round(10^(n/m))</t>
  </si>
  <si>
    <t>E</t>
  </si>
  <si>
    <t>E1</t>
  </si>
  <si>
    <t>E2</t>
  </si>
  <si>
    <t>n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</si>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</sst>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fontId="0" fillId="0" borderId="0" numFmtId="0" applyNumberFormat="1" applyFont="1" applyFill="1" applyBorder="1"/>
    <xf fontId="0" fillId="2" borderId="0" numFmtId="0" applyNumberFormat="0" applyFont="1" applyFill="1" applyBorder="0"/>
  </cellStyleXfs>
  <cellXfs count="7">
    <xf fontId="0" fillId="0" borderId="0" numFmtId="0" xfId="0"/>
    <xf fontId="0" fillId="0" borderId="0" numFmtId="11" xfId="0" applyNumberFormat="1"/>
    <xf fontId="0" fillId="0" borderId="0" numFmtId="2" xfId="0" applyNumberFormat="1"/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left"/>
    </xf>
    <xf fontId="0" fillId="2" borderId="1" numFmtId="0" xfId="1" applyFill="1" applyBorder="1"/>
  </cellXfs>
  <cellStyles count="2">
    <cellStyle name="Normal" xfId="0" builtinId="0"/>
    <cellStyle name="20% - Accent6" xfId="1" builtin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2" width="9.140625"/>
    <col customWidth="1" min="3" max="3" width="8.8515625"/>
    <col min="4" max="16384" width="9.140625"/>
  </cols>
  <sheetData>
    <row r="1" ht="14.25">
      <c r="A1">
        <v>38000</v>
      </c>
    </row>
    <row r="2" ht="14.25">
      <c r="I2">
        <v>1.4399999999999999</v>
      </c>
    </row>
    <row r="3" ht="14.25">
      <c r="A3" t="s">
        <v>0</v>
      </c>
      <c r="B3" t="s">
        <v>1</v>
      </c>
      <c r="C3" t="s">
        <v>0</v>
      </c>
      <c r="H3" t="s">
        <v>2</v>
      </c>
      <c r="I3" t="s">
        <v>3</v>
      </c>
    </row>
    <row r="4" ht="14.25">
      <c r="A4" s="1">
        <v>9.9999999999999995e-07</v>
      </c>
      <c r="B4">
        <v>50</v>
      </c>
      <c r="C4" s="2">
        <f>1.44/(2*B4*$A$1)*1000000</f>
        <v>0.37894736842105264</v>
      </c>
      <c r="D4" t="s">
        <v>4</v>
      </c>
    </row>
    <row r="5" ht="14.25">
      <c r="B5">
        <v>100</v>
      </c>
      <c r="C5" s="2">
        <f>1.44/(2*B5*$A$1)*1000000</f>
        <v>0.18947368421052632</v>
      </c>
      <c r="D5" s="3" t="s">
        <v>4</v>
      </c>
      <c r="I5">
        <v>1.4399999999999999</v>
      </c>
    </row>
    <row r="6" ht="14.25">
      <c r="B6">
        <v>200</v>
      </c>
      <c r="C6" s="2">
        <f>1.44/(2*B6*$A$1)*1000000</f>
        <v>0.094736842105263161</v>
      </c>
      <c r="D6" s="3" t="s">
        <v>4</v>
      </c>
      <c r="H6" t="s">
        <v>5</v>
      </c>
      <c r="I6" t="s">
        <v>6</v>
      </c>
    </row>
    <row r="7" ht="14.25">
      <c r="B7">
        <f>470/2</f>
        <v>235</v>
      </c>
      <c r="C7" s="2">
        <f>1.44/(2*B7*$A$1)*1000000</f>
        <v>0.08062709966405375</v>
      </c>
      <c r="D7" s="3" t="s">
        <v>4</v>
      </c>
    </row>
    <row r="8" ht="14.25">
      <c r="B8">
        <v>470</v>
      </c>
      <c r="C8" s="2">
        <f>1.44/(2*B8*$A$1)*1000000</f>
        <v>0.040313549832026875</v>
      </c>
      <c r="D8" s="3" t="s">
        <v>4</v>
      </c>
    </row>
    <row r="9" ht="14.25">
      <c r="B9">
        <f>2*470</f>
        <v>940</v>
      </c>
      <c r="C9" s="2">
        <f>1.44/(2*B9*$A$1)*1000000</f>
        <v>0.020156774916013438</v>
      </c>
      <c r="D9" s="3" t="s">
        <v>4</v>
      </c>
    </row>
    <row r="10" ht="14.25">
      <c r="C10" s="2"/>
      <c r="D10" s="3" t="s">
        <v>4</v>
      </c>
    </row>
    <row r="11" ht="14.25">
      <c r="H11" t="s">
        <v>7</v>
      </c>
      <c r="M11" t="s">
        <v>8</v>
      </c>
    </row>
    <row r="12" ht="14.25">
      <c r="J12">
        <f>(I23+I14)/2</f>
        <v>3.4538776394910689</v>
      </c>
      <c r="K12">
        <f>(I23-I14)/3+I14</f>
        <v>3.0701134573253945</v>
      </c>
      <c r="M12" s="4" t="s">
        <v>9</v>
      </c>
      <c r="N12" s="5">
        <v>2</v>
      </c>
    </row>
    <row r="13" ht="14.25">
      <c r="C13"/>
      <c r="H13">
        <v>1</v>
      </c>
      <c r="I13">
        <f>LN(H13)</f>
        <v>0</v>
      </c>
      <c r="J13" t="s">
        <v>10</v>
      </c>
      <c r="K13" t="s">
        <v>11</v>
      </c>
      <c r="M13">
        <v>0</v>
      </c>
      <c r="N13">
        <f>10^(M13/$N$12)</f>
        <v>1</v>
      </c>
    </row>
    <row r="14" ht="14.25">
      <c r="B14">
        <f>A16/2</f>
        <v>50</v>
      </c>
      <c r="D14" s="6"/>
      <c r="E14" s="6">
        <f>D16/2</f>
        <v>110</v>
      </c>
      <c r="F14">
        <f>LN(E14)</f>
        <v>4.7004803657924166</v>
      </c>
      <c r="H14">
        <v>10</v>
      </c>
      <c r="I14">
        <f>LN(H14)</f>
        <v>2.3025850929940459</v>
      </c>
      <c r="M14">
        <v>1</v>
      </c>
      <c r="N14">
        <f>10^(M14/$N$12)</f>
        <v>3.1622776601683795</v>
      </c>
    </row>
    <row r="15" ht="14.25">
      <c r="B15">
        <f>A16</f>
        <v>100</v>
      </c>
      <c r="D15" s="6"/>
      <c r="E15" s="6">
        <f>D16</f>
        <v>220</v>
      </c>
      <c r="F15">
        <f>LN(E15)</f>
        <v>5.393627546352362</v>
      </c>
      <c r="H15">
        <v>20</v>
      </c>
      <c r="I15">
        <f>LN(H15)</f>
        <v>2.9957322735539909</v>
      </c>
      <c r="K15">
        <v>220</v>
      </c>
      <c r="M15">
        <v>2</v>
      </c>
      <c r="N15">
        <f>10^(M15/$N$12)</f>
        <v>10</v>
      </c>
    </row>
    <row r="16" ht="14.25">
      <c r="A16">
        <v>100</v>
      </c>
      <c r="B16">
        <f>A16*2</f>
        <v>200</v>
      </c>
      <c r="D16" s="6">
        <v>220</v>
      </c>
      <c r="E16" s="6">
        <f>D17/2</f>
        <v>340</v>
      </c>
      <c r="F16">
        <f>LN(E16)</f>
        <v>5.8289456176102075</v>
      </c>
      <c r="H16">
        <v>30</v>
      </c>
      <c r="I16">
        <f>LN(H16)</f>
        <v>3.4011973816621555</v>
      </c>
      <c r="J16">
        <v>330</v>
      </c>
      <c r="M16">
        <v>3</v>
      </c>
      <c r="N16">
        <f>10^(M16/$N$12)</f>
        <v>31.622776601683793</v>
      </c>
    </row>
    <row r="17" ht="14.25">
      <c r="A17">
        <v>680</v>
      </c>
      <c r="B17">
        <f>A17/2</f>
        <v>340</v>
      </c>
      <c r="D17" s="6">
        <v>680</v>
      </c>
      <c r="E17" s="6">
        <f>D16*2</f>
        <v>440</v>
      </c>
      <c r="F17">
        <f>LN(E17)</f>
        <v>6.0867747269123065</v>
      </c>
      <c r="H17">
        <v>40</v>
      </c>
      <c r="I17">
        <f>LN(H17)</f>
        <v>3.6888794541139363</v>
      </c>
      <c r="K17">
        <v>470</v>
      </c>
      <c r="M17">
        <v>4</v>
      </c>
      <c r="N17">
        <f>10^(M17/$N$12)</f>
        <v>100</v>
      </c>
    </row>
    <row r="18" ht="14.25">
      <c r="A18">
        <f>A16*10</f>
        <v>1000</v>
      </c>
      <c r="B18">
        <f>A18/2</f>
        <v>500</v>
      </c>
      <c r="D18" s="6">
        <f>D16*10</f>
        <v>2200</v>
      </c>
      <c r="E18" s="6">
        <f>D17</f>
        <v>680</v>
      </c>
      <c r="F18">
        <f>LN(E18)</f>
        <v>6.5220927981701529</v>
      </c>
      <c r="H18">
        <v>50</v>
      </c>
      <c r="I18">
        <f>LN(H18)</f>
        <v>3.912023005428146</v>
      </c>
    </row>
    <row r="19" ht="14.25">
      <c r="A19">
        <f>A17*10</f>
        <v>6800</v>
      </c>
      <c r="B19">
        <f>A17</f>
        <v>680</v>
      </c>
      <c r="D19" s="6">
        <f>D17*10</f>
        <v>6800</v>
      </c>
      <c r="E19" s="6">
        <f>D18/2</f>
        <v>1100</v>
      </c>
      <c r="F19">
        <f>LN(E19)</f>
        <v>7.0030654587864616</v>
      </c>
      <c r="H19">
        <v>60</v>
      </c>
      <c r="I19">
        <f>LN(H19)</f>
        <v>4.0943445622221004</v>
      </c>
    </row>
    <row r="20" ht="14.25">
      <c r="B20">
        <f>A18</f>
        <v>1000</v>
      </c>
      <c r="D20" s="6"/>
      <c r="E20" s="6">
        <f>D17*2</f>
        <v>1360</v>
      </c>
      <c r="F20">
        <f>LN(E20)</f>
        <v>7.2152399787300974</v>
      </c>
      <c r="H20">
        <v>70</v>
      </c>
      <c r="I20">
        <f>LN(H20)</f>
        <v>4.2484952420493594</v>
      </c>
    </row>
    <row r="21" ht="14.25">
      <c r="B21">
        <f>A17*2</f>
        <v>1360</v>
      </c>
      <c r="D21" s="6"/>
      <c r="E21" s="6">
        <f>D18</f>
        <v>2200</v>
      </c>
      <c r="F21">
        <f>LN(E21)</f>
        <v>7.696212639346407</v>
      </c>
      <c r="H21">
        <v>80</v>
      </c>
      <c r="I21">
        <f>LN(H21)</f>
        <v>4.3820266346738812</v>
      </c>
    </row>
    <row r="22" ht="14.25">
      <c r="B22">
        <f>A18*2</f>
        <v>2000</v>
      </c>
      <c r="D22" s="6"/>
      <c r="E22" s="6">
        <f>D19/2</f>
        <v>3400</v>
      </c>
      <c r="F22">
        <f>LN(E22)</f>
        <v>8.1315307106042525</v>
      </c>
      <c r="H22">
        <v>90</v>
      </c>
      <c r="I22">
        <f>LN(H22)</f>
        <v>4.499809670330265</v>
      </c>
    </row>
    <row r="23" ht="14.25">
      <c r="B23">
        <f>A19/2</f>
        <v>3400</v>
      </c>
      <c r="D23" s="6"/>
      <c r="E23" s="6">
        <f>D18*2</f>
        <v>4400</v>
      </c>
      <c r="F23">
        <f>LN(E23)</f>
        <v>8.3893598199063533</v>
      </c>
      <c r="H23">
        <v>100</v>
      </c>
      <c r="I23">
        <f>LN(H23)</f>
        <v>4.6051701859880918</v>
      </c>
    </row>
    <row r="24" ht="14.25"/>
    <row r="25" ht="14.25">
      <c r="A25" t="s">
        <v>12</v>
      </c>
      <c r="B25" t="s">
        <v>1</v>
      </c>
      <c r="C25" t="s">
        <v>13</v>
      </c>
    </row>
    <row r="26" ht="14.25">
      <c r="A26">
        <v>1</v>
      </c>
      <c r="B26">
        <f>B14</f>
        <v>50</v>
      </c>
      <c r="C26">
        <f>E14</f>
        <v>110</v>
      </c>
    </row>
    <row r="27" ht="14.25">
      <c r="A27">
        <v>2</v>
      </c>
      <c r="B27">
        <f>B15</f>
        <v>100</v>
      </c>
      <c r="C27">
        <f>E15</f>
        <v>220</v>
      </c>
    </row>
    <row r="28" ht="14.25">
      <c r="A28">
        <v>3</v>
      </c>
      <c r="B28">
        <f>B16</f>
        <v>200</v>
      </c>
      <c r="C28">
        <f>E16</f>
        <v>340</v>
      </c>
    </row>
    <row r="29" ht="14.25">
      <c r="A29">
        <v>4</v>
      </c>
      <c r="B29">
        <f>B17</f>
        <v>340</v>
      </c>
      <c r="C29">
        <f>E17</f>
        <v>440</v>
      </c>
    </row>
    <row r="30" ht="14.25">
      <c r="A30">
        <v>5</v>
      </c>
      <c r="B30">
        <f>B18</f>
        <v>500</v>
      </c>
      <c r="C30">
        <f>E18</f>
        <v>680</v>
      </c>
    </row>
    <row r="31" ht="14.25">
      <c r="A31">
        <v>6</v>
      </c>
      <c r="B31">
        <f>B19</f>
        <v>680</v>
      </c>
      <c r="C31">
        <f>E19</f>
        <v>1100</v>
      </c>
    </row>
    <row r="32" ht="14.25">
      <c r="A32">
        <v>7</v>
      </c>
      <c r="B32">
        <f>B20</f>
        <v>1000</v>
      </c>
      <c r="C32">
        <f>E20</f>
        <v>1360</v>
      </c>
    </row>
    <row r="33" ht="14.25">
      <c r="A33">
        <v>8</v>
      </c>
      <c r="B33">
        <f>B21</f>
        <v>1360</v>
      </c>
      <c r="C33">
        <f>E21</f>
        <v>2200</v>
      </c>
    </row>
    <row r="34" ht="14.25">
      <c r="A34">
        <v>9</v>
      </c>
      <c r="B34">
        <f>B22</f>
        <v>2000</v>
      </c>
      <c r="C34">
        <f>E22</f>
        <v>3400</v>
      </c>
    </row>
    <row r="35" ht="14.25">
      <c r="A35">
        <v>10</v>
      </c>
      <c r="B35">
        <f>B23</f>
        <v>3400</v>
      </c>
      <c r="C35">
        <f>E23</f>
        <v>4400</v>
      </c>
    </row>
    <row r="36" ht="14.25"/>
    <row r="37" ht="14.25"/>
    <row r="38" ht="14.25"/>
    <row r="39" ht="14.25"/>
    <row r="40" ht="14.25"/>
    <row r="41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ONLYOFFICE/5.6.4.20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2020-11-10T16:00:45Z</dcterms:modified>
</cp:coreProperties>
</file>