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ceso_sobre_BH_90" sheetId="1" state="visible" r:id="rId2"/>
    <sheet name="Ganancia_Total_9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<sst xmlns="http://schemas.openxmlformats.org/spreadsheetml/2006/main" count="128" uniqueCount="46">
  <si>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</si>
  <si>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</si>
  <si>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</si>
  <si>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</si>
  <si>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</si>
  <si>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</si>
  <si>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</si>
  <si>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</si>
  <si>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</si>
  <si>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</si>
  <si>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</si>
  <si>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</si>
  <si>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</si>
  <si>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</si>
  <si>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</si>
  <si>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</si>
  <si>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</si>
  <si>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</si>
  <si>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</si>
  <si>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</si>
  <si>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</si>
  <si>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</si>
  <si>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</si>
  <si>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</si>
  <si>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</si>
  <si>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</si>
  <si>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</si>
  <si>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</si>
  <si>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</si>
  <si>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</si>
  <si>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</si>
  <si>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</si>
  <si>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</si>
  <si>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</si>
  <si>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</si>
  <si>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</si>
  <si>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</si>
  <si>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Reglas empíricas</t>
  </si>
  <si>
    <t>Yo_resultados</t>
  </si>
  <si>
    <t>AQ_exp_1_2</t>
  </si>
  <si>
    <t>CN2_exp_1_2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</si>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</sst>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00CC00"/>
      </patternFill>
    </fill>
    <fill>
      <patternFill patternType="solid">
        <fgColor rgb="FF00CC00"/>
        <bgColor rgb="FF00CC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6.1581632653061"/>
    <col collapsed="false" hidden="false" max="2" min="2" style="0" width="13.4642857142857"/>
    <col collapsed="false" hidden="false" max="1025" min="3" style="0" width="11.663265306122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3" t="n">
        <v>0.0336782669656375</v>
      </c>
      <c r="C2" s="3" t="n">
        <v>0.0336782669656375</v>
      </c>
      <c r="D2" s="3" t="n">
        <v>0.0435826556122127</v>
      </c>
      <c r="E2" s="3" t="n">
        <v>0.0377662077510004</v>
      </c>
      <c r="F2" s="3" t="n">
        <v>0.0336782669656375</v>
      </c>
      <c r="G2" s="3" t="n">
        <v>0.0336782669656375</v>
      </c>
      <c r="H2" s="3" t="n">
        <v>0.0605704193466128</v>
      </c>
      <c r="I2" s="3" t="n">
        <v>0.0605704193466128</v>
      </c>
    </row>
    <row r="3" customFormat="false" ht="12.85" hidden="false" customHeight="false" outlineLevel="0" collapsed="false">
      <c r="A3" s="0" t="s">
        <v>10</v>
      </c>
      <c r="B3" s="3" t="n">
        <v>0.0163237926893005</v>
      </c>
      <c r="C3" s="3" t="n">
        <v>0.00461626763807521</v>
      </c>
      <c r="D3" s="3" t="n">
        <v>-0.00417954547721244</v>
      </c>
      <c r="E3" s="3" t="n">
        <v>0.00461626763807521</v>
      </c>
      <c r="F3" s="3" t="n">
        <v>-0.0487103971542625</v>
      </c>
      <c r="G3" s="3" t="n">
        <v>-0.0527874180042753</v>
      </c>
      <c r="H3" s="3" t="n">
        <v>0.00461621803437506</v>
      </c>
      <c r="I3" s="3" t="n">
        <v>0.00461626763807521</v>
      </c>
    </row>
    <row r="4" customFormat="false" ht="12.85" hidden="false" customHeight="false" outlineLevel="0" collapsed="false">
      <c r="A4" s="0" t="s">
        <v>11</v>
      </c>
      <c r="B4" s="3" t="n">
        <v>0.0213636581635875</v>
      </c>
      <c r="C4" s="3" t="n">
        <v>0.110503404135275</v>
      </c>
      <c r="D4" s="3" t="n">
        <v>0.1060913340958</v>
      </c>
      <c r="E4" s="3" t="n">
        <v>0.0224511116507125</v>
      </c>
      <c r="F4" s="3" t="n">
        <v>0.103272768233575</v>
      </c>
      <c r="G4" s="3" t="n">
        <v>0.12066524734415</v>
      </c>
      <c r="H4" s="3" t="n">
        <v>0.0213636581635875</v>
      </c>
      <c r="I4" s="3" t="n">
        <v>0.111713830551676</v>
      </c>
    </row>
    <row r="5" customFormat="false" ht="12.85" hidden="false" customHeight="false" outlineLevel="0" collapsed="false">
      <c r="A5" s="0" t="s">
        <v>12</v>
      </c>
      <c r="B5" s="3" t="n">
        <v>0.0490563297820501</v>
      </c>
      <c r="C5" s="3" t="n">
        <v>0.0398539107217874</v>
      </c>
      <c r="D5" s="3" t="n">
        <v>0.0365247818416876</v>
      </c>
      <c r="E5" s="3" t="n">
        <v>0.0365247818416876</v>
      </c>
      <c r="F5" s="3" t="n">
        <v>0.0365247818416876</v>
      </c>
      <c r="G5" s="3" t="n">
        <v>0.00863687906617477</v>
      </c>
      <c r="H5" s="3" t="n">
        <v>0.0490563297820501</v>
      </c>
      <c r="I5" s="3" t="n">
        <v>0.0365247818416876</v>
      </c>
    </row>
    <row r="6" customFormat="false" ht="12.85" hidden="false" customHeight="false" outlineLevel="0" collapsed="false">
      <c r="A6" s="0" t="s">
        <v>13</v>
      </c>
      <c r="B6" s="3" t="n">
        <v>0.152558189945</v>
      </c>
      <c r="C6" s="3" t="n">
        <v>0.0163797808006258</v>
      </c>
      <c r="D6" s="3" t="n">
        <v>0.172216277355663</v>
      </c>
      <c r="E6" s="3" t="n">
        <v>0.172216277355663</v>
      </c>
      <c r="F6" s="3" t="n">
        <v>-0.00780090545759989</v>
      </c>
      <c r="G6" s="3" t="n">
        <v>0.0484497264506378</v>
      </c>
      <c r="H6" s="3" t="n">
        <v>0.152357739350238</v>
      </c>
      <c r="I6" s="3" t="n">
        <v>0.028170364242737</v>
      </c>
    </row>
    <row r="7" customFormat="false" ht="12.85" hidden="false" customHeight="false" outlineLevel="0" collapsed="false">
      <c r="A7" s="0" t="s">
        <v>14</v>
      </c>
      <c r="B7" s="3" t="n">
        <v>-0.0633109087448499</v>
      </c>
      <c r="C7" s="3" t="n">
        <v>-0.0633109087448499</v>
      </c>
      <c r="D7" s="3" t="n">
        <v>-0.0633109087448499</v>
      </c>
      <c r="E7" s="3" t="n">
        <v>-0.0633109087448499</v>
      </c>
      <c r="F7" s="3" t="n">
        <v>-0.0633109087448499</v>
      </c>
      <c r="G7" s="3" t="n">
        <v>-0.0633109087448499</v>
      </c>
      <c r="H7" s="3" t="n">
        <v>-0.0447047896759248</v>
      </c>
      <c r="I7" s="3" t="n">
        <v>-0.0633109087448499</v>
      </c>
    </row>
    <row r="8" customFormat="false" ht="12.85" hidden="false" customHeight="false" outlineLevel="0" collapsed="false">
      <c r="A8" s="0" t="s">
        <v>15</v>
      </c>
      <c r="B8" s="3" t="n">
        <v>0.0202253951186001</v>
      </c>
      <c r="C8" s="3" t="n">
        <v>0.0202253951186001</v>
      </c>
      <c r="D8" s="3" t="n">
        <v>0.0329437090133004</v>
      </c>
      <c r="E8" s="3" t="n">
        <v>0.0241503041800247</v>
      </c>
      <c r="F8" s="3" t="n">
        <v>0.0202253951186001</v>
      </c>
      <c r="G8" s="3" t="n">
        <v>0.0289191389530751</v>
      </c>
      <c r="H8" s="3" t="n">
        <v>0.0179849359046377</v>
      </c>
      <c r="I8" s="3" t="n">
        <v>0.0202253951186001</v>
      </c>
    </row>
    <row r="9" customFormat="false" ht="12.85" hidden="false" customHeight="false" outlineLevel="0" collapsed="false">
      <c r="A9" s="0" t="s">
        <v>16</v>
      </c>
      <c r="B9" s="3" t="n">
        <v>0.1480044706823</v>
      </c>
      <c r="C9" s="3" t="n">
        <v>-0.012330175260874</v>
      </c>
      <c r="D9" s="3" t="n">
        <v>0.0147992039795748</v>
      </c>
      <c r="E9" s="3" t="n">
        <v>0.00248123137499996</v>
      </c>
      <c r="F9" s="3" t="n">
        <v>0.00248123137499996</v>
      </c>
      <c r="G9" s="3" t="n">
        <v>-0.012330175260874</v>
      </c>
      <c r="H9" s="3" t="n">
        <v>-0.04960150606</v>
      </c>
      <c r="I9" s="3" t="n">
        <v>-0.00729627954433747</v>
      </c>
    </row>
    <row r="10" customFormat="false" ht="12.85" hidden="false" customHeight="false" outlineLevel="0" collapsed="false">
      <c r="A10" s="0" t="s">
        <v>17</v>
      </c>
      <c r="B10" s="3" t="n">
        <v>-0.00612981402718748</v>
      </c>
      <c r="C10" s="3" t="n">
        <v>0.00637622290493779</v>
      </c>
      <c r="D10" s="3" t="n">
        <v>0.00976553609718756</v>
      </c>
      <c r="E10" s="3" t="n">
        <v>0.00637622290493779</v>
      </c>
      <c r="F10" s="3" t="n">
        <v>0.00637622290493779</v>
      </c>
      <c r="G10" s="3" t="n">
        <v>-0.00543437894971265</v>
      </c>
      <c r="H10" s="3" t="n">
        <v>-0.00589258853972496</v>
      </c>
      <c r="I10" s="3" t="n">
        <v>0.0016884510170876</v>
      </c>
    </row>
    <row r="11" customFormat="false" ht="12.85" hidden="false" customHeight="false" outlineLevel="0" collapsed="false">
      <c r="A11" s="0" t="s">
        <v>18</v>
      </c>
      <c r="B11" s="3" t="n">
        <v>0.0536424776633753</v>
      </c>
      <c r="C11" s="3" t="n">
        <v>0.0172739398504376</v>
      </c>
      <c r="D11" s="3" t="n">
        <v>0.0172739398504376</v>
      </c>
      <c r="E11" s="3" t="n">
        <v>0.0172739398504376</v>
      </c>
      <c r="F11" s="3" t="n">
        <v>-0.000652227744474633</v>
      </c>
      <c r="G11" s="3" t="n">
        <v>0.0337912163531754</v>
      </c>
      <c r="H11" s="3" t="n">
        <v>0.0172739398504376</v>
      </c>
      <c r="I11" s="3" t="n">
        <v>0.0172739398504376</v>
      </c>
    </row>
    <row r="12" customFormat="false" ht="12.85" hidden="false" customHeight="false" outlineLevel="0" collapsed="false">
      <c r="A12" s="0" t="s">
        <v>19</v>
      </c>
      <c r="B12" s="3" t="n">
        <v>-0.00502404926007487</v>
      </c>
      <c r="C12" s="3" t="n">
        <v>0.0292941988334629</v>
      </c>
      <c r="D12" s="3" t="n">
        <v>0.00685870808530015</v>
      </c>
      <c r="E12" s="3" t="n">
        <v>0.0292941988334629</v>
      </c>
      <c r="F12" s="3" t="n">
        <v>-0.00502404926007487</v>
      </c>
      <c r="G12" s="3" t="n">
        <v>-0.00493375182439997</v>
      </c>
      <c r="H12" s="3" t="n">
        <v>-0.00110584152587472</v>
      </c>
      <c r="I12" s="3" t="n">
        <v>-0.00493375182439997</v>
      </c>
    </row>
    <row r="13" customFormat="false" ht="12.85" hidden="false" customHeight="false" outlineLevel="0" collapsed="false">
      <c r="A13" s="0" t="s">
        <v>20</v>
      </c>
      <c r="B13" s="3" t="n">
        <v>-0.0627954844512999</v>
      </c>
      <c r="C13" s="3" t="n">
        <v>-0.0676838451581498</v>
      </c>
      <c r="D13" s="3" t="n">
        <v>-0.0545773541521873</v>
      </c>
      <c r="E13" s="3" t="n">
        <v>-0.0660723775557375</v>
      </c>
      <c r="F13" s="3" t="n">
        <v>-0.0627954844512999</v>
      </c>
      <c r="G13" s="3" t="n">
        <v>-0.0676838451581498</v>
      </c>
      <c r="H13" s="3" t="n">
        <v>-0.0564321675419499</v>
      </c>
      <c r="I13" s="3" t="n">
        <v>-0.0676838451581498</v>
      </c>
    </row>
    <row r="14" customFormat="false" ht="12.85" hidden="false" customHeight="false" outlineLevel="0" collapsed="false">
      <c r="A14" s="0" t="s">
        <v>21</v>
      </c>
      <c r="B14" s="3" t="n">
        <v>0.0526156015471877</v>
      </c>
      <c r="C14" s="3" t="n">
        <v>0.0142201487413999</v>
      </c>
      <c r="D14" s="3" t="n">
        <v>0.0479676631283001</v>
      </c>
      <c r="E14" s="3" t="n">
        <v>0.0119972894966628</v>
      </c>
      <c r="F14" s="3" t="n">
        <v>0.0526156015471877</v>
      </c>
      <c r="G14" s="3" t="n">
        <v>0.0493988843336997</v>
      </c>
      <c r="H14" s="3" t="n">
        <v>0.010318036</v>
      </c>
      <c r="I14" s="3" t="n">
        <v>0.048811365854725</v>
      </c>
    </row>
    <row r="15" customFormat="false" ht="12.85" hidden="false" customHeight="false" outlineLevel="0" collapsed="false">
      <c r="A15" s="0" t="s">
        <v>22</v>
      </c>
      <c r="B15" s="3" t="n">
        <v>0.0106883227287374</v>
      </c>
      <c r="C15" s="3" t="n">
        <v>0.00125743802126227</v>
      </c>
      <c r="D15" s="3" t="n">
        <v>0.0812847050679635</v>
      </c>
      <c r="E15" s="3" t="n">
        <v>0.00125743802126227</v>
      </c>
      <c r="F15" s="3" t="n">
        <v>0.0106883227287374</v>
      </c>
      <c r="G15" s="3" t="n">
        <v>0.00125743802126227</v>
      </c>
      <c r="H15" s="3" t="n">
        <v>0.0583873692714628</v>
      </c>
      <c r="I15" s="3" t="n">
        <v>0.00125743802126227</v>
      </c>
    </row>
    <row r="16" customFormat="false" ht="12.85" hidden="false" customHeight="false" outlineLevel="0" collapsed="false">
      <c r="A16" s="0" t="s">
        <v>23</v>
      </c>
      <c r="B16" s="3" t="n">
        <v>-0.101159168061762</v>
      </c>
      <c r="C16" s="3" t="n">
        <v>-0.101159168061762</v>
      </c>
      <c r="D16" s="3" t="n">
        <v>-0.101159168061762</v>
      </c>
      <c r="E16" s="3" t="n">
        <v>-0.0989376930512998</v>
      </c>
      <c r="F16" s="3" t="n">
        <v>-0.101159168061762</v>
      </c>
      <c r="G16" s="3" t="n">
        <v>-0.106482392550875</v>
      </c>
      <c r="H16" s="3" t="n">
        <v>-0.101159168061762</v>
      </c>
      <c r="I16" s="3" t="n">
        <v>-0.101159168061762</v>
      </c>
    </row>
    <row r="17" customFormat="false" ht="12.85" hidden="false" customHeight="false" outlineLevel="0" collapsed="false">
      <c r="B17" s="3"/>
      <c r="C17" s="3"/>
      <c r="D17" s="3"/>
      <c r="E17" s="3"/>
      <c r="F17" s="3"/>
      <c r="G17" s="3"/>
      <c r="H17" s="3"/>
      <c r="I17" s="3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3" t="n">
        <f aca="false">AVERAGE(B2:B16)*4</f>
        <v>0.085263221530827</v>
      </c>
      <c r="C19" s="3" t="n">
        <f aca="false">AVERAGE(C2:C16)*4</f>
        <v>0.0131186337348975</v>
      </c>
      <c r="D19" s="3" t="n">
        <f aca="false">AVERAGE(D2:D16)*4</f>
        <v>0.092288410051044</v>
      </c>
      <c r="E19" s="3" t="n">
        <f aca="false">AVERAGE(E2:E16)*4</f>
        <v>0.0368224777458771</v>
      </c>
      <c r="F19" s="3" t="n">
        <f aca="false">AVERAGE(F2:F16)*4</f>
        <v>-0.00629081337572295</v>
      </c>
      <c r="G19" s="3" t="n">
        <f aca="false">AVERAGE(G2:G16)*4</f>
        <v>0.00315571386524694</v>
      </c>
      <c r="H19" s="3" t="n">
        <f aca="false">AVERAGE(H2:H16)*4</f>
        <v>0.035475355812844</v>
      </c>
      <c r="I19" s="3" t="n">
        <f aca="false">AVERAGE(I2:I16)*4</f>
        <v>0.0230582133731737</v>
      </c>
    </row>
    <row r="20" customFormat="false" ht="12.85" hidden="false" customHeight="false" outlineLevel="0" collapsed="false">
      <c r="A20" s="0" t="s">
        <v>26</v>
      </c>
      <c r="B20" s="4" t="n">
        <f aca="false">B19*100000</f>
        <v>8526.3221530827</v>
      </c>
      <c r="C20" s="4" t="n">
        <f aca="false">C19*100000</f>
        <v>1311.86337348975</v>
      </c>
      <c r="D20" s="4" t="n">
        <f aca="false">D19*100000</f>
        <v>9228.8410051044</v>
      </c>
      <c r="E20" s="4" t="n">
        <f aca="false">E19*100000</f>
        <v>3682.24777458771</v>
      </c>
      <c r="F20" s="4" t="n">
        <f aca="false">F19*100000</f>
        <v>-629.081337572295</v>
      </c>
      <c r="G20" s="4" t="n">
        <f aca="false">G19*100000</f>
        <v>315.571386524694</v>
      </c>
      <c r="H20" s="4" t="n">
        <f aca="false">H19*100000</f>
        <v>3547.5355812844</v>
      </c>
      <c r="I20" s="4" t="n">
        <f aca="false">I19*100000</f>
        <v>2305.82133731737</v>
      </c>
    </row>
    <row r="21" customFormat="false" ht="12.85" hidden="false" customHeight="false" outlineLevel="0" collapsed="false">
      <c r="A21" s="0" t="s">
        <v>27</v>
      </c>
      <c r="B21" s="3" t="n">
        <f aca="false">STDEV(B2:B16)*SQRT(4)</f>
        <v>0.138403399342976</v>
      </c>
      <c r="C21" s="3" t="n">
        <f aca="false">STDEV(C2:C16)*SQRT(4)</f>
        <v>0.101202014663688</v>
      </c>
      <c r="D21" s="3" t="n">
        <f aca="false">STDEV(D2:D16)*SQRT(4)</f>
        <v>0.135280979331749</v>
      </c>
      <c r="E21" s="3" t="n">
        <f aca="false">STDEV(E2:E16)*SQRT(4)</f>
        <v>0.121617204707078</v>
      </c>
      <c r="F21" s="3" t="n">
        <f aca="false">STDEV(F2:F16)*SQRT(4)</f>
        <v>0.10292704057535</v>
      </c>
      <c r="G21" s="3" t="n">
        <f aca="false">STDEV(G2:G16)*SQRT(4)</f>
        <v>0.113951430813954</v>
      </c>
      <c r="H21" s="3" t="n">
        <f aca="false">STDEV(H2:H16)*SQRT(4)</f>
        <v>0.120280605638428</v>
      </c>
      <c r="I21" s="3" t="n">
        <f aca="false">STDEV(I2:I16)*SQRT(4)</f>
        <v>0.106628607191861</v>
      </c>
    </row>
    <row r="22" customFormat="false" ht="12.85" hidden="false" customHeight="false" outlineLevel="0" collapsed="false">
      <c r="A22" s="0" t="s">
        <v>28</v>
      </c>
      <c r="B22" s="4" t="n">
        <f aca="false">B21*100000</f>
        <v>13840.3399342976</v>
      </c>
      <c r="C22" s="4" t="n">
        <f aca="false">C21*100000</f>
        <v>10120.2014663688</v>
      </c>
      <c r="D22" s="4" t="n">
        <f aca="false">D21*100000</f>
        <v>13528.0979331749</v>
      </c>
      <c r="E22" s="4" t="n">
        <f aca="false">E21*100000</f>
        <v>12161.7204707079</v>
      </c>
      <c r="F22" s="4" t="n">
        <f aca="false">F21*100000</f>
        <v>10292.704057535</v>
      </c>
      <c r="G22" s="4" t="n">
        <f aca="false">G21*100000</f>
        <v>11395.1430813954</v>
      </c>
      <c r="H22" s="4" t="n">
        <f aca="false">H21*100000</f>
        <v>12028.0605638428</v>
      </c>
      <c r="I22" s="4" t="n">
        <f aca="false">I21*100000</f>
        <v>10662.8607191861</v>
      </c>
    </row>
    <row r="23" customFormat="false" ht="12.85" hidden="false" customHeight="false" outlineLevel="0" collapsed="false">
      <c r="A23" s="0" t="s">
        <v>29</v>
      </c>
      <c r="B23" s="4" t="n">
        <f aca="false">B19/B21</f>
        <v>0.616048608167036</v>
      </c>
      <c r="C23" s="4" t="n">
        <f aca="false">C19/C21</f>
        <v>0.129628187526631</v>
      </c>
      <c r="D23" s="4" t="n">
        <f aca="false">D19/D21</f>
        <v>0.682197974223158</v>
      </c>
      <c r="E23" s="4" t="n">
        <f aca="false">E19/E21</f>
        <v>0.302773590583388</v>
      </c>
      <c r="F23" s="4" t="n">
        <f aca="false">F19/F21</f>
        <v>-0.061119151396543</v>
      </c>
      <c r="G23" s="4" t="n">
        <f aca="false">G19/G21</f>
        <v>0.0276934992628499</v>
      </c>
      <c r="H23" s="4" t="n">
        <f aca="false">H19/H21</f>
        <v>0.294938287220513</v>
      </c>
      <c r="I23" s="4" t="n">
        <f aca="false">I19/I21</f>
        <v>0.216247909265889</v>
      </c>
    </row>
    <row r="24" customFormat="false" ht="12.85" hidden="false" customHeight="false" outlineLevel="0" collapsed="false">
      <c r="A24" s="0" t="s">
        <v>30</v>
      </c>
      <c r="B24" s="4" t="n">
        <f aca="false">B23*100000</f>
        <v>61604.8608167036</v>
      </c>
      <c r="C24" s="4" t="n">
        <f aca="false">C23*100000</f>
        <v>12962.8187526631</v>
      </c>
      <c r="D24" s="4" t="n">
        <f aca="false">D23*100000</f>
        <v>68219.7974223158</v>
      </c>
      <c r="E24" s="4" t="n">
        <f aca="false">E23*100000</f>
        <v>30277.3590583388</v>
      </c>
      <c r="F24" s="4" t="n">
        <f aca="false">F23*100000</f>
        <v>-6111.9151396543</v>
      </c>
      <c r="G24" s="4" t="n">
        <f aca="false">G23*100000</f>
        <v>2769.34992628499</v>
      </c>
      <c r="H24" s="4" t="n">
        <f aca="false">H23*100000</f>
        <v>29493.8287220513</v>
      </c>
      <c r="I24" s="4" t="n">
        <f aca="false">I23*100000</f>
        <v>21624.7909265889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10</v>
      </c>
      <c r="C25" s="0" t="n">
        <f aca="false">COUNTIF(C2:C16,"&gt;0")</f>
        <v>11</v>
      </c>
      <c r="D25" s="0" t="n">
        <f aca="false">COUNTIF(D2:D16,"&gt;0")</f>
        <v>11</v>
      </c>
      <c r="E25" s="0" t="n">
        <f aca="false">COUNTIF(E2:E16,"&gt;0")</f>
        <v>12</v>
      </c>
      <c r="F25" s="0" t="n">
        <f aca="false">COUNTIF(F2:F16,"&gt;0")</f>
        <v>8</v>
      </c>
      <c r="G25" s="0" t="n">
        <f aca="false">COUNTIF(G2:G16,"&gt;0")</f>
        <v>8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5</v>
      </c>
      <c r="C26" s="0" t="n">
        <f aca="false">COUNTIF(C2:C16,"&lt;=0")</f>
        <v>4</v>
      </c>
      <c r="D26" s="0" t="n">
        <f aca="false">COUNTIF(D2:D16,"&lt;=0")</f>
        <v>4</v>
      </c>
      <c r="E26" s="0" t="n">
        <f aca="false">COUNTIF(E2:E16,"&lt;=0")</f>
        <v>3</v>
      </c>
      <c r="F26" s="0" t="n">
        <f aca="false">COUNTIF(F2:F16,"&lt;=0")</f>
        <v>7</v>
      </c>
      <c r="G26" s="0" t="n">
        <f aca="false">COUNTIF(G2:G16,"&lt;=0")</f>
        <v>7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33</v>
      </c>
      <c r="B27" s="3" t="n">
        <f aca="false">MAX(B2:B16)*4</f>
        <v>0.610232759779999</v>
      </c>
      <c r="C27" s="3" t="n">
        <f aca="false">MAX(C2:C16)*4</f>
        <v>0.4420136165411</v>
      </c>
      <c r="D27" s="3" t="n">
        <f aca="false">MAX(D2:D16)*4</f>
        <v>0.68886510942265</v>
      </c>
      <c r="E27" s="3" t="n">
        <f aca="false">MAX(E2:E16)*4</f>
        <v>0.68886510942265</v>
      </c>
      <c r="F27" s="3" t="n">
        <f aca="false">MAX(F2:F16)*4</f>
        <v>0.4130910729343</v>
      </c>
      <c r="G27" s="3" t="n">
        <f aca="false">MAX(G2:G16)*4</f>
        <v>0.4826609893766</v>
      </c>
      <c r="H27" s="3" t="n">
        <f aca="false">MAX(H2:H16)*4</f>
        <v>0.609430957400953</v>
      </c>
      <c r="I27" s="3" t="n">
        <f aca="false">MAX(I2:I16)*4</f>
        <v>0.446855322206703</v>
      </c>
    </row>
    <row r="28" customFormat="false" ht="12.85" hidden="false" customHeight="false" outlineLevel="0" collapsed="false">
      <c r="A28" s="0" t="s">
        <v>34</v>
      </c>
      <c r="B28" s="3" t="n">
        <f aca="false">MIN(B2:B16)*4</f>
        <v>-0.404636672247049</v>
      </c>
      <c r="C28" s="3" t="n">
        <f aca="false">MIN(C2:C16)*4</f>
        <v>-0.404636672247049</v>
      </c>
      <c r="D28" s="3" t="n">
        <f aca="false">MIN(D2:D16)*4</f>
        <v>-0.404636672247049</v>
      </c>
      <c r="E28" s="3" t="n">
        <f aca="false">MIN(E2:E16)*4</f>
        <v>-0.395750772205199</v>
      </c>
      <c r="F28" s="3" t="n">
        <f aca="false">MIN(F2:F16)*4</f>
        <v>-0.404636672247049</v>
      </c>
      <c r="G28" s="3" t="n">
        <f aca="false">MIN(G2:G16)*4</f>
        <v>-0.425929570203499</v>
      </c>
      <c r="H28" s="3" t="n">
        <f aca="false">MIN(H2:H16)*4</f>
        <v>-0.404636672247049</v>
      </c>
      <c r="I28" s="3" t="n">
        <f aca="false">MIN(I2:I16)*4</f>
        <v>-0.404636672247049</v>
      </c>
    </row>
    <row r="29" customFormat="false" ht="12.85" hidden="false" customHeight="false" outlineLevel="0" collapsed="false">
      <c r="A29" s="0" t="s">
        <v>35</v>
      </c>
      <c r="B29" s="4" t="n">
        <f aca="false">B27*100000</f>
        <v>61023.2759779999</v>
      </c>
      <c r="C29" s="4" t="n">
        <f aca="false">C27*100000</f>
        <v>44201.3616541101</v>
      </c>
      <c r="D29" s="4" t="n">
        <f aca="false">D27*100000</f>
        <v>68886.510942265</v>
      </c>
      <c r="E29" s="4" t="n">
        <f aca="false">E27*100000</f>
        <v>68886.510942265</v>
      </c>
      <c r="F29" s="4" t="n">
        <f aca="false">F27*100000</f>
        <v>41309.10729343</v>
      </c>
      <c r="G29" s="4" t="n">
        <f aca="false">G27*100000</f>
        <v>48266.09893766</v>
      </c>
      <c r="H29" s="4" t="n">
        <f aca="false">H27*100000</f>
        <v>60943.0957400953</v>
      </c>
      <c r="I29" s="4" t="n">
        <f aca="false">I27*100000</f>
        <v>44685.5322206703</v>
      </c>
    </row>
    <row r="30" customFormat="false" ht="12.85" hidden="false" customHeight="false" outlineLevel="0" collapsed="false">
      <c r="A30" s="0" t="s">
        <v>36</v>
      </c>
      <c r="B30" s="4" t="n">
        <f aca="false">B28*100000</f>
        <v>-40463.6672247049</v>
      </c>
      <c r="C30" s="4" t="n">
        <f aca="false">C28*100000</f>
        <v>-40463.6672247049</v>
      </c>
      <c r="D30" s="4" t="n">
        <f aca="false">D28*100000</f>
        <v>-40463.6672247049</v>
      </c>
      <c r="E30" s="4" t="n">
        <f aca="false">E28*100000</f>
        <v>-39575.0772205199</v>
      </c>
      <c r="F30" s="4" t="n">
        <f aca="false">F28*100000</f>
        <v>-40463.6672247049</v>
      </c>
      <c r="G30" s="4" t="n">
        <f aca="false">G28*100000</f>
        <v>-42592.9570203499</v>
      </c>
      <c r="H30" s="4" t="n">
        <f aca="false">H28*100000</f>
        <v>-40463.6672247049</v>
      </c>
      <c r="I30" s="4" t="n">
        <f aca="false">I28*100000</f>
        <v>-40463.6672247049</v>
      </c>
    </row>
    <row r="33" customFormat="false" ht="12.85" hidden="false" customHeight="false" outlineLevel="0" collapsed="false">
      <c r="A33" s="1" t="s">
        <v>37</v>
      </c>
      <c r="B33" s="1" t="s">
        <v>38</v>
      </c>
      <c r="C33" s="5" t="s">
        <v>1</v>
      </c>
      <c r="D33" s="1" t="s">
        <v>39</v>
      </c>
      <c r="E33" s="1" t="s">
        <v>5</v>
      </c>
      <c r="F33" s="1" t="s">
        <v>40</v>
      </c>
    </row>
    <row r="34" customFormat="false" ht="12.85" hidden="false" customHeight="false" outlineLevel="0" collapsed="false">
      <c r="A34" s="0" t="s">
        <v>13</v>
      </c>
      <c r="B34" s="3" t="n">
        <v>0.0120044816829252</v>
      </c>
      <c r="C34" s="3" t="n">
        <v>0.152558189945</v>
      </c>
      <c r="D34" s="3" t="n">
        <v>-0.0137818846721377</v>
      </c>
      <c r="E34" s="3" t="n">
        <v>-0.0205396233995499</v>
      </c>
      <c r="F34" s="3" t="n">
        <v>-0.0137819079000626</v>
      </c>
    </row>
    <row r="35" customFormat="false" ht="12.85" hidden="false" customHeight="false" outlineLevel="0" collapsed="false">
      <c r="A35" s="0" t="s">
        <v>14</v>
      </c>
      <c r="B35" s="3" t="n">
        <v>-0.0633109087448499</v>
      </c>
      <c r="C35" s="3" t="n">
        <v>-0.0564613894828751</v>
      </c>
      <c r="D35" s="3" t="n">
        <v>-0.0633109087448499</v>
      </c>
      <c r="E35" s="3" t="n">
        <v>-0.0633109087448499</v>
      </c>
      <c r="F35" s="3" t="n">
        <v>-0.0633109087448499</v>
      </c>
    </row>
    <row r="36" customFormat="false" ht="12.85" hidden="false" customHeight="false" outlineLevel="0" collapsed="false">
      <c r="A36" s="0" t="s">
        <v>15</v>
      </c>
      <c r="B36" s="3" t="n">
        <v>0.0289191389530751</v>
      </c>
      <c r="C36" s="3" t="n">
        <v>0.00576395799200009</v>
      </c>
      <c r="D36" s="3" t="n">
        <v>0.0289191389530751</v>
      </c>
      <c r="E36" s="3" t="n">
        <v>0.0202253951186001</v>
      </c>
      <c r="F36" s="3" t="n">
        <v>0.0289191389530751</v>
      </c>
    </row>
    <row r="37" customFormat="false" ht="12.85" hidden="false" customHeight="false" outlineLevel="0" collapsed="false">
      <c r="A37" s="0" t="s">
        <v>16</v>
      </c>
      <c r="B37" s="3" t="n">
        <v>-0.00913559413217495</v>
      </c>
      <c r="C37" s="3" t="n">
        <v>0.09765636168265</v>
      </c>
      <c r="D37" s="3" t="n">
        <v>0.00248123137499996</v>
      </c>
      <c r="E37" s="3" t="n">
        <v>0.00248123137499996</v>
      </c>
      <c r="F37" s="3" t="n">
        <v>0.00248123137499996</v>
      </c>
    </row>
    <row r="38" customFormat="false" ht="12.85" hidden="false" customHeight="false" outlineLevel="0" collapsed="false">
      <c r="A38" s="0" t="s">
        <v>17</v>
      </c>
      <c r="B38" s="3" t="n">
        <v>-0.00510469515281242</v>
      </c>
      <c r="C38" s="3" t="n">
        <v>-0.00589258853972496</v>
      </c>
      <c r="D38" s="3" t="n">
        <v>-0.00510469515281242</v>
      </c>
      <c r="E38" s="3" t="n">
        <v>0.00637622290493779</v>
      </c>
      <c r="F38" s="3" t="n">
        <v>0.0300602910500374</v>
      </c>
    </row>
    <row r="39" customFormat="false" ht="12.85" hidden="false" customHeight="false" outlineLevel="0" collapsed="false">
      <c r="A39" s="0" t="s">
        <v>18</v>
      </c>
      <c r="B39" s="3" t="n">
        <v>0.06366964780525</v>
      </c>
      <c r="C39" s="3" t="n">
        <v>-0.0179367606699116</v>
      </c>
      <c r="D39" s="3" t="n">
        <v>0.00580650598830042</v>
      </c>
      <c r="E39" s="3" t="n">
        <v>0.0172739398504376</v>
      </c>
      <c r="F39" s="3" t="n">
        <v>0.00580650598830042</v>
      </c>
    </row>
    <row r="40" customFormat="false" ht="12.85" hidden="false" customHeight="false" outlineLevel="0" collapsed="false">
      <c r="A40" s="0" t="s">
        <v>19</v>
      </c>
      <c r="B40" s="3" t="n">
        <v>-0.000303738749999831</v>
      </c>
      <c r="C40" s="3" t="n">
        <v>-0.000505641013262274</v>
      </c>
      <c r="D40" s="3" t="n">
        <v>-0.000303738749999831</v>
      </c>
      <c r="E40" s="3" t="n">
        <v>0.0292941988334629</v>
      </c>
      <c r="F40" s="3" t="n">
        <v>-0.000303738749999831</v>
      </c>
    </row>
    <row r="41" customFormat="false" ht="12.85" hidden="false" customHeight="false" outlineLevel="0" collapsed="false">
      <c r="A41" s="0" t="s">
        <v>20</v>
      </c>
      <c r="B41" s="3" t="n">
        <v>-0.0660723775557375</v>
      </c>
      <c r="C41" s="3" t="n">
        <v>-0.0545773541521873</v>
      </c>
      <c r="D41" s="3" t="n">
        <v>-0.0660723775557375</v>
      </c>
      <c r="E41" s="3" t="n">
        <v>-0.0627954844512999</v>
      </c>
      <c r="F41" s="3" t="n">
        <v>-0.0660723775557375</v>
      </c>
    </row>
    <row r="42" customFormat="false" ht="12.85" hidden="false" customHeight="false" outlineLevel="0" collapsed="false">
      <c r="A42" s="0" t="s">
        <v>21</v>
      </c>
      <c r="B42" s="3" t="n">
        <v>0.0119972894966628</v>
      </c>
      <c r="C42" s="3" t="n">
        <v>0.0541013470171129</v>
      </c>
      <c r="D42" s="3" t="n">
        <v>0.0142201487413999</v>
      </c>
      <c r="E42" s="3" t="n">
        <v>0.0142201487413999</v>
      </c>
      <c r="F42" s="3" t="n">
        <v>0.0119972894966628</v>
      </c>
    </row>
    <row r="43" customFormat="false" ht="12.85" hidden="false" customHeight="false" outlineLevel="0" collapsed="false">
      <c r="A43" s="0" t="s">
        <v>22</v>
      </c>
      <c r="B43" s="3" t="n">
        <v>-0.0194904622287377</v>
      </c>
      <c r="C43" s="3" t="n">
        <v>0.0583873692714628</v>
      </c>
      <c r="D43" s="3" t="n">
        <v>-0.0194904622287377</v>
      </c>
      <c r="E43" s="3" t="n">
        <v>-0.0194904622287377</v>
      </c>
      <c r="F43" s="3" t="n">
        <v>-0.0194904622287377</v>
      </c>
    </row>
    <row r="44" customFormat="false" ht="12.85" hidden="false" customHeight="false" outlineLevel="0" collapsed="false">
      <c r="A44" s="0" t="s">
        <v>23</v>
      </c>
      <c r="B44" s="3" t="n">
        <v>-0.101159168061762</v>
      </c>
      <c r="C44" s="3" t="n">
        <v>-0.101159168061762</v>
      </c>
      <c r="D44" s="3" t="n">
        <v>-0.101159168061762</v>
      </c>
      <c r="E44" s="3" t="n">
        <v>-0.101159168061762</v>
      </c>
      <c r="F44" s="3" t="n">
        <v>-0.101159168061762</v>
      </c>
    </row>
    <row r="46" customFormat="false" ht="12.85" hidden="false" customHeight="false" outlineLevel="0" collapsed="false">
      <c r="A46" s="1" t="s">
        <v>24</v>
      </c>
    </row>
    <row r="47" customFormat="false" ht="12.85" hidden="false" customHeight="false" outlineLevel="0" collapsed="false">
      <c r="A47" s="0" t="s">
        <v>25</v>
      </c>
      <c r="B47" s="3" t="n">
        <f aca="false">AVERAGE(B34:B44)*4</f>
        <v>-0.0538132315229678</v>
      </c>
      <c r="C47" s="3" t="n">
        <f aca="false">AVERAGE(C34:C44)*4</f>
        <v>0.0479761178140007</v>
      </c>
      <c r="D47" s="3" t="n">
        <f aca="false">AVERAGE(D34:D44)*4</f>
        <v>-0.0791986218575498</v>
      </c>
      <c r="E47" s="3" t="n">
        <f aca="false">AVERAGE(E34:E44)*4</f>
        <v>-0.0645180036590405</v>
      </c>
      <c r="F47" s="3" t="n">
        <f aca="false">AVERAGE(F34:F44)*4</f>
        <v>-0.0672196750465724</v>
      </c>
    </row>
    <row r="48" customFormat="false" ht="12.85" hidden="false" customHeight="false" outlineLevel="0" collapsed="false">
      <c r="A48" s="0" t="s">
        <v>26</v>
      </c>
      <c r="B48" s="4" t="n">
        <f aca="false">B47*100000</f>
        <v>-5381.32315229678</v>
      </c>
      <c r="C48" s="4" t="n">
        <f aca="false">C47*100000</f>
        <v>4797.61178140007</v>
      </c>
      <c r="D48" s="4" t="n">
        <f aca="false">D47*100000</f>
        <v>-7919.86218575498</v>
      </c>
      <c r="E48" s="4" t="n">
        <f aca="false">E47*100000</f>
        <v>-6451.80036590405</v>
      </c>
      <c r="F48" s="4" t="n">
        <f aca="false">F47*100000</f>
        <v>-6721.96750465724</v>
      </c>
    </row>
    <row r="49" customFormat="false" ht="12.85" hidden="false" customHeight="false" outlineLevel="0" collapsed="false">
      <c r="A49" s="0" t="s">
        <v>27</v>
      </c>
      <c r="B49" s="3" t="n">
        <f aca="false">STDEV(B34:B44)*SQRT(4)</f>
        <v>0.0944113799405209</v>
      </c>
      <c r="C49" s="3" t="n">
        <f aca="false">STDEV(C34:C44)*SQRT(4)</f>
        <v>0.147450418795178</v>
      </c>
      <c r="D49" s="3" t="n">
        <f aca="false">STDEV(D34:D44)*SQRT(4)</f>
        <v>0.0799226813491694</v>
      </c>
      <c r="E49" s="3" t="n">
        <f aca="false">STDEV(E34:E44)*SQRT(4)</f>
        <v>0.0847097109316406</v>
      </c>
      <c r="F49" s="3" t="n">
        <f aca="false">STDEV(F34:F44)*SQRT(4)</f>
        <v>0.0848391544440517</v>
      </c>
    </row>
    <row r="50" customFormat="false" ht="12.85" hidden="false" customHeight="false" outlineLevel="0" collapsed="false">
      <c r="A50" s="0" t="s">
        <v>28</v>
      </c>
      <c r="B50" s="4" t="n">
        <f aca="false">B49*100000</f>
        <v>9441.13799405209</v>
      </c>
      <c r="C50" s="4" t="n">
        <f aca="false">C49*100000</f>
        <v>14745.0418795178</v>
      </c>
      <c r="D50" s="4" t="n">
        <f aca="false">D49*100000</f>
        <v>7992.26813491694</v>
      </c>
      <c r="E50" s="4" t="n">
        <f aca="false">E49*100000</f>
        <v>8470.97109316406</v>
      </c>
      <c r="F50" s="4" t="n">
        <f aca="false">F49*100000</f>
        <v>8483.91544440517</v>
      </c>
    </row>
    <row r="51" customFormat="false" ht="12.85" hidden="false" customHeight="false" outlineLevel="0" collapsed="false">
      <c r="A51" s="0" t="s">
        <v>29</v>
      </c>
      <c r="B51" s="4" t="n">
        <f aca="false">B47/B49</f>
        <v>-0.569986706654114</v>
      </c>
      <c r="C51" s="4" t="n">
        <f aca="false">C47/C49</f>
        <v>0.325371187182884</v>
      </c>
      <c r="D51" s="4" t="n">
        <f aca="false">D47/D49</f>
        <v>-0.990940500501273</v>
      </c>
      <c r="E51" s="4" t="n">
        <f aca="false">E47/E49</f>
        <v>-0.761636451706293</v>
      </c>
      <c r="F51" s="4" t="n">
        <f aca="false">F47/F49</f>
        <v>-0.792319012218601</v>
      </c>
    </row>
    <row r="52" customFormat="false" ht="12.85" hidden="false" customHeight="false" outlineLevel="0" collapsed="false">
      <c r="A52" s="0" t="s">
        <v>30</v>
      </c>
      <c r="B52" s="4" t="n">
        <f aca="false">B51*100000</f>
        <v>-56998.6706654114</v>
      </c>
      <c r="C52" s="4" t="n">
        <f aca="false">C51*100000</f>
        <v>32537.1187182884</v>
      </c>
      <c r="D52" s="4" t="n">
        <f aca="false">D51*100000</f>
        <v>-99094.0500501273</v>
      </c>
      <c r="E52" s="4" t="n">
        <f aca="false">E51*100000</f>
        <v>-76163.6451706293</v>
      </c>
      <c r="F52" s="4" t="n">
        <f aca="false">F51*100000</f>
        <v>-79231.9012218601</v>
      </c>
    </row>
    <row r="53" customFormat="false" ht="12.85" hidden="false" customHeight="false" outlineLevel="0" collapsed="false">
      <c r="A53" s="0" t="s">
        <v>31</v>
      </c>
      <c r="B53" s="0" t="n">
        <f aca="false">COUNTIF(B34:B44,"&gt;0")</f>
        <v>4</v>
      </c>
      <c r="C53" s="0" t="n">
        <f aca="false">COUNTIF(C34:C44,"&gt;0")</f>
        <v>5</v>
      </c>
      <c r="D53" s="0" t="n">
        <f aca="false">COUNTIF(D34:D44,"&gt;0")</f>
        <v>4</v>
      </c>
      <c r="E53" s="0" t="n">
        <f aca="false">COUNTIF(E34:E44,"&gt;0")</f>
        <v>6</v>
      </c>
      <c r="F53" s="0" t="n">
        <f aca="false">COUNTIF(F34:F44,"&gt;0")</f>
        <v>5</v>
      </c>
    </row>
    <row r="54" customFormat="false" ht="12.85" hidden="false" customHeight="false" outlineLevel="0" collapsed="false">
      <c r="A54" s="0" t="s">
        <v>32</v>
      </c>
      <c r="B54" s="0" t="n">
        <f aca="false">COUNTIF(B34:B44,"&lt;=0")</f>
        <v>7</v>
      </c>
      <c r="C54" s="0" t="n">
        <f aca="false">COUNTIF(C34:C44,"&lt;=0")</f>
        <v>6</v>
      </c>
      <c r="D54" s="0" t="n">
        <f aca="false">COUNTIF(D34:D44,"&lt;=0")</f>
        <v>7</v>
      </c>
      <c r="E54" s="0" t="n">
        <f aca="false">COUNTIF(E34:E44,"&lt;=0")</f>
        <v>5</v>
      </c>
      <c r="F54" s="0" t="n">
        <f aca="false">COUNTIF(F34:F44,"&lt;=0")</f>
        <v>6</v>
      </c>
    </row>
    <row r="55" customFormat="false" ht="12.85" hidden="false" customHeight="false" outlineLevel="0" collapsed="false">
      <c r="A55" s="0" t="s">
        <v>33</v>
      </c>
      <c r="B55" s="3" t="n">
        <f aca="false">MAX(B34:B44)*4</f>
        <v>0.254678591221</v>
      </c>
      <c r="C55" s="3" t="n">
        <f aca="false">MAX(C34:C44)*4</f>
        <v>0.610232759779999</v>
      </c>
      <c r="D55" s="3" t="n">
        <f aca="false">MAX(D34:D44)*4</f>
        <v>0.115676555812301</v>
      </c>
      <c r="E55" s="3" t="n">
        <f aca="false">MAX(E34:E44)*4</f>
        <v>0.117176795333852</v>
      </c>
      <c r="F55" s="3" t="n">
        <f aca="false">MAX(F34:F44)*4</f>
        <v>0.12024116420015</v>
      </c>
    </row>
    <row r="56" customFormat="false" ht="12.85" hidden="false" customHeight="false" outlineLevel="0" collapsed="false">
      <c r="A56" s="0" t="s">
        <v>34</v>
      </c>
      <c r="B56" s="3" t="n">
        <f aca="false">MIN(B34:B44)*4</f>
        <v>-0.404636672247049</v>
      </c>
      <c r="C56" s="3" t="n">
        <f aca="false">MIN(C34:C44)*4</f>
        <v>-0.404636672247049</v>
      </c>
      <c r="D56" s="3" t="n">
        <f aca="false">MIN(D34:D44)*4</f>
        <v>-0.404636672247049</v>
      </c>
      <c r="E56" s="3" t="n">
        <f aca="false">MIN(E34:E44)*4</f>
        <v>-0.404636672247049</v>
      </c>
      <c r="F56" s="3" t="n">
        <f aca="false">MIN(F34:F44)*4</f>
        <v>-0.404636672247049</v>
      </c>
    </row>
    <row r="57" customFormat="false" ht="12.85" hidden="false" customHeight="false" outlineLevel="0" collapsed="false">
      <c r="A57" s="0" t="s">
        <v>35</v>
      </c>
      <c r="B57" s="4" t="n">
        <f aca="false">B55*100000</f>
        <v>25467.8591221</v>
      </c>
      <c r="C57" s="4" t="n">
        <f aca="false">C55*100000</f>
        <v>61023.2759779999</v>
      </c>
      <c r="D57" s="4" t="n">
        <f aca="false">D55*100000</f>
        <v>11567.6555812301</v>
      </c>
      <c r="E57" s="4" t="n">
        <f aca="false">E55*100000</f>
        <v>11717.6795333852</v>
      </c>
      <c r="F57" s="4" t="n">
        <f aca="false">F55*100000</f>
        <v>12024.116420015</v>
      </c>
    </row>
    <row r="58" customFormat="false" ht="12.85" hidden="false" customHeight="false" outlineLevel="0" collapsed="false">
      <c r="A58" s="0" t="s">
        <v>36</v>
      </c>
      <c r="B58" s="4" t="n">
        <f aca="false">B56*100000</f>
        <v>-40463.6672247049</v>
      </c>
      <c r="C58" s="4" t="n">
        <f aca="false">C56*100000</f>
        <v>-40463.6672247049</v>
      </c>
      <c r="D58" s="4" t="n">
        <f aca="false">D56*100000</f>
        <v>-40463.6672247049</v>
      </c>
      <c r="E58" s="4" t="n">
        <f aca="false">E56*100000</f>
        <v>-40463.6672247049</v>
      </c>
      <c r="F58" s="4" t="n">
        <f aca="false">F56*100000</f>
        <v>-40463.6672247049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6.1581632653061"/>
    <col collapsed="false" hidden="false" max="2" min="2" style="0" width="13.5510204081633"/>
    <col collapsed="false" hidden="false" max="1025" min="3" style="0" width="11.6632653061225"/>
  </cols>
  <sheetData>
    <row r="1" customFormat="false" ht="12.85" hidden="false" customHeight="false" outlineLevel="0" collapsed="false">
      <c r="A1" s="1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4" t="n">
        <v>3636.88894761751</v>
      </c>
      <c r="C2" s="4" t="n">
        <v>3636.88894761751</v>
      </c>
      <c r="D2" s="4" t="n">
        <v>4627.32781227504</v>
      </c>
      <c r="E2" s="4" t="n">
        <v>4045.6830261538</v>
      </c>
      <c r="F2" s="4" t="n">
        <v>3636.88894761751</v>
      </c>
      <c r="G2" s="4" t="n">
        <v>3636.88894761751</v>
      </c>
      <c r="H2" s="4" t="n">
        <v>6326.10418571504</v>
      </c>
      <c r="I2" s="4" t="n">
        <v>6326.10418571504</v>
      </c>
    </row>
    <row r="3" customFormat="false" ht="12.85" hidden="false" customHeight="false" outlineLevel="0" collapsed="false">
      <c r="A3" s="0" t="s">
        <v>10</v>
      </c>
      <c r="B3" s="4" t="n">
        <v>1632.37926893005</v>
      </c>
      <c r="C3" s="4" t="n">
        <v>461.626763807521</v>
      </c>
      <c r="D3" s="4" t="n">
        <v>-417.954547721244</v>
      </c>
      <c r="E3" s="4" t="n">
        <v>461.626763807521</v>
      </c>
      <c r="F3" s="4" t="n">
        <v>-4871.03971542625</v>
      </c>
      <c r="G3" s="4" t="n">
        <v>-5278.74180042753</v>
      </c>
      <c r="H3" s="4" t="n">
        <v>461.621803437506</v>
      </c>
      <c r="I3" s="4" t="n">
        <v>461.626763807521</v>
      </c>
    </row>
    <row r="4" customFormat="false" ht="12.85" hidden="false" customHeight="false" outlineLevel="0" collapsed="false">
      <c r="A4" s="0" t="s">
        <v>11</v>
      </c>
      <c r="B4" s="4" t="n">
        <v>11587.7458226088</v>
      </c>
      <c r="C4" s="4" t="n">
        <v>20501.7204197775</v>
      </c>
      <c r="D4" s="4" t="n">
        <v>20060.51341583</v>
      </c>
      <c r="E4" s="4" t="n">
        <v>11696.4911713213</v>
      </c>
      <c r="F4" s="4" t="n">
        <v>19778.6568296075</v>
      </c>
      <c r="G4" s="4" t="n">
        <v>21517.904740665</v>
      </c>
      <c r="H4" s="4" t="n">
        <v>11587.7458226088</v>
      </c>
      <c r="I4" s="4" t="n">
        <v>20622.7630614176</v>
      </c>
    </row>
    <row r="5" customFormat="false" ht="12.85" hidden="false" customHeight="false" outlineLevel="0" collapsed="false">
      <c r="A5" s="0" t="s">
        <v>12</v>
      </c>
      <c r="B5" s="4" t="n">
        <v>1501.91205195002</v>
      </c>
      <c r="C5" s="4" t="n">
        <v>581.670145923752</v>
      </c>
      <c r="D5" s="4" t="n">
        <v>248.757257913768</v>
      </c>
      <c r="E5" s="4" t="n">
        <v>248.757257913768</v>
      </c>
      <c r="F5" s="4" t="n">
        <v>248.757257913768</v>
      </c>
      <c r="G5" s="4" t="n">
        <v>-2540.03301963751</v>
      </c>
      <c r="H5" s="4" t="n">
        <v>1501.91205195002</v>
      </c>
      <c r="I5" s="4" t="n">
        <v>248.757257913768</v>
      </c>
    </row>
    <row r="6" customFormat="false" ht="12.85" hidden="false" customHeight="false" outlineLevel="0" collapsed="false">
      <c r="A6" s="0" t="s">
        <v>13</v>
      </c>
      <c r="B6" s="4" t="n">
        <v>20523.549774</v>
      </c>
      <c r="C6" s="4" t="n">
        <v>6905.70885956259</v>
      </c>
      <c r="D6" s="4" t="n">
        <v>22489.3585150663</v>
      </c>
      <c r="E6" s="4" t="n">
        <v>22489.3585150663</v>
      </c>
      <c r="F6" s="4" t="n">
        <v>4487.64023374002</v>
      </c>
      <c r="G6" s="4" t="n">
        <v>10112.7034245638</v>
      </c>
      <c r="H6" s="4" t="n">
        <v>20503.5047145238</v>
      </c>
      <c r="I6" s="4" t="n">
        <v>8084.76720377371</v>
      </c>
    </row>
    <row r="7" customFormat="false" ht="12.85" hidden="false" customHeight="false" outlineLevel="0" collapsed="false">
      <c r="A7" s="0" t="s">
        <v>14</v>
      </c>
      <c r="B7" s="4" t="n">
        <v>-6331.09087448499</v>
      </c>
      <c r="C7" s="4" t="n">
        <v>-6331.09087448499</v>
      </c>
      <c r="D7" s="4" t="n">
        <v>-6331.09087448499</v>
      </c>
      <c r="E7" s="4" t="n">
        <v>-6331.09087448499</v>
      </c>
      <c r="F7" s="4" t="n">
        <v>-6331.09087448499</v>
      </c>
      <c r="G7" s="4" t="n">
        <v>-6331.09087448499</v>
      </c>
      <c r="H7" s="4" t="n">
        <v>-4470.47896759248</v>
      </c>
      <c r="I7" s="4" t="n">
        <v>-6331.09087448499</v>
      </c>
    </row>
    <row r="8" customFormat="false" ht="12.85" hidden="false" customHeight="false" outlineLevel="0" collapsed="false">
      <c r="A8" s="0" t="s">
        <v>15</v>
      </c>
      <c r="B8" s="4" t="n">
        <v>2870.88314986003</v>
      </c>
      <c r="C8" s="4" t="n">
        <v>2870.88314986003</v>
      </c>
      <c r="D8" s="4" t="n">
        <v>4142.71453933006</v>
      </c>
      <c r="E8" s="4" t="n">
        <v>3263.37405600249</v>
      </c>
      <c r="F8" s="4" t="n">
        <v>2870.88314986003</v>
      </c>
      <c r="G8" s="4" t="n">
        <v>3740.25753330753</v>
      </c>
      <c r="H8" s="4" t="n">
        <v>2646.83722846379</v>
      </c>
      <c r="I8" s="4" t="n">
        <v>2870.88314986003</v>
      </c>
    </row>
    <row r="9" customFormat="false" ht="12.85" hidden="false" customHeight="false" outlineLevel="0" collapsed="false">
      <c r="A9" s="0" t="s">
        <v>16</v>
      </c>
      <c r="B9" s="4" t="n">
        <v>19760.59767423</v>
      </c>
      <c r="C9" s="4" t="n">
        <v>3727.13307991259</v>
      </c>
      <c r="D9" s="4" t="n">
        <v>6440.07100395747</v>
      </c>
      <c r="E9" s="4" t="n">
        <v>5208.27374349999</v>
      </c>
      <c r="F9" s="4" t="n">
        <v>5208.27374349999</v>
      </c>
      <c r="G9" s="4" t="n">
        <v>3727.13307991259</v>
      </c>
      <c r="H9" s="4" t="n">
        <v>0</v>
      </c>
      <c r="I9" s="4" t="n">
        <v>4230.52265156625</v>
      </c>
    </row>
    <row r="10" customFormat="false" ht="12.85" hidden="false" customHeight="false" outlineLevel="0" collapsed="false">
      <c r="A10" s="0" t="s">
        <v>17</v>
      </c>
      <c r="B10" s="4" t="n">
        <v>3648.97939450002</v>
      </c>
      <c r="C10" s="4" t="n">
        <v>4899.58308771254</v>
      </c>
      <c r="D10" s="4" t="n">
        <v>5238.51440693752</v>
      </c>
      <c r="E10" s="4" t="n">
        <v>4899.58308771254</v>
      </c>
      <c r="F10" s="4" t="n">
        <v>4899.58308771254</v>
      </c>
      <c r="G10" s="4" t="n">
        <v>3718.5229022475</v>
      </c>
      <c r="H10" s="4" t="n">
        <v>3672.70194324627</v>
      </c>
      <c r="I10" s="4" t="n">
        <v>4430.80589892753</v>
      </c>
    </row>
    <row r="11" customFormat="false" ht="12.85" hidden="false" customHeight="false" outlineLevel="0" collapsed="false">
      <c r="A11" s="0" t="s">
        <v>18</v>
      </c>
      <c r="B11" s="4" t="n">
        <v>9410.16765969753</v>
      </c>
      <c r="C11" s="4" t="n">
        <v>5773.31387840376</v>
      </c>
      <c r="D11" s="4" t="n">
        <v>5773.31387840376</v>
      </c>
      <c r="E11" s="4" t="n">
        <v>5773.31387840376</v>
      </c>
      <c r="F11" s="4" t="n">
        <v>3980.69711891253</v>
      </c>
      <c r="G11" s="4" t="n">
        <v>7425.04152867753</v>
      </c>
      <c r="H11" s="4" t="n">
        <v>5773.31387840376</v>
      </c>
      <c r="I11" s="4" t="n">
        <v>5773.31387840376</v>
      </c>
    </row>
    <row r="12" customFormat="false" ht="12.85" hidden="false" customHeight="false" outlineLevel="0" collapsed="false">
      <c r="A12" s="0" t="s">
        <v>19</v>
      </c>
      <c r="B12" s="4" t="n">
        <v>3423.48717638001</v>
      </c>
      <c r="C12" s="4" t="n">
        <v>6855.31198573379</v>
      </c>
      <c r="D12" s="4" t="n">
        <v>4611.76291091752</v>
      </c>
      <c r="E12" s="4" t="n">
        <v>6855.31198573379</v>
      </c>
      <c r="F12" s="4" t="n">
        <v>3423.48717638001</v>
      </c>
      <c r="G12" s="4" t="n">
        <v>3432.5169199475</v>
      </c>
      <c r="H12" s="4" t="n">
        <v>3815.30794980003</v>
      </c>
      <c r="I12" s="4" t="n">
        <v>3432.5169199475</v>
      </c>
    </row>
    <row r="13" customFormat="false" ht="12.85" hidden="false" customHeight="false" outlineLevel="0" collapsed="false">
      <c r="A13" s="0" t="s">
        <v>20</v>
      </c>
      <c r="B13" s="4" t="n">
        <v>-6279.54844512999</v>
      </c>
      <c r="C13" s="4" t="n">
        <v>-6768.38451581497</v>
      </c>
      <c r="D13" s="4" t="n">
        <v>-5457.73541521873</v>
      </c>
      <c r="E13" s="4" t="n">
        <v>-6607.23775557375</v>
      </c>
      <c r="F13" s="4" t="n">
        <v>-6279.54844512999</v>
      </c>
      <c r="G13" s="4" t="n">
        <v>-6768.38451581497</v>
      </c>
      <c r="H13" s="4" t="n">
        <v>-5643.21675419499</v>
      </c>
      <c r="I13" s="4" t="n">
        <v>-6768.38451581497</v>
      </c>
    </row>
    <row r="14" customFormat="false" ht="12.85" hidden="false" customHeight="false" outlineLevel="0" collapsed="false">
      <c r="A14" s="0" t="s">
        <v>21</v>
      </c>
      <c r="B14" s="4" t="n">
        <v>4229.75655471877</v>
      </c>
      <c r="C14" s="4" t="n">
        <v>390.211274139995</v>
      </c>
      <c r="D14" s="4" t="n">
        <v>3764.96271283001</v>
      </c>
      <c r="E14" s="4" t="n">
        <v>167.925349666276</v>
      </c>
      <c r="F14" s="4" t="n">
        <v>4229.75655471877</v>
      </c>
      <c r="G14" s="4" t="n">
        <v>3908.08483336997</v>
      </c>
      <c r="H14" s="4" t="n">
        <v>0</v>
      </c>
      <c r="I14" s="4" t="n">
        <v>3849.3329854725</v>
      </c>
    </row>
    <row r="15" customFormat="false" ht="12.85" hidden="false" customHeight="false" outlineLevel="0" collapsed="false">
      <c r="A15" s="0" t="s">
        <v>22</v>
      </c>
      <c r="B15" s="4" t="n">
        <v>3179.36240099501</v>
      </c>
      <c r="C15" s="4" t="n">
        <v>2236.2739302475</v>
      </c>
      <c r="D15" s="4" t="n">
        <v>10239.0006349176</v>
      </c>
      <c r="E15" s="4" t="n">
        <v>2236.2739302475</v>
      </c>
      <c r="F15" s="4" t="n">
        <v>3179.36240099501</v>
      </c>
      <c r="G15" s="4" t="n">
        <v>2236.2739302475</v>
      </c>
      <c r="H15" s="4" t="n">
        <v>7949.26705526755</v>
      </c>
      <c r="I15" s="4" t="n">
        <v>2236.2739302475</v>
      </c>
    </row>
    <row r="16" customFormat="false" ht="12.85" hidden="false" customHeight="false" outlineLevel="0" collapsed="false">
      <c r="A16" s="0" t="s">
        <v>23</v>
      </c>
      <c r="B16" s="4" t="n">
        <v>-10115.9168061762</v>
      </c>
      <c r="C16" s="4" t="n">
        <v>-10115.9168061762</v>
      </c>
      <c r="D16" s="4" t="n">
        <v>-10115.9168061762</v>
      </c>
      <c r="E16" s="4" t="n">
        <v>-9893.76930512998</v>
      </c>
      <c r="F16" s="4" t="n">
        <v>-10115.9168061762</v>
      </c>
      <c r="G16" s="4" t="n">
        <v>-10648.2392550875</v>
      </c>
      <c r="H16" s="4" t="n">
        <v>-10115.9168061762</v>
      </c>
      <c r="I16" s="4" t="n">
        <v>-10115.9168061762</v>
      </c>
    </row>
    <row r="17" customFormat="false" ht="12.85" hidden="false" customHeight="false" outlineLevel="0" collapsed="false">
      <c r="B17" s="3"/>
      <c r="C17" s="3"/>
      <c r="D17" s="3"/>
      <c r="E17" s="3"/>
      <c r="F17" s="3"/>
      <c r="G17" s="3"/>
      <c r="H17" s="3"/>
      <c r="I17" s="3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3" t="n">
        <f aca="false">AVERAGE(B2:B16)*4</f>
        <v>16714.4409999191</v>
      </c>
      <c r="C19" s="3" t="n">
        <f aca="false">AVERAGE(C2:C16)*4</f>
        <v>9499.98222032612</v>
      </c>
      <c r="D19" s="3" t="n">
        <f aca="false">AVERAGE(D2:D16)*4</f>
        <v>17416.9598519408</v>
      </c>
      <c r="E19" s="3" t="n">
        <f aca="false">AVERAGE(E2:E16)*4</f>
        <v>11870.3666214241</v>
      </c>
      <c r="F19" s="3" t="n">
        <f aca="false">AVERAGE(F2:F16)*4</f>
        <v>7559.03750926407</v>
      </c>
      <c r="G19" s="3" t="n">
        <f aca="false">AVERAGE(G2:G16)*4</f>
        <v>8503.69023336106</v>
      </c>
      <c r="H19" s="3" t="n">
        <f aca="false">AVERAGE(H2:H16)*4</f>
        <v>11735.6544281208</v>
      </c>
      <c r="I19" s="3" t="n">
        <f aca="false">AVERAGE(I2:I16)*4</f>
        <v>10493.9401841537</v>
      </c>
    </row>
    <row r="20" customFormat="false" ht="12.85" hidden="false" customHeight="false" outlineLevel="0" collapsed="false">
      <c r="A20" s="0" t="s">
        <v>42</v>
      </c>
      <c r="B20" s="3" t="n">
        <f aca="false">B19/100000</f>
        <v>0.167144409999191</v>
      </c>
      <c r="C20" s="3" t="n">
        <f aca="false">C19/100000</f>
        <v>0.0949998222032612</v>
      </c>
      <c r="D20" s="3" t="n">
        <f aca="false">D19/100000</f>
        <v>0.174169598519408</v>
      </c>
      <c r="E20" s="3" t="n">
        <f aca="false">E19/100000</f>
        <v>0.118703666214241</v>
      </c>
      <c r="F20" s="3" t="n">
        <f aca="false">F19/100000</f>
        <v>0.0755903750926407</v>
      </c>
      <c r="G20" s="3" t="n">
        <f aca="false">G19/100000</f>
        <v>0.0850369023336106</v>
      </c>
      <c r="H20" s="3" t="n">
        <f aca="false">H19/100000</f>
        <v>0.117356544281208</v>
      </c>
      <c r="I20" s="3" t="n">
        <f aca="false">I19/100000</f>
        <v>0.104939401841537</v>
      </c>
    </row>
    <row r="21" customFormat="false" ht="12.85" hidden="false" customHeight="false" outlineLevel="0" collapsed="false">
      <c r="A21" s="0" t="s">
        <v>28</v>
      </c>
      <c r="B21" s="3" t="n">
        <f aca="false">STDEV(B2:B16)*SQRT(4)</f>
        <v>17187.0692031003</v>
      </c>
      <c r="C21" s="3" t="n">
        <f aca="false">STDEV(C2:C16)*SQRT(4)</f>
        <v>14313.0635414159</v>
      </c>
      <c r="D21" s="3" t="n">
        <f aca="false">STDEV(D2:D16)*SQRT(4)</f>
        <v>17544.5935450017</v>
      </c>
      <c r="E21" s="3" t="n">
        <f aca="false">STDEV(E2:E16)*SQRT(4)</f>
        <v>15637.7278980195</v>
      </c>
      <c r="F21" s="3" t="n">
        <f aca="false">STDEV(F2:F16)*SQRT(4)</f>
        <v>14056.70968839</v>
      </c>
      <c r="G21" s="3" t="n">
        <f aca="false">STDEV(G2:G16)*SQRT(4)</f>
        <v>15795.2280331973</v>
      </c>
      <c r="H21" s="3" t="n">
        <f aca="false">STDEV(H2:H16)*SQRT(4)</f>
        <v>14675.3064075395</v>
      </c>
      <c r="I21" s="3" t="n">
        <f aca="false">STDEV(I2:I16)*SQRT(4)</f>
        <v>14408.774521382</v>
      </c>
    </row>
    <row r="22" customFormat="false" ht="12.85" hidden="false" customHeight="false" outlineLevel="0" collapsed="false">
      <c r="A22" s="0" t="s">
        <v>43</v>
      </c>
      <c r="B22" s="3" t="n">
        <f aca="false">B21/100000</f>
        <v>0.171870692031003</v>
      </c>
      <c r="C22" s="3" t="n">
        <f aca="false">C21/100000</f>
        <v>0.143130635414159</v>
      </c>
      <c r="D22" s="3" t="n">
        <f aca="false">D21/100000</f>
        <v>0.175445935450017</v>
      </c>
      <c r="E22" s="3" t="n">
        <f aca="false">E21/100000</f>
        <v>0.156377278980195</v>
      </c>
      <c r="F22" s="3" t="n">
        <f aca="false">F21/100000</f>
        <v>0.1405670968839</v>
      </c>
      <c r="G22" s="3" t="n">
        <f aca="false">G21/100000</f>
        <v>0.157952280331973</v>
      </c>
      <c r="H22" s="3" t="n">
        <f aca="false">H21/100000</f>
        <v>0.146753064075395</v>
      </c>
      <c r="I22" s="3" t="n">
        <f aca="false">I21/100000</f>
        <v>0.14408774521382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12</v>
      </c>
      <c r="C23" s="0" t="n">
        <f aca="false">COUNTIF(C2:C16,"&gt;0")</f>
        <v>12</v>
      </c>
      <c r="D23" s="0" t="n">
        <f aca="false">COUNTIF(D2:D16,"&gt;0")</f>
        <v>11</v>
      </c>
      <c r="E23" s="0" t="n">
        <f aca="false">COUNTIF(E2:E16,"&gt;0")</f>
        <v>12</v>
      </c>
      <c r="F23" s="0" t="n">
        <f aca="false">COUNTIF(F2:F16,"&gt;0")</f>
        <v>11</v>
      </c>
      <c r="G23" s="0" t="n">
        <f aca="false">COUNTIF(G2:G16,"&gt;0")</f>
        <v>10</v>
      </c>
      <c r="H23" s="0" t="n">
        <f aca="false">COUNTIF(H2:H16,"&gt;0")</f>
        <v>10</v>
      </c>
      <c r="I23" s="0" t="n">
        <f aca="false">COUNTIF(I2:I16,"&gt;0")</f>
        <v>12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3</v>
      </c>
      <c r="C24" s="0" t="n">
        <f aca="false">COUNTIF(C2:C16,"&lt;=0")</f>
        <v>3</v>
      </c>
      <c r="D24" s="0" t="n">
        <f aca="false">COUNTIF(D2:D16,"&lt;=0")</f>
        <v>4</v>
      </c>
      <c r="E24" s="0" t="n">
        <f aca="false">COUNTIF(E2:E16,"&lt;=0")</f>
        <v>3</v>
      </c>
      <c r="F24" s="0" t="n">
        <f aca="false">COUNTIF(F2:F16,"&lt;=0")</f>
        <v>4</v>
      </c>
      <c r="G24" s="0" t="n">
        <f aca="false">COUNTIF(G2:G16,"&lt;=0")</f>
        <v>5</v>
      </c>
      <c r="H24" s="0" t="n">
        <f aca="false">COUNTIF(H2:H16,"&lt;=0")</f>
        <v>5</v>
      </c>
      <c r="I24" s="0" t="n">
        <f aca="false">COUNTIF(I2:I16,"&lt;=0")</f>
        <v>3</v>
      </c>
    </row>
    <row r="25" customFormat="false" ht="12.85" hidden="false" customHeight="false" outlineLevel="0" collapsed="false">
      <c r="A25" s="0" t="s">
        <v>35</v>
      </c>
      <c r="B25" s="3" t="n">
        <f aca="false">MAX(B2:B16)*4</f>
        <v>82094.1990959999</v>
      </c>
      <c r="C25" s="3" t="n">
        <f aca="false">MAX(C2:C16)*4</f>
        <v>82006.8816791101</v>
      </c>
      <c r="D25" s="3" t="n">
        <f aca="false">MAX(D2:D16)*4</f>
        <v>89957.434060265</v>
      </c>
      <c r="E25" s="3" t="n">
        <f aca="false">MAX(E2:E16)*4</f>
        <v>89957.434060265</v>
      </c>
      <c r="F25" s="3" t="n">
        <f aca="false">MAX(F2:F16)*4</f>
        <v>79114.6273184301</v>
      </c>
      <c r="G25" s="3" t="n">
        <f aca="false">MAX(G2:G16)*4</f>
        <v>86071.6189626601</v>
      </c>
      <c r="H25" s="3" t="n">
        <f aca="false">MAX(H2:H16)*4</f>
        <v>82014.0188580953</v>
      </c>
      <c r="I25" s="3" t="n">
        <f aca="false">MAX(I2:I16)*4</f>
        <v>82491.0522456704</v>
      </c>
    </row>
    <row r="26" customFormat="false" ht="12.85" hidden="false" customHeight="false" outlineLevel="0" collapsed="false">
      <c r="A26" s="0" t="s">
        <v>36</v>
      </c>
      <c r="B26" s="3" t="n">
        <f aca="false">MIN(B2:B16)*4</f>
        <v>-40463.6672247049</v>
      </c>
      <c r="C26" s="3" t="n">
        <f aca="false">MIN(C2:C16)*4</f>
        <v>-40463.6672247049</v>
      </c>
      <c r="D26" s="3" t="n">
        <f aca="false">MIN(D2:D16)*4</f>
        <v>-40463.6672247049</v>
      </c>
      <c r="E26" s="3" t="n">
        <f aca="false">MIN(E2:E16)*4</f>
        <v>-39575.0772205199</v>
      </c>
      <c r="F26" s="3" t="n">
        <f aca="false">MIN(F2:F16)*4</f>
        <v>-40463.6672247049</v>
      </c>
      <c r="G26" s="3" t="n">
        <f aca="false">MIN(G2:G16)*4</f>
        <v>-42592.9570203499</v>
      </c>
      <c r="H26" s="3" t="n">
        <f aca="false">MIN(H2:H16)*4</f>
        <v>-40463.6672247049</v>
      </c>
      <c r="I26" s="3" t="n">
        <f aca="false">MIN(I2:I16)*4</f>
        <v>-40463.6672247049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37</v>
      </c>
      <c r="B31" s="1" t="s">
        <v>38</v>
      </c>
      <c r="C31" s="5" t="s">
        <v>1</v>
      </c>
      <c r="D31" s="1" t="s">
        <v>39</v>
      </c>
      <c r="E31" s="1" t="s">
        <v>5</v>
      </c>
      <c r="F31" s="1" t="s">
        <v>40</v>
      </c>
    </row>
    <row r="32" customFormat="false" ht="12.85" hidden="false" customHeight="false" outlineLevel="0" collapsed="false">
      <c r="A32" s="0" t="s">
        <v>13</v>
      </c>
      <c r="B32" s="4" t="n">
        <v>6468.17894779252</v>
      </c>
      <c r="C32" s="4" t="n">
        <v>20523.549774</v>
      </c>
      <c r="D32" s="4" t="n">
        <v>3889.54231228624</v>
      </c>
      <c r="E32" s="4" t="n">
        <v>3213.76843954502</v>
      </c>
      <c r="F32" s="4" t="n">
        <v>3889.53998949375</v>
      </c>
    </row>
    <row r="33" customFormat="false" ht="12.85" hidden="false" customHeight="false" outlineLevel="0" collapsed="false">
      <c r="A33" s="0" t="s">
        <v>14</v>
      </c>
      <c r="B33" s="4" t="n">
        <v>-6331.09087448499</v>
      </c>
      <c r="C33" s="4" t="n">
        <v>-5646.13894828751</v>
      </c>
      <c r="D33" s="4" t="n">
        <v>-6331.09087448499</v>
      </c>
      <c r="E33" s="4" t="n">
        <v>-6331.09087448499</v>
      </c>
      <c r="F33" s="4" t="n">
        <v>-6331.09087448499</v>
      </c>
    </row>
    <row r="34" customFormat="false" ht="12.85" hidden="false" customHeight="false" outlineLevel="0" collapsed="false">
      <c r="A34" s="0" t="s">
        <v>15</v>
      </c>
      <c r="B34" s="4" t="n">
        <v>3740.25753330753</v>
      </c>
      <c r="C34" s="4" t="n">
        <v>1424.73943720003</v>
      </c>
      <c r="D34" s="4" t="n">
        <v>3740.25753330753</v>
      </c>
      <c r="E34" s="4" t="n">
        <v>2870.88314986003</v>
      </c>
      <c r="F34" s="4" t="n">
        <v>3740.25753330753</v>
      </c>
    </row>
    <row r="35" customFormat="false" ht="12.85" hidden="false" customHeight="false" outlineLevel="0" collapsed="false">
      <c r="A35" s="0" t="s">
        <v>16</v>
      </c>
      <c r="B35" s="4" t="n">
        <v>4046.5911927825</v>
      </c>
      <c r="C35" s="4" t="n">
        <v>14725.786774265</v>
      </c>
      <c r="D35" s="4" t="n">
        <v>5208.27374349999</v>
      </c>
      <c r="E35" s="4" t="n">
        <v>5208.27374349999</v>
      </c>
      <c r="F35" s="4" t="n">
        <v>5208.27374349999</v>
      </c>
    </row>
    <row r="36" customFormat="false" ht="12.85" hidden="false" customHeight="false" outlineLevel="0" collapsed="false">
      <c r="A36" s="0" t="s">
        <v>17</v>
      </c>
      <c r="B36" s="4" t="n">
        <v>3751.49128193752</v>
      </c>
      <c r="C36" s="4" t="n">
        <v>3672.70194324627</v>
      </c>
      <c r="D36" s="4" t="n">
        <v>3751.49128193752</v>
      </c>
      <c r="E36" s="4" t="n">
        <v>4899.58308771254</v>
      </c>
      <c r="F36" s="4" t="n">
        <v>7267.98990222251</v>
      </c>
    </row>
    <row r="37" customFormat="false" ht="12.85" hidden="false" customHeight="false" outlineLevel="0" collapsed="false">
      <c r="A37" s="0" t="s">
        <v>18</v>
      </c>
      <c r="B37" s="4" t="n">
        <v>10412.884673885</v>
      </c>
      <c r="C37" s="4" t="n">
        <v>2252.24382636884</v>
      </c>
      <c r="D37" s="4" t="n">
        <v>4626.57049219004</v>
      </c>
      <c r="E37" s="4" t="n">
        <v>5773.31387840376</v>
      </c>
      <c r="F37" s="4" t="n">
        <v>4626.57049219004</v>
      </c>
    </row>
    <row r="38" customFormat="false" ht="12.85" hidden="false" customHeight="false" outlineLevel="0" collapsed="false">
      <c r="A38" s="0" t="s">
        <v>19</v>
      </c>
      <c r="B38" s="4" t="n">
        <v>3895.51822738752</v>
      </c>
      <c r="C38" s="4" t="n">
        <v>3875.32800106127</v>
      </c>
      <c r="D38" s="4" t="n">
        <v>3895.51822738752</v>
      </c>
      <c r="E38" s="4" t="n">
        <v>6855.31198573379</v>
      </c>
      <c r="F38" s="4" t="n">
        <v>3895.51822738752</v>
      </c>
    </row>
    <row r="39" customFormat="false" ht="12.85" hidden="false" customHeight="false" outlineLevel="0" collapsed="false">
      <c r="A39" s="0" t="s">
        <v>20</v>
      </c>
      <c r="B39" s="4" t="n">
        <v>-6607.23775557375</v>
      </c>
      <c r="C39" s="4" t="n">
        <v>-5457.73541521873</v>
      </c>
      <c r="D39" s="4" t="n">
        <v>-6607.23775557375</v>
      </c>
      <c r="E39" s="4" t="n">
        <v>-6279.54844512999</v>
      </c>
      <c r="F39" s="4" t="n">
        <v>-6607.23775557375</v>
      </c>
    </row>
    <row r="40" customFormat="false" ht="12.85" hidden="false" customHeight="false" outlineLevel="0" collapsed="false">
      <c r="A40" s="0" t="s">
        <v>21</v>
      </c>
      <c r="B40" s="4" t="n">
        <v>167.925349666276</v>
      </c>
      <c r="C40" s="4" t="n">
        <v>4378.33110171129</v>
      </c>
      <c r="D40" s="4" t="n">
        <v>390.211274139995</v>
      </c>
      <c r="E40" s="4" t="n">
        <v>390.211274139995</v>
      </c>
      <c r="F40" s="4" t="n">
        <v>167.925349666276</v>
      </c>
    </row>
    <row r="41" customFormat="false" ht="12.85" hidden="false" customHeight="false" outlineLevel="0" collapsed="false">
      <c r="A41" s="0" t="s">
        <v>22</v>
      </c>
      <c r="B41" s="4" t="n">
        <v>161.483905247506</v>
      </c>
      <c r="C41" s="4" t="n">
        <v>7949.26705526755</v>
      </c>
      <c r="D41" s="4" t="n">
        <v>161.483905247506</v>
      </c>
      <c r="E41" s="4" t="n">
        <v>161.483905247506</v>
      </c>
      <c r="F41" s="4" t="n">
        <v>161.483905247506</v>
      </c>
    </row>
    <row r="42" customFormat="false" ht="12.85" hidden="false" customHeight="false" outlineLevel="0" collapsed="false">
      <c r="A42" s="0" t="s">
        <v>23</v>
      </c>
      <c r="B42" s="4" t="n">
        <v>-10115.9168061762</v>
      </c>
      <c r="C42" s="4" t="n">
        <v>-10115.9168061762</v>
      </c>
      <c r="D42" s="4" t="n">
        <v>-10115.9168061762</v>
      </c>
      <c r="E42" s="4" t="n">
        <v>-10115.9168061762</v>
      </c>
      <c r="F42" s="4" t="n">
        <v>-10115.9168061762</v>
      </c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3" t="n">
        <f aca="false">AVERAGE(B32:B42)*4</f>
        <v>3487.30388209869</v>
      </c>
      <c r="C45" s="3" t="n">
        <f aca="false">AVERAGE(C32:C42)*4</f>
        <v>13666.2388157955</v>
      </c>
      <c r="D45" s="3" t="n">
        <f aca="false">AVERAGE(D32:D42)*4</f>
        <v>948.764848640504</v>
      </c>
      <c r="E45" s="3" t="n">
        <f aca="false">AVERAGE(E32:E42)*4</f>
        <v>2416.82666849143</v>
      </c>
      <c r="F45" s="3" t="n">
        <f aca="false">AVERAGE(F32:F42)*4</f>
        <v>2146.65952973824</v>
      </c>
    </row>
    <row r="46" customFormat="false" ht="12.85" hidden="false" customHeight="false" outlineLevel="0" collapsed="false">
      <c r="A46" s="0" t="s">
        <v>42</v>
      </c>
      <c r="B46" s="3" t="n">
        <f aca="false">B45/100000</f>
        <v>0.0348730388209869</v>
      </c>
      <c r="C46" s="3" t="n">
        <f aca="false">C45/100000</f>
        <v>0.136662388157955</v>
      </c>
      <c r="D46" s="3" t="n">
        <f aca="false">D45/100000</f>
        <v>0.00948764848640504</v>
      </c>
      <c r="E46" s="3" t="n">
        <f aca="false">E45/100000</f>
        <v>0.0241682666849143</v>
      </c>
      <c r="F46" s="3" t="n">
        <f aca="false">F45/100000</f>
        <v>0.0214665952973824</v>
      </c>
    </row>
    <row r="47" customFormat="false" ht="12.85" hidden="false" customHeight="false" outlineLevel="0" collapsed="false">
      <c r="A47" s="0" t="s">
        <v>28</v>
      </c>
      <c r="B47" s="3" t="n">
        <f aca="false">STDEV(B32:B42)*SQRT(4)</f>
        <v>12452.1828993922</v>
      </c>
      <c r="C47" s="3" t="n">
        <f aca="false">STDEV(C32:C42)*SQRT(4)</f>
        <v>17794.7269065245</v>
      </c>
      <c r="D47" s="3" t="n">
        <f aca="false">STDEV(D32:D42)*SQRT(4)</f>
        <v>10817.1649811992</v>
      </c>
      <c r="E47" s="3" t="n">
        <f aca="false">STDEV(E32:E42)*SQRT(4)</f>
        <v>11454.9307360085</v>
      </c>
      <c r="F47" s="3" t="n">
        <f aca="false">STDEV(F32:F42)*SQRT(4)</f>
        <v>11464.8036563724</v>
      </c>
    </row>
    <row r="48" customFormat="false" ht="12.85" hidden="false" customHeight="false" outlineLevel="0" collapsed="false">
      <c r="A48" s="0" t="s">
        <v>43</v>
      </c>
      <c r="B48" s="3" t="n">
        <f aca="false">B47/100000</f>
        <v>0.124521828993922</v>
      </c>
      <c r="C48" s="3" t="n">
        <f aca="false">C47/100000</f>
        <v>0.177947269065245</v>
      </c>
      <c r="D48" s="3" t="n">
        <f aca="false">D47/100000</f>
        <v>0.108171649811992</v>
      </c>
      <c r="E48" s="3" t="n">
        <f aca="false">E47/100000</f>
        <v>0.114549307360085</v>
      </c>
      <c r="F48" s="3" t="n">
        <f aca="false">F47/100000</f>
        <v>0.114648036563724</v>
      </c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8</v>
      </c>
      <c r="C49" s="0" t="n">
        <f aca="false">COUNTIF(C32:C42,"&gt;0")</f>
        <v>8</v>
      </c>
      <c r="D49" s="0" t="n">
        <f aca="false">COUNTIF(D32:D42,"&gt;0")</f>
        <v>8</v>
      </c>
      <c r="E49" s="0" t="n">
        <f aca="false">COUNTIF(E32:E42,"&gt;0")</f>
        <v>8</v>
      </c>
      <c r="F49" s="0" t="n">
        <f aca="false">COUNTIF(F32:F42,"&gt;0")</f>
        <v>8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3</v>
      </c>
      <c r="C50" s="0" t="n">
        <f aca="false">COUNTIF(C32:C42,"&lt;=0")</f>
        <v>3</v>
      </c>
      <c r="D50" s="0" t="n">
        <f aca="false">COUNTIF(D32:D42,"&lt;=0")</f>
        <v>3</v>
      </c>
      <c r="E50" s="0" t="n">
        <f aca="false">COUNTIF(E32:E42,"&lt;=0")</f>
        <v>3</v>
      </c>
      <c r="F50" s="0" t="n">
        <f aca="false">COUNTIF(F32:F42,"&lt;=0")</f>
        <v>3</v>
      </c>
    </row>
    <row r="51" customFormat="false" ht="12.85" hidden="false" customHeight="false" outlineLevel="0" collapsed="false">
      <c r="A51" s="0" t="s">
        <v>35</v>
      </c>
      <c r="B51" s="3" t="n">
        <f aca="false">MAX(B32:B42)*4</f>
        <v>41651.53869554</v>
      </c>
      <c r="C51" s="3" t="n">
        <f aca="false">MAX(C32:C42)*4</f>
        <v>82094.1990959999</v>
      </c>
      <c r="D51" s="3" t="n">
        <f aca="false">MAX(D32:D42)*4</f>
        <v>20833.094974</v>
      </c>
      <c r="E51" s="3" t="n">
        <f aca="false">MAX(E32:E42)*4</f>
        <v>27421.2479429352</v>
      </c>
      <c r="F51" s="3" t="n">
        <f aca="false">MAX(F32:F42)*4</f>
        <v>29071.95960889</v>
      </c>
    </row>
    <row r="52" customFormat="false" ht="12.85" hidden="false" customHeight="false" outlineLevel="0" collapsed="false">
      <c r="A52" s="0" t="s">
        <v>36</v>
      </c>
      <c r="B52" s="3" t="n">
        <f aca="false">MIN(B32:B42)*4</f>
        <v>-40463.6672247049</v>
      </c>
      <c r="C52" s="3" t="n">
        <f aca="false">MIN(C32:C42)*4</f>
        <v>-40463.6672247049</v>
      </c>
      <c r="D52" s="3" t="n">
        <f aca="false">MIN(D32:D42)*4</f>
        <v>-40463.6672247049</v>
      </c>
      <c r="E52" s="3" t="n">
        <f aca="false">MIN(E32:E42)*4</f>
        <v>-40463.6672247049</v>
      </c>
      <c r="F52" s="3" t="n">
        <f aca="false">MIN(F32:F42)*4</f>
        <v>-40463.6672247049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2019-03-05T11:32:18Z</dcterms:modified>
  <cp:revision>22</cp:revision>
</cp:coreProperties>
</file>