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7" firstSheet="0" activeTab="0"/>
  </bookViews>
  <sheets>
    <sheet name="Folh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<sst xmlns="http://schemas.openxmlformats.org/spreadsheetml/2006/main" count="41" uniqueCount="28">
  <si>
    <t>VARIAR % ERROS (FER)</t>
  </si>
  <si>
    <t>Nº total de bytes</t>
  </si>
  <si>
    <t>Probabilidade de erro (%bcc1 +%bcc2)</t>
  </si>
  <si>
    <t>tempo (s)</t>
  </si>
  <si>
    <t>R (bits/tempo)</t>
  </si>
  <si>
    <t>S (R/C)</t>
  </si>
  <si>
    <t>Nº total de bits</t>
  </si>
  <si>
    <t>0+0</t>
  </si>
  <si>
    <t>C (Baudrate)</t>
  </si>
  <si>
    <t>2+0</t>
  </si>
  <si>
    <t>Tamanho de cada pacote (bytes)</t>
  </si>
  <si>
    <t>0+2</t>
  </si>
  <si>
    <t>2+2</t>
  </si>
  <si>
    <t>4+2</t>
  </si>
  <si>
    <t>2+4</t>
  </si>
  <si>
    <t>4+4</t>
  </si>
  <si>
    <t>6+4</t>
  </si>
  <si>
    <t>4+6</t>
  </si>
  <si>
    <t>6+6</t>
  </si>
  <si>
    <t>8+6</t>
  </si>
  <si>
    <t>6+8</t>
  </si>
  <si>
    <t>8+8</t>
  </si>
  <si>
    <t>10+8</t>
  </si>
  <si>
    <t>8+10</t>
  </si>
  <si>
    <t>10+10</t>
  </si>
  <si>
    <t>VARIAR TAMANHO DAS TRAMAS</t>
  </si>
  <si>
    <t>Tamanho de cada pacote(bytes)</t>
  </si>
  <si>
    <t>VARIAR C (BAUDRATE)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</si>
</sst>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990000"/>
      <name val="Arial"/>
      <family val="2"/>
      <charset val="1"/>
    </font>
    <font>
      <sz val="11"/>
      <color rgb="FF990000"/>
      <name val="Arial"/>
      <family val="2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72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F72" activeCellId="0" sqref="F72"/>
    </sheetView>
  </sheetViews>
  <sheetFormatPr defaultRowHeight="15.75"/>
  <cols>
    <col collapsed="false" hidden="false" max="1" min="1" style="0" width="13.9030612244898"/>
    <col collapsed="false" hidden="false" max="2" min="2" style="0" width="34.5561224489796"/>
    <col collapsed="false" hidden="false" max="4" min="3" style="0" width="13.9030612244898"/>
    <col collapsed="false" hidden="false" max="5" min="5" style="0" width="38.6071428571429"/>
    <col collapsed="false" hidden="false" max="6" min="6" style="0" width="13.9030612244898"/>
    <col collapsed="false" hidden="false" max="7" min="7" style="0" width="18.8010204081633"/>
    <col collapsed="false" hidden="false" max="1025" min="8" style="0" width="13.9030612244898"/>
  </cols>
  <sheetData>
    <row r="3" customFormat="false" ht="13.8" hidden="false" customHeight="false" outlineLevel="0" collapsed="false">
      <c r="B3" s="1" t="s">
        <v>0</v>
      </c>
      <c r="C3" s="2"/>
      <c r="D3" s="2"/>
      <c r="E3" s="2"/>
      <c r="F3" s="2"/>
      <c r="G3" s="2"/>
      <c r="H3" s="2"/>
      <c r="I3" s="3"/>
    </row>
    <row r="4" customFormat="false" ht="15.75" hidden="false" customHeight="true" outlineLevel="0" collapsed="false">
      <c r="B4" s="3"/>
      <c r="C4" s="3"/>
      <c r="D4" s="3"/>
      <c r="E4" s="3"/>
      <c r="F4" s="3"/>
      <c r="G4" s="3"/>
      <c r="H4" s="3"/>
      <c r="I4" s="3"/>
    </row>
    <row r="5" customFormat="false" ht="15.75" hidden="false" customHeight="true" outlineLevel="0" collapsed="false">
      <c r="B5" s="3"/>
      <c r="C5" s="3"/>
      <c r="D5" s="3"/>
      <c r="E5" s="3"/>
      <c r="F5" s="3"/>
      <c r="G5" s="3"/>
      <c r="H5" s="3"/>
      <c r="I5" s="3"/>
    </row>
    <row r="6" customFormat="false" ht="13.8" hidden="false" customHeight="false" outlineLevel="0" collapsed="false">
      <c r="B6" s="4" t="s">
        <v>1</v>
      </c>
      <c r="C6" s="5" t="n">
        <v>10968</v>
      </c>
      <c r="D6" s="3"/>
      <c r="E6" s="6" t="s">
        <v>2</v>
      </c>
      <c r="F6" s="6" t="s">
        <v>3</v>
      </c>
      <c r="G6" s="6" t="s">
        <v>4</v>
      </c>
      <c r="H6" s="6" t="s">
        <v>5</v>
      </c>
      <c r="I6" s="3"/>
    </row>
    <row r="7" customFormat="false" ht="13.8" hidden="false" customHeight="false" outlineLevel="0" collapsed="false">
      <c r="B7" s="4" t="s">
        <v>6</v>
      </c>
      <c r="C7" s="5" t="n">
        <v>87744</v>
      </c>
      <c r="D7" s="3"/>
      <c r="E7" s="5" t="s">
        <v>7</v>
      </c>
      <c r="F7" s="5" t="n">
        <v>3.4626</v>
      </c>
      <c r="G7" s="3" t="n">
        <f aca="false">$C$7/F7</f>
        <v>25340.495581355</v>
      </c>
      <c r="H7" s="3" t="n">
        <f aca="false">G7/$C$8</f>
        <v>0.659908739097788</v>
      </c>
      <c r="I7" s="3"/>
    </row>
    <row r="8" customFormat="false" ht="13.8" hidden="false" customHeight="false" outlineLevel="0" collapsed="false">
      <c r="B8" s="4" t="s">
        <v>8</v>
      </c>
      <c r="C8" s="5" t="n">
        <v>38400</v>
      </c>
      <c r="D8" s="3"/>
      <c r="E8" s="5" t="s">
        <v>9</v>
      </c>
      <c r="F8" s="5" t="n">
        <v>6.5564</v>
      </c>
      <c r="G8" s="3" t="n">
        <f aca="false">$C$7/F8</f>
        <v>13382.954060155</v>
      </c>
      <c r="H8" s="3" t="n">
        <f aca="false">G8/$C$8</f>
        <v>0.348514428649869</v>
      </c>
      <c r="I8" s="3"/>
    </row>
    <row r="9" customFormat="false" ht="13.8" hidden="false" customHeight="false" outlineLevel="0" collapsed="false">
      <c r="B9" s="4" t="s">
        <v>10</v>
      </c>
      <c r="C9" s="5" t="n">
        <v>128</v>
      </c>
      <c r="D9" s="3"/>
      <c r="E9" s="5" t="s">
        <v>11</v>
      </c>
      <c r="F9" s="5" t="n">
        <v>3.5368</v>
      </c>
      <c r="G9" s="3" t="n">
        <f aca="false">$C$7/F9</f>
        <v>24808.8667722235</v>
      </c>
      <c r="H9" s="3" t="n">
        <f aca="false">G9/$C$8</f>
        <v>0.646064238859986</v>
      </c>
      <c r="I9" s="3"/>
    </row>
    <row r="10" customFormat="false" ht="13.8" hidden="false" customHeight="false" outlineLevel="0" collapsed="false">
      <c r="B10" s="3"/>
      <c r="C10" s="3"/>
      <c r="D10" s="3"/>
      <c r="E10" s="5" t="s">
        <v>12</v>
      </c>
      <c r="F10" s="5" t="n">
        <v>6.5983</v>
      </c>
      <c r="G10" s="3" t="n">
        <f aca="false">$C$7/F10</f>
        <v>13297.97068942</v>
      </c>
      <c r="H10" s="3" t="n">
        <f aca="false">G10/$C$8</f>
        <v>0.346301320036979</v>
      </c>
      <c r="I10" s="3"/>
    </row>
    <row r="11" customFormat="false" ht="13.8" hidden="false" customHeight="false" outlineLevel="0" collapsed="false">
      <c r="B11" s="3"/>
      <c r="C11" s="3"/>
      <c r="D11" s="3"/>
      <c r="E11" s="5" t="s">
        <v>13</v>
      </c>
      <c r="F11" s="5" t="n">
        <v>12.8684</v>
      </c>
      <c r="G11" s="3" t="n">
        <f aca="false">$C$7/F11</f>
        <v>6818.56330235305</v>
      </c>
      <c r="H11" s="3" t="n">
        <f aca="false">G11/$C$8</f>
        <v>0.177566752665444</v>
      </c>
      <c r="I11" s="3"/>
    </row>
    <row r="12" customFormat="false" ht="13.8" hidden="false" customHeight="false" outlineLevel="0" collapsed="false">
      <c r="B12" s="3"/>
      <c r="C12" s="3"/>
      <c r="D12" s="3"/>
      <c r="E12" s="5" t="s">
        <v>14</v>
      </c>
      <c r="F12" s="5" t="n">
        <v>12.7086</v>
      </c>
      <c r="G12" s="3" t="n">
        <f aca="false">$C$7/F12</f>
        <v>6904.30102450309</v>
      </c>
      <c r="H12" s="3" t="n">
        <f aca="false">G12/$C$8</f>
        <v>0.179799505846435</v>
      </c>
      <c r="I12" s="3"/>
    </row>
    <row r="13" customFormat="false" ht="13.8" hidden="false" customHeight="false" outlineLevel="0" collapsed="false">
      <c r="B13" s="3"/>
      <c r="C13" s="3"/>
      <c r="D13" s="3"/>
      <c r="E13" s="5" t="s">
        <v>15</v>
      </c>
      <c r="F13" s="5" t="n">
        <v>12.9483</v>
      </c>
      <c r="G13" s="3" t="n">
        <f aca="false">$C$7/F13</f>
        <v>6776.4880331781</v>
      </c>
      <c r="H13" s="3" t="n">
        <f aca="false">G13/$C$8</f>
        <v>0.17647104253068</v>
      </c>
      <c r="I13" s="3"/>
    </row>
    <row r="14" customFormat="false" ht="13.8" hidden="false" customHeight="false" outlineLevel="0" collapsed="false">
      <c r="B14" s="3"/>
      <c r="C14" s="3"/>
      <c r="D14" s="3"/>
      <c r="E14" s="5" t="s">
        <v>16</v>
      </c>
      <c r="F14" s="5" t="n">
        <v>16.0422</v>
      </c>
      <c r="G14" s="3" t="n">
        <f aca="false">$C$7/F14</f>
        <v>5469.57399857875</v>
      </c>
      <c r="H14" s="3" t="n">
        <f aca="false">G14/$C$8</f>
        <v>0.142436822879655</v>
      </c>
      <c r="I14" s="3"/>
    </row>
    <row r="15" customFormat="false" ht="13.8" hidden="false" customHeight="false" outlineLevel="0" collapsed="false">
      <c r="B15" s="3"/>
      <c r="C15" s="3"/>
      <c r="D15" s="3"/>
      <c r="E15" s="5" t="s">
        <v>17</v>
      </c>
      <c r="F15" s="5" t="n">
        <v>13.0295</v>
      </c>
      <c r="G15" s="3" t="n">
        <f aca="false">$C$7/F15</f>
        <v>6734.25687862159</v>
      </c>
      <c r="H15" s="3" t="n">
        <f aca="false">G15/$C$8</f>
        <v>0.175371272880771</v>
      </c>
      <c r="I15" s="3"/>
    </row>
    <row r="16" customFormat="false" ht="13.8" hidden="false" customHeight="false" outlineLevel="0" collapsed="false">
      <c r="B16" s="3"/>
      <c r="C16" s="3"/>
      <c r="D16" s="3"/>
      <c r="E16" s="5" t="s">
        <v>18</v>
      </c>
      <c r="F16" s="5" t="n">
        <v>19.1863</v>
      </c>
      <c r="G16" s="3" t="n">
        <f aca="false">$C$7/F16</f>
        <v>4573.26321385572</v>
      </c>
      <c r="H16" s="3" t="n">
        <f aca="false">G16/$C$8</f>
        <v>0.119095396194159</v>
      </c>
      <c r="I16" s="3"/>
    </row>
    <row r="17" customFormat="false" ht="13.8" hidden="false" customHeight="false" outlineLevel="0" collapsed="false">
      <c r="B17" s="3"/>
      <c r="C17" s="3"/>
      <c r="D17" s="3"/>
      <c r="E17" s="5" t="s">
        <v>19</v>
      </c>
      <c r="F17" s="5" t="n">
        <v>31.5679</v>
      </c>
      <c r="G17" s="3" t="n">
        <f aca="false">$C$7/F17</f>
        <v>2779.53237307518</v>
      </c>
      <c r="H17" s="3" t="n">
        <f aca="false">G17/$C$8</f>
        <v>0.0723836555488328</v>
      </c>
      <c r="I17" s="3"/>
    </row>
    <row r="18" customFormat="false" ht="13.8" hidden="false" customHeight="false" outlineLevel="0" collapsed="false">
      <c r="B18" s="3"/>
      <c r="C18" s="3"/>
      <c r="D18" s="3"/>
      <c r="E18" s="5" t="s">
        <v>20</v>
      </c>
      <c r="F18" s="5" t="n">
        <v>25.3904</v>
      </c>
      <c r="G18" s="3" t="n">
        <f aca="false">$C$7/F18</f>
        <v>3455.79431596194</v>
      </c>
      <c r="H18" s="3" t="n">
        <f aca="false">G18/$C$8</f>
        <v>0.0899946436448422</v>
      </c>
      <c r="I18" s="3"/>
    </row>
    <row r="19" customFormat="false" ht="13.8" hidden="false" customHeight="false" outlineLevel="0" collapsed="false">
      <c r="B19" s="3"/>
      <c r="C19" s="3"/>
      <c r="D19" s="3"/>
      <c r="E19" s="5" t="s">
        <v>21</v>
      </c>
      <c r="F19" s="3" t="n">
        <v>34.7148</v>
      </c>
      <c r="G19" s="3" t="n">
        <f aca="false">$C$7/F19</f>
        <v>2527.56749282727</v>
      </c>
      <c r="H19" s="3" t="n">
        <f aca="false">G19/$C$8</f>
        <v>0.0658220701257101</v>
      </c>
      <c r="I19" s="3"/>
    </row>
    <row r="20" customFormat="false" ht="13.8" hidden="false" customHeight="false" outlineLevel="0" collapsed="false">
      <c r="B20" s="3"/>
      <c r="C20" s="3"/>
      <c r="D20" s="3"/>
      <c r="E20" s="5" t="s">
        <v>22</v>
      </c>
      <c r="F20" s="3" t="n">
        <v>47.3332</v>
      </c>
      <c r="G20" s="3" t="n">
        <f aca="false">$C$7/F20</f>
        <v>1853.75170070902</v>
      </c>
      <c r="H20" s="3" t="n">
        <f aca="false">G20/$C$8</f>
        <v>0.0482747838726306</v>
      </c>
      <c r="I20" s="3"/>
    </row>
    <row r="21" customFormat="false" ht="13.8" hidden="false" customHeight="false" outlineLevel="0" collapsed="false">
      <c r="B21" s="3"/>
      <c r="C21" s="3"/>
      <c r="D21" s="3"/>
      <c r="E21" s="5" t="s">
        <v>23</v>
      </c>
      <c r="F21" s="3" t="n">
        <v>37.8529</v>
      </c>
      <c r="G21" s="3" t="n">
        <f aca="false">$C$7/F21</f>
        <v>2318.02583157433</v>
      </c>
      <c r="H21" s="3" t="n">
        <f aca="false">G21/$C$8</f>
        <v>0.0603652560305815</v>
      </c>
      <c r="I21" s="3"/>
    </row>
    <row r="22" customFormat="false" ht="13.8" hidden="false" customHeight="false" outlineLevel="0" collapsed="false">
      <c r="B22" s="3"/>
      <c r="C22" s="3"/>
      <c r="D22" s="3"/>
      <c r="E22" s="5" t="s">
        <v>24</v>
      </c>
      <c r="F22" s="3" t="n">
        <v>50.1379</v>
      </c>
      <c r="G22" s="3" t="n">
        <f aca="false">$C$7/F22</f>
        <v>1750.05335285283</v>
      </c>
      <c r="H22" s="3" t="n">
        <f aca="false">G22/$C$8</f>
        <v>0.0455743060638758</v>
      </c>
      <c r="I22" s="3"/>
    </row>
    <row r="23" customFormat="false" ht="13.8" hidden="false" customHeight="false" outlineLevel="0" collapsed="false">
      <c r="B23" s="3"/>
      <c r="C23" s="3"/>
      <c r="D23" s="3"/>
      <c r="E23" s="5"/>
      <c r="F23" s="3"/>
      <c r="G23" s="3"/>
      <c r="H23" s="3"/>
      <c r="I23" s="3"/>
    </row>
    <row r="24" customFormat="false" ht="13.8" hidden="false" customHeight="false" outlineLevel="0" collapsed="false">
      <c r="B24" s="3"/>
      <c r="C24" s="3"/>
      <c r="D24" s="3"/>
      <c r="E24" s="5"/>
      <c r="F24" s="3"/>
      <c r="G24" s="3"/>
      <c r="H24" s="3"/>
      <c r="I24" s="3"/>
    </row>
    <row r="25" customFormat="false" ht="15.75" hidden="false" customHeight="true" outlineLevel="0" collapsed="false">
      <c r="B25" s="3"/>
      <c r="C25" s="3"/>
      <c r="D25" s="3"/>
      <c r="E25" s="3"/>
      <c r="F25" s="3"/>
      <c r="G25" s="3"/>
      <c r="H25" s="3"/>
      <c r="I25" s="3"/>
    </row>
    <row r="26" customFormat="false" ht="13.8" hidden="false" customHeight="false" outlineLevel="0" collapsed="false">
      <c r="B26" s="1" t="s">
        <v>25</v>
      </c>
      <c r="C26" s="2"/>
      <c r="D26" s="2"/>
      <c r="E26" s="2"/>
      <c r="F26" s="2"/>
      <c r="G26" s="2"/>
      <c r="H26" s="2"/>
      <c r="I26" s="3"/>
    </row>
    <row r="27" customFormat="false" ht="15.75" hidden="false" customHeight="true" outlineLevel="0" collapsed="false">
      <c r="B27" s="3"/>
      <c r="C27" s="3"/>
      <c r="D27" s="3"/>
      <c r="E27" s="3"/>
      <c r="F27" s="3"/>
      <c r="G27" s="3"/>
      <c r="H27" s="3"/>
      <c r="I27" s="3"/>
    </row>
    <row r="28" customFormat="false" ht="13.8" hidden="false" customHeight="false" outlineLevel="0" collapsed="false">
      <c r="B28" s="4" t="s">
        <v>1</v>
      </c>
      <c r="C28" s="5" t="n">
        <v>10968</v>
      </c>
      <c r="D28" s="3"/>
      <c r="E28" s="6" t="s">
        <v>26</v>
      </c>
      <c r="F28" s="6" t="s">
        <v>3</v>
      </c>
      <c r="G28" s="6" t="s">
        <v>4</v>
      </c>
      <c r="H28" s="6" t="s">
        <v>5</v>
      </c>
      <c r="I28" s="3"/>
    </row>
    <row r="29" customFormat="false" ht="13.8" hidden="false" customHeight="false" outlineLevel="0" collapsed="false">
      <c r="B29" s="4" t="s">
        <v>6</v>
      </c>
      <c r="C29" s="5" t="n">
        <v>87744</v>
      </c>
      <c r="D29" s="3"/>
      <c r="E29" s="5" t="n">
        <v>8</v>
      </c>
      <c r="F29" s="5" t="n">
        <v>12.0654</v>
      </c>
      <c r="G29" s="3" t="n">
        <f aca="false">$C$29/F29</f>
        <v>7272.36560743946</v>
      </c>
      <c r="H29" s="3" t="n">
        <f aca="false">G29/$C$30</f>
        <v>0.189384521027069</v>
      </c>
      <c r="I29" s="3"/>
    </row>
    <row r="30" customFormat="false" ht="13.8" hidden="false" customHeight="false" outlineLevel="0" collapsed="false">
      <c r="B30" s="4" t="s">
        <v>8</v>
      </c>
      <c r="C30" s="5" t="n">
        <v>38400</v>
      </c>
      <c r="D30" s="3"/>
      <c r="E30" s="5" t="n">
        <v>8</v>
      </c>
      <c r="F30" s="5" t="n">
        <v>12.072</v>
      </c>
      <c r="G30" s="3" t="n">
        <f aca="false">$C$29/F30</f>
        <v>7268.38966202783</v>
      </c>
      <c r="H30" s="3" t="n">
        <f aca="false">G30/$C$30</f>
        <v>0.189280980781975</v>
      </c>
      <c r="I30" s="3"/>
    </row>
    <row r="31" customFormat="false" ht="13.8" hidden="false" customHeight="false" outlineLevel="0" collapsed="false">
      <c r="B31" s="5"/>
      <c r="C31" s="5"/>
      <c r="D31" s="3"/>
      <c r="E31" s="7" t="n">
        <v>16</v>
      </c>
      <c r="F31" s="7" t="n">
        <v>7.5097</v>
      </c>
      <c r="G31" s="8" t="n">
        <f aca="false">$C$29/F31</f>
        <v>11684.0885787715</v>
      </c>
      <c r="H31" s="8" t="n">
        <f aca="false">G31/$C$30</f>
        <v>0.304273140072173</v>
      </c>
      <c r="I31" s="8" t="n">
        <v>41</v>
      </c>
    </row>
    <row r="32" customFormat="false" ht="13.8" hidden="false" customHeight="false" outlineLevel="0" collapsed="false">
      <c r="B32" s="3"/>
      <c r="C32" s="3"/>
      <c r="D32" s="3"/>
      <c r="E32" s="7" t="n">
        <v>16</v>
      </c>
      <c r="F32" s="7" t="n">
        <v>7.4935</v>
      </c>
      <c r="G32" s="8" t="n">
        <f aca="false">$C$29/F32</f>
        <v>11709.3481016881</v>
      </c>
      <c r="H32" s="8" t="n">
        <f aca="false">G32/$C$30</f>
        <v>0.304930940148128</v>
      </c>
      <c r="I32" s="8" t="n">
        <v>41</v>
      </c>
    </row>
    <row r="33" customFormat="false" ht="13.8" hidden="false" customHeight="false" outlineLevel="0" collapsed="false">
      <c r="B33" s="3"/>
      <c r="C33" s="3"/>
      <c r="D33" s="3"/>
      <c r="E33" s="5" t="n">
        <v>32</v>
      </c>
      <c r="F33" s="5" t="n">
        <v>5.2379</v>
      </c>
      <c r="G33" s="3" t="n">
        <f aca="false">$C$29/F33</f>
        <v>16751.7516561981</v>
      </c>
      <c r="H33" s="3" t="n">
        <f aca="false">G33/$C$30</f>
        <v>0.436243532713492</v>
      </c>
      <c r="I33" s="3"/>
    </row>
    <row r="34" customFormat="false" ht="13.8" hidden="false" customHeight="false" outlineLevel="0" collapsed="false">
      <c r="B34" s="3"/>
      <c r="C34" s="3"/>
      <c r="D34" s="3"/>
      <c r="E34" s="5" t="n">
        <v>32</v>
      </c>
      <c r="F34" s="5" t="n">
        <v>5.2177</v>
      </c>
      <c r="G34" s="3" t="n">
        <f aca="false">$C$29/F34</f>
        <v>16816.6050175365</v>
      </c>
      <c r="H34" s="3" t="n">
        <f aca="false">G34/$C$30</f>
        <v>0.437932422331679</v>
      </c>
      <c r="I34" s="3"/>
    </row>
    <row r="35" customFormat="false" ht="13.8" hidden="false" customHeight="false" outlineLevel="0" collapsed="false">
      <c r="B35" s="3"/>
      <c r="C35" s="3"/>
      <c r="D35" s="3"/>
      <c r="E35" s="5" t="n">
        <v>64</v>
      </c>
      <c r="F35" s="5" t="n">
        <v>4.0505</v>
      </c>
      <c r="G35" s="3" t="n">
        <f aca="false">$C$29/F35</f>
        <v>21662.5108011357</v>
      </c>
      <c r="H35" s="3" t="n">
        <f aca="false">G35/$C$30</f>
        <v>0.564127885446241</v>
      </c>
      <c r="I35" s="3"/>
    </row>
    <row r="36" customFormat="false" ht="13.8" hidden="false" customHeight="false" outlineLevel="0" collapsed="false">
      <c r="B36" s="3"/>
      <c r="C36" s="3"/>
      <c r="D36" s="3"/>
      <c r="E36" s="5" t="n">
        <v>64</v>
      </c>
      <c r="F36" s="5" t="n">
        <v>4.0604</v>
      </c>
      <c r="G36" s="3" t="n">
        <f aca="false">$C$29/F36</f>
        <v>21609.6936262437</v>
      </c>
      <c r="H36" s="3" t="n">
        <f aca="false">G36/$C$30</f>
        <v>0.56275243818343</v>
      </c>
      <c r="I36" s="3"/>
    </row>
    <row r="37" customFormat="false" ht="13.8" hidden="false" customHeight="false" outlineLevel="0" collapsed="false">
      <c r="B37" s="3"/>
      <c r="C37" s="3"/>
      <c r="D37" s="3"/>
      <c r="E37" s="5" t="n">
        <v>128</v>
      </c>
      <c r="F37" s="5" t="n">
        <v>3.4614</v>
      </c>
      <c r="G37" s="3" t="n">
        <f aca="false">$C$29/F37</f>
        <v>25349.2806378922</v>
      </c>
      <c r="H37" s="3" t="n">
        <f aca="false">G37/$C$30</f>
        <v>0.660137516611776</v>
      </c>
      <c r="I37" s="3"/>
    </row>
    <row r="38" customFormat="false" ht="13.8" hidden="false" customHeight="false" outlineLevel="0" collapsed="false">
      <c r="B38" s="3"/>
      <c r="C38" s="3"/>
      <c r="D38" s="3"/>
      <c r="E38" s="5" t="n">
        <v>128</v>
      </c>
      <c r="F38" s="5" t="n">
        <v>3.4583</v>
      </c>
      <c r="G38" s="3" t="n">
        <f aca="false">$C$29/F38</f>
        <v>25372.0035855767</v>
      </c>
      <c r="H38" s="3" t="n">
        <f aca="false">G38/$C$30</f>
        <v>0.660729260041061</v>
      </c>
      <c r="I38" s="3"/>
    </row>
    <row r="39" customFormat="false" ht="13.8" hidden="false" customHeight="false" outlineLevel="0" collapsed="false">
      <c r="B39" s="3"/>
      <c r="C39" s="3"/>
      <c r="D39" s="3"/>
      <c r="E39" s="7" t="n">
        <v>256</v>
      </c>
      <c r="F39" s="7" t="n">
        <v>3.1697</v>
      </c>
      <c r="G39" s="8" t="n">
        <f aca="false">$C$29/F39</f>
        <v>27682.1150266587</v>
      </c>
      <c r="H39" s="8" t="n">
        <f aca="false">G39/$C$30</f>
        <v>0.72088841215257</v>
      </c>
      <c r="I39" s="8" t="n">
        <v>121</v>
      </c>
    </row>
    <row r="40" customFormat="false" ht="13.8" hidden="false" customHeight="false" outlineLevel="0" collapsed="false">
      <c r="B40" s="3"/>
      <c r="C40" s="3"/>
      <c r="D40" s="3"/>
      <c r="E40" s="7" t="n">
        <v>256</v>
      </c>
      <c r="F40" s="7" t="n">
        <v>3.1692</v>
      </c>
      <c r="G40" s="8" t="n">
        <f aca="false">$C$29/F40</f>
        <v>27686.4823930329</v>
      </c>
      <c r="H40" s="8" t="n">
        <f aca="false">G40/$C$30</f>
        <v>0.721002145651899</v>
      </c>
      <c r="I40" s="8" t="n">
        <v>121</v>
      </c>
    </row>
    <row r="41" customFormat="false" ht="13.8" hidden="false" customHeight="false" outlineLevel="0" collapsed="false">
      <c r="B41" s="3"/>
      <c r="C41" s="3"/>
      <c r="D41" s="3"/>
      <c r="E41" s="5" t="n">
        <v>512</v>
      </c>
      <c r="F41" s="5" t="n">
        <v>3.0195</v>
      </c>
      <c r="G41" s="3" t="n">
        <f aca="false">$C$29/F41</f>
        <v>29059.1157476403</v>
      </c>
      <c r="H41" s="3" t="n">
        <f aca="false">G41/$C$30</f>
        <v>0.756747805928134</v>
      </c>
      <c r="I41" s="3"/>
    </row>
    <row r="42" customFormat="false" ht="13.8" hidden="false" customHeight="false" outlineLevel="0" collapsed="false">
      <c r="B42" s="3"/>
      <c r="C42" s="3"/>
      <c r="D42" s="3"/>
      <c r="E42" s="5" t="n">
        <v>512</v>
      </c>
      <c r="F42" s="5" t="n">
        <v>3.0182</v>
      </c>
      <c r="G42" s="3" t="n">
        <f aca="false">$C$29/F42</f>
        <v>29071.6320986018</v>
      </c>
      <c r="H42" s="3" t="n">
        <f aca="false">G42/$C$30</f>
        <v>0.757073752567756</v>
      </c>
      <c r="I42" s="3"/>
    </row>
    <row r="43" customFormat="false" ht="13.8" hidden="false" customHeight="false" outlineLevel="0" collapsed="false">
      <c r="B43" s="5"/>
      <c r="C43" s="3"/>
      <c r="D43" s="3"/>
      <c r="E43" s="7" t="n">
        <v>1024</v>
      </c>
      <c r="F43" s="8" t="n">
        <v>2.9452</v>
      </c>
      <c r="G43" s="8" t="n">
        <f aca="false">$C$29/F43</f>
        <v>29792.2042645661</v>
      </c>
      <c r="H43" s="8" t="n">
        <f aca="false">G43/$C$30</f>
        <v>0.775838652723075</v>
      </c>
      <c r="I43" s="8" t="n">
        <v>161</v>
      </c>
    </row>
    <row r="44" customFormat="false" ht="13.8" hidden="false" customHeight="false" outlineLevel="0" collapsed="false">
      <c r="B44" s="3"/>
      <c r="C44" s="3"/>
      <c r="D44" s="3"/>
      <c r="E44" s="7" t="n">
        <v>1024</v>
      </c>
      <c r="F44" s="8" t="n">
        <v>2.9455</v>
      </c>
      <c r="G44" s="8" t="n">
        <f aca="false">$C$29/F44</f>
        <v>29789.1699202173</v>
      </c>
      <c r="H44" s="8" t="n">
        <f aca="false">G44/$C$30</f>
        <v>0.775759633338992</v>
      </c>
      <c r="I44" s="8" t="n">
        <v>161</v>
      </c>
    </row>
    <row r="45" customFormat="false" ht="13.8" hidden="false" customHeight="false" outlineLevel="0" collapsed="false">
      <c r="B45" s="3"/>
      <c r="C45" s="3"/>
      <c r="D45" s="3"/>
      <c r="E45" s="7" t="n">
        <v>10968</v>
      </c>
      <c r="F45" s="8" t="n">
        <v>2.8769</v>
      </c>
      <c r="G45" s="8" t="n">
        <f aca="false">$C$29/F45</f>
        <v>30499.4959852619</v>
      </c>
      <c r="H45" s="8" t="n">
        <f aca="false">G45/$C$30</f>
        <v>0.794257707949529</v>
      </c>
      <c r="I45" s="8" t="n">
        <v>181</v>
      </c>
    </row>
    <row r="46" customFormat="false" ht="13.8" hidden="false" customHeight="false" outlineLevel="0" collapsed="false">
      <c r="B46" s="3"/>
      <c r="C46" s="3"/>
      <c r="D46" s="3"/>
      <c r="E46" s="7" t="n">
        <v>10968</v>
      </c>
      <c r="F46" s="8" t="n">
        <v>2.8765</v>
      </c>
      <c r="G46" s="8" t="n">
        <f aca="false">$C$29/F46</f>
        <v>30503.7371806014</v>
      </c>
      <c r="H46" s="8" t="n">
        <f aca="false">G46/$C$30</f>
        <v>0.794368155744829</v>
      </c>
      <c r="I46" s="8" t="n">
        <v>181</v>
      </c>
    </row>
    <row r="47" customFormat="false" ht="13.8" hidden="false" customHeight="false" outlineLevel="0" collapsed="false">
      <c r="B47" s="3"/>
      <c r="C47" s="3"/>
      <c r="D47" s="3"/>
      <c r="E47" s="7" t="n">
        <v>131072</v>
      </c>
      <c r="F47" s="8" t="n">
        <v>2.877</v>
      </c>
      <c r="G47" s="8" t="n">
        <f aca="false">$C$29/F47</f>
        <v>30498.4358706986</v>
      </c>
      <c r="H47" s="8" t="n">
        <f aca="false">G47/$C$30</f>
        <v>0.794230100799444</v>
      </c>
      <c r="I47" s="8" t="n">
        <v>201</v>
      </c>
    </row>
    <row r="48" customFormat="false" ht="15.75" hidden="false" customHeight="true" outlineLevel="0" collapsed="false">
      <c r="B48" s="3"/>
      <c r="C48" s="3"/>
      <c r="D48" s="3"/>
      <c r="E48" s="9" t="n">
        <v>131072</v>
      </c>
      <c r="F48" s="8" t="n">
        <v>2.877</v>
      </c>
      <c r="G48" s="8" t="n">
        <f aca="false">$C$29/F48</f>
        <v>30498.4358706986</v>
      </c>
      <c r="H48" s="8" t="n">
        <f aca="false">G48/$C$30</f>
        <v>0.794230100799444</v>
      </c>
      <c r="I48" s="8" t="n">
        <v>201</v>
      </c>
    </row>
    <row r="53" customFormat="false" ht="15.75" hidden="false" customHeight="true" outlineLevel="0" collapsed="false">
      <c r="B53" s="1" t="s">
        <v>27</v>
      </c>
      <c r="C53" s="10"/>
      <c r="D53" s="10"/>
      <c r="E53" s="10"/>
      <c r="F53" s="10"/>
      <c r="G53" s="10"/>
      <c r="H53" s="10"/>
      <c r="I53" s="10"/>
    </row>
    <row r="55" customFormat="false" ht="15.75" hidden="false" customHeight="true" outlineLevel="0" collapsed="false">
      <c r="B55" s="4" t="s">
        <v>1</v>
      </c>
      <c r="C55" s="5" t="n">
        <v>10968</v>
      </c>
      <c r="E55" s="11" t="s">
        <v>8</v>
      </c>
      <c r="F55" s="11" t="s">
        <v>3</v>
      </c>
      <c r="G55" s="6" t="s">
        <v>4</v>
      </c>
      <c r="H55" s="6" t="s">
        <v>5</v>
      </c>
    </row>
    <row r="56" customFormat="false" ht="15.75" hidden="false" customHeight="true" outlineLevel="0" collapsed="false">
      <c r="B56" s="4" t="s">
        <v>6</v>
      </c>
      <c r="C56" s="5" t="n">
        <v>87744</v>
      </c>
      <c r="E56" s="0" t="n">
        <v>600</v>
      </c>
      <c r="F56" s="0" t="n">
        <v>206.147</v>
      </c>
      <c r="G56" s="3" t="n">
        <f aca="false">$C$56/F56</f>
        <v>425.638015590816</v>
      </c>
      <c r="H56" s="3" t="n">
        <f aca="false">G56/E56</f>
        <v>0.70939669265136</v>
      </c>
    </row>
    <row r="57" customFormat="false" ht="15.75" hidden="false" customHeight="true" outlineLevel="0" collapsed="false">
      <c r="B57" s="4" t="s">
        <v>10</v>
      </c>
      <c r="C57" s="5" t="n">
        <v>128</v>
      </c>
      <c r="E57" s="0" t="n">
        <v>600</v>
      </c>
      <c r="F57" s="0" t="n">
        <v>205.4266</v>
      </c>
      <c r="G57" s="3" t="n">
        <f aca="false">$C$56/F57</f>
        <v>427.13066370178</v>
      </c>
      <c r="H57" s="3" t="n">
        <f aca="false">G57/E57</f>
        <v>0.711884439502966</v>
      </c>
    </row>
    <row r="58" customFormat="false" ht="15.75" hidden="false" customHeight="true" outlineLevel="0" collapsed="false">
      <c r="E58" s="0" t="n">
        <v>1200</v>
      </c>
      <c r="F58" s="0" t="n">
        <v>102.7849</v>
      </c>
      <c r="G58" s="3" t="n">
        <f aca="false">$C$56/F58</f>
        <v>853.666248641581</v>
      </c>
      <c r="H58" s="3" t="n">
        <f aca="false">G58/E58</f>
        <v>0.71138854053465</v>
      </c>
    </row>
    <row r="59" customFormat="false" ht="13.8" hidden="false" customHeight="false" outlineLevel="0" collapsed="false">
      <c r="E59" s="0" t="n">
        <v>1200</v>
      </c>
      <c r="F59" s="0" t="n">
        <v>102.7848</v>
      </c>
      <c r="G59" s="3" t="n">
        <f aca="false">$C$56/F59</f>
        <v>853.667079179023</v>
      </c>
      <c r="H59" s="3" t="n">
        <f aca="false">G59/E59</f>
        <v>0.711389232649185</v>
      </c>
    </row>
    <row r="60" customFormat="false" ht="13.8" hidden="false" customHeight="false" outlineLevel="0" collapsed="false">
      <c r="E60" s="0" t="n">
        <v>1800</v>
      </c>
      <c r="F60" s="0" t="n">
        <v>68.5738</v>
      </c>
      <c r="G60" s="3" t="n">
        <f aca="false">$C$56/F60</f>
        <v>1279.55574869702</v>
      </c>
      <c r="H60" s="3" t="n">
        <f aca="false">G60/E60</f>
        <v>0.71086430483168</v>
      </c>
    </row>
    <row r="61" customFormat="false" ht="13.8" hidden="false" customHeight="false" outlineLevel="0" collapsed="false">
      <c r="E61" s="0" t="n">
        <v>1800</v>
      </c>
      <c r="F61" s="0" t="n">
        <v>68.5733</v>
      </c>
      <c r="G61" s="3" t="n">
        <f aca="false">$C$56/F61</f>
        <v>1279.5650785364</v>
      </c>
      <c r="H61" s="3" t="n">
        <f aca="false">G61/E61</f>
        <v>0.710869488075777</v>
      </c>
    </row>
    <row r="62" customFormat="false" ht="13.8" hidden="false" customHeight="false" outlineLevel="0" collapsed="false">
      <c r="E62" s="0" t="n">
        <v>2400</v>
      </c>
      <c r="F62" s="0" t="n">
        <v>52.9261</v>
      </c>
      <c r="G62" s="3" t="n">
        <f aca="false">$C$56/F62</f>
        <v>1657.85878800819</v>
      </c>
      <c r="H62" s="3" t="n">
        <f aca="false">G62/E62</f>
        <v>0.69077449500341</v>
      </c>
    </row>
    <row r="63" customFormat="false" ht="13.8" hidden="false" customHeight="false" outlineLevel="0" collapsed="false">
      <c r="E63" s="0" t="n">
        <v>2400</v>
      </c>
      <c r="F63" s="0" t="n">
        <v>52.9272</v>
      </c>
      <c r="G63" s="3" t="n">
        <f aca="false">$C$56/F63</f>
        <v>1657.82433229039</v>
      </c>
      <c r="H63" s="3" t="n">
        <f aca="false">G63/E63</f>
        <v>0.69076013845433</v>
      </c>
    </row>
    <row r="64" customFormat="false" ht="13.8" hidden="false" customHeight="false" outlineLevel="0" collapsed="false">
      <c r="E64" s="0" t="n">
        <v>4800</v>
      </c>
      <c r="F64" s="0" t="n">
        <v>26.5564</v>
      </c>
      <c r="G64" s="3" t="n">
        <f aca="false">$C$56/F64</f>
        <v>3304.06229760058</v>
      </c>
      <c r="H64" s="3" t="n">
        <f aca="false">G64/E64</f>
        <v>0.688346312000121</v>
      </c>
    </row>
    <row r="65" customFormat="false" ht="13.8" hidden="false" customHeight="false" outlineLevel="0" collapsed="false">
      <c r="E65" s="0" t="n">
        <v>4800</v>
      </c>
      <c r="F65" s="0" t="n">
        <v>26.5583</v>
      </c>
      <c r="G65" s="3" t="n">
        <f aca="false">$C$56/F65</f>
        <v>3303.82592259294</v>
      </c>
      <c r="H65" s="3" t="n">
        <f aca="false">G65/E65</f>
        <v>0.688297067206862</v>
      </c>
    </row>
    <row r="66" customFormat="false" ht="13.8" hidden="false" customHeight="false" outlineLevel="0" collapsed="false">
      <c r="E66" s="0" t="n">
        <v>9600</v>
      </c>
      <c r="F66" s="0" t="n">
        <v>13.376</v>
      </c>
      <c r="G66" s="3" t="n">
        <f aca="false">$C$56/F66</f>
        <v>6559.80861244019</v>
      </c>
      <c r="H66" s="3" t="n">
        <f aca="false">G66/E66</f>
        <v>0.683313397129187</v>
      </c>
    </row>
    <row r="67" customFormat="false" ht="13.8" hidden="false" customHeight="false" outlineLevel="0" collapsed="false">
      <c r="E67" s="0" t="n">
        <v>9600</v>
      </c>
      <c r="F67" s="0" t="n">
        <v>13.3717</v>
      </c>
      <c r="G67" s="3" t="n">
        <f aca="false">$C$56/F67</f>
        <v>6561.91808072272</v>
      </c>
      <c r="H67" s="3" t="n">
        <f aca="false">G67/E67</f>
        <v>0.683533133408617</v>
      </c>
    </row>
    <row r="68" customFormat="false" ht="13.8" hidden="false" customHeight="false" outlineLevel="0" collapsed="false">
      <c r="E68" s="0" t="n">
        <v>19200</v>
      </c>
      <c r="F68" s="0" t="n">
        <v>6.7863</v>
      </c>
      <c r="G68" s="3" t="n">
        <f aca="false">$C$56/F68</f>
        <v>12929.5787100482</v>
      </c>
      <c r="H68" s="3" t="n">
        <f aca="false">G68/E68</f>
        <v>0.67341555781501</v>
      </c>
    </row>
    <row r="69" customFormat="false" ht="13.8" hidden="false" customHeight="false" outlineLevel="0" collapsed="false">
      <c r="E69" s="0" t="n">
        <v>19200</v>
      </c>
      <c r="F69" s="0" t="n">
        <v>6.7767</v>
      </c>
      <c r="G69" s="3" t="n">
        <f aca="false">$C$56/F69</f>
        <v>12947.8949931383</v>
      </c>
      <c r="H69" s="3" t="n">
        <f aca="false">G69/E69</f>
        <v>0.674369530892617</v>
      </c>
    </row>
    <row r="70" customFormat="false" ht="13.8" hidden="false" customHeight="false" outlineLevel="0" collapsed="false">
      <c r="E70" s="0" t="n">
        <v>38400</v>
      </c>
      <c r="F70" s="0" t="n">
        <v>3.4666</v>
      </c>
      <c r="G70" s="3" t="n">
        <f aca="false">$C$56/F70</f>
        <v>25311.255985692</v>
      </c>
      <c r="H70" s="3" t="n">
        <f aca="false">G70/E70</f>
        <v>0.659147291294063</v>
      </c>
    </row>
    <row r="71" customFormat="false" ht="13.8" hidden="false" customHeight="false" outlineLevel="0" collapsed="false">
      <c r="E71" s="0" t="n">
        <v>38400</v>
      </c>
      <c r="F71" s="0" t="n">
        <v>3.4661</v>
      </c>
      <c r="G71" s="3" t="n">
        <f aca="false">$C$56/F71</f>
        <v>25314.9072444534</v>
      </c>
      <c r="H71" s="3" t="n">
        <f aca="false">G71/E71</f>
        <v>0.659242376157641</v>
      </c>
    </row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2017-11-01T17:50:33Z</dcterms:modified>
  <cp:revision>10</cp:revision>
</cp:coreProperties>
</file>