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</sheets>
  <definedNames/>
  <calcPr/>
</workbook>
</file>

<file path=xl/sharedStrings.xml><?xml version="1.0" encoding="utf-8"?>
<sst xmlns="http://schemas.openxmlformats.org/spreadsheetml/2006/main" count="41" uniqueCount="28">
  <si>
    <t>VARIAR % ERROS (FER)</t>
  </si>
  <si>
    <t>Nº total de bytes</t>
  </si>
  <si>
    <t>Probabilidade de erro (%bcc1 +%bcc2)</t>
  </si>
  <si>
    <t>tempo (s)</t>
  </si>
  <si>
    <t>R (bits/tempo)</t>
  </si>
  <si>
    <t>S (R/C)</t>
  </si>
  <si>
    <t>Nº total de bits</t>
  </si>
  <si>
    <t>0+0</t>
  </si>
  <si>
    <t>C (Baudrate)</t>
  </si>
  <si>
    <t>2+0</t>
  </si>
  <si>
    <t>Tamanho de cada pacote (bytes)</t>
  </si>
  <si>
    <t>0+2</t>
  </si>
  <si>
    <t>2+2</t>
  </si>
  <si>
    <t>4+2</t>
  </si>
  <si>
    <t>2+4</t>
  </si>
  <si>
    <t>4+4</t>
  </si>
  <si>
    <t>6+4</t>
  </si>
  <si>
    <t>4+6</t>
  </si>
  <si>
    <t>6+6</t>
  </si>
  <si>
    <t>8+6</t>
  </si>
  <si>
    <t>6+8</t>
  </si>
  <si>
    <t>8+8</t>
  </si>
  <si>
    <t>10+8</t>
  </si>
  <si>
    <t>8+10</t>
  </si>
  <si>
    <t>10+10</t>
  </si>
  <si>
    <t>VARIAR TAMANHO DAS TRAMAS</t>
  </si>
  <si>
    <t>Tamanho de cada pacote(bytes)</t>
  </si>
  <si>
    <t>VARIAR C (BAUDRATE)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</si>
</sst>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name val="Arial"/>
    </font>
    <font>
      <sz val="11.0"/>
      <color rgb="FF000000"/>
      <name val="Arial"/>
    </font>
    <font>
      <sz val="11.0"/>
      <name val="Arial"/>
    </font>
    <font>
      <sz val="11.0"/>
      <color rgb="FF990000"/>
      <name val="Arial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1" fillId="2" fontId="0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 (R/C) em comparação com C (Baudrate)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Folha1!$H$55</c:f>
            </c:strRef>
          </c:tx>
          <c:spPr>
            <a:ln cmpd="sng" w="19050">
              <a:solidFill>
                <a:srgbClr val="980000"/>
              </a:solidFill>
            </a:ln>
          </c:spPr>
          <c:marker>
            <c:symbol val="circle"/>
            <c:size val="2"/>
            <c:spPr>
              <a:solidFill>
                <a:srgbClr val="980000"/>
              </a:solidFill>
              <a:ln cmpd="sng">
                <a:solidFill>
                  <a:srgbClr val="980000"/>
                </a:solidFill>
              </a:ln>
            </c:spPr>
          </c:marker>
          <c:cat>
            <c:strRef>
              <c:f>Folha1!$E$56:$E$71</c:f>
            </c:strRef>
          </c:cat>
          <c:val>
            <c:numRef>
              <c:f>Folha1!$H$56:$H$71</c:f>
            </c:numRef>
          </c:val>
          <c:smooth val="1"/>
        </c:ser>
        <c:axId val="20587598"/>
        <c:axId val="1987914137"/>
      </c:lineChart>
      <c:catAx>
        <c:axId val="20587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 (Baudrate)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87914137"/>
      </c:catAx>
      <c:valAx>
        <c:axId val="1987914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 (R/C)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87598"/>
      </c:valAx>
    </c:plotArea>
    <c:legend>
      <c:legendPos val="r"/>
      <c:overlay val="0"/>
    </c:legend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 (R/C) em comparação com Tamanho de cada pacote(bytes)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Folha1!$H$28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Folha1!$E$29:$E$48</c:f>
            </c:strRef>
          </c:cat>
          <c:val>
            <c:numRef>
              <c:f>Folha1!$H$29:$H$48</c:f>
            </c:numRef>
          </c:val>
          <c:smooth val="1"/>
        </c:ser>
        <c:axId val="622738648"/>
        <c:axId val="1836932390"/>
      </c:lineChart>
      <c:catAx>
        <c:axId val="62273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Tamanho de cada pacote(bytes)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36932390"/>
      </c:catAx>
      <c:valAx>
        <c:axId val="1836932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 (R/C)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22738648"/>
      </c:valAx>
    </c:plotArea>
    <c:legend>
      <c:legendPos val="r"/>
      <c:overlay val="0"/>
    </c:legend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 (R/C) em comparação com Probabilidade de erro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Folha1!$H$6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Folha1!$E$7:$E$22</c:f>
            </c:strRef>
          </c:cat>
          <c:val>
            <c:numRef>
              <c:f>Folha1!$H$7:$H$22</c:f>
            </c:numRef>
          </c:val>
          <c:smooth val="1"/>
        </c:ser>
        <c:axId val="995187290"/>
        <c:axId val="1327106171"/>
      </c:lineChart>
      <c:catAx>
        <c:axId val="995187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Probabilidade de erro (%bcc1 +%bcc2)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27106171"/>
      </c:catAx>
      <c:valAx>
        <c:axId val="1327106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 (R/C)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95187290"/>
      </c:valAx>
    </c:plotArea>
    <c:legend>
      <c:legendPos val="r"/>
      <c:overlay val="0"/>
    </c:legend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609600</xdr:colOff>
      <xdr:row>57</xdr:row>
      <xdr:rowOff>152400</xdr:rowOff>
    </xdr:from>
    <xdr:to>
      <xdr:col>4</xdr:col>
      <xdr:colOff>1333500</xdr:colOff>
      <xdr:row>75</xdr:row>
      <xdr:rowOff>85725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514350</xdr:colOff>
      <xdr:row>31</xdr:row>
      <xdr:rowOff>57150</xdr:rowOff>
    </xdr:from>
    <xdr:to>
      <xdr:col>4</xdr:col>
      <xdr:colOff>1238250</xdr:colOff>
      <xdr:row>48</xdr:row>
      <xdr:rowOff>190500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38100</xdr:colOff>
      <xdr:row>9</xdr:row>
      <xdr:rowOff>104775</xdr:rowOff>
    </xdr:from>
    <xdr:to>
      <xdr:col>4</xdr:col>
      <xdr:colOff>819150</xdr:colOff>
      <xdr:row>24</xdr:row>
      <xdr:rowOff>114300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57"/>
    <col customWidth="1" min="2" max="2" width="34.14"/>
    <col customWidth="1" min="3" max="4" width="13.57"/>
    <col customWidth="1" min="5" max="5" width="38.0"/>
    <col customWidth="1" min="6" max="6" width="13.57"/>
    <col customWidth="1" min="7" max="7" width="18.57"/>
    <col customWidth="1" min="8" max="9" width="13.57"/>
    <col customWidth="1" min="10" max="26" width="8.71"/>
  </cols>
  <sheetData>
    <row r="1" ht="15.75" customHeight="1"/>
    <row r="2" ht="15.75" customHeight="1"/>
    <row r="3" ht="15.75" customHeight="1">
      <c r="B3" s="1" t="s">
        <v>0</v>
      </c>
      <c r="C3" s="2"/>
      <c r="D3" s="2"/>
      <c r="E3" s="2"/>
      <c r="F3" s="2"/>
      <c r="G3" s="2"/>
      <c r="H3" s="2"/>
      <c r="I3" s="3"/>
    </row>
    <row r="4" ht="15.75" customHeight="1">
      <c r="B4" s="3"/>
      <c r="C4" s="3"/>
      <c r="D4" s="3"/>
      <c r="E4" s="3"/>
      <c r="F4" s="3"/>
      <c r="G4" s="3"/>
      <c r="H4" s="3"/>
      <c r="I4" s="3"/>
    </row>
    <row r="5" ht="15.75" customHeight="1">
      <c r="B5" s="3"/>
      <c r="C5" s="3"/>
      <c r="D5" s="3"/>
      <c r="E5" s="3"/>
      <c r="F5" s="3"/>
      <c r="G5" s="3"/>
      <c r="H5" s="3"/>
      <c r="I5" s="3"/>
    </row>
    <row r="6" ht="15.75" customHeight="1">
      <c r="B6" s="4" t="s">
        <v>1</v>
      </c>
      <c r="C6" s="5">
        <v>10968.0</v>
      </c>
      <c r="D6" s="3"/>
      <c r="E6" s="6" t="s">
        <v>2</v>
      </c>
      <c r="F6" s="6" t="s">
        <v>3</v>
      </c>
      <c r="G6" s="6" t="s">
        <v>4</v>
      </c>
      <c r="H6" s="6" t="s">
        <v>5</v>
      </c>
      <c r="I6" s="3"/>
    </row>
    <row r="7" ht="15.75" customHeight="1">
      <c r="B7" s="4" t="s">
        <v>6</v>
      </c>
      <c r="C7" s="5">
        <v>87744.0</v>
      </c>
      <c r="D7" s="3"/>
      <c r="E7" s="7" t="s">
        <v>7</v>
      </c>
      <c r="F7" s="5">
        <v>3.4626</v>
      </c>
      <c r="G7" s="3">
        <f t="shared" ref="G7:G22" si="1">$C$7/F7</f>
        <v>25340.49558</v>
      </c>
      <c r="H7" s="3">
        <f t="shared" ref="H7:H22" si="2">G7/$C$8</f>
        <v>0.6599087391</v>
      </c>
      <c r="I7" s="3"/>
    </row>
    <row r="8" ht="15.75" customHeight="1">
      <c r="B8" s="4" t="s">
        <v>8</v>
      </c>
      <c r="C8" s="5">
        <v>38400.0</v>
      </c>
      <c r="D8" s="3"/>
      <c r="E8" s="7" t="s">
        <v>9</v>
      </c>
      <c r="F8" s="5">
        <v>6.5564</v>
      </c>
      <c r="G8" s="3">
        <f t="shared" si="1"/>
        <v>13382.95406</v>
      </c>
      <c r="H8" s="3">
        <f t="shared" si="2"/>
        <v>0.3485144286</v>
      </c>
      <c r="I8" s="3"/>
    </row>
    <row r="9" ht="15.75" customHeight="1">
      <c r="B9" s="4" t="s">
        <v>10</v>
      </c>
      <c r="C9" s="5">
        <v>128.0</v>
      </c>
      <c r="D9" s="3"/>
      <c r="E9" s="7" t="s">
        <v>11</v>
      </c>
      <c r="F9" s="5">
        <v>3.5368</v>
      </c>
      <c r="G9" s="3">
        <f t="shared" si="1"/>
        <v>24808.86677</v>
      </c>
      <c r="H9" s="3">
        <f t="shared" si="2"/>
        <v>0.6460642389</v>
      </c>
      <c r="I9" s="3"/>
    </row>
    <row r="10" ht="15.75" customHeight="1">
      <c r="B10" s="3"/>
      <c r="C10" s="3"/>
      <c r="D10" s="3"/>
      <c r="E10" s="7" t="s">
        <v>12</v>
      </c>
      <c r="F10" s="5">
        <v>6.5983</v>
      </c>
      <c r="G10" s="3">
        <f t="shared" si="1"/>
        <v>13297.97069</v>
      </c>
      <c r="H10" s="3">
        <f t="shared" si="2"/>
        <v>0.34630132</v>
      </c>
      <c r="I10" s="3"/>
    </row>
    <row r="11" ht="15.75" customHeight="1">
      <c r="B11" s="3"/>
      <c r="C11" s="3"/>
      <c r="D11" s="3"/>
      <c r="E11" s="7" t="s">
        <v>13</v>
      </c>
      <c r="F11" s="5">
        <v>12.8684</v>
      </c>
      <c r="G11" s="3">
        <f t="shared" si="1"/>
        <v>6818.563302</v>
      </c>
      <c r="H11" s="3">
        <f t="shared" si="2"/>
        <v>0.1775667527</v>
      </c>
      <c r="I11" s="3"/>
    </row>
    <row r="12" ht="15.75" customHeight="1">
      <c r="B12" s="3"/>
      <c r="C12" s="3"/>
      <c r="D12" s="3"/>
      <c r="E12" s="7" t="s">
        <v>14</v>
      </c>
      <c r="F12" s="5">
        <v>12.7086</v>
      </c>
      <c r="G12" s="3">
        <f t="shared" si="1"/>
        <v>6904.301025</v>
      </c>
      <c r="H12" s="3">
        <f t="shared" si="2"/>
        <v>0.1797995058</v>
      </c>
      <c r="I12" s="3"/>
    </row>
    <row r="13" ht="15.75" customHeight="1">
      <c r="B13" s="3"/>
      <c r="C13" s="3"/>
      <c r="D13" s="3"/>
      <c r="E13" s="7" t="s">
        <v>15</v>
      </c>
      <c r="F13" s="5">
        <v>12.9483</v>
      </c>
      <c r="G13" s="3">
        <f t="shared" si="1"/>
        <v>6776.488033</v>
      </c>
      <c r="H13" s="3">
        <f t="shared" si="2"/>
        <v>0.1764710425</v>
      </c>
      <c r="I13" s="3"/>
    </row>
    <row r="14" ht="15.75" customHeight="1">
      <c r="B14" s="3"/>
      <c r="C14" s="3"/>
      <c r="D14" s="3"/>
      <c r="E14" s="7" t="s">
        <v>16</v>
      </c>
      <c r="F14" s="5">
        <v>16.0422</v>
      </c>
      <c r="G14" s="3">
        <f t="shared" si="1"/>
        <v>5469.573999</v>
      </c>
      <c r="H14" s="3">
        <f t="shared" si="2"/>
        <v>0.1424368229</v>
      </c>
      <c r="I14" s="3"/>
    </row>
    <row r="15" ht="15.75" customHeight="1">
      <c r="B15" s="3"/>
      <c r="C15" s="3"/>
      <c r="D15" s="3"/>
      <c r="E15" s="7" t="s">
        <v>17</v>
      </c>
      <c r="F15" s="5">
        <v>13.0295</v>
      </c>
      <c r="G15" s="3">
        <f t="shared" si="1"/>
        <v>6734.256879</v>
      </c>
      <c r="H15" s="3">
        <f t="shared" si="2"/>
        <v>0.1753712729</v>
      </c>
      <c r="I15" s="3"/>
    </row>
    <row r="16" ht="15.75" customHeight="1">
      <c r="B16" s="3"/>
      <c r="C16" s="3"/>
      <c r="D16" s="3"/>
      <c r="E16" s="7" t="s">
        <v>18</v>
      </c>
      <c r="F16" s="5">
        <v>19.1863</v>
      </c>
      <c r="G16" s="3">
        <f t="shared" si="1"/>
        <v>4573.263214</v>
      </c>
      <c r="H16" s="3">
        <f t="shared" si="2"/>
        <v>0.1190953962</v>
      </c>
      <c r="I16" s="3"/>
    </row>
    <row r="17" ht="15.75" customHeight="1">
      <c r="B17" s="3"/>
      <c r="C17" s="3"/>
      <c r="D17" s="3"/>
      <c r="E17" s="7" t="s">
        <v>19</v>
      </c>
      <c r="F17" s="5">
        <v>31.5679</v>
      </c>
      <c r="G17" s="3">
        <f t="shared" si="1"/>
        <v>2779.532373</v>
      </c>
      <c r="H17" s="3">
        <f t="shared" si="2"/>
        <v>0.07238365555</v>
      </c>
      <c r="I17" s="3"/>
    </row>
    <row r="18" ht="15.75" customHeight="1">
      <c r="B18" s="3"/>
      <c r="C18" s="3"/>
      <c r="D18" s="3"/>
      <c r="E18" s="7" t="s">
        <v>20</v>
      </c>
      <c r="F18" s="5">
        <v>25.3904</v>
      </c>
      <c r="G18" s="3">
        <f t="shared" si="1"/>
        <v>3455.794316</v>
      </c>
      <c r="H18" s="3">
        <f t="shared" si="2"/>
        <v>0.08999464364</v>
      </c>
      <c r="I18" s="3"/>
    </row>
    <row r="19" ht="15.75" customHeight="1">
      <c r="B19" s="3"/>
      <c r="C19" s="3"/>
      <c r="D19" s="3"/>
      <c r="E19" s="7" t="s">
        <v>21</v>
      </c>
      <c r="F19" s="3">
        <v>34.7148</v>
      </c>
      <c r="G19" s="3">
        <f t="shared" si="1"/>
        <v>2527.567493</v>
      </c>
      <c r="H19" s="3">
        <f t="shared" si="2"/>
        <v>0.06582207013</v>
      </c>
      <c r="I19" s="3"/>
    </row>
    <row r="20" ht="15.75" customHeight="1">
      <c r="B20" s="3"/>
      <c r="C20" s="3"/>
      <c r="D20" s="3"/>
      <c r="E20" s="7" t="s">
        <v>22</v>
      </c>
      <c r="F20" s="3">
        <v>47.3332</v>
      </c>
      <c r="G20" s="3">
        <f t="shared" si="1"/>
        <v>1853.751701</v>
      </c>
      <c r="H20" s="3">
        <f t="shared" si="2"/>
        <v>0.04827478387</v>
      </c>
      <c r="I20" s="3"/>
    </row>
    <row r="21" ht="15.75" customHeight="1">
      <c r="B21" s="3"/>
      <c r="C21" s="3"/>
      <c r="D21" s="3"/>
      <c r="E21" s="7" t="s">
        <v>23</v>
      </c>
      <c r="F21" s="3">
        <v>37.8529</v>
      </c>
      <c r="G21" s="3">
        <f t="shared" si="1"/>
        <v>2318.025832</v>
      </c>
      <c r="H21" s="3">
        <f t="shared" si="2"/>
        <v>0.06036525603</v>
      </c>
      <c r="I21" s="3"/>
    </row>
    <row r="22" ht="15.75" customHeight="1">
      <c r="B22" s="3"/>
      <c r="C22" s="3"/>
      <c r="D22" s="3"/>
      <c r="E22" s="7" t="s">
        <v>24</v>
      </c>
      <c r="F22" s="3">
        <v>50.1379</v>
      </c>
      <c r="G22" s="3">
        <f t="shared" si="1"/>
        <v>1750.053353</v>
      </c>
      <c r="H22" s="3">
        <f t="shared" si="2"/>
        <v>0.04557430606</v>
      </c>
      <c r="I22" s="3"/>
    </row>
    <row r="23" ht="15.75" customHeight="1">
      <c r="B23" s="3"/>
      <c r="C23" s="3"/>
      <c r="D23" s="3"/>
      <c r="E23" s="5"/>
      <c r="F23" s="3"/>
      <c r="G23" s="3"/>
      <c r="H23" s="3"/>
      <c r="I23" s="3"/>
    </row>
    <row r="24" ht="15.75" customHeight="1">
      <c r="B24" s="3"/>
      <c r="C24" s="3"/>
      <c r="D24" s="3"/>
      <c r="E24" s="5"/>
      <c r="F24" s="3"/>
      <c r="G24" s="3"/>
      <c r="H24" s="3"/>
      <c r="I24" s="3"/>
    </row>
    <row r="25" ht="15.75" customHeight="1">
      <c r="B25" s="3"/>
      <c r="C25" s="3"/>
      <c r="D25" s="3"/>
      <c r="E25" s="3"/>
      <c r="F25" s="3"/>
      <c r="G25" s="3"/>
      <c r="H25" s="3"/>
      <c r="I25" s="3"/>
    </row>
    <row r="26" ht="15.75" customHeight="1">
      <c r="B26" s="1" t="s">
        <v>25</v>
      </c>
      <c r="C26" s="2"/>
      <c r="D26" s="2"/>
      <c r="E26" s="2"/>
      <c r="F26" s="2"/>
      <c r="G26" s="2"/>
      <c r="H26" s="2"/>
      <c r="I26" s="3"/>
    </row>
    <row r="27" ht="15.75" customHeight="1">
      <c r="B27" s="3"/>
      <c r="C27" s="3"/>
      <c r="D27" s="3"/>
      <c r="E27" s="3"/>
      <c r="F27" s="3"/>
      <c r="G27" s="3"/>
      <c r="H27" s="3"/>
      <c r="I27" s="3"/>
    </row>
    <row r="28" ht="15.75" customHeight="1">
      <c r="B28" s="4" t="s">
        <v>1</v>
      </c>
      <c r="C28" s="5">
        <v>10968.0</v>
      </c>
      <c r="D28" s="3"/>
      <c r="E28" s="6" t="s">
        <v>26</v>
      </c>
      <c r="F28" s="6" t="s">
        <v>3</v>
      </c>
      <c r="G28" s="6" t="s">
        <v>4</v>
      </c>
      <c r="H28" s="6" t="s">
        <v>5</v>
      </c>
      <c r="I28" s="3"/>
    </row>
    <row r="29" ht="15.75" customHeight="1">
      <c r="B29" s="4" t="s">
        <v>6</v>
      </c>
      <c r="C29" s="5">
        <v>87744.0</v>
      </c>
      <c r="D29" s="3"/>
      <c r="E29" s="5">
        <v>8.0</v>
      </c>
      <c r="F29" s="5">
        <v>12.0654</v>
      </c>
      <c r="G29" s="3">
        <f t="shared" ref="G29:G48" si="3">$C$29/F29</f>
        <v>7272.365607</v>
      </c>
      <c r="H29" s="3">
        <f t="shared" ref="H29:H48" si="4">G29/$C$30</f>
        <v>0.189384521</v>
      </c>
      <c r="I29" s="3"/>
    </row>
    <row r="30" ht="15.75" customHeight="1">
      <c r="B30" s="4" t="s">
        <v>8</v>
      </c>
      <c r="C30" s="5">
        <v>38400.0</v>
      </c>
      <c r="D30" s="3"/>
      <c r="E30" s="5">
        <v>8.0</v>
      </c>
      <c r="F30" s="5">
        <v>12.072</v>
      </c>
      <c r="G30" s="3">
        <f t="shared" si="3"/>
        <v>7268.389662</v>
      </c>
      <c r="H30" s="3">
        <f t="shared" si="4"/>
        <v>0.1892809808</v>
      </c>
      <c r="I30" s="3"/>
    </row>
    <row r="31" ht="15.75" customHeight="1">
      <c r="B31" s="5"/>
      <c r="C31" s="5"/>
      <c r="D31" s="3"/>
      <c r="E31" s="3">
        <v>16.0</v>
      </c>
      <c r="F31" s="3">
        <v>7.5097</v>
      </c>
      <c r="G31" s="3">
        <f t="shared" si="3"/>
        <v>11684.08858</v>
      </c>
      <c r="H31" s="3">
        <f t="shared" si="4"/>
        <v>0.3042731401</v>
      </c>
      <c r="I31" s="8">
        <v>41.0</v>
      </c>
    </row>
    <row r="32" ht="15.75" customHeight="1">
      <c r="B32" s="3"/>
      <c r="C32" s="3"/>
      <c r="D32" s="3"/>
      <c r="E32" s="3">
        <v>16.0</v>
      </c>
      <c r="F32" s="3">
        <v>7.4935</v>
      </c>
      <c r="G32" s="3">
        <f t="shared" si="3"/>
        <v>11709.3481</v>
      </c>
      <c r="H32" s="3">
        <f t="shared" si="4"/>
        <v>0.3049309401</v>
      </c>
      <c r="I32" s="8">
        <v>41.0</v>
      </c>
    </row>
    <row r="33" ht="15.75" customHeight="1">
      <c r="B33" s="3"/>
      <c r="C33" s="3"/>
      <c r="D33" s="3"/>
      <c r="E33" s="5">
        <v>32.0</v>
      </c>
      <c r="F33" s="5">
        <v>5.2379</v>
      </c>
      <c r="G33" s="3">
        <f t="shared" si="3"/>
        <v>16751.75166</v>
      </c>
      <c r="H33" s="3">
        <f t="shared" si="4"/>
        <v>0.4362435327</v>
      </c>
      <c r="I33" s="3"/>
    </row>
    <row r="34" ht="15.75" customHeight="1">
      <c r="B34" s="3"/>
      <c r="C34" s="3"/>
      <c r="D34" s="3"/>
      <c r="E34" s="5">
        <v>32.0</v>
      </c>
      <c r="F34" s="5">
        <v>5.2177</v>
      </c>
      <c r="G34" s="3">
        <f t="shared" si="3"/>
        <v>16816.60502</v>
      </c>
      <c r="H34" s="3">
        <f t="shared" si="4"/>
        <v>0.4379324223</v>
      </c>
      <c r="I34" s="3"/>
    </row>
    <row r="35" ht="15.75" customHeight="1">
      <c r="B35" s="3"/>
      <c r="C35" s="3"/>
      <c r="D35" s="3"/>
      <c r="E35" s="5">
        <v>64.0</v>
      </c>
      <c r="F35" s="5">
        <v>4.0505</v>
      </c>
      <c r="G35" s="3">
        <f t="shared" si="3"/>
        <v>21662.5108</v>
      </c>
      <c r="H35" s="3">
        <f t="shared" si="4"/>
        <v>0.5641278854</v>
      </c>
      <c r="I35" s="3"/>
    </row>
    <row r="36" ht="15.75" customHeight="1">
      <c r="B36" s="3"/>
      <c r="C36" s="3"/>
      <c r="D36" s="3"/>
      <c r="E36" s="5">
        <v>64.0</v>
      </c>
      <c r="F36" s="5">
        <v>4.0604</v>
      </c>
      <c r="G36" s="3">
        <f t="shared" si="3"/>
        <v>21609.69363</v>
      </c>
      <c r="H36" s="3">
        <f t="shared" si="4"/>
        <v>0.5627524382</v>
      </c>
      <c r="I36" s="3"/>
    </row>
    <row r="37" ht="15.75" customHeight="1">
      <c r="B37" s="3"/>
      <c r="C37" s="3"/>
      <c r="D37" s="3"/>
      <c r="E37" s="5">
        <v>128.0</v>
      </c>
      <c r="F37" s="5">
        <v>3.4614</v>
      </c>
      <c r="G37" s="3">
        <f t="shared" si="3"/>
        <v>25349.28064</v>
      </c>
      <c r="H37" s="3">
        <f t="shared" si="4"/>
        <v>0.6601375166</v>
      </c>
      <c r="I37" s="3"/>
    </row>
    <row r="38" ht="15.75" customHeight="1">
      <c r="B38" s="3"/>
      <c r="C38" s="3"/>
      <c r="D38" s="3"/>
      <c r="E38" s="5">
        <v>128.0</v>
      </c>
      <c r="F38" s="5">
        <v>3.4583</v>
      </c>
      <c r="G38" s="3">
        <f t="shared" si="3"/>
        <v>25372.00359</v>
      </c>
      <c r="H38" s="3">
        <f t="shared" si="4"/>
        <v>0.66072926</v>
      </c>
      <c r="I38" s="3"/>
    </row>
    <row r="39" ht="15.75" customHeight="1">
      <c r="B39" s="3"/>
      <c r="C39" s="3"/>
      <c r="D39" s="3"/>
      <c r="E39" s="3">
        <v>256.0</v>
      </c>
      <c r="F39" s="3">
        <v>3.1697</v>
      </c>
      <c r="G39" s="3">
        <f t="shared" si="3"/>
        <v>27682.11503</v>
      </c>
      <c r="H39" s="3">
        <f t="shared" si="4"/>
        <v>0.7208884122</v>
      </c>
      <c r="I39" s="8">
        <v>121.0</v>
      </c>
    </row>
    <row r="40" ht="15.75" customHeight="1">
      <c r="B40" s="3"/>
      <c r="C40" s="3"/>
      <c r="D40" s="3"/>
      <c r="E40" s="3">
        <v>256.0</v>
      </c>
      <c r="F40" s="3">
        <v>3.1692</v>
      </c>
      <c r="G40" s="3">
        <f t="shared" si="3"/>
        <v>27686.48239</v>
      </c>
      <c r="H40" s="3">
        <f t="shared" si="4"/>
        <v>0.7210021457</v>
      </c>
      <c r="I40" s="8">
        <v>121.0</v>
      </c>
    </row>
    <row r="41" ht="15.75" customHeight="1">
      <c r="B41" s="3"/>
      <c r="C41" s="3"/>
      <c r="D41" s="3"/>
      <c r="E41" s="3">
        <v>512.0</v>
      </c>
      <c r="F41" s="3">
        <v>3.0195</v>
      </c>
      <c r="G41" s="3">
        <f t="shared" si="3"/>
        <v>29059.11575</v>
      </c>
      <c r="H41" s="3">
        <f t="shared" si="4"/>
        <v>0.7567478059</v>
      </c>
      <c r="I41" s="3"/>
    </row>
    <row r="42" ht="15.75" customHeight="1">
      <c r="B42" s="3"/>
      <c r="C42" s="3"/>
      <c r="D42" s="3"/>
      <c r="E42" s="3">
        <v>512.0</v>
      </c>
      <c r="F42" s="3">
        <v>3.0182</v>
      </c>
      <c r="G42" s="3">
        <f t="shared" si="3"/>
        <v>29071.6321</v>
      </c>
      <c r="H42" s="3">
        <f t="shared" si="4"/>
        <v>0.7570737526</v>
      </c>
      <c r="I42" s="3"/>
    </row>
    <row r="43" ht="15.75" customHeight="1">
      <c r="B43" s="5"/>
      <c r="C43" s="3"/>
      <c r="D43" s="3"/>
      <c r="E43" s="3">
        <v>1024.0</v>
      </c>
      <c r="F43" s="3">
        <v>2.9452</v>
      </c>
      <c r="G43" s="3">
        <f t="shared" si="3"/>
        <v>29792.20426</v>
      </c>
      <c r="H43" s="3">
        <f t="shared" si="4"/>
        <v>0.7758386527</v>
      </c>
      <c r="I43" s="8">
        <v>161.0</v>
      </c>
    </row>
    <row r="44" ht="15.75" customHeight="1">
      <c r="B44" s="3"/>
      <c r="C44" s="3"/>
      <c r="D44" s="3"/>
      <c r="E44" s="3">
        <v>1024.0</v>
      </c>
      <c r="F44" s="3">
        <v>2.9455</v>
      </c>
      <c r="G44" s="3">
        <f t="shared" si="3"/>
        <v>29789.16992</v>
      </c>
      <c r="H44" s="3">
        <f t="shared" si="4"/>
        <v>0.7757596333</v>
      </c>
      <c r="I44" s="8">
        <v>161.0</v>
      </c>
    </row>
    <row r="45" ht="15.75" customHeight="1">
      <c r="B45" s="3"/>
      <c r="C45" s="3"/>
      <c r="D45" s="3"/>
      <c r="E45" s="3">
        <v>10968.0</v>
      </c>
      <c r="F45" s="3">
        <v>2.8769</v>
      </c>
      <c r="G45" s="3">
        <f t="shared" si="3"/>
        <v>30499.49599</v>
      </c>
      <c r="H45" s="3">
        <f t="shared" si="4"/>
        <v>0.7942577079</v>
      </c>
      <c r="I45" s="8">
        <v>181.0</v>
      </c>
    </row>
    <row r="46" ht="15.75" customHeight="1">
      <c r="B46" s="3"/>
      <c r="C46" s="3"/>
      <c r="D46" s="3"/>
      <c r="E46" s="3">
        <v>10968.0</v>
      </c>
      <c r="F46" s="3">
        <v>2.8765</v>
      </c>
      <c r="G46" s="3">
        <f t="shared" si="3"/>
        <v>30503.73718</v>
      </c>
      <c r="H46" s="3">
        <f t="shared" si="4"/>
        <v>0.7943681557</v>
      </c>
      <c r="I46" s="8">
        <v>181.0</v>
      </c>
    </row>
    <row r="47" ht="15.75" customHeight="1">
      <c r="B47" s="3"/>
      <c r="C47" s="3"/>
      <c r="D47" s="3"/>
      <c r="E47" s="3">
        <v>131072.0</v>
      </c>
      <c r="F47" s="3">
        <v>2.877</v>
      </c>
      <c r="G47" s="3">
        <f t="shared" si="3"/>
        <v>30498.43587</v>
      </c>
      <c r="H47" s="3">
        <f t="shared" si="4"/>
        <v>0.7942301008</v>
      </c>
      <c r="I47" s="8">
        <v>201.0</v>
      </c>
    </row>
    <row r="48" ht="15.75" customHeight="1">
      <c r="B48" s="3"/>
      <c r="C48" s="3"/>
      <c r="D48" s="3"/>
      <c r="E48" s="3">
        <v>131072.0</v>
      </c>
      <c r="F48" s="3">
        <v>2.877</v>
      </c>
      <c r="G48" s="3">
        <f t="shared" si="3"/>
        <v>30498.43587</v>
      </c>
      <c r="H48" s="3">
        <f t="shared" si="4"/>
        <v>0.7942301008</v>
      </c>
      <c r="I48" s="8">
        <v>201.0</v>
      </c>
    </row>
    <row r="49" ht="15.75" customHeight="1"/>
    <row r="50" ht="15.75" customHeight="1"/>
    <row r="51" ht="15.75" customHeight="1"/>
    <row r="52" ht="15.75" customHeight="1"/>
    <row r="53" ht="15.75" customHeight="1">
      <c r="B53" s="1" t="s">
        <v>27</v>
      </c>
      <c r="C53" s="9"/>
      <c r="D53" s="9"/>
      <c r="E53" s="9"/>
      <c r="F53" s="9"/>
      <c r="G53" s="9"/>
      <c r="H53" s="9"/>
      <c r="I53" s="9"/>
    </row>
    <row r="54" ht="15.75" customHeight="1"/>
    <row r="55" ht="15.75" customHeight="1">
      <c r="B55" s="4" t="s">
        <v>1</v>
      </c>
      <c r="C55" s="5">
        <v>10968.0</v>
      </c>
      <c r="E55" s="10" t="s">
        <v>8</v>
      </c>
      <c r="F55" s="10" t="s">
        <v>3</v>
      </c>
      <c r="G55" s="6" t="s">
        <v>4</v>
      </c>
      <c r="H55" s="6" t="s">
        <v>5</v>
      </c>
    </row>
    <row r="56" ht="15.75" customHeight="1">
      <c r="B56" s="4" t="s">
        <v>6</v>
      </c>
      <c r="C56" s="5">
        <v>87744.0</v>
      </c>
      <c r="E56">
        <v>600.0</v>
      </c>
      <c r="F56">
        <v>206.147</v>
      </c>
      <c r="G56" s="3">
        <f t="shared" ref="G56:G71" si="5">$C$56/F56</f>
        <v>425.6380156</v>
      </c>
      <c r="H56" s="3">
        <f t="shared" ref="H56:H71" si="6">G56/E56</f>
        <v>0.7093966927</v>
      </c>
    </row>
    <row r="57" ht="15.75" customHeight="1">
      <c r="B57" s="4" t="s">
        <v>10</v>
      </c>
      <c r="C57" s="5">
        <v>128.0</v>
      </c>
      <c r="E57">
        <v>600.0</v>
      </c>
      <c r="F57">
        <v>205.4266</v>
      </c>
      <c r="G57" s="3">
        <f t="shared" si="5"/>
        <v>427.1306637</v>
      </c>
      <c r="H57" s="3">
        <f t="shared" si="6"/>
        <v>0.7118844395</v>
      </c>
    </row>
    <row r="58" ht="15.75" customHeight="1">
      <c r="E58">
        <v>1200.0</v>
      </c>
      <c r="F58">
        <v>102.7849</v>
      </c>
      <c r="G58" s="3">
        <f t="shared" si="5"/>
        <v>853.6662486</v>
      </c>
      <c r="H58" s="3">
        <f t="shared" si="6"/>
        <v>0.7113885405</v>
      </c>
    </row>
    <row r="59" ht="15.75" customHeight="1">
      <c r="E59">
        <v>1200.0</v>
      </c>
      <c r="F59">
        <v>102.7848</v>
      </c>
      <c r="G59" s="3">
        <f t="shared" si="5"/>
        <v>853.6670792</v>
      </c>
      <c r="H59" s="3">
        <f t="shared" si="6"/>
        <v>0.7113892326</v>
      </c>
    </row>
    <row r="60" ht="15.75" customHeight="1">
      <c r="E60">
        <v>1800.0</v>
      </c>
      <c r="F60">
        <v>68.5738</v>
      </c>
      <c r="G60" s="3">
        <f t="shared" si="5"/>
        <v>1279.555749</v>
      </c>
      <c r="H60" s="3">
        <f t="shared" si="6"/>
        <v>0.7108643048</v>
      </c>
    </row>
    <row r="61" ht="15.75" customHeight="1">
      <c r="E61">
        <v>1800.0</v>
      </c>
      <c r="F61">
        <v>68.5733</v>
      </c>
      <c r="G61" s="3">
        <f t="shared" si="5"/>
        <v>1279.565079</v>
      </c>
      <c r="H61" s="3">
        <f t="shared" si="6"/>
        <v>0.7108694881</v>
      </c>
    </row>
    <row r="62" ht="15.75" customHeight="1">
      <c r="E62">
        <v>2400.0</v>
      </c>
      <c r="F62">
        <v>52.9261</v>
      </c>
      <c r="G62" s="3">
        <f t="shared" si="5"/>
        <v>1657.858788</v>
      </c>
      <c r="H62" s="3">
        <f t="shared" si="6"/>
        <v>0.690774495</v>
      </c>
    </row>
    <row r="63" ht="15.75" customHeight="1">
      <c r="E63">
        <v>2400.0</v>
      </c>
      <c r="F63">
        <v>52.9272</v>
      </c>
      <c r="G63" s="3">
        <f t="shared" si="5"/>
        <v>1657.824332</v>
      </c>
      <c r="H63" s="3">
        <f t="shared" si="6"/>
        <v>0.6907601385</v>
      </c>
    </row>
    <row r="64" ht="15.75" customHeight="1">
      <c r="E64">
        <v>4800.0</v>
      </c>
      <c r="F64">
        <v>26.5564</v>
      </c>
      <c r="G64" s="3">
        <f t="shared" si="5"/>
        <v>3304.062298</v>
      </c>
      <c r="H64" s="3">
        <f t="shared" si="6"/>
        <v>0.688346312</v>
      </c>
    </row>
    <row r="65" ht="15.75" customHeight="1">
      <c r="E65">
        <v>4800.0</v>
      </c>
      <c r="F65">
        <v>26.5583</v>
      </c>
      <c r="G65" s="3">
        <f t="shared" si="5"/>
        <v>3303.825923</v>
      </c>
      <c r="H65" s="3">
        <f t="shared" si="6"/>
        <v>0.6882970672</v>
      </c>
    </row>
    <row r="66" ht="15.75" customHeight="1">
      <c r="E66">
        <v>9600.0</v>
      </c>
      <c r="F66">
        <v>13.376</v>
      </c>
      <c r="G66" s="3">
        <f t="shared" si="5"/>
        <v>6559.808612</v>
      </c>
      <c r="H66" s="3">
        <f t="shared" si="6"/>
        <v>0.6833133971</v>
      </c>
    </row>
    <row r="67" ht="15.75" customHeight="1">
      <c r="E67">
        <v>9600.0</v>
      </c>
      <c r="F67">
        <v>13.3717</v>
      </c>
      <c r="G67" s="3">
        <f t="shared" si="5"/>
        <v>6561.918081</v>
      </c>
      <c r="H67" s="3">
        <f t="shared" si="6"/>
        <v>0.6835331334</v>
      </c>
    </row>
    <row r="68" ht="15.75" customHeight="1">
      <c r="E68">
        <v>19200.0</v>
      </c>
      <c r="F68">
        <v>6.7863</v>
      </c>
      <c r="G68" s="3">
        <f t="shared" si="5"/>
        <v>12929.57871</v>
      </c>
      <c r="H68" s="3">
        <f t="shared" si="6"/>
        <v>0.6734155578</v>
      </c>
    </row>
    <row r="69" ht="15.75" customHeight="1">
      <c r="E69">
        <v>19200.0</v>
      </c>
      <c r="F69">
        <v>6.7767</v>
      </c>
      <c r="G69" s="3">
        <f t="shared" si="5"/>
        <v>12947.89499</v>
      </c>
      <c r="H69" s="3">
        <f t="shared" si="6"/>
        <v>0.6743695309</v>
      </c>
    </row>
    <row r="70" ht="15.75" customHeight="1">
      <c r="E70">
        <v>38400.0</v>
      </c>
      <c r="F70">
        <v>3.4666</v>
      </c>
      <c r="G70" s="3">
        <f t="shared" si="5"/>
        <v>25311.25599</v>
      </c>
      <c r="H70" s="3">
        <f t="shared" si="6"/>
        <v>0.6591472913</v>
      </c>
    </row>
    <row r="71" ht="15.75" customHeight="1">
      <c r="E71">
        <v>38400.0</v>
      </c>
      <c r="F71">
        <v>3.4661</v>
      </c>
      <c r="G71" s="3">
        <f t="shared" si="5"/>
        <v>25314.90724</v>
      </c>
      <c r="H71" s="3">
        <f t="shared" si="6"/>
        <v>0.6592423762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