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819CC5D0-7901-1D47-80ED-62AD5028FB26}" xr6:coauthVersionLast="47" xr6:coauthVersionMax="47" xr10:uidLastSave="{00000000-0000-0000-0000-000000000000}"/>
  <bookViews>
    <workbookView minimized="1" xWindow="0" yWindow="860" windowWidth="34200" windowHeight="20140" activeTab="2" xr2:uid="{00000000-000D-0000-FFFF-FFFF00000000}"/>
  </bookViews>
  <sheets>
    <sheet name="Sheet1" sheetId="1" r:id="rId1"/>
    <sheet name="DayAhead_Weeks" sheetId="2" r:id="rId2"/>
    <sheet name="Intraday_Weeks" sheetId="3" r:id="rId3"/>
    <sheet name="KPI_DayAhead" sheetId="4" r:id="rId4"/>
    <sheet name="KPI_Intraday" sheetId="5" r:id="rId5"/>
    <sheet name="DayAhead_Hours" sheetId="6" r:id="rId6"/>
    <sheet name="Intraday_Hou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0" i="2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C9" i="2"/>
  <c r="D9" i="2"/>
  <c r="B9" i="2"/>
</calcChain>
</file>

<file path=xl/sharedStrings.xml><?xml version="1.0" encoding="utf-8"?>
<sst xmlns="http://schemas.openxmlformats.org/spreadsheetml/2006/main" count="68" uniqueCount="35">
  <si>
    <t>Kostenvergleich Day-Ahead</t>
  </si>
  <si>
    <t>Wochen</t>
  </si>
  <si>
    <t>Dayahead</t>
  </si>
  <si>
    <t>Konstant</t>
  </si>
  <si>
    <t>T_min</t>
  </si>
  <si>
    <t>Kostenvergleich Intraday</t>
  </si>
  <si>
    <t>Intraday</t>
  </si>
  <si>
    <t>Durchschnittliche Kosten pro kWh (Day-Ahead) in Euro/kWh</t>
  </si>
  <si>
    <t>Strategie</t>
  </si>
  <si>
    <t>NCS</t>
  </si>
  <si>
    <t>MCS</t>
  </si>
  <si>
    <t>HPC</t>
  </si>
  <si>
    <t>Tmin-Strategie</t>
  </si>
  <si>
    <t>Konstant-Strategie</t>
  </si>
  <si>
    <t>DayAhead-Strategie</t>
  </si>
  <si>
    <t>Durchschnittliche Energie pro Ladevorgang (Day-Ahead) in kWh</t>
  </si>
  <si>
    <t>Durchschnittliche Kosten pro kWh (Intraday) in Euro/kWh</t>
  </si>
  <si>
    <t>Intraday-Strategie</t>
  </si>
  <si>
    <t>Durchschnittliche Energie pro Ladevorgang (Intraday) in kWh</t>
  </si>
  <si>
    <t>Kostenvergleich Stunde DayAhead</t>
  </si>
  <si>
    <t>Stunden</t>
  </si>
  <si>
    <t>Total Cost Tmin</t>
  </si>
  <si>
    <t>Total Cost Konstant</t>
  </si>
  <si>
    <t>Total Cost DayAhead</t>
  </si>
  <si>
    <t>Schnell Cost Tmin</t>
  </si>
  <si>
    <t>Schnell Cost Konstant</t>
  </si>
  <si>
    <t>Schnell Cost DayAhead</t>
  </si>
  <si>
    <t>Nacht Cost Tmin</t>
  </si>
  <si>
    <t>Nacht Cost Konstant</t>
  </si>
  <si>
    <t>Nacht Cost DayAhead</t>
  </si>
  <si>
    <t>Kostenvergleich Stunde Intraday</t>
  </si>
  <si>
    <t>Total Cost Intraday</t>
  </si>
  <si>
    <t>Schnell Cost Intraday</t>
  </si>
  <si>
    <t>Nacht Cost Intraday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</si>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</sst>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5966097987751532"/>
                  <c:y val="0.58995734908136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DayAhead_Weeks!$B$9:$BB$9</c:f>
              <c:numCache>
                <c:formatCode>General</c:formatCode>
                <c:ptCount val="53"/>
                <c:pt idx="0">
                  <c:v>-0.12599768169817249</c:v>
                </c:pt>
                <c:pt idx="1">
                  <c:v>-7.5756130647509523E-2</c:v>
                </c:pt>
                <c:pt idx="2">
                  <c:v>-7.8635659001252356E-2</c:v>
                </c:pt>
                <c:pt idx="3">
                  <c:v>-0.13609195716732558</c:v>
                </c:pt>
                <c:pt idx="4">
                  <c:v>-0.12357687739025502</c:v>
                </c:pt>
                <c:pt idx="5">
                  <c:v>-0.10657318609460098</c:v>
                </c:pt>
                <c:pt idx="6">
                  <c:v>-7.7620618975107303E-2</c:v>
                </c:pt>
                <c:pt idx="7">
                  <c:v>-0.11164877838825948</c:v>
                </c:pt>
                <c:pt idx="8">
                  <c:v>-7.9182598616174493E-2</c:v>
                </c:pt>
                <c:pt idx="9">
                  <c:v>-8.9631605840211459E-2</c:v>
                </c:pt>
                <c:pt idx="10">
                  <c:v>-0.10610064099984906</c:v>
                </c:pt>
                <c:pt idx="11">
                  <c:v>-0.13237584238977218</c:v>
                </c:pt>
                <c:pt idx="12">
                  <c:v>-0.147102588827839</c:v>
                </c:pt>
                <c:pt idx="13">
                  <c:v>-0.15090023582118628</c:v>
                </c:pt>
                <c:pt idx="14">
                  <c:v>-0.25234999569360084</c:v>
                </c:pt>
                <c:pt idx="15">
                  <c:v>-0.15178027507490988</c:v>
                </c:pt>
                <c:pt idx="16">
                  <c:v>-0.13529956184332648</c:v>
                </c:pt>
                <c:pt idx="17">
                  <c:v>-0.18646420797834873</c:v>
                </c:pt>
                <c:pt idx="18">
                  <c:v>-0.14399230702278465</c:v>
                </c:pt>
                <c:pt idx="19">
                  <c:v>-0.22253372389310144</c:v>
                </c:pt>
                <c:pt idx="20">
                  <c:v>-0.14355354922570596</c:v>
                </c:pt>
                <c:pt idx="21">
                  <c:v>-0.16579800787229426</c:v>
                </c:pt>
                <c:pt idx="22">
                  <c:v>-0.21556420081047001</c:v>
                </c:pt>
                <c:pt idx="23">
                  <c:v>-0.21746307011061139</c:v>
                </c:pt>
                <c:pt idx="24">
                  <c:v>-0.16824035447334262</c:v>
                </c:pt>
                <c:pt idx="25">
                  <c:v>-0.41385722514106948</c:v>
                </c:pt>
                <c:pt idx="26">
                  <c:v>-0.25723188375975559</c:v>
                </c:pt>
                <c:pt idx="27">
                  <c:v>-0.21430233354217143</c:v>
                </c:pt>
                <c:pt idx="28">
                  <c:v>-0.23496734299504352</c:v>
                </c:pt>
                <c:pt idx="29">
                  <c:v>-0.1443918885823523</c:v>
                </c:pt>
                <c:pt idx="30">
                  <c:v>-0.13827675146613394</c:v>
                </c:pt>
                <c:pt idx="31">
                  <c:v>-0.19056992551474039</c:v>
                </c:pt>
                <c:pt idx="32">
                  <c:v>-0.18366583593561348</c:v>
                </c:pt>
                <c:pt idx="33">
                  <c:v>-0.20386853506406677</c:v>
                </c:pt>
                <c:pt idx="34">
                  <c:v>-0.20361192294459962</c:v>
                </c:pt>
                <c:pt idx="35">
                  <c:v>-0.2625946998438653</c:v>
                </c:pt>
                <c:pt idx="36">
                  <c:v>-0.16826763622021079</c:v>
                </c:pt>
                <c:pt idx="37">
                  <c:v>-0.10455387158856888</c:v>
                </c:pt>
                <c:pt idx="38">
                  <c:v>-0.26481816801796909</c:v>
                </c:pt>
                <c:pt idx="39">
                  <c:v>-0.13536551031530608</c:v>
                </c:pt>
                <c:pt idx="40">
                  <c:v>-0.1848085100807324</c:v>
                </c:pt>
                <c:pt idx="41">
                  <c:v>-0.1975333483867</c:v>
                </c:pt>
                <c:pt idx="42">
                  <c:v>-0.11693061267462901</c:v>
                </c:pt>
                <c:pt idx="43">
                  <c:v>-0.1012753014333313</c:v>
                </c:pt>
                <c:pt idx="44">
                  <c:v>-0.20069715157158408</c:v>
                </c:pt>
                <c:pt idx="45">
                  <c:v>-8.0400508839193807E-2</c:v>
                </c:pt>
                <c:pt idx="46">
                  <c:v>-9.3797732240448184E-2</c:v>
                </c:pt>
                <c:pt idx="47">
                  <c:v>-8.8232962168538376E-2</c:v>
                </c:pt>
                <c:pt idx="48">
                  <c:v>-0.1269509934528612</c:v>
                </c:pt>
                <c:pt idx="49">
                  <c:v>-0.1730853096811118</c:v>
                </c:pt>
                <c:pt idx="50">
                  <c:v>-0.20079730644529992</c:v>
                </c:pt>
                <c:pt idx="51">
                  <c:v>-6.015360086795829E-2</c:v>
                </c:pt>
                <c:pt idx="52">
                  <c:v>-8.7202218174566748E-2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6-6E40-B2B7-060E8DB3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30256"/>
        <c:axId val="365732256"/>
      </c:scatterChart>
      <c:valAx>
        <c:axId val="3657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732256"/>
        <c:crosses val="autoZero"/>
        <c:crossBetween val="midCat"/>
      </c:valAx>
      <c:valAx>
        <c:axId val="365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6190266841644793"/>
                  <c:y val="-0.23518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Intraday_Weeks!$B$9:$BB$9</c:f>
              <c:numCache>
                <c:formatCode>General</c:formatCode>
                <c:ptCount val="53"/>
                <c:pt idx="0">
                  <c:v>-0.23592586381725023</c:v>
                </c:pt>
                <c:pt idx="1">
                  <c:v>-0.1492438297316504</c:v>
                </c:pt>
                <c:pt idx="2">
                  <c:v>-0.16893250002701232</c:v>
                </c:pt>
                <c:pt idx="3">
                  <c:v>-0.2572433907870566</c:v>
                </c:pt>
                <c:pt idx="4">
                  <c:v>-0.26051232891902598</c:v>
                </c:pt>
                <c:pt idx="5">
                  <c:v>-0.22218848218606713</c:v>
                </c:pt>
                <c:pt idx="6">
                  <c:v>-0.20775326803329253</c:v>
                </c:pt>
                <c:pt idx="7">
                  <c:v>-0.28920324039336887</c:v>
                </c:pt>
                <c:pt idx="8">
                  <c:v>-0.2270855498100055</c:v>
                </c:pt>
                <c:pt idx="9">
                  <c:v>-0.192992499267856</c:v>
                </c:pt>
                <c:pt idx="10">
                  <c:v>-0.25148428563716141</c:v>
                </c:pt>
                <c:pt idx="11">
                  <c:v>-0.43284417395143659</c:v>
                </c:pt>
                <c:pt idx="12">
                  <c:v>-0.46068034823784165</c:v>
                </c:pt>
                <c:pt idx="13">
                  <c:v>-0.50568201225391018</c:v>
                </c:pt>
                <c:pt idx="14">
                  <c:v>-0.61008649111084967</c:v>
                </c:pt>
                <c:pt idx="15">
                  <c:v>-0.25551154558068612</c:v>
                </c:pt>
                <c:pt idx="16">
                  <c:v>-0.28402018661196771</c:v>
                </c:pt>
                <c:pt idx="17">
                  <c:v>-0.34564609610122277</c:v>
                </c:pt>
                <c:pt idx="18">
                  <c:v>-0.2908027534236346</c:v>
                </c:pt>
                <c:pt idx="19">
                  <c:v>-0.53087818569168421</c:v>
                </c:pt>
                <c:pt idx="20">
                  <c:v>-0.3244437708179102</c:v>
                </c:pt>
                <c:pt idx="21">
                  <c:v>-0.26092762677737413</c:v>
                </c:pt>
                <c:pt idx="22">
                  <c:v>-0.3524358982751542</c:v>
                </c:pt>
                <c:pt idx="23">
                  <c:v>-0.47211680134934308</c:v>
                </c:pt>
                <c:pt idx="24">
                  <c:v>-0.43404160317204377</c:v>
                </c:pt>
                <c:pt idx="25">
                  <c:v>-0.54633151449417272</c:v>
                </c:pt>
                <c:pt idx="26">
                  <c:v>-0.40726523937641823</c:v>
                </c:pt>
                <c:pt idx="27">
                  <c:v>-0.23383478672359648</c:v>
                </c:pt>
                <c:pt idx="28">
                  <c:v>-0.71128092793813558</c:v>
                </c:pt>
                <c:pt idx="29">
                  <c:v>-0.288979893768883</c:v>
                </c:pt>
                <c:pt idx="30">
                  <c:v>-0.14314262965867097</c:v>
                </c:pt>
                <c:pt idx="31">
                  <c:v>-0.23308285388550765</c:v>
                </c:pt>
                <c:pt idx="32">
                  <c:v>-0.4088470998680469</c:v>
                </c:pt>
                <c:pt idx="33">
                  <c:v>-0.55869767041496532</c:v>
                </c:pt>
                <c:pt idx="34">
                  <c:v>-0.84157520637685623</c:v>
                </c:pt>
                <c:pt idx="35">
                  <c:v>-0.28553340583008113</c:v>
                </c:pt>
                <c:pt idx="36">
                  <c:v>-0.24963372488779556</c:v>
                </c:pt>
                <c:pt idx="37">
                  <c:v>-0.37721489075074599</c:v>
                </c:pt>
                <c:pt idx="38">
                  <c:v>-0.39131977068421753</c:v>
                </c:pt>
                <c:pt idx="39">
                  <c:v>-0.29032030513352503</c:v>
                </c:pt>
                <c:pt idx="40">
                  <c:v>-0.29017695912526553</c:v>
                </c:pt>
                <c:pt idx="41">
                  <c:v>-0.303865930225791</c:v>
                </c:pt>
                <c:pt idx="42">
                  <c:v>-0.18810180692761846</c:v>
                </c:pt>
                <c:pt idx="43">
                  <c:v>-0.17915942687589381</c:v>
                </c:pt>
                <c:pt idx="44">
                  <c:v>-0.19801706141745423</c:v>
                </c:pt>
                <c:pt idx="45">
                  <c:v>-0.12944260481865255</c:v>
                </c:pt>
                <c:pt idx="46">
                  <c:v>-0.17048815372636028</c:v>
                </c:pt>
                <c:pt idx="47">
                  <c:v>-0.16903902007629712</c:v>
                </c:pt>
                <c:pt idx="48">
                  <c:v>-0.19148458691128856</c:v>
                </c:pt>
                <c:pt idx="49">
                  <c:v>-0.40360931922441956</c:v>
                </c:pt>
                <c:pt idx="50">
                  <c:v>-0.33112054870148022</c:v>
                </c:pt>
                <c:pt idx="51">
                  <c:v>-0.12784605601113863</c:v>
                </c:pt>
                <c:pt idx="52">
                  <c:v>-0.18744718902504942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8-1F49-981B-D993E90F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50384"/>
        <c:axId val="1616775407"/>
      </c:scatterChart>
      <c:valAx>
        <c:axId val="19731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75407"/>
        <c:crosses val="autoZero"/>
        <c:crossBetween val="midCat"/>
      </c:valAx>
      <c:valAx>
        <c:axId val="16167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1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165100</xdr:rowOff>
    </xdr:from>
    <xdr:to>
      <xdr:col>13</xdr:col>
      <xdr:colOff>254000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624625-E744-848F-722C-8C77FB787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13</xdr:row>
      <xdr:rowOff>63500</xdr:rowOff>
    </xdr:from>
    <xdr:to>
      <xdr:col>14</xdr:col>
      <xdr:colOff>495300</xdr:colOff>
      <xdr:row>43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299D03-2095-8F59-A71E-8532AF7C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2A02A8-7FA6-C545-B4B3-336827F1D1AD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402c9632-6610-4574-b33f-c755bbbba7fd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9" sqref="I9"/>
    </sheetView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"/>
  <sheetViews>
    <sheetView workbookViewId="0">
      <selection activeCell="P22" sqref="P22"/>
    </sheetView>
  </sheetViews>
  <sheetFormatPr baseColWidth="10" defaultColWidth="8.83203125" defaultRowHeight="15" x14ac:dyDescent="0.2"/>
  <sheetData>
    <row r="1" spans="1:55" x14ac:dyDescent="0.2">
      <c r="A1" t="s">
        <v>0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2</v>
      </c>
      <c r="B5">
        <v>41436.692081000001</v>
      </c>
      <c r="C5">
        <v>67370.39542999999</v>
      </c>
      <c r="D5">
        <v>56116.162827</v>
      </c>
      <c r="E5">
        <v>35154.794943000001</v>
      </c>
      <c r="F5">
        <v>41232.702032000001</v>
      </c>
      <c r="G5">
        <v>41679.516988000003</v>
      </c>
      <c r="H5">
        <v>44444.751900000003</v>
      </c>
      <c r="I5">
        <v>34062.661358999998</v>
      </c>
      <c r="J5">
        <v>44316.408301000003</v>
      </c>
      <c r="K5">
        <v>45794.033316000001</v>
      </c>
      <c r="L5">
        <v>45093.128454999998</v>
      </c>
      <c r="M5">
        <v>48939.063406000001</v>
      </c>
      <c r="N5">
        <v>41211.932704999999</v>
      </c>
      <c r="O5">
        <v>31313.286522999999</v>
      </c>
      <c r="P5">
        <v>35701.171487</v>
      </c>
      <c r="Q5">
        <v>45542.680401999998</v>
      </c>
      <c r="R5">
        <v>56845.976117999999</v>
      </c>
      <c r="S5">
        <v>37249.671798000003</v>
      </c>
      <c r="T5">
        <v>52182.723559999999</v>
      </c>
      <c r="U5">
        <v>31505.926511999998</v>
      </c>
      <c r="V5">
        <v>56370.65425</v>
      </c>
      <c r="W5">
        <v>56574.512718999998</v>
      </c>
      <c r="X5">
        <v>56805.274368999999</v>
      </c>
      <c r="Y5">
        <v>45706.665199000003</v>
      </c>
      <c r="Z5">
        <v>58209.886167999997</v>
      </c>
      <c r="AA5">
        <v>67929.988360000003</v>
      </c>
      <c r="AB5">
        <v>36580.905680000003</v>
      </c>
      <c r="AC5">
        <v>49990.832283000003</v>
      </c>
      <c r="AD5">
        <v>48552.785054</v>
      </c>
      <c r="AE5">
        <v>53432.218461999997</v>
      </c>
      <c r="AF5">
        <v>56319.433146000003</v>
      </c>
      <c r="AG5">
        <v>55961.073793000003</v>
      </c>
      <c r="AH5">
        <v>65024.443340999998</v>
      </c>
      <c r="AI5">
        <v>44547.999839999997</v>
      </c>
      <c r="AJ5">
        <v>62818.515454</v>
      </c>
      <c r="AK5">
        <v>63350.317548999999</v>
      </c>
      <c r="AL5">
        <v>50284.200948999998</v>
      </c>
      <c r="AM5">
        <v>52392.653856999998</v>
      </c>
      <c r="AN5">
        <v>37186.047457000001</v>
      </c>
      <c r="AO5">
        <v>47465.041289999986</v>
      </c>
      <c r="AP5">
        <v>48052.210467999997</v>
      </c>
      <c r="AQ5">
        <v>47075.276146999997</v>
      </c>
      <c r="AR5">
        <v>66579.829826999994</v>
      </c>
      <c r="AS5">
        <v>70959.093231999999</v>
      </c>
      <c r="AT5">
        <v>90020.743622999988</v>
      </c>
      <c r="AU5">
        <v>82047.537565999999</v>
      </c>
      <c r="AV5">
        <v>68594.047953000001</v>
      </c>
      <c r="AW5">
        <v>67574.476935999992</v>
      </c>
      <c r="AX5">
        <v>73554.065713999997</v>
      </c>
      <c r="AY5">
        <v>112017.81365900001</v>
      </c>
      <c r="AZ5">
        <v>33000.200551000002</v>
      </c>
      <c r="BA5">
        <v>71478.681962000002</v>
      </c>
      <c r="BB5">
        <v>8516.3747010000006</v>
      </c>
    </row>
    <row r="6" spans="1:55" x14ac:dyDescent="0.2">
      <c r="A6" t="s">
        <v>3</v>
      </c>
      <c r="B6">
        <v>45410.015916999997</v>
      </c>
      <c r="C6">
        <v>71268.032210000005</v>
      </c>
      <c r="D6">
        <v>59484.645936000001</v>
      </c>
      <c r="E6">
        <v>38999.118814000001</v>
      </c>
      <c r="F6">
        <v>45180.450299999997</v>
      </c>
      <c r="G6">
        <v>45188.042103000007</v>
      </c>
      <c r="H6">
        <v>47127.314746999997</v>
      </c>
      <c r="I6">
        <v>37248.158020000003</v>
      </c>
      <c r="J6">
        <v>47132.062193999998</v>
      </c>
      <c r="K6">
        <v>49147.797176</v>
      </c>
      <c r="L6">
        <v>49045.624645000004</v>
      </c>
      <c r="M6">
        <v>54386.822204999997</v>
      </c>
      <c r="N6">
        <v>46330.965654</v>
      </c>
      <c r="O6">
        <v>35607.414614000001</v>
      </c>
      <c r="P6">
        <v>44664.036111000001</v>
      </c>
      <c r="Q6">
        <v>51677.281311999999</v>
      </c>
      <c r="R6">
        <v>63533.809868999997</v>
      </c>
      <c r="S6">
        <v>43824.856133000001</v>
      </c>
      <c r="T6">
        <v>58839.675014000008</v>
      </c>
      <c r="U6">
        <v>38631.350608000001</v>
      </c>
      <c r="V6">
        <v>63320.551218999994</v>
      </c>
      <c r="W6">
        <v>64430.343055999998</v>
      </c>
      <c r="X6">
        <v>68439.434232999993</v>
      </c>
      <c r="Y6">
        <v>54708.725103999997</v>
      </c>
      <c r="Z6">
        <v>66978.722704</v>
      </c>
      <c r="AA6">
        <v>108646.72355</v>
      </c>
      <c r="AB6">
        <v>45417.189273999997</v>
      </c>
      <c r="AC6">
        <v>60198.739868999997</v>
      </c>
      <c r="AD6">
        <v>59941.979513999999</v>
      </c>
      <c r="AE6">
        <v>60424.042273000006</v>
      </c>
      <c r="AF6">
        <v>63333.119063999999</v>
      </c>
      <c r="AG6">
        <v>66257.831220000007</v>
      </c>
      <c r="AH6">
        <v>76250.118197999996</v>
      </c>
      <c r="AI6">
        <v>52895.30199</v>
      </c>
      <c r="AJ6">
        <v>75464.081948999999</v>
      </c>
      <c r="AK6">
        <v>81023.191579999999</v>
      </c>
      <c r="AL6">
        <v>57794.524283999999</v>
      </c>
      <c r="AM6">
        <v>57434.325707000004</v>
      </c>
      <c r="AN6">
        <v>46900.850865</v>
      </c>
      <c r="AO6">
        <v>53187.810047999999</v>
      </c>
      <c r="AP6">
        <v>55855.955878000001</v>
      </c>
      <c r="AQ6">
        <v>55628.741579000001</v>
      </c>
      <c r="AR6">
        <v>73603.423972999997</v>
      </c>
      <c r="AS6">
        <v>76942.482147000002</v>
      </c>
      <c r="AT6">
        <v>107560.465333</v>
      </c>
      <c r="AU6">
        <v>87378.790881999987</v>
      </c>
      <c r="AV6">
        <v>73501.321419</v>
      </c>
      <c r="AW6">
        <v>72446.633941000007</v>
      </c>
      <c r="AX6">
        <v>80867.059395999997</v>
      </c>
      <c r="AY6">
        <v>129865.73164300001</v>
      </c>
      <c r="AZ6">
        <v>38590.790940999999</v>
      </c>
      <c r="BA6">
        <v>74600.706134000007</v>
      </c>
      <c r="BB6">
        <v>9236.9431110000005</v>
      </c>
    </row>
    <row r="7" spans="1:55" x14ac:dyDescent="0.2">
      <c r="A7" t="s">
        <v>4</v>
      </c>
      <c r="B7">
        <v>47410.277082000001</v>
      </c>
      <c r="C7">
        <v>72892.445017999999</v>
      </c>
      <c r="D7">
        <v>60905.507550000002</v>
      </c>
      <c r="E7">
        <v>40692.751080000002</v>
      </c>
      <c r="F7">
        <v>47046.570279</v>
      </c>
      <c r="G7">
        <v>46651.294027999997</v>
      </c>
      <c r="H7">
        <v>48184.893129999997</v>
      </c>
      <c r="I7">
        <v>38343.687192999998</v>
      </c>
      <c r="J7">
        <v>48127.248936000004</v>
      </c>
      <c r="K7">
        <v>50302.749535000003</v>
      </c>
      <c r="L7">
        <v>50445.419835000001</v>
      </c>
      <c r="M7">
        <v>56405.833075000002</v>
      </c>
      <c r="N7">
        <v>48319.917688999987</v>
      </c>
      <c r="O7">
        <v>36878.218372000003</v>
      </c>
      <c r="P7">
        <v>47751.182078999998</v>
      </c>
      <c r="Q7">
        <v>53692.078908000003</v>
      </c>
      <c r="R7">
        <v>65740.658393999998</v>
      </c>
      <c r="S7">
        <v>45787.379195000001</v>
      </c>
      <c r="T7">
        <v>60960.577793999997</v>
      </c>
      <c r="U7">
        <v>40523.849690000003</v>
      </c>
      <c r="V7">
        <v>65819.239719000005</v>
      </c>
      <c r="W7">
        <v>67818.721667999998</v>
      </c>
      <c r="X7">
        <v>72415.453792</v>
      </c>
      <c r="Y7">
        <v>58408.317171000002</v>
      </c>
      <c r="Z7">
        <v>69984.023006000003</v>
      </c>
      <c r="AA7">
        <v>115893.245253</v>
      </c>
      <c r="AB7">
        <v>49249.429101999987</v>
      </c>
      <c r="AC7">
        <v>63626.041437</v>
      </c>
      <c r="AD7">
        <v>63464.983631000003</v>
      </c>
      <c r="AE7">
        <v>62449.406157999998</v>
      </c>
      <c r="AF7">
        <v>65356.752578999993</v>
      </c>
      <c r="AG7">
        <v>69136.390599999999</v>
      </c>
      <c r="AH7">
        <v>79654.198248000001</v>
      </c>
      <c r="AI7">
        <v>55955.582466</v>
      </c>
      <c r="AJ7">
        <v>78879.276654000001</v>
      </c>
      <c r="AK7">
        <v>85909.767038000005</v>
      </c>
      <c r="AL7">
        <v>60457.189281999999</v>
      </c>
      <c r="AM7">
        <v>58510.112663</v>
      </c>
      <c r="AN7">
        <v>50580.748652000002</v>
      </c>
      <c r="AO7">
        <v>54896.076731000001</v>
      </c>
      <c r="AP7">
        <v>58945.917692000003</v>
      </c>
      <c r="AQ7">
        <v>58663.218031999997</v>
      </c>
      <c r="AR7">
        <v>75395.92107099999</v>
      </c>
      <c r="AS7">
        <v>78955.316733999993</v>
      </c>
      <c r="AT7">
        <v>112624.074592</v>
      </c>
      <c r="AU7">
        <v>89220.947113000002</v>
      </c>
      <c r="AV7">
        <v>75693.970754000009</v>
      </c>
      <c r="AW7">
        <v>74113.752890999996</v>
      </c>
      <c r="AX7">
        <v>84249.641385999988</v>
      </c>
      <c r="AY7">
        <v>135464.77643999999</v>
      </c>
      <c r="AZ7">
        <v>41291.403065999999</v>
      </c>
      <c r="BA7">
        <v>76053.578571999999</v>
      </c>
      <c r="BB7">
        <v>9329.968664</v>
      </c>
    </row>
    <row r="9" spans="1:55" x14ac:dyDescent="0.2">
      <c r="B9">
        <f>B5/B7-1</f>
        <v>-0.12599768169817249</v>
      </c>
      <c r="C9">
        <f t="shared" ref="C9:BB9" si="0">C5/C7-1</f>
        <v>-7.5756130647509523E-2</v>
      </c>
      <c r="D9">
        <f t="shared" si="0"/>
        <v>-7.8635659001252356E-2</v>
      </c>
      <c r="E9">
        <f t="shared" si="0"/>
        <v>-0.13609195716732558</v>
      </c>
      <c r="F9">
        <f t="shared" si="0"/>
        <v>-0.12357687739025502</v>
      </c>
      <c r="G9">
        <f t="shared" si="0"/>
        <v>-0.10657318609460098</v>
      </c>
      <c r="H9">
        <f t="shared" si="0"/>
        <v>-7.7620618975107303E-2</v>
      </c>
      <c r="I9">
        <f t="shared" si="0"/>
        <v>-0.11164877838825948</v>
      </c>
      <c r="J9">
        <f t="shared" si="0"/>
        <v>-7.9182598616174493E-2</v>
      </c>
      <c r="K9">
        <f t="shared" si="0"/>
        <v>-8.9631605840211459E-2</v>
      </c>
      <c r="L9">
        <f t="shared" si="0"/>
        <v>-0.10610064099984906</v>
      </c>
      <c r="M9">
        <f t="shared" si="0"/>
        <v>-0.13237584238977218</v>
      </c>
      <c r="N9">
        <f t="shared" si="0"/>
        <v>-0.147102588827839</v>
      </c>
      <c r="O9">
        <f t="shared" si="0"/>
        <v>-0.15090023582118628</v>
      </c>
      <c r="P9">
        <f t="shared" si="0"/>
        <v>-0.25234999569360084</v>
      </c>
      <c r="Q9">
        <f t="shared" si="0"/>
        <v>-0.15178027507490988</v>
      </c>
      <c r="R9">
        <f t="shared" si="0"/>
        <v>-0.13529956184332648</v>
      </c>
      <c r="S9">
        <f t="shared" si="0"/>
        <v>-0.18646420797834873</v>
      </c>
      <c r="T9">
        <f t="shared" si="0"/>
        <v>-0.14399230702278465</v>
      </c>
      <c r="U9">
        <f t="shared" si="0"/>
        <v>-0.22253372389310144</v>
      </c>
      <c r="V9">
        <f t="shared" si="0"/>
        <v>-0.14355354922570596</v>
      </c>
      <c r="W9">
        <f t="shared" si="0"/>
        <v>-0.16579800787229426</v>
      </c>
      <c r="X9">
        <f t="shared" si="0"/>
        <v>-0.21556420081047001</v>
      </c>
      <c r="Y9">
        <f t="shared" si="0"/>
        <v>-0.21746307011061139</v>
      </c>
      <c r="Z9">
        <f t="shared" si="0"/>
        <v>-0.16824035447334262</v>
      </c>
      <c r="AA9">
        <f t="shared" si="0"/>
        <v>-0.41385722514106948</v>
      </c>
      <c r="AB9">
        <f t="shared" si="0"/>
        <v>-0.25723188375975559</v>
      </c>
      <c r="AC9">
        <f t="shared" si="0"/>
        <v>-0.21430233354217143</v>
      </c>
      <c r="AD9">
        <f t="shared" si="0"/>
        <v>-0.23496734299504352</v>
      </c>
      <c r="AE9">
        <f t="shared" si="0"/>
        <v>-0.1443918885823523</v>
      </c>
      <c r="AF9">
        <f t="shared" si="0"/>
        <v>-0.13827675146613394</v>
      </c>
      <c r="AG9">
        <f t="shared" si="0"/>
        <v>-0.19056992551474039</v>
      </c>
      <c r="AH9">
        <f t="shared" si="0"/>
        <v>-0.18366583593561348</v>
      </c>
      <c r="AI9">
        <f t="shared" si="0"/>
        <v>-0.20386853506406677</v>
      </c>
      <c r="AJ9">
        <f t="shared" si="0"/>
        <v>-0.20361192294459962</v>
      </c>
      <c r="AK9">
        <f t="shared" si="0"/>
        <v>-0.2625946998438653</v>
      </c>
      <c r="AL9">
        <f t="shared" si="0"/>
        <v>-0.16826763622021079</v>
      </c>
      <c r="AM9">
        <f t="shared" si="0"/>
        <v>-0.10455387158856888</v>
      </c>
      <c r="AN9">
        <f t="shared" si="0"/>
        <v>-0.26481816801796909</v>
      </c>
      <c r="AO9">
        <f t="shared" si="0"/>
        <v>-0.13536551031530608</v>
      </c>
      <c r="AP9">
        <f t="shared" si="0"/>
        <v>-0.1848085100807324</v>
      </c>
      <c r="AQ9">
        <f t="shared" si="0"/>
        <v>-0.1975333483867</v>
      </c>
      <c r="AR9">
        <f t="shared" si="0"/>
        <v>-0.11693061267462901</v>
      </c>
      <c r="AS9">
        <f t="shared" si="0"/>
        <v>-0.1012753014333313</v>
      </c>
      <c r="AT9">
        <f t="shared" si="0"/>
        <v>-0.20069715157158408</v>
      </c>
      <c r="AU9">
        <f t="shared" si="0"/>
        <v>-8.0400508839193807E-2</v>
      </c>
      <c r="AV9">
        <f t="shared" si="0"/>
        <v>-9.3797732240448184E-2</v>
      </c>
      <c r="AW9">
        <f t="shared" si="0"/>
        <v>-8.8232962168538376E-2</v>
      </c>
      <c r="AX9">
        <f t="shared" si="0"/>
        <v>-0.1269509934528612</v>
      </c>
      <c r="AY9">
        <f t="shared" si="0"/>
        <v>-0.1730853096811118</v>
      </c>
      <c r="AZ9">
        <f t="shared" si="0"/>
        <v>-0.20079730644529992</v>
      </c>
      <c r="BA9">
        <f t="shared" si="0"/>
        <v>-6.015360086795829E-2</v>
      </c>
      <c r="BB9">
        <f t="shared" si="0"/>
        <v>-8.7202218174566748E-2</v>
      </c>
      <c r="BC9" t="s">
        <v>34</v>
      </c>
    </row>
    <row r="10" spans="1:55" x14ac:dyDescent="0.2">
      <c r="B10">
        <f>0.0002*B3^2- 0.0104*B3 - 0.0536</f>
        <v>-6.3799999999999996E-2</v>
      </c>
      <c r="C10">
        <f t="shared" ref="C10:BB10" si="1">0.0002*C3^2- 0.0104*C3 - 0.0536</f>
        <v>-7.3599999999999999E-2</v>
      </c>
      <c r="D10">
        <f t="shared" si="1"/>
        <v>-8.3000000000000004E-2</v>
      </c>
      <c r="E10">
        <f t="shared" si="1"/>
        <v>-9.1999999999999998E-2</v>
      </c>
      <c r="F10">
        <f t="shared" si="1"/>
        <v>-0.10059999999999999</v>
      </c>
      <c r="G10">
        <f t="shared" si="1"/>
        <v>-0.10880000000000001</v>
      </c>
      <c r="H10">
        <f t="shared" si="1"/>
        <v>-0.11660000000000001</v>
      </c>
      <c r="I10">
        <f t="shared" si="1"/>
        <v>-0.124</v>
      </c>
      <c r="J10">
        <f t="shared" si="1"/>
        <v>-0.13100000000000001</v>
      </c>
      <c r="K10">
        <f t="shared" si="1"/>
        <v>-0.1376</v>
      </c>
      <c r="L10">
        <f t="shared" si="1"/>
        <v>-0.14380000000000001</v>
      </c>
      <c r="M10">
        <f t="shared" si="1"/>
        <v>-0.14959999999999998</v>
      </c>
      <c r="N10">
        <f t="shared" si="1"/>
        <v>-0.155</v>
      </c>
      <c r="O10">
        <f t="shared" si="1"/>
        <v>-0.16</v>
      </c>
      <c r="P10">
        <f t="shared" si="1"/>
        <v>-0.1646</v>
      </c>
      <c r="Q10">
        <f t="shared" si="1"/>
        <v>-0.16880000000000001</v>
      </c>
      <c r="R10">
        <f t="shared" si="1"/>
        <v>-0.17259999999999998</v>
      </c>
      <c r="S10">
        <f t="shared" si="1"/>
        <v>-0.17599999999999999</v>
      </c>
      <c r="T10">
        <f t="shared" si="1"/>
        <v>-0.17900000000000002</v>
      </c>
      <c r="U10">
        <f t="shared" si="1"/>
        <v>-0.18160000000000001</v>
      </c>
      <c r="V10">
        <f t="shared" si="1"/>
        <v>-0.18379999999999999</v>
      </c>
      <c r="W10">
        <f t="shared" si="1"/>
        <v>-0.18560000000000001</v>
      </c>
      <c r="X10">
        <f t="shared" si="1"/>
        <v>-0.187</v>
      </c>
      <c r="Y10">
        <f t="shared" si="1"/>
        <v>-0.18799999999999997</v>
      </c>
      <c r="Z10">
        <f t="shared" si="1"/>
        <v>-0.18860000000000002</v>
      </c>
      <c r="AA10">
        <f t="shared" si="1"/>
        <v>-0.18879999999999997</v>
      </c>
      <c r="AB10">
        <f t="shared" si="1"/>
        <v>-0.18859999999999999</v>
      </c>
      <c r="AC10">
        <f t="shared" si="1"/>
        <v>-0.18800000000000003</v>
      </c>
      <c r="AD10">
        <f t="shared" si="1"/>
        <v>-0.18699999999999997</v>
      </c>
      <c r="AE10">
        <f t="shared" si="1"/>
        <v>-0.18559999999999999</v>
      </c>
      <c r="AF10">
        <f t="shared" si="1"/>
        <v>-0.18379999999999996</v>
      </c>
      <c r="AG10">
        <f t="shared" si="1"/>
        <v>-0.18159999999999998</v>
      </c>
      <c r="AH10">
        <f t="shared" si="1"/>
        <v>-0.17899999999999999</v>
      </c>
      <c r="AI10">
        <f t="shared" si="1"/>
        <v>-0.17599999999999996</v>
      </c>
      <c r="AJ10">
        <f t="shared" si="1"/>
        <v>-0.17259999999999998</v>
      </c>
      <c r="AK10">
        <f t="shared" si="1"/>
        <v>-0.16879999999999998</v>
      </c>
      <c r="AL10">
        <f t="shared" si="1"/>
        <v>-0.1646</v>
      </c>
      <c r="AM10">
        <f t="shared" si="1"/>
        <v>-0.16</v>
      </c>
      <c r="AN10">
        <f t="shared" si="1"/>
        <v>-0.15499999999999994</v>
      </c>
      <c r="AO10">
        <f t="shared" si="1"/>
        <v>-0.14959999999999998</v>
      </c>
      <c r="AP10">
        <f t="shared" si="1"/>
        <v>-0.14380000000000001</v>
      </c>
      <c r="AQ10">
        <f t="shared" si="1"/>
        <v>-0.13759999999999997</v>
      </c>
      <c r="AR10">
        <f t="shared" si="1"/>
        <v>-0.13099999999999998</v>
      </c>
      <c r="AS10">
        <f t="shared" si="1"/>
        <v>-0.12399999999999997</v>
      </c>
      <c r="AT10">
        <f t="shared" si="1"/>
        <v>-0.11659999999999995</v>
      </c>
      <c r="AU10">
        <f t="shared" si="1"/>
        <v>-0.10879999999999998</v>
      </c>
      <c r="AV10">
        <f t="shared" si="1"/>
        <v>-0.10059999999999994</v>
      </c>
      <c r="AW10">
        <f t="shared" si="1"/>
        <v>-9.1999999999999943E-2</v>
      </c>
      <c r="AX10">
        <f t="shared" si="1"/>
        <v>-8.2999999999999935E-2</v>
      </c>
      <c r="AY10">
        <f t="shared" si="1"/>
        <v>-7.3600000000000027E-2</v>
      </c>
      <c r="AZ10">
        <f t="shared" si="1"/>
        <v>-6.3799999999999996E-2</v>
      </c>
      <c r="BA10">
        <f t="shared" si="1"/>
        <v>-5.3599999999999891E-2</v>
      </c>
      <c r="BB10">
        <f t="shared" si="1"/>
        <v>-4.2999999999999948E-2</v>
      </c>
      <c r="BC10" t="s">
        <v>34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"/>
  <sheetViews>
    <sheetView tabSelected="1" topLeftCell="C3" zoomScale="150" workbookViewId="0">
      <selection activeCell="T18" sqref="T18"/>
    </sheetView>
  </sheetViews>
  <sheetFormatPr baseColWidth="10" defaultColWidth="8.83203125" defaultRowHeight="15" x14ac:dyDescent="0.2"/>
  <sheetData>
    <row r="1" spans="1:55" x14ac:dyDescent="0.2">
      <c r="A1" t="s">
        <v>5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6</v>
      </c>
      <c r="B5">
        <v>380635.982044</v>
      </c>
      <c r="C5">
        <v>661065.616072</v>
      </c>
      <c r="D5">
        <v>478215.42951699998</v>
      </c>
      <c r="E5">
        <v>296309.63965299999</v>
      </c>
      <c r="F5">
        <v>342858.35609199997</v>
      </c>
      <c r="G5">
        <v>361539.63597800001</v>
      </c>
      <c r="H5">
        <v>387114.79066</v>
      </c>
      <c r="I5">
        <v>327238.83980199997</v>
      </c>
      <c r="J5">
        <v>408159.37952000002</v>
      </c>
      <c r="K5">
        <v>378691.72331199999</v>
      </c>
      <c r="L5">
        <v>394468.23140799999</v>
      </c>
      <c r="M5">
        <v>343308.77328800003</v>
      </c>
      <c r="N5">
        <v>359562.80163599999</v>
      </c>
      <c r="O5">
        <v>215050.30250699999</v>
      </c>
      <c r="P5">
        <v>198637.28645399999</v>
      </c>
      <c r="Q5">
        <v>367831.98900300002</v>
      </c>
      <c r="R5">
        <v>457684.05889300001</v>
      </c>
      <c r="S5">
        <v>348873.02104399999</v>
      </c>
      <c r="T5">
        <v>332981.15240700002</v>
      </c>
      <c r="U5">
        <v>352538.71308399999</v>
      </c>
      <c r="V5">
        <v>464998.54890599998</v>
      </c>
      <c r="W5">
        <v>464310.97736000002</v>
      </c>
      <c r="X5">
        <v>573859.035072</v>
      </c>
      <c r="Y5">
        <v>316766.887735</v>
      </c>
      <c r="Z5">
        <v>508181.04085500003</v>
      </c>
      <c r="AA5">
        <v>338833.87861500011</v>
      </c>
      <c r="AB5">
        <v>262481.63222799997</v>
      </c>
      <c r="AC5">
        <v>442353.92339599988</v>
      </c>
      <c r="AD5">
        <v>342373.093567</v>
      </c>
      <c r="AE5">
        <v>442673.60277499998</v>
      </c>
      <c r="AF5">
        <v>507997.40984400001</v>
      </c>
      <c r="AG5">
        <v>498007.92836600001</v>
      </c>
      <c r="AH5">
        <v>499000.95442099997</v>
      </c>
      <c r="AI5">
        <v>327734.860155</v>
      </c>
      <c r="AJ5">
        <v>263103.19309299998</v>
      </c>
      <c r="AK5">
        <v>598740.35141999996</v>
      </c>
      <c r="AL5">
        <v>351355.07177600003</v>
      </c>
      <c r="AM5">
        <v>418741.97777</v>
      </c>
      <c r="AN5">
        <v>317521.33153800003</v>
      </c>
      <c r="AO5">
        <v>434253.44114000001</v>
      </c>
      <c r="AP5">
        <v>402987.06433099997</v>
      </c>
      <c r="AQ5">
        <v>418909.74898700003</v>
      </c>
      <c r="AR5">
        <v>571409.70110200008</v>
      </c>
      <c r="AS5">
        <v>634381.89924499998</v>
      </c>
      <c r="AT5">
        <v>862179.52090900007</v>
      </c>
      <c r="AU5">
        <v>756792.22754500003</v>
      </c>
      <c r="AV5">
        <v>619882.890503</v>
      </c>
      <c r="AW5">
        <v>592181.53113100003</v>
      </c>
      <c r="AX5">
        <v>681364.08238699997</v>
      </c>
      <c r="AY5">
        <v>1270486.8979170001</v>
      </c>
      <c r="AZ5">
        <v>250845.41505099999</v>
      </c>
      <c r="BA5">
        <v>682814.39790600003</v>
      </c>
      <c r="BB5">
        <v>162046.45916699999</v>
      </c>
    </row>
    <row r="6" spans="1:55" x14ac:dyDescent="0.2">
      <c r="A6" t="s">
        <v>3</v>
      </c>
      <c r="B6">
        <v>476256.87291600002</v>
      </c>
      <c r="C6">
        <v>763281.04867300007</v>
      </c>
      <c r="D6">
        <v>559825.86505000002</v>
      </c>
      <c r="E6">
        <v>379456.15341099998</v>
      </c>
      <c r="F6">
        <v>442496.70091000001</v>
      </c>
      <c r="G6">
        <v>446835.57376499998</v>
      </c>
      <c r="H6">
        <v>475746.66864200012</v>
      </c>
      <c r="I6">
        <v>446466.03505399998</v>
      </c>
      <c r="J6">
        <v>508929.84088099998</v>
      </c>
      <c r="K6">
        <v>458162.507254</v>
      </c>
      <c r="L6">
        <v>509407.43564099999</v>
      </c>
      <c r="M6">
        <v>571772.88816199999</v>
      </c>
      <c r="N6">
        <v>619529.53275899997</v>
      </c>
      <c r="O6">
        <v>417357.19564500003</v>
      </c>
      <c r="P6">
        <v>485263.037901</v>
      </c>
      <c r="Q6">
        <v>476881.919116</v>
      </c>
      <c r="R6">
        <v>617964.68597900006</v>
      </c>
      <c r="S6">
        <v>528661.50997000001</v>
      </c>
      <c r="T6">
        <v>456214.39652000001</v>
      </c>
      <c r="U6">
        <v>711336.20704500005</v>
      </c>
      <c r="V6">
        <v>663126.37618000002</v>
      </c>
      <c r="W6">
        <v>610039.98355499993</v>
      </c>
      <c r="X6">
        <v>888666.29928599996</v>
      </c>
      <c r="Y6">
        <v>559502.88181199995</v>
      </c>
      <c r="Z6">
        <v>831321.98404100002</v>
      </c>
      <c r="AA6">
        <v>698478.47427699994</v>
      </c>
      <c r="AB6">
        <v>419530.97844799998</v>
      </c>
      <c r="AC6">
        <v>566672.20248900005</v>
      </c>
      <c r="AD6">
        <v>1055147.114267</v>
      </c>
      <c r="AE6">
        <v>613476.73138000001</v>
      </c>
      <c r="AF6">
        <v>584270.85947499995</v>
      </c>
      <c r="AG6">
        <v>632452.06516200001</v>
      </c>
      <c r="AH6">
        <v>798538.34787300008</v>
      </c>
      <c r="AI6">
        <v>686822.62597699999</v>
      </c>
      <c r="AJ6">
        <v>1474883.3585580001</v>
      </c>
      <c r="AK6">
        <v>809221.96457200008</v>
      </c>
      <c r="AL6">
        <v>449163.96902700001</v>
      </c>
      <c r="AM6">
        <v>657736.43880300003</v>
      </c>
      <c r="AN6">
        <v>501686.606126</v>
      </c>
      <c r="AO6">
        <v>586585.578048</v>
      </c>
      <c r="AP6">
        <v>537716.77275700006</v>
      </c>
      <c r="AQ6">
        <v>581766.51743400004</v>
      </c>
      <c r="AR6">
        <v>686426.00925600005</v>
      </c>
      <c r="AS6">
        <v>744638.12454899994</v>
      </c>
      <c r="AT6">
        <v>1036673.798712</v>
      </c>
      <c r="AU6">
        <v>846190.64391099999</v>
      </c>
      <c r="AV6">
        <v>723684.36295800004</v>
      </c>
      <c r="AW6">
        <v>701161.90649600001</v>
      </c>
      <c r="AX6">
        <v>808280.202987</v>
      </c>
      <c r="AY6">
        <v>1952067.9840589999</v>
      </c>
      <c r="AZ6">
        <v>360213.85960299999</v>
      </c>
      <c r="BA6">
        <v>765832.19882300007</v>
      </c>
      <c r="BB6">
        <v>189517.475779</v>
      </c>
    </row>
    <row r="7" spans="1:55" x14ac:dyDescent="0.2">
      <c r="A7" t="s">
        <v>4</v>
      </c>
      <c r="B7">
        <v>498166.29567600001</v>
      </c>
      <c r="C7">
        <v>777032.99626200006</v>
      </c>
      <c r="D7">
        <v>575423.09082299995</v>
      </c>
      <c r="E7">
        <v>398932.35008300003</v>
      </c>
      <c r="F7">
        <v>463643.09981099999</v>
      </c>
      <c r="G7">
        <v>464816.51106699998</v>
      </c>
      <c r="H7">
        <v>488629.07859400002</v>
      </c>
      <c r="I7">
        <v>460383.13396800001</v>
      </c>
      <c r="J7">
        <v>528078.33961400006</v>
      </c>
      <c r="K7">
        <v>469254.27950599999</v>
      </c>
      <c r="L7">
        <v>527000.60110800003</v>
      </c>
      <c r="M7">
        <v>605316.48890900007</v>
      </c>
      <c r="N7">
        <v>666697.01439799997</v>
      </c>
      <c r="O7">
        <v>435044.46093</v>
      </c>
      <c r="P7">
        <v>509439.35494799999</v>
      </c>
      <c r="Q7">
        <v>494073.46322099998</v>
      </c>
      <c r="R7">
        <v>639241.56845600007</v>
      </c>
      <c r="S7">
        <v>533156.47536499996</v>
      </c>
      <c r="T7">
        <v>469518.394233</v>
      </c>
      <c r="U7">
        <v>751486.505917</v>
      </c>
      <c r="V7">
        <v>688319.53406600002</v>
      </c>
      <c r="W7">
        <v>628234.79023500008</v>
      </c>
      <c r="X7">
        <v>886181.04917100002</v>
      </c>
      <c r="Y7">
        <v>600070.03167499998</v>
      </c>
      <c r="Z7">
        <v>897912.36193900008</v>
      </c>
      <c r="AA7">
        <v>746875.50367799995</v>
      </c>
      <c r="AB7">
        <v>442831.51531699998</v>
      </c>
      <c r="AC7">
        <v>577361.01265199995</v>
      </c>
      <c r="AD7">
        <v>1185834.697798</v>
      </c>
      <c r="AE7">
        <v>622589.43016600003</v>
      </c>
      <c r="AF7">
        <v>592861.10784299998</v>
      </c>
      <c r="AG7">
        <v>649363.403712</v>
      </c>
      <c r="AH7">
        <v>844114.87165099988</v>
      </c>
      <c r="AI7">
        <v>742653.8184450001</v>
      </c>
      <c r="AJ7">
        <v>1660745.0581179999</v>
      </c>
      <c r="AK7">
        <v>838024.27755999996</v>
      </c>
      <c r="AL7">
        <v>468244.75383499998</v>
      </c>
      <c r="AM7">
        <v>672369.92591999995</v>
      </c>
      <c r="AN7">
        <v>521655.40499800001</v>
      </c>
      <c r="AO7">
        <v>611900.61415200005</v>
      </c>
      <c r="AP7">
        <v>567728.91428599996</v>
      </c>
      <c r="AQ7">
        <v>601765.90570100001</v>
      </c>
      <c r="AR7">
        <v>703794.76882400003</v>
      </c>
      <c r="AS7">
        <v>772844.22824099998</v>
      </c>
      <c r="AT7">
        <v>1075059.67949</v>
      </c>
      <c r="AU7">
        <v>869319.16463400004</v>
      </c>
      <c r="AV7">
        <v>747286.36280200002</v>
      </c>
      <c r="AW7">
        <v>712646.6169149999</v>
      </c>
      <c r="AX7">
        <v>842734.80920300004</v>
      </c>
      <c r="AY7">
        <v>2130293.0090470002</v>
      </c>
      <c r="AZ7">
        <v>375023.35370600002</v>
      </c>
      <c r="BA7">
        <v>782905.8191069999</v>
      </c>
      <c r="BB7">
        <v>199428.83339799999</v>
      </c>
    </row>
    <row r="9" spans="1:55" x14ac:dyDescent="0.2">
      <c r="B9">
        <f>B5/B7-1</f>
        <v>-0.23592586381725023</v>
      </c>
      <c r="C9">
        <f t="shared" ref="C9:BB9" si="0">C5/C7-1</f>
        <v>-0.1492438297316504</v>
      </c>
      <c r="D9">
        <f t="shared" si="0"/>
        <v>-0.16893250002701232</v>
      </c>
      <c r="E9">
        <f t="shared" si="0"/>
        <v>-0.2572433907870566</v>
      </c>
      <c r="F9">
        <f t="shared" si="0"/>
        <v>-0.26051232891902598</v>
      </c>
      <c r="G9">
        <f t="shared" si="0"/>
        <v>-0.22218848218606713</v>
      </c>
      <c r="H9">
        <f t="shared" si="0"/>
        <v>-0.20775326803329253</v>
      </c>
      <c r="I9">
        <f t="shared" si="0"/>
        <v>-0.28920324039336887</v>
      </c>
      <c r="J9">
        <f t="shared" si="0"/>
        <v>-0.2270855498100055</v>
      </c>
      <c r="K9">
        <f t="shared" si="0"/>
        <v>-0.192992499267856</v>
      </c>
      <c r="L9">
        <f t="shared" si="0"/>
        <v>-0.25148428563716141</v>
      </c>
      <c r="M9">
        <f t="shared" si="0"/>
        <v>-0.43284417395143659</v>
      </c>
      <c r="N9">
        <f t="shared" si="0"/>
        <v>-0.46068034823784165</v>
      </c>
      <c r="O9">
        <f t="shared" si="0"/>
        <v>-0.50568201225391018</v>
      </c>
      <c r="P9">
        <f t="shared" si="0"/>
        <v>-0.61008649111084967</v>
      </c>
      <c r="Q9">
        <f t="shared" si="0"/>
        <v>-0.25551154558068612</v>
      </c>
      <c r="R9">
        <f t="shared" si="0"/>
        <v>-0.28402018661196771</v>
      </c>
      <c r="S9">
        <f t="shared" si="0"/>
        <v>-0.34564609610122277</v>
      </c>
      <c r="T9">
        <f t="shared" si="0"/>
        <v>-0.2908027534236346</v>
      </c>
      <c r="U9">
        <f t="shared" si="0"/>
        <v>-0.53087818569168421</v>
      </c>
      <c r="V9">
        <f t="shared" si="0"/>
        <v>-0.3244437708179102</v>
      </c>
      <c r="W9">
        <f t="shared" si="0"/>
        <v>-0.26092762677737413</v>
      </c>
      <c r="X9">
        <f t="shared" si="0"/>
        <v>-0.3524358982751542</v>
      </c>
      <c r="Y9">
        <f t="shared" si="0"/>
        <v>-0.47211680134934308</v>
      </c>
      <c r="Z9">
        <f t="shared" si="0"/>
        <v>-0.43404160317204377</v>
      </c>
      <c r="AA9">
        <f t="shared" si="0"/>
        <v>-0.54633151449417272</v>
      </c>
      <c r="AB9">
        <f t="shared" si="0"/>
        <v>-0.40726523937641823</v>
      </c>
      <c r="AC9">
        <f t="shared" si="0"/>
        <v>-0.23383478672359648</v>
      </c>
      <c r="AD9">
        <f t="shared" si="0"/>
        <v>-0.71128092793813558</v>
      </c>
      <c r="AE9">
        <f t="shared" si="0"/>
        <v>-0.288979893768883</v>
      </c>
      <c r="AF9">
        <f t="shared" si="0"/>
        <v>-0.14314262965867097</v>
      </c>
      <c r="AG9">
        <f t="shared" si="0"/>
        <v>-0.23308285388550765</v>
      </c>
      <c r="AH9">
        <f t="shared" si="0"/>
        <v>-0.4088470998680469</v>
      </c>
      <c r="AI9">
        <f t="shared" si="0"/>
        <v>-0.55869767041496532</v>
      </c>
      <c r="AJ9">
        <f t="shared" si="0"/>
        <v>-0.84157520637685623</v>
      </c>
      <c r="AK9">
        <f t="shared" si="0"/>
        <v>-0.28553340583008113</v>
      </c>
      <c r="AL9">
        <f t="shared" si="0"/>
        <v>-0.24963372488779556</v>
      </c>
      <c r="AM9">
        <f t="shared" si="0"/>
        <v>-0.37721489075074599</v>
      </c>
      <c r="AN9">
        <f t="shared" si="0"/>
        <v>-0.39131977068421753</v>
      </c>
      <c r="AO9">
        <f t="shared" si="0"/>
        <v>-0.29032030513352503</v>
      </c>
      <c r="AP9">
        <f t="shared" si="0"/>
        <v>-0.29017695912526553</v>
      </c>
      <c r="AQ9">
        <f t="shared" si="0"/>
        <v>-0.303865930225791</v>
      </c>
      <c r="AR9">
        <f t="shared" si="0"/>
        <v>-0.18810180692761846</v>
      </c>
      <c r="AS9">
        <f t="shared" si="0"/>
        <v>-0.17915942687589381</v>
      </c>
      <c r="AT9">
        <f t="shared" si="0"/>
        <v>-0.19801706141745423</v>
      </c>
      <c r="AU9">
        <f t="shared" si="0"/>
        <v>-0.12944260481865255</v>
      </c>
      <c r="AV9">
        <f t="shared" si="0"/>
        <v>-0.17048815372636028</v>
      </c>
      <c r="AW9">
        <f t="shared" si="0"/>
        <v>-0.16903902007629712</v>
      </c>
      <c r="AX9">
        <f t="shared" si="0"/>
        <v>-0.19148458691128856</v>
      </c>
      <c r="AY9">
        <f t="shared" si="0"/>
        <v>-0.40360931922441956</v>
      </c>
      <c r="AZ9">
        <f t="shared" si="0"/>
        <v>-0.33112054870148022</v>
      </c>
      <c r="BA9">
        <f t="shared" si="0"/>
        <v>-0.12784605601113863</v>
      </c>
      <c r="BB9">
        <f t="shared" si="0"/>
        <v>-0.18744718902504942</v>
      </c>
      <c r="BC9" t="s">
        <v>34</v>
      </c>
    </row>
    <row r="10" spans="1:55" x14ac:dyDescent="0.2">
      <c r="B10">
        <f>0.0004*B3^2 - 0.0189*B3 - 0.1568</f>
        <v>-0.17529999999999998</v>
      </c>
      <c r="C10">
        <f t="shared" ref="C10:BB10" si="1">0.0004*C3^2 - 0.0189*C3 - 0.1568</f>
        <v>-0.193</v>
      </c>
      <c r="D10">
        <f t="shared" si="1"/>
        <v>-0.2099</v>
      </c>
      <c r="E10">
        <f t="shared" si="1"/>
        <v>-0.22599999999999998</v>
      </c>
      <c r="F10">
        <f t="shared" si="1"/>
        <v>-0.24130000000000001</v>
      </c>
      <c r="G10">
        <f t="shared" si="1"/>
        <v>-0.25580000000000003</v>
      </c>
      <c r="H10">
        <f t="shared" si="1"/>
        <v>-0.26949999999999996</v>
      </c>
      <c r="I10">
        <f t="shared" si="1"/>
        <v>-0.28239999999999998</v>
      </c>
      <c r="J10">
        <f t="shared" si="1"/>
        <v>-0.29449999999999998</v>
      </c>
      <c r="K10">
        <f t="shared" si="1"/>
        <v>-0.30579999999999996</v>
      </c>
      <c r="L10">
        <f t="shared" si="1"/>
        <v>-0.31630000000000003</v>
      </c>
      <c r="M10">
        <f t="shared" si="1"/>
        <v>-0.32599999999999996</v>
      </c>
      <c r="N10">
        <f t="shared" si="1"/>
        <v>-0.33489999999999998</v>
      </c>
      <c r="O10">
        <f t="shared" si="1"/>
        <v>-0.34299999999999997</v>
      </c>
      <c r="P10">
        <f t="shared" si="1"/>
        <v>-0.35029999999999994</v>
      </c>
      <c r="Q10">
        <f t="shared" si="1"/>
        <v>-0.35680000000000001</v>
      </c>
      <c r="R10">
        <f t="shared" si="1"/>
        <v>-0.36250000000000004</v>
      </c>
      <c r="S10">
        <f t="shared" si="1"/>
        <v>-0.3674</v>
      </c>
      <c r="T10">
        <f t="shared" si="1"/>
        <v>-0.37149999999999994</v>
      </c>
      <c r="U10">
        <f t="shared" si="1"/>
        <v>-0.37480000000000002</v>
      </c>
      <c r="V10">
        <f t="shared" si="1"/>
        <v>-0.37730000000000002</v>
      </c>
      <c r="W10">
        <f t="shared" si="1"/>
        <v>-0.379</v>
      </c>
      <c r="X10">
        <f t="shared" si="1"/>
        <v>-0.37989999999999996</v>
      </c>
      <c r="Y10">
        <f t="shared" si="1"/>
        <v>-0.38</v>
      </c>
      <c r="Z10">
        <f t="shared" si="1"/>
        <v>-0.37930000000000003</v>
      </c>
      <c r="AA10">
        <f t="shared" si="1"/>
        <v>-0.37779999999999997</v>
      </c>
      <c r="AB10">
        <f t="shared" si="1"/>
        <v>-0.37549999999999994</v>
      </c>
      <c r="AC10">
        <f t="shared" si="1"/>
        <v>-0.37240000000000001</v>
      </c>
      <c r="AD10">
        <f t="shared" si="1"/>
        <v>-0.36849999999999999</v>
      </c>
      <c r="AE10">
        <f t="shared" si="1"/>
        <v>-0.3637999999999999</v>
      </c>
      <c r="AF10">
        <f t="shared" si="1"/>
        <v>-0.35829999999999995</v>
      </c>
      <c r="AG10">
        <f t="shared" si="1"/>
        <v>-0.35199999999999998</v>
      </c>
      <c r="AH10">
        <f t="shared" si="1"/>
        <v>-0.34489999999999998</v>
      </c>
      <c r="AI10">
        <f t="shared" si="1"/>
        <v>-0.33700000000000002</v>
      </c>
      <c r="AJ10">
        <f t="shared" si="1"/>
        <v>-0.32829999999999993</v>
      </c>
      <c r="AK10">
        <f t="shared" si="1"/>
        <v>-0.31880000000000003</v>
      </c>
      <c r="AL10">
        <f t="shared" si="1"/>
        <v>-0.30850000000000005</v>
      </c>
      <c r="AM10">
        <f t="shared" si="1"/>
        <v>-0.29739999999999994</v>
      </c>
      <c r="AN10">
        <f t="shared" si="1"/>
        <v>-0.28549999999999992</v>
      </c>
      <c r="AO10">
        <f t="shared" si="1"/>
        <v>-0.27279999999999999</v>
      </c>
      <c r="AP10">
        <f t="shared" si="1"/>
        <v>-0.25930000000000003</v>
      </c>
      <c r="AQ10">
        <f t="shared" si="1"/>
        <v>-0.24500000000000005</v>
      </c>
      <c r="AR10">
        <f t="shared" si="1"/>
        <v>-0.22989999999999994</v>
      </c>
      <c r="AS10">
        <f t="shared" si="1"/>
        <v>-0.21399999999999991</v>
      </c>
      <c r="AT10">
        <f t="shared" si="1"/>
        <v>-0.19729999999999998</v>
      </c>
      <c r="AU10">
        <f t="shared" si="1"/>
        <v>-0.1797999999999999</v>
      </c>
      <c r="AV10">
        <f t="shared" si="1"/>
        <v>-0.16149999999999992</v>
      </c>
      <c r="AW10">
        <f t="shared" si="1"/>
        <v>-0.14239999999999992</v>
      </c>
      <c r="AX10">
        <f t="shared" si="1"/>
        <v>-0.1225</v>
      </c>
      <c r="AY10">
        <f t="shared" si="1"/>
        <v>-0.10180000000000006</v>
      </c>
      <c r="AZ10">
        <f t="shared" si="1"/>
        <v>-8.0299999999999983E-2</v>
      </c>
      <c r="BA10">
        <f t="shared" si="1"/>
        <v>-5.7999999999999885E-2</v>
      </c>
      <c r="BB10">
        <f t="shared" si="1"/>
        <v>-3.4899999999999876E-2</v>
      </c>
      <c r="BC10" t="s">
        <v>34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6" sqref="B6:D6"/>
    </sheetView>
  </sheetViews>
  <sheetFormatPr baseColWidth="10" defaultColWidth="8.83203125" defaultRowHeight="15" x14ac:dyDescent="0.2"/>
  <sheetData>
    <row r="1" spans="1:4" x14ac:dyDescent="0.2">
      <c r="A1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9.25520364327161</v>
      </c>
      <c r="C4">
        <v>9.6144214961895944</v>
      </c>
      <c r="D4">
        <v>7.961187555155921</v>
      </c>
    </row>
    <row r="5" spans="1:4" x14ac:dyDescent="0.2">
      <c r="A5" t="s">
        <v>13</v>
      </c>
      <c r="B5">
        <v>8.6206338405464003</v>
      </c>
      <c r="C5">
        <v>9.6204144661983602</v>
      </c>
      <c r="D5">
        <v>7.9581068294882584</v>
      </c>
    </row>
    <row r="6" spans="1:4" x14ac:dyDescent="0.2">
      <c r="A6" t="s">
        <v>14</v>
      </c>
      <c r="B6">
        <v>6.8995637844406401</v>
      </c>
      <c r="C6">
        <v>9.1918620334265135</v>
      </c>
      <c r="D6">
        <v>7.8276431121999952</v>
      </c>
    </row>
    <row r="8" spans="1:4" x14ac:dyDescent="0.2">
      <c r="A8" t="s">
        <v>15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191.33984724992339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14</v>
      </c>
      <c r="B13">
        <v>616.88195472668178</v>
      </c>
      <c r="C13">
        <v>318.20442543074842</v>
      </c>
      <c r="D13">
        <v>191.33984724992061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B6" sqref="B6:D6"/>
    </sheetView>
  </sheetViews>
  <sheetFormatPr baseColWidth="10" defaultColWidth="8.83203125" defaultRowHeight="15" x14ac:dyDescent="0.2"/>
  <sheetData>
    <row r="1" spans="1:4" x14ac:dyDescent="0.2">
      <c r="A1" t="s">
        <v>16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10.018161460262769</v>
      </c>
      <c r="C4">
        <v>10.25101693722614</v>
      </c>
      <c r="D4">
        <v>8.8487731669722329</v>
      </c>
    </row>
    <row r="5" spans="1:4" x14ac:dyDescent="0.2">
      <c r="A5" t="s">
        <v>13</v>
      </c>
      <c r="B5">
        <v>9.2338316166810799</v>
      </c>
      <c r="C5">
        <v>10.286955269819989</v>
      </c>
      <c r="D5">
        <v>8.8244098867965501</v>
      </c>
    </row>
    <row r="6" spans="1:4" x14ac:dyDescent="0.2">
      <c r="A6" t="s">
        <v>17</v>
      </c>
      <c r="B6">
        <v>5.5652645264133644</v>
      </c>
      <c r="C6">
        <v>7.666757467723075</v>
      </c>
      <c r="D6">
        <v>7.8314341991697951</v>
      </c>
    </row>
    <row r="8" spans="1:4" x14ac:dyDescent="0.2">
      <c r="A8" t="s">
        <v>18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191.33984724992339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17</v>
      </c>
      <c r="B13">
        <v>616.88393460739189</v>
      </c>
      <c r="C13">
        <v>318.19762253773138</v>
      </c>
      <c r="D13">
        <v>191.33369164370589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5"/>
  <sheetViews>
    <sheetView workbookViewId="0">
      <selection activeCell="B11" sqref="B11:Y11"/>
    </sheetView>
  </sheetViews>
  <sheetFormatPr baseColWidth="10" defaultColWidth="8.83203125" defaultRowHeight="15" x14ac:dyDescent="0.2"/>
  <sheetData>
    <row r="1" spans="1:25" x14ac:dyDescent="0.2">
      <c r="A1" t="s">
        <v>19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462.75667248360662</v>
      </c>
      <c r="C5">
        <v>322.87664292349729</v>
      </c>
      <c r="D5">
        <v>219.90949499453549</v>
      </c>
      <c r="E5">
        <v>134.63993149726781</v>
      </c>
      <c r="F5">
        <v>81.325281281420772</v>
      </c>
      <c r="G5">
        <v>72.193546909836073</v>
      </c>
      <c r="H5">
        <v>63.210130049180329</v>
      </c>
      <c r="I5">
        <v>50.617228281420758</v>
      </c>
      <c r="J5">
        <v>50.294322431693978</v>
      </c>
      <c r="K5">
        <v>99.843673521857937</v>
      </c>
      <c r="L5">
        <v>179.02348885519129</v>
      </c>
      <c r="M5">
        <v>200.45395626229509</v>
      </c>
      <c r="N5">
        <v>184.54153155464479</v>
      </c>
      <c r="O5">
        <v>180.36460159836059</v>
      </c>
      <c r="P5">
        <v>211.48902060928961</v>
      </c>
      <c r="Q5">
        <v>257.14416968852458</v>
      </c>
      <c r="R5">
        <v>324.72857432240443</v>
      </c>
      <c r="S5">
        <v>520.42426228142074</v>
      </c>
      <c r="T5">
        <v>761.42188848087437</v>
      </c>
      <c r="U5">
        <v>1091.220040879781</v>
      </c>
      <c r="V5">
        <v>1191.887291062842</v>
      </c>
      <c r="W5">
        <v>1007.429388456284</v>
      </c>
      <c r="X5">
        <v>792.65815350819673</v>
      </c>
      <c r="Y5">
        <v>625.69419910109298</v>
      </c>
    </row>
    <row r="6" spans="1:25" x14ac:dyDescent="0.2">
      <c r="A6" t="s">
        <v>22</v>
      </c>
      <c r="B6">
        <v>472.5309758715847</v>
      </c>
      <c r="C6">
        <v>406.62836855737697</v>
      </c>
      <c r="D6">
        <v>365.58643869125677</v>
      </c>
      <c r="E6">
        <v>303.6641435655738</v>
      </c>
      <c r="F6">
        <v>232.0221044371585</v>
      </c>
      <c r="G6">
        <v>169.87086284153011</v>
      </c>
      <c r="H6">
        <v>95.797616385245902</v>
      </c>
      <c r="I6">
        <v>64.34591070218579</v>
      </c>
      <c r="J6">
        <v>66.734745631147533</v>
      </c>
      <c r="K6">
        <v>107.0972720300546</v>
      </c>
      <c r="L6">
        <v>181.38616312568311</v>
      </c>
      <c r="M6">
        <v>199.51941286065579</v>
      </c>
      <c r="N6">
        <v>186.05953963387981</v>
      </c>
      <c r="O6">
        <v>180.2681549262295</v>
      </c>
      <c r="P6">
        <v>208.747900852459</v>
      </c>
      <c r="Q6">
        <v>252.43883313114759</v>
      </c>
      <c r="R6">
        <v>304.6316532650273</v>
      </c>
      <c r="S6">
        <v>457.95966563934428</v>
      </c>
      <c r="T6">
        <v>637.16909977868852</v>
      </c>
      <c r="U6">
        <v>881.6405663278689</v>
      </c>
      <c r="V6">
        <v>951.68067018852457</v>
      </c>
      <c r="W6">
        <v>804.35849798087429</v>
      </c>
      <c r="X6">
        <v>641.24959212295084</v>
      </c>
      <c r="Y6">
        <v>549.52472309289612</v>
      </c>
    </row>
    <row r="7" spans="1:25" x14ac:dyDescent="0.2">
      <c r="A7" t="s">
        <v>23</v>
      </c>
      <c r="B7">
        <v>639.65763588251366</v>
      </c>
      <c r="C7">
        <v>588.91630842896177</v>
      </c>
      <c r="D7">
        <v>521.54109315300548</v>
      </c>
      <c r="E7">
        <v>428.20289778961751</v>
      </c>
      <c r="F7">
        <v>314.84041709562842</v>
      </c>
      <c r="G7">
        <v>178.26019249999999</v>
      </c>
      <c r="H7">
        <v>48.022059092896171</v>
      </c>
      <c r="I7">
        <v>6.8332036202185789</v>
      </c>
      <c r="J7">
        <v>44.384669166666669</v>
      </c>
      <c r="K7">
        <v>97.292257581967206</v>
      </c>
      <c r="L7">
        <v>176.65557581693989</v>
      </c>
      <c r="M7">
        <v>204.54008351639339</v>
      </c>
      <c r="N7">
        <v>204.45943584699461</v>
      </c>
      <c r="O7">
        <v>192.26252121038249</v>
      </c>
      <c r="P7">
        <v>218.27126895081969</v>
      </c>
      <c r="Q7">
        <v>257.36775557103829</v>
      </c>
      <c r="R7">
        <v>281.17138510109288</v>
      </c>
      <c r="S7">
        <v>330.32316299453561</v>
      </c>
      <c r="T7">
        <v>332.86550774590171</v>
      </c>
      <c r="U7">
        <v>185.6069114480874</v>
      </c>
      <c r="V7">
        <v>248.01116089617491</v>
      </c>
      <c r="W7">
        <v>596.49081410382519</v>
      </c>
      <c r="X7">
        <v>755.17567874863391</v>
      </c>
      <c r="Y7">
        <v>750.39850019125674</v>
      </c>
    </row>
    <row r="9" spans="1:25" x14ac:dyDescent="0.2">
      <c r="A9" t="s">
        <v>24</v>
      </c>
      <c r="B9">
        <v>23.62536991256831</v>
      </c>
      <c r="C9">
        <v>0</v>
      </c>
      <c r="D9">
        <v>0</v>
      </c>
      <c r="E9">
        <v>0</v>
      </c>
      <c r="F9">
        <v>0.38967241530054642</v>
      </c>
      <c r="G9">
        <v>11.253253120218581</v>
      </c>
      <c r="H9">
        <v>5.7877057322404371</v>
      </c>
      <c r="I9">
        <v>4.7717820027322402</v>
      </c>
      <c r="J9">
        <v>23.92391640163935</v>
      </c>
      <c r="K9">
        <v>88.877126043715862</v>
      </c>
      <c r="L9">
        <v>175.63240652185789</v>
      </c>
      <c r="M9">
        <v>199.65520760928959</v>
      </c>
      <c r="N9">
        <v>184.45017846721311</v>
      </c>
      <c r="O9">
        <v>180.21612874590161</v>
      </c>
      <c r="P9">
        <v>209.00296571857919</v>
      </c>
      <c r="Q9">
        <v>243.84911928415301</v>
      </c>
      <c r="R9">
        <v>270.64029689890708</v>
      </c>
      <c r="S9">
        <v>359.95698199180327</v>
      </c>
      <c r="T9">
        <v>404.991591784153</v>
      </c>
      <c r="U9">
        <v>479.94457271038249</v>
      </c>
      <c r="V9">
        <v>426.72888905737699</v>
      </c>
      <c r="W9">
        <v>246.84346163661201</v>
      </c>
      <c r="X9">
        <v>127.81846774863391</v>
      </c>
      <c r="Y9">
        <v>78.124520161202184</v>
      </c>
    </row>
    <row r="10" spans="1:25" x14ac:dyDescent="0.2">
      <c r="A10" t="s">
        <v>25</v>
      </c>
      <c r="B10">
        <v>32.935552904371583</v>
      </c>
      <c r="C10">
        <v>0</v>
      </c>
      <c r="D10">
        <v>0</v>
      </c>
      <c r="E10">
        <v>0</v>
      </c>
      <c r="F10">
        <v>0.2214742267759563</v>
      </c>
      <c r="G10">
        <v>9.6230609153005471</v>
      </c>
      <c r="H10">
        <v>7.4689273005464489</v>
      </c>
      <c r="I10">
        <v>4.5399553196721314</v>
      </c>
      <c r="J10">
        <v>20.05128029508197</v>
      </c>
      <c r="K10">
        <v>77.180173672131147</v>
      </c>
      <c r="L10">
        <v>167.32014906557379</v>
      </c>
      <c r="M10">
        <v>194.37509238797821</v>
      </c>
      <c r="N10">
        <v>184.39849727868861</v>
      </c>
      <c r="O10">
        <v>179.95400585792351</v>
      </c>
      <c r="P10">
        <v>207.26329267486341</v>
      </c>
      <c r="Q10">
        <v>244.35506674590169</v>
      </c>
      <c r="R10">
        <v>270.72087383333331</v>
      </c>
      <c r="S10">
        <v>355.13317712021859</v>
      </c>
      <c r="T10">
        <v>404.37984629508202</v>
      </c>
      <c r="U10">
        <v>473.57170938797822</v>
      </c>
      <c r="V10">
        <v>427.47125703005469</v>
      </c>
      <c r="W10">
        <v>263.51730125956283</v>
      </c>
      <c r="X10">
        <v>137.0024500327869</v>
      </c>
      <c r="Y10">
        <v>85.872308898907107</v>
      </c>
    </row>
    <row r="11" spans="1:25" x14ac:dyDescent="0.2">
      <c r="A11" t="s">
        <v>26</v>
      </c>
      <c r="B11">
        <v>37.528821267759561</v>
      </c>
      <c r="C11">
        <v>0</v>
      </c>
      <c r="D11">
        <v>0</v>
      </c>
      <c r="E11">
        <v>0</v>
      </c>
      <c r="F11">
        <v>0.35314229508196721</v>
      </c>
      <c r="G11">
        <v>11.75852035519126</v>
      </c>
      <c r="H11">
        <v>4.9892129262295084</v>
      </c>
      <c r="I11">
        <v>2.8071984617486341</v>
      </c>
      <c r="J11">
        <v>13.13254095355191</v>
      </c>
      <c r="K11">
        <v>61.017153685792337</v>
      </c>
      <c r="L11">
        <v>158.9127401967213</v>
      </c>
      <c r="M11">
        <v>198.083875920765</v>
      </c>
      <c r="N11">
        <v>202.34456313661201</v>
      </c>
      <c r="O11">
        <v>191.87061688251359</v>
      </c>
      <c r="P11">
        <v>216.09648917213119</v>
      </c>
      <c r="Q11">
        <v>246.07312471857929</v>
      </c>
      <c r="R11">
        <v>256.47411284972679</v>
      </c>
      <c r="S11">
        <v>322.10569836885247</v>
      </c>
      <c r="T11">
        <v>363.76250089344262</v>
      </c>
      <c r="U11">
        <v>407.36423261202191</v>
      </c>
      <c r="V11">
        <v>394.30963670765033</v>
      </c>
      <c r="W11">
        <v>281.06998257377052</v>
      </c>
      <c r="X11">
        <v>150.72440487704921</v>
      </c>
      <c r="Y11">
        <v>100.3955686502732</v>
      </c>
    </row>
    <row r="13" spans="1:25" x14ac:dyDescent="0.2">
      <c r="A13" t="s">
        <v>27</v>
      </c>
      <c r="B13">
        <v>439.13130257103819</v>
      </c>
      <c r="C13">
        <v>322.87664292349729</v>
      </c>
      <c r="D13">
        <v>219.90949499453549</v>
      </c>
      <c r="E13">
        <v>134.63993149726781</v>
      </c>
      <c r="F13">
        <v>80.935608866120219</v>
      </c>
      <c r="G13">
        <v>60.940293789617492</v>
      </c>
      <c r="H13">
        <v>57.422424316939889</v>
      </c>
      <c r="I13">
        <v>45.84544627868852</v>
      </c>
      <c r="J13">
        <v>26.370406030054639</v>
      </c>
      <c r="K13">
        <v>10.966547478142081</v>
      </c>
      <c r="L13">
        <v>3.3910823333333342</v>
      </c>
      <c r="M13">
        <v>0.79874865300546449</v>
      </c>
      <c r="N13">
        <v>9.1353087431693999E-2</v>
      </c>
      <c r="O13">
        <v>0.1484728524590164</v>
      </c>
      <c r="P13">
        <v>2.486054890710383</v>
      </c>
      <c r="Q13">
        <v>13.29505040437158</v>
      </c>
      <c r="R13">
        <v>54.088277423497267</v>
      </c>
      <c r="S13">
        <v>160.46728028961749</v>
      </c>
      <c r="T13">
        <v>356.43029669672143</v>
      </c>
      <c r="U13">
        <v>611.27546816939889</v>
      </c>
      <c r="V13">
        <v>765.1584020054645</v>
      </c>
      <c r="W13">
        <v>760.58592681967207</v>
      </c>
      <c r="X13">
        <v>664.83968575956283</v>
      </c>
      <c r="Y13">
        <v>547.56967893989076</v>
      </c>
    </row>
    <row r="14" spans="1:25" x14ac:dyDescent="0.2">
      <c r="A14" t="s">
        <v>28</v>
      </c>
      <c r="B14">
        <v>439.5954229672131</v>
      </c>
      <c r="C14">
        <v>406.62836855737697</v>
      </c>
      <c r="D14">
        <v>365.58643869125677</v>
      </c>
      <c r="E14">
        <v>303.6641435655738</v>
      </c>
      <c r="F14">
        <v>231.80063021038251</v>
      </c>
      <c r="G14">
        <v>160.2478019262295</v>
      </c>
      <c r="H14">
        <v>88.328689084699448</v>
      </c>
      <c r="I14">
        <v>59.805955382513673</v>
      </c>
      <c r="J14">
        <v>46.683465336065566</v>
      </c>
      <c r="K14">
        <v>29.9170983579235</v>
      </c>
      <c r="L14">
        <v>14.066014060109289</v>
      </c>
      <c r="M14">
        <v>5.1443204726775953</v>
      </c>
      <c r="N14">
        <v>1.661042355191257</v>
      </c>
      <c r="O14">
        <v>0.31414906830601091</v>
      </c>
      <c r="P14">
        <v>1.4846081775956279</v>
      </c>
      <c r="Q14">
        <v>8.0837663852459034</v>
      </c>
      <c r="R14">
        <v>33.910779431693989</v>
      </c>
      <c r="S14">
        <v>102.8264885191257</v>
      </c>
      <c r="T14">
        <v>232.78925348360659</v>
      </c>
      <c r="U14">
        <v>408.06885693989068</v>
      </c>
      <c r="V14">
        <v>524.20941315846994</v>
      </c>
      <c r="W14">
        <v>540.84119672131146</v>
      </c>
      <c r="X14">
        <v>504.24714209016389</v>
      </c>
      <c r="Y14">
        <v>463.65241419398899</v>
      </c>
    </row>
    <row r="15" spans="1:25" x14ac:dyDescent="0.2">
      <c r="A15" t="s">
        <v>29</v>
      </c>
      <c r="B15">
        <v>602.12881461475411</v>
      </c>
      <c r="C15">
        <v>588.91630842896177</v>
      </c>
      <c r="D15">
        <v>521.54109315300548</v>
      </c>
      <c r="E15">
        <v>428.20289778961751</v>
      </c>
      <c r="F15">
        <v>314.48727480054652</v>
      </c>
      <c r="G15">
        <v>166.50167214480871</v>
      </c>
      <c r="H15">
        <v>43.032846166666673</v>
      </c>
      <c r="I15">
        <v>4.0260051584699452</v>
      </c>
      <c r="J15">
        <v>31.252128213114752</v>
      </c>
      <c r="K15">
        <v>36.275103896174862</v>
      </c>
      <c r="L15">
        <v>17.742835620218582</v>
      </c>
      <c r="M15">
        <v>6.456207595628416</v>
      </c>
      <c r="N15">
        <v>2.1148727103825138</v>
      </c>
      <c r="O15">
        <v>0.39190432786885238</v>
      </c>
      <c r="P15">
        <v>2.1747797786885239</v>
      </c>
      <c r="Q15">
        <v>11.29463085245902</v>
      </c>
      <c r="R15">
        <v>24.697272251366119</v>
      </c>
      <c r="S15">
        <v>8.2174646256830606</v>
      </c>
      <c r="T15">
        <v>-30.896993147540979</v>
      </c>
      <c r="U15">
        <v>-221.75732116393439</v>
      </c>
      <c r="V15">
        <v>-146.29847581147541</v>
      </c>
      <c r="W15">
        <v>315.42083153005473</v>
      </c>
      <c r="X15">
        <v>604.4512738715847</v>
      </c>
      <c r="Y15">
        <v>650.00293154098358</v>
      </c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11" sqref="B11:Y11"/>
    </sheetView>
  </sheetViews>
  <sheetFormatPr baseColWidth="10" defaultColWidth="8.83203125" defaultRowHeight="15" x14ac:dyDescent="0.2"/>
  <sheetData>
    <row r="1" spans="1:25" x14ac:dyDescent="0.2">
      <c r="A1" t="s">
        <v>30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500.95040649863392</v>
      </c>
      <c r="C5">
        <v>349.73738815163938</v>
      </c>
      <c r="D5">
        <v>229.4625036887978</v>
      </c>
      <c r="E5">
        <v>140.0750792729508</v>
      </c>
      <c r="F5">
        <v>81.976727572677589</v>
      </c>
      <c r="G5">
        <v>65.918879455737709</v>
      </c>
      <c r="H5">
        <v>57.755707144535513</v>
      </c>
      <c r="I5">
        <v>50.735377397814197</v>
      </c>
      <c r="J5">
        <v>56.815772592622963</v>
      </c>
      <c r="K5">
        <v>147.39839536256829</v>
      </c>
      <c r="L5">
        <v>220.8877532374317</v>
      </c>
      <c r="M5">
        <v>236.75090186994541</v>
      </c>
      <c r="N5">
        <v>227.10555686010929</v>
      </c>
      <c r="O5">
        <v>200.55100884562839</v>
      </c>
      <c r="P5">
        <v>202.2236648169399</v>
      </c>
      <c r="Q5">
        <v>242.5166295909836</v>
      </c>
      <c r="R5">
        <v>288.90178718306009</v>
      </c>
      <c r="S5">
        <v>535.17008401448084</v>
      </c>
      <c r="T5">
        <v>776.76974320109298</v>
      </c>
      <c r="U5">
        <v>1141.2822069336071</v>
      </c>
      <c r="V5">
        <v>1453.6888030527321</v>
      </c>
      <c r="W5">
        <v>1061.606542685246</v>
      </c>
      <c r="X5">
        <v>904.47749885136614</v>
      </c>
      <c r="Y5">
        <v>667.21648094726766</v>
      </c>
    </row>
    <row r="6" spans="1:25" x14ac:dyDescent="0.2">
      <c r="A6" t="s">
        <v>22</v>
      </c>
      <c r="B6">
        <v>509.76343907021862</v>
      </c>
      <c r="C6">
        <v>438.64274793879781</v>
      </c>
      <c r="D6">
        <v>380.22061604754089</v>
      </c>
      <c r="E6">
        <v>313.07123912513657</v>
      </c>
      <c r="F6">
        <v>232.97309818169401</v>
      </c>
      <c r="G6">
        <v>155.05577010983609</v>
      </c>
      <c r="H6">
        <v>87.688627612295065</v>
      </c>
      <c r="I6">
        <v>64.288387024590165</v>
      </c>
      <c r="J6">
        <v>78.969004233879772</v>
      </c>
      <c r="K6">
        <v>161.1596312636612</v>
      </c>
      <c r="L6">
        <v>222.16051251475409</v>
      </c>
      <c r="M6">
        <v>236.01598913196719</v>
      </c>
      <c r="N6">
        <v>228.49890659371579</v>
      </c>
      <c r="O6">
        <v>200.28742543579239</v>
      </c>
      <c r="P6">
        <v>199.24737382158469</v>
      </c>
      <c r="Q6">
        <v>237.12349465382511</v>
      </c>
      <c r="R6">
        <v>270.33269649972681</v>
      </c>
      <c r="S6">
        <v>465.00924671256831</v>
      </c>
      <c r="T6">
        <v>650.44362260983598</v>
      </c>
      <c r="U6">
        <v>922.76101606338807</v>
      </c>
      <c r="V6">
        <v>1174.168372373497</v>
      </c>
      <c r="W6">
        <v>847.92686347103836</v>
      </c>
      <c r="X6">
        <v>731.09032764043718</v>
      </c>
      <c r="Y6">
        <v>584.72475361174861</v>
      </c>
    </row>
    <row r="7" spans="1:25" x14ac:dyDescent="0.2">
      <c r="A7" t="s">
        <v>31</v>
      </c>
      <c r="B7">
        <v>482.06053086693993</v>
      </c>
      <c r="C7">
        <v>488.30333055956288</v>
      </c>
      <c r="D7">
        <v>469.97410014453561</v>
      </c>
      <c r="E7">
        <v>396.17375028989068</v>
      </c>
      <c r="F7">
        <v>283.62443787896183</v>
      </c>
      <c r="G7">
        <v>170.92381622841529</v>
      </c>
      <c r="H7">
        <v>65.717476214480868</v>
      </c>
      <c r="I7">
        <v>27.64652683797814</v>
      </c>
      <c r="J7">
        <v>40.741579884699448</v>
      </c>
      <c r="K7">
        <v>119.90341099125681</v>
      </c>
      <c r="L7">
        <v>187.3764428071039</v>
      </c>
      <c r="M7">
        <v>192.45650170109289</v>
      </c>
      <c r="N7">
        <v>187.31518540874319</v>
      </c>
      <c r="O7">
        <v>156.6350988322404</v>
      </c>
      <c r="P7">
        <v>154.80486812213121</v>
      </c>
      <c r="Q7">
        <v>190.39324165382521</v>
      </c>
      <c r="R7">
        <v>234.0706390439891</v>
      </c>
      <c r="S7">
        <v>254.3756648967213</v>
      </c>
      <c r="T7">
        <v>348.57913302131152</v>
      </c>
      <c r="U7">
        <v>388.25154921038251</v>
      </c>
      <c r="V7">
        <v>237.72562917322401</v>
      </c>
      <c r="W7">
        <v>423.27018983661202</v>
      </c>
      <c r="X7">
        <v>392.42343738825127</v>
      </c>
      <c r="Y7">
        <v>575.1050159986338</v>
      </c>
    </row>
    <row r="9" spans="1:25" x14ac:dyDescent="0.2">
      <c r="A9" t="s">
        <v>24</v>
      </c>
      <c r="B9">
        <v>26.845769172677599</v>
      </c>
      <c r="C9">
        <v>0</v>
      </c>
      <c r="D9">
        <v>0</v>
      </c>
      <c r="E9">
        <v>0</v>
      </c>
      <c r="F9">
        <v>0.28981745655737712</v>
      </c>
      <c r="G9">
        <v>9.9406149530054648</v>
      </c>
      <c r="H9">
        <v>5.3532151218579234</v>
      </c>
      <c r="I9">
        <v>5.4979651333333326</v>
      </c>
      <c r="J9">
        <v>27.734301867486341</v>
      </c>
      <c r="K9">
        <v>135.2785895437159</v>
      </c>
      <c r="L9">
        <v>216.92725319863391</v>
      </c>
      <c r="M9">
        <v>235.71273744890709</v>
      </c>
      <c r="N9">
        <v>226.9283215647541</v>
      </c>
      <c r="O9">
        <v>200.37126844808739</v>
      </c>
      <c r="P9">
        <v>199.2537853314208</v>
      </c>
      <c r="Q9">
        <v>229.4408487773224</v>
      </c>
      <c r="R9">
        <v>239.30042253442619</v>
      </c>
      <c r="S9">
        <v>364.99088513852462</v>
      </c>
      <c r="T9">
        <v>409.06260259644807</v>
      </c>
      <c r="U9">
        <v>504.81718697131151</v>
      </c>
      <c r="V9">
        <v>525.55707660081964</v>
      </c>
      <c r="W9">
        <v>265.24803909918029</v>
      </c>
      <c r="X9">
        <v>146.43916684289621</v>
      </c>
      <c r="Y9">
        <v>85.143017586065568</v>
      </c>
    </row>
    <row r="10" spans="1:25" x14ac:dyDescent="0.2">
      <c r="A10" t="s">
        <v>25</v>
      </c>
      <c r="B10">
        <v>37.091795876502736</v>
      </c>
      <c r="C10">
        <v>0</v>
      </c>
      <c r="D10">
        <v>0</v>
      </c>
      <c r="E10">
        <v>0</v>
      </c>
      <c r="F10">
        <v>0.1619115989071038</v>
      </c>
      <c r="G10">
        <v>8.5508231997267767</v>
      </c>
      <c r="H10">
        <v>6.6379179964480874</v>
      </c>
      <c r="I10">
        <v>5.1483344103825139</v>
      </c>
      <c r="J10">
        <v>23.090737733060109</v>
      </c>
      <c r="K10">
        <v>120.65991287704919</v>
      </c>
      <c r="L10">
        <v>205.0277552448087</v>
      </c>
      <c r="M10">
        <v>229.6197259576503</v>
      </c>
      <c r="N10">
        <v>226.41878525655741</v>
      </c>
      <c r="O10">
        <v>199.91666622322401</v>
      </c>
      <c r="P10">
        <v>197.4710835948087</v>
      </c>
      <c r="Q10">
        <v>229.19424923852461</v>
      </c>
      <c r="R10">
        <v>239.34487903934431</v>
      </c>
      <c r="S10">
        <v>356.23288074535509</v>
      </c>
      <c r="T10">
        <v>410.53950909207651</v>
      </c>
      <c r="U10">
        <v>497.70580982322412</v>
      </c>
      <c r="V10">
        <v>539.16506755710384</v>
      </c>
      <c r="W10">
        <v>282.12589860601088</v>
      </c>
      <c r="X10">
        <v>156.75404766830599</v>
      </c>
      <c r="Y10">
        <v>93.431793026775964</v>
      </c>
    </row>
    <row r="11" spans="1:25" x14ac:dyDescent="0.2">
      <c r="A11" t="s">
        <v>32</v>
      </c>
      <c r="B11">
        <v>24.355865956830598</v>
      </c>
      <c r="C11">
        <v>0</v>
      </c>
      <c r="D11">
        <v>0</v>
      </c>
      <c r="E11">
        <v>0</v>
      </c>
      <c r="F11">
        <v>0.19450317021857921</v>
      </c>
      <c r="G11">
        <v>7.3250420756830614</v>
      </c>
      <c r="H11">
        <v>4.6342674210382517</v>
      </c>
      <c r="I11">
        <v>4.3393900237704921</v>
      </c>
      <c r="J11">
        <v>22.410911899180331</v>
      </c>
      <c r="K11">
        <v>100.67014040218579</v>
      </c>
      <c r="L11">
        <v>174.13427101912569</v>
      </c>
      <c r="M11">
        <v>187.22442456311481</v>
      </c>
      <c r="N11">
        <v>185.33617122459009</v>
      </c>
      <c r="O11">
        <v>156.35657702431689</v>
      </c>
      <c r="P11">
        <v>153.1522983434426</v>
      </c>
      <c r="Q11">
        <v>183.57026050655739</v>
      </c>
      <c r="R11">
        <v>208.80716751202189</v>
      </c>
      <c r="S11">
        <v>255.84814914426229</v>
      </c>
      <c r="T11">
        <v>347.90092415765031</v>
      </c>
      <c r="U11">
        <v>423.64401057923499</v>
      </c>
      <c r="V11">
        <v>398.78482992295079</v>
      </c>
      <c r="W11">
        <v>221.27319484289609</v>
      </c>
      <c r="X11">
        <v>112.915719945082</v>
      </c>
      <c r="Y11">
        <v>84.347499068032789</v>
      </c>
    </row>
    <row r="13" spans="1:25" x14ac:dyDescent="0.2">
      <c r="A13" t="s">
        <v>27</v>
      </c>
      <c r="B13">
        <v>474.10463732595628</v>
      </c>
      <c r="C13">
        <v>349.73738815163938</v>
      </c>
      <c r="D13">
        <v>229.4625036887978</v>
      </c>
      <c r="E13">
        <v>140.0750792729508</v>
      </c>
      <c r="F13">
        <v>81.686910116120217</v>
      </c>
      <c r="G13">
        <v>55.978264502732237</v>
      </c>
      <c r="H13">
        <v>52.402492022677592</v>
      </c>
      <c r="I13">
        <v>45.237412264480866</v>
      </c>
      <c r="J13">
        <v>29.081470725136619</v>
      </c>
      <c r="K13">
        <v>12.119805818852461</v>
      </c>
      <c r="L13">
        <v>3.960500038797814</v>
      </c>
      <c r="M13">
        <v>1.038164421038251</v>
      </c>
      <c r="N13">
        <v>0.17723529535519131</v>
      </c>
      <c r="O13">
        <v>0.17974039754098359</v>
      </c>
      <c r="P13">
        <v>2.969879485519126</v>
      </c>
      <c r="Q13">
        <v>13.075780813661201</v>
      </c>
      <c r="R13">
        <v>49.601364648633883</v>
      </c>
      <c r="S13">
        <v>170.1791988759563</v>
      </c>
      <c r="T13">
        <v>367.70714060464479</v>
      </c>
      <c r="U13">
        <v>636.46501996229506</v>
      </c>
      <c r="V13">
        <v>928.13172645191253</v>
      </c>
      <c r="W13">
        <v>796.35850358606558</v>
      </c>
      <c r="X13">
        <v>758.03833200846998</v>
      </c>
      <c r="Y13">
        <v>582.07346336120213</v>
      </c>
    </row>
    <row r="14" spans="1:25" x14ac:dyDescent="0.2">
      <c r="A14" t="s">
        <v>28</v>
      </c>
      <c r="B14">
        <v>472.67164319371591</v>
      </c>
      <c r="C14">
        <v>438.64274793879781</v>
      </c>
      <c r="D14">
        <v>380.22061604754089</v>
      </c>
      <c r="E14">
        <v>313.07123912513657</v>
      </c>
      <c r="F14">
        <v>232.81118658278689</v>
      </c>
      <c r="G14">
        <v>146.50494691010931</v>
      </c>
      <c r="H14">
        <v>81.050709615846984</v>
      </c>
      <c r="I14">
        <v>59.140052614207647</v>
      </c>
      <c r="J14">
        <v>55.87826650081967</v>
      </c>
      <c r="K14">
        <v>40.499718386612031</v>
      </c>
      <c r="L14">
        <v>17.132757269945351</v>
      </c>
      <c r="M14">
        <v>6.3962631743169407</v>
      </c>
      <c r="N14">
        <v>2.0801213371584701</v>
      </c>
      <c r="O14">
        <v>0.37075921256830602</v>
      </c>
      <c r="P14">
        <v>1.7762902267759559</v>
      </c>
      <c r="Q14">
        <v>7.9292454153005467</v>
      </c>
      <c r="R14">
        <v>30.987817460382509</v>
      </c>
      <c r="S14">
        <v>108.7763659672131</v>
      </c>
      <c r="T14">
        <v>239.9041135177595</v>
      </c>
      <c r="U14">
        <v>425.05520624016401</v>
      </c>
      <c r="V14">
        <v>635.00330481639344</v>
      </c>
      <c r="W14">
        <v>565.80096486502737</v>
      </c>
      <c r="X14">
        <v>574.33627997213114</v>
      </c>
      <c r="Y14">
        <v>491.29296058497272</v>
      </c>
    </row>
    <row r="15" spans="1:25" x14ac:dyDescent="0.2">
      <c r="A15" t="s">
        <v>33</v>
      </c>
      <c r="B15">
        <v>457.70466491010927</v>
      </c>
      <c r="C15">
        <v>488.30333055956288</v>
      </c>
      <c r="D15">
        <v>469.97410014453561</v>
      </c>
      <c r="E15">
        <v>396.17375028989068</v>
      </c>
      <c r="F15">
        <v>283.42993470874319</v>
      </c>
      <c r="G15">
        <v>163.59877415273229</v>
      </c>
      <c r="H15">
        <v>61.083208793442623</v>
      </c>
      <c r="I15">
        <v>23.307136814207649</v>
      </c>
      <c r="J15">
        <v>18.330667985519131</v>
      </c>
      <c r="K15">
        <v>19.23327058907104</v>
      </c>
      <c r="L15">
        <v>13.24217178797814</v>
      </c>
      <c r="M15">
        <v>5.2320771379781421</v>
      </c>
      <c r="N15">
        <v>1.979014184153006</v>
      </c>
      <c r="O15">
        <v>0.27852180792349729</v>
      </c>
      <c r="P15">
        <v>1.6525697786885249</v>
      </c>
      <c r="Q15">
        <v>6.8229811472677584</v>
      </c>
      <c r="R15">
        <v>25.26347153196722</v>
      </c>
      <c r="S15">
        <v>-1.4724842475409841</v>
      </c>
      <c r="T15">
        <v>0.67820886366120126</v>
      </c>
      <c r="U15">
        <v>-35.392461368852459</v>
      </c>
      <c r="V15">
        <v>-161.05920074972681</v>
      </c>
      <c r="W15">
        <v>201.99699499371579</v>
      </c>
      <c r="X15">
        <v>279.50771744316938</v>
      </c>
      <c r="Y15">
        <v>490.75751693060101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DayAhead_Weeks</vt:lpstr>
      <vt:lpstr>Intraday_Weeks</vt:lpstr>
      <vt:lpstr>KPI_DayAhead</vt:lpstr>
      <vt:lpstr>KPI_Intraday</vt:lpstr>
      <vt:lpstr>DayAhead_Hours</vt:lpstr>
      <vt:lpstr>Intraday_Hours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Sanders</cp:lastModifiedBy>
  <dcterms:created xsi:type="dcterms:W3CDTF">2025-03-26T11:38:31Z</dcterms:created>
  <dcterms:modified xsi:type="dcterms:W3CDTF">2025-04-03T10:18:34Z</dcterms:modified>
</cp:coreProperties>
</file>