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Distressed Debt Analysis" sheetId="2" state="visible" r:id="rId2"/>
    <sheet name="Development Pro Forma" sheetId="3" state="visible" r:id="rId3"/>
    <sheet name="DCF Analysis" sheetId="4" state="visible" r:id="rId4"/>
    <sheet name="Sensitivity Analysis" sheetId="5" state="visible" r:id="rId5"/>
    <sheet name="Fund Waterfal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9">
    <font>
      <name val="Calibri"/>
      <family val="2"/>
      <color theme="1"/>
      <sz val="11"/>
      <scheme val="minor"/>
    </font>
    <font>
      <name val="Calibri"/>
      <b val="1"/>
      <sz val="16"/>
    </font>
    <font>
      <name val="Calibri"/>
      <i val="1"/>
      <sz val="12"/>
    </font>
    <font>
      <name val="Calibri"/>
      <b val="1"/>
      <color rgb="00FFFFFF"/>
      <sz val="12"/>
    </font>
    <font>
      <b val="1"/>
    </font>
    <font>
      <name val="Calibri"/>
      <sz val="10"/>
    </font>
    <font>
      <name val="Calibri"/>
      <b val="1"/>
      <sz val="14"/>
    </font>
    <font>
      <name val="Calibri"/>
      <i val="1"/>
      <sz val="9"/>
    </font>
    <font>
      <i val="1"/>
    </font>
  </fonts>
  <fills count="8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4F6F8F"/>
        <bgColor rgb="004F6F8F"/>
      </patternFill>
    </fill>
    <fill>
      <patternFill patternType="solid">
        <fgColor rgb="0090EE90"/>
        <bgColor rgb="0090EE90"/>
      </patternFill>
    </fill>
    <fill>
      <patternFill patternType="solid">
        <fgColor rgb="00F0F0F0"/>
        <bgColor rgb="00F0F0F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3" borderId="1" pivotButton="0" quotePrefix="0" xfId="0"/>
    <xf numFmtId="0" fontId="5" fillId="0" borderId="1" pivotButton="0" quotePrefix="0" xfId="0"/>
    <xf numFmtId="0" fontId="6" fillId="0" borderId="0" pivotButton="0" quotePrefix="0" xfId="0"/>
    <xf numFmtId="6" fontId="5" fillId="0" borderId="1" pivotButton="0" quotePrefix="0" xfId="0"/>
    <xf numFmtId="164" fontId="5" fillId="0" borderId="1" pivotButton="0" quotePrefix="0" xfId="0"/>
    <xf numFmtId="0" fontId="3" fillId="4" borderId="1" pivotButton="0" quotePrefix="0" xfId="0"/>
    <xf numFmtId="164" fontId="3" fillId="4" borderId="1" pivotButton="0" quotePrefix="0" xfId="0"/>
    <xf numFmtId="6" fontId="3" fillId="4" borderId="1" pivotButton="0" quotePrefix="0" xfId="0"/>
    <xf numFmtId="165" fontId="5" fillId="0" borderId="1" pivotButton="0" quotePrefix="0" xfId="0"/>
    <xf numFmtId="0" fontId="7" fillId="0" borderId="1" pivotButton="0" quotePrefix="0" xfId="0"/>
    <xf numFmtId="6" fontId="7" fillId="0" borderId="1" pivotButton="0" quotePrefix="0" xfId="0"/>
    <xf numFmtId="165" fontId="7" fillId="0" borderId="1" pivotButton="0" quotePrefix="0" xfId="0"/>
    <xf numFmtId="164" fontId="7" fillId="0" borderId="1" pivotButton="0" quotePrefix="0" xfId="0"/>
    <xf numFmtId="165" fontId="3" fillId="4" borderId="1" pivotButton="0" quotePrefix="0" xfId="0"/>
    <xf numFmtId="6" fontId="3" fillId="3" borderId="1" pivotButton="0" quotePrefix="0" xfId="0"/>
    <xf numFmtId="165" fontId="3" fillId="3" borderId="1" pivotButton="0" quotePrefix="0" xfId="0"/>
    <xf numFmtId="164" fontId="3" fillId="3" borderId="1" pivotButton="0" quotePrefix="0" xfId="0"/>
    <xf numFmtId="6" fontId="0" fillId="0" borderId="1" pivotButton="0" quotePrefix="0" xfId="0"/>
    <xf numFmtId="6" fontId="0" fillId="5" borderId="1" pivotButton="0" quotePrefix="0" xfId="0"/>
    <xf numFmtId="0" fontId="8" fillId="0" borderId="0" pivotButton="0" quotePrefix="0" xfId="0"/>
    <xf numFmtId="0" fontId="3" fillId="3" borderId="0" pivotButton="0" quotePrefix="0" xfId="0"/>
    <xf numFmtId="164" fontId="3" fillId="3" borderId="0" pivotButton="0" quotePrefix="0" xfId="0"/>
    <xf numFmtId="164" fontId="0" fillId="6" borderId="1" pivotButton="0" quotePrefix="0" xfId="0"/>
    <xf numFmtId="164" fontId="0" fillId="0" borderId="1" pivotButton="0" quotePrefix="0" xfId="0"/>
    <xf numFmtId="164" fontId="0" fillId="7" borderId="1" pivotButton="0" quotePrefix="0" xfId="0"/>
    <xf numFmtId="164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Coastal Oak Capital - Opportunistic CRE Distressed Debt Fund</t>
        </is>
      </c>
    </row>
    <row r="2">
      <c r="A2" s="2" t="inlineStr">
        <is>
          <t>Financial Model - Generated August 04, 2025</t>
        </is>
      </c>
    </row>
    <row r="3"/>
    <row r="4">
      <c r="A4" s="3" t="inlineStr">
        <is>
          <t>FUND OVERVIEW</t>
        </is>
      </c>
      <c r="E4" s="3" t="inlineStr">
        <is>
          <t>KEY INVESTMENT METRICS</t>
        </is>
      </c>
    </row>
    <row r="5">
      <c r="A5" s="4" t="inlineStr">
        <is>
          <t>Target Fund Size</t>
        </is>
      </c>
      <c r="B5" t="inlineStr">
        <is>
          <t>$250,000,000</t>
        </is>
      </c>
      <c r="E5" s="5" t="inlineStr">
        <is>
          <t>Metric</t>
        </is>
      </c>
      <c r="F5" s="5" t="inlineStr">
        <is>
          <t>Target Range</t>
        </is>
      </c>
      <c r="G5" s="5" t="inlineStr">
        <is>
          <t>Minimum</t>
        </is>
      </c>
      <c r="H5" s="5" t="inlineStr">
        <is>
          <t>Stretch</t>
        </is>
      </c>
    </row>
    <row r="6">
      <c r="A6" s="4" t="inlineStr">
        <is>
          <t>Investment Strategy</t>
        </is>
      </c>
      <c r="B6" t="inlineStr">
        <is>
          <t>Distressed CRE Debt → Equity Conversion</t>
        </is>
      </c>
      <c r="E6" s="6" t="inlineStr">
        <is>
          <t>Gross IRR</t>
        </is>
      </c>
      <c r="F6" s="6" t="inlineStr">
        <is>
          <t>20-25%</t>
        </is>
      </c>
      <c r="G6" s="6" t="inlineStr">
        <is>
          <t>18%</t>
        </is>
      </c>
      <c r="H6" s="6" t="inlineStr">
        <is>
          <t>28%</t>
        </is>
      </c>
    </row>
    <row r="7">
      <c r="A7" s="4" t="inlineStr">
        <is>
          <t>Target IRR (Gross)</t>
        </is>
      </c>
      <c r="B7" t="inlineStr">
        <is>
          <t>20-25%</t>
        </is>
      </c>
      <c r="E7" s="6" t="inlineStr">
        <is>
          <t>Net IRR to LPs</t>
        </is>
      </c>
      <c r="F7" s="6" t="inlineStr">
        <is>
          <t>17-22%</t>
        </is>
      </c>
      <c r="G7" s="6" t="inlineStr">
        <is>
          <t>15%</t>
        </is>
      </c>
      <c r="H7" s="6" t="inlineStr">
        <is>
          <t>25%</t>
        </is>
      </c>
    </row>
    <row r="8">
      <c r="A8" s="4" t="inlineStr">
        <is>
          <t>Target IRR (Net to LPs)</t>
        </is>
      </c>
      <c r="B8" t="inlineStr">
        <is>
          <t>17-22%</t>
        </is>
      </c>
      <c r="E8" s="6" t="inlineStr">
        <is>
          <t>MOIC</t>
        </is>
      </c>
      <c r="F8" s="6" t="inlineStr">
        <is>
          <t>2.0x-2.5x</t>
        </is>
      </c>
      <c r="G8" s="6" t="inlineStr">
        <is>
          <t>1.8x</t>
        </is>
      </c>
      <c r="H8" s="6" t="inlineStr">
        <is>
          <t>3.0x</t>
        </is>
      </c>
    </row>
    <row r="9">
      <c r="A9" s="4" t="inlineStr">
        <is>
          <t>Target Multiple</t>
        </is>
      </c>
      <c r="B9" t="inlineStr">
        <is>
          <t>2.0x - 2.5x</t>
        </is>
      </c>
      <c r="E9" s="6" t="inlineStr">
        <is>
          <t>Loss Rate</t>
        </is>
      </c>
      <c r="F9" s="6" t="inlineStr">
        <is>
          <t>5-10%</t>
        </is>
      </c>
      <c r="G9" s="6" t="inlineStr">
        <is>
          <t>15%</t>
        </is>
      </c>
      <c r="H9" s="6" t="inlineStr">
        <is>
          <t>2%</t>
        </is>
      </c>
    </row>
    <row r="10">
      <c r="A10" s="4" t="inlineStr">
        <is>
          <t>Investment Period</t>
        </is>
      </c>
      <c r="B10" t="inlineStr">
        <is>
          <t>2-3 Years</t>
        </is>
      </c>
      <c r="E10" s="6" t="inlineStr">
        <is>
          <t>DSCR (Post-Development)</t>
        </is>
      </c>
      <c r="F10" s="6" t="inlineStr">
        <is>
          <t>1.25x+</t>
        </is>
      </c>
      <c r="G10" s="6" t="inlineStr">
        <is>
          <t>1.15x</t>
        </is>
      </c>
      <c r="H10" s="6" t="inlineStr">
        <is>
          <t>1.50x</t>
        </is>
      </c>
    </row>
    <row r="11">
      <c r="A11" s="4" t="inlineStr">
        <is>
          <t>Fund Life</t>
        </is>
      </c>
      <c r="B11" t="inlineStr">
        <is>
          <t>7 Years (+ 2 Year Extensions)</t>
        </is>
      </c>
      <c r="E11" s="6" t="inlineStr">
        <is>
          <t>LTV (Permanent Financing)</t>
        </is>
      </c>
      <c r="F11" s="6" t="inlineStr">
        <is>
          <t>75%</t>
        </is>
      </c>
      <c r="G11" s="6" t="inlineStr">
        <is>
          <t>80%</t>
        </is>
      </c>
      <c r="H11" s="6" t="inlineStr">
        <is>
          <t>70%</t>
        </is>
      </c>
    </row>
    <row r="12">
      <c r="A12" s="4" t="inlineStr">
        <is>
          <t>Management Fee</t>
        </is>
      </c>
      <c r="B12" t="inlineStr">
        <is>
          <t>2.0% on Committed Capital</t>
        </is>
      </c>
      <c r="E12" s="6" t="inlineStr">
        <is>
          <t>Cash-on-Cash Return</t>
        </is>
      </c>
      <c r="F12" s="6" t="inlineStr">
        <is>
          <t>12-15%</t>
        </is>
      </c>
      <c r="G12" s="6" t="inlineStr">
        <is>
          <t>10%</t>
        </is>
      </c>
      <c r="H12" s="6" t="inlineStr">
        <is>
          <t>18%</t>
        </is>
      </c>
    </row>
    <row r="13">
      <c r="A13" s="4" t="inlineStr">
        <is>
          <t>Carried Interest</t>
        </is>
      </c>
      <c r="B13" t="inlineStr">
        <is>
          <t>20% above 8% Preferred Return</t>
        </is>
      </c>
    </row>
    <row r="14"/>
    <row r="15">
      <c r="A15" s="3" t="inlineStr">
        <is>
          <t>MARKET OPPORTUNITY (LOS ANGELES FOCUS)</t>
        </is>
      </c>
      <c r="E15" s="3" t="inlineStr">
        <is>
          <t>PORTFOLIO CONSTRUCTION LIMITS</t>
        </is>
      </c>
    </row>
    <row r="16">
      <c r="A16" s="4" t="inlineStr">
        <is>
          <t>Downtown LA Vacancy Rate</t>
        </is>
      </c>
      <c r="B16" t="inlineStr">
        <is>
          <t>31%+</t>
        </is>
      </c>
      <c r="E16" s="5" t="inlineStr">
        <is>
          <t>Concentration Limit</t>
        </is>
      </c>
      <c r="F16" s="5" t="inlineStr">
        <is>
          <t>Maximum %</t>
        </is>
      </c>
    </row>
    <row r="17">
      <c r="A17" s="4" t="inlineStr">
        <is>
          <t>Average Asking Rents</t>
        </is>
      </c>
      <c r="B17" t="inlineStr">
        <is>
          <t>$43.85/SF</t>
        </is>
      </c>
      <c r="E17" s="6" t="inlineStr">
        <is>
          <t>Single Investment</t>
        </is>
      </c>
      <c r="F17" s="6" t="inlineStr">
        <is>
          <t>15%</t>
        </is>
      </c>
    </row>
    <row r="18">
      <c r="A18" s="4" t="inlineStr">
        <is>
          <t>Distressed Note Discount</t>
        </is>
      </c>
      <c r="B18" t="inlineStr">
        <is>
          <t>35% below 2019 values</t>
        </is>
      </c>
      <c r="E18" s="6" t="inlineStr">
        <is>
          <t>Single Market</t>
        </is>
      </c>
      <c r="F18" s="6" t="inlineStr">
        <is>
          <t>40%</t>
        </is>
      </c>
    </row>
    <row r="19">
      <c r="A19" s="4" t="inlineStr">
        <is>
          <t>Debt Maturing 2024-2027 (LA Metro)</t>
        </is>
      </c>
      <c r="B19" t="inlineStr">
        <is>
          <t>$60B+</t>
        </is>
      </c>
      <c r="E19" s="6" t="inlineStr">
        <is>
          <t>Single Property Type</t>
        </is>
      </c>
      <c r="F19" s="6" t="inlineStr">
        <is>
          <t>50%</t>
        </is>
      </c>
    </row>
    <row r="20">
      <c r="A20" s="4" t="inlineStr">
        <is>
          <t>LADWP Industrial Rates</t>
        </is>
      </c>
      <c r="B20" t="inlineStr">
        <is>
          <t>18.5-22¢/kWh</t>
        </is>
      </c>
      <c r="E20" s="6" t="inlineStr">
        <is>
          <t>Development/Conversion</t>
        </is>
      </c>
      <c r="F20" s="6" t="inlineStr">
        <is>
          <t>60%</t>
        </is>
      </c>
    </row>
    <row r="21">
      <c r="A21" s="4" t="inlineStr">
        <is>
          <t>SCE Commercial Rates</t>
        </is>
      </c>
      <c r="B21" t="inlineStr">
        <is>
          <t>19.2-24.1¢/kWh</t>
        </is>
      </c>
      <c r="E21" s="6" t="inlineStr">
        <is>
          <t>Stabilized Assets</t>
        </is>
      </c>
      <c r="F21" s="6" t="inlineStr">
        <is>
          <t>40%</t>
        </is>
      </c>
    </row>
    <row r="22">
      <c r="A22" s="4" t="inlineStr">
        <is>
          <t>Data Center Conversion Cost</t>
        </is>
      </c>
      <c r="B22" t="inlineStr">
        <is>
          <t>$600-1,100/SF</t>
        </is>
      </c>
      <c r="E22" s="6" t="inlineStr">
        <is>
          <t>Office (B/C Class)</t>
        </is>
      </c>
      <c r="F22" s="6" t="inlineStr">
        <is>
          <t>60%</t>
        </is>
      </c>
    </row>
    <row r="23">
      <c r="A23" s="4" t="inlineStr">
        <is>
          <t>Data Center Lease Rates</t>
        </is>
      </c>
      <c r="B23" t="inlineStr">
        <is>
          <t>$150-200/kW/month</t>
        </is>
      </c>
      <c r="E23" s="6" t="inlineStr">
        <is>
          <t>Industrial/Data Centers</t>
        </is>
      </c>
      <c r="F23" s="6" t="inlineStr">
        <is>
          <t>40%</t>
        </is>
      </c>
    </row>
    <row r="24">
      <c r="E24" s="6" t="inlineStr">
        <is>
          <t>Land/Development</t>
        </is>
      </c>
      <c r="F24" s="6" t="inlineStr">
        <is>
          <t>25%</t>
        </is>
      </c>
    </row>
  </sheetData>
  <mergeCells count="6">
    <mergeCell ref="A4:D4"/>
    <mergeCell ref="A2:H2"/>
    <mergeCell ref="E4:H4"/>
    <mergeCell ref="A15:D15"/>
    <mergeCell ref="E15:H15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7" t="inlineStr">
        <is>
          <t>DISTRESSED DEBT ACQUISITION ANALYSIS</t>
        </is>
      </c>
    </row>
    <row r="2"/>
    <row r="3">
      <c r="A3" s="3" t="inlineStr">
        <is>
          <t>ACQUISITION PARAMETERS</t>
        </is>
      </c>
      <c r="F3" s="3" t="inlineStr">
        <is>
          <t>RESOLUTION SCENARIO ANALYSIS</t>
        </is>
      </c>
    </row>
    <row r="4">
      <c r="A4" s="5" t="inlineStr">
        <is>
          <t>Parameter</t>
        </is>
      </c>
      <c r="B4" s="5" t="inlineStr">
        <is>
          <t>Value</t>
        </is>
      </c>
      <c r="C4" s="5" t="inlineStr">
        <is>
          <t>Formula/Note</t>
        </is>
      </c>
      <c r="D4" s="5" t="inlineStr"/>
      <c r="F4" s="5" t="inlineStr">
        <is>
          <t>Scenario</t>
        </is>
      </c>
      <c r="G4" s="5" t="inlineStr">
        <is>
          <t>Probability</t>
        </is>
      </c>
      <c r="H4" s="5" t="inlineStr">
        <is>
          <t>Timeline (Months)</t>
        </is>
      </c>
      <c r="I4" s="5" t="inlineStr">
        <is>
          <t>Recovery Rate</t>
        </is>
      </c>
      <c r="J4" s="5" t="inlineStr">
        <is>
          <t>IRR</t>
        </is>
      </c>
      <c r="K4" s="5" t="inlineStr">
        <is>
          <t>MOIC</t>
        </is>
      </c>
      <c r="L4" s="5" t="inlineStr">
        <is>
          <t>NPV</t>
        </is>
      </c>
    </row>
    <row r="5">
      <c r="A5" s="6" t="inlineStr">
        <is>
          <t>Note Face Value</t>
        </is>
      </c>
      <c r="B5" s="8" t="n">
        <v>25000000</v>
      </c>
      <c r="C5" s="6" t="inlineStr">
        <is>
          <t>Principal + Accrued Interest</t>
        </is>
      </c>
      <c r="D5" s="6" t="inlineStr"/>
      <c r="F5" s="6" t="inlineStr">
        <is>
          <t>Loan Modification</t>
        </is>
      </c>
      <c r="G5" s="9" t="n">
        <v>0.25</v>
      </c>
      <c r="H5" s="6" t="n">
        <v>18</v>
      </c>
      <c r="I5" s="9" t="n">
        <v>0.95</v>
      </c>
      <c r="J5" s="9" t="n">
        <v>0.152</v>
      </c>
      <c r="K5" s="6" t="n">
        <v>1.8</v>
      </c>
      <c r="L5" s="8" t="n">
        <v>2625000</v>
      </c>
    </row>
    <row r="6">
      <c r="A6" s="6" t="inlineStr">
        <is>
          <t>Purchase Price</t>
        </is>
      </c>
      <c r="B6" s="8" t="n">
        <v>17500000</v>
      </c>
      <c r="C6" s="6" t="inlineStr">
        <is>
          <t>70% of Face Value</t>
        </is>
      </c>
      <c r="D6" s="6">
        <f>B5*0.70</f>
        <v/>
      </c>
      <c r="F6" s="6" t="inlineStr">
        <is>
          <t>Discounted Payoff</t>
        </is>
      </c>
      <c r="G6" s="9" t="n">
        <v>0.35</v>
      </c>
      <c r="H6" s="6" t="n">
        <v>12</v>
      </c>
      <c r="I6" s="9" t="n">
        <v>0.88</v>
      </c>
      <c r="J6" s="9" t="n">
        <v>0.187</v>
      </c>
      <c r="K6" s="6" t="n">
        <v>2.1</v>
      </c>
      <c r="L6" s="8" t="n">
        <v>3150000</v>
      </c>
    </row>
    <row r="7">
      <c r="A7" s="6" t="inlineStr">
        <is>
          <t>Discount to Face</t>
        </is>
      </c>
      <c r="B7" s="9" t="n">
        <v>0.3</v>
      </c>
      <c r="C7" s="6" t="inlineStr"/>
      <c r="D7" s="6">
        <f>1-B6/B5</f>
        <v/>
      </c>
      <c r="F7" s="6" t="inlineStr">
        <is>
          <t>Foreclosure → Own</t>
        </is>
      </c>
      <c r="G7" s="9" t="n">
        <v>0.3</v>
      </c>
      <c r="H7" s="6" t="n">
        <v>24</v>
      </c>
      <c r="I7" s="9" t="n">
        <v>1.1</v>
      </c>
      <c r="J7" s="9" t="n">
        <v>0.223</v>
      </c>
      <c r="K7" s="6" t="n">
        <v>2.4</v>
      </c>
      <c r="L7" s="8" t="n">
        <v>4200000</v>
      </c>
    </row>
    <row r="8">
      <c r="A8" s="6" t="inlineStr">
        <is>
          <t>Underlying Property Value</t>
        </is>
      </c>
      <c r="B8" s="8" t="n">
        <v>30000000</v>
      </c>
      <c r="C8" s="6" t="inlineStr">
        <is>
          <t>Current Appraised Value</t>
        </is>
      </c>
      <c r="D8" s="6" t="inlineStr"/>
      <c r="F8" s="6" t="inlineStr">
        <is>
          <t>Deed-in-Lieu</t>
        </is>
      </c>
      <c r="G8" s="9" t="n">
        <v>0.1</v>
      </c>
      <c r="H8" s="6" t="n">
        <v>9</v>
      </c>
      <c r="I8" s="9" t="n">
        <v>0.78</v>
      </c>
      <c r="J8" s="9" t="n">
        <v>0.128</v>
      </c>
      <c r="K8" s="6" t="n">
        <v>1.6</v>
      </c>
      <c r="L8" s="8" t="n">
        <v>1890000</v>
      </c>
    </row>
    <row r="9">
      <c r="A9" s="6" t="inlineStr">
        <is>
          <t>Property NOI</t>
        </is>
      </c>
      <c r="B9" s="8" t="n">
        <v>2100000</v>
      </c>
      <c r="C9" s="6" t="inlineStr">
        <is>
          <t>Current Net Operating Income</t>
        </is>
      </c>
      <c r="D9" s="6" t="inlineStr"/>
      <c r="F9" s="6" t="inlineStr"/>
      <c r="G9" s="6" t="inlineStr"/>
      <c r="H9" s="6" t="inlineStr"/>
      <c r="I9" s="6" t="inlineStr"/>
      <c r="J9" s="6" t="inlineStr"/>
      <c r="K9" s="6" t="inlineStr"/>
      <c r="L9" s="6" t="inlineStr"/>
    </row>
    <row r="10">
      <c r="A10" s="6" t="inlineStr">
        <is>
          <t>Current Cap Rate</t>
        </is>
      </c>
      <c r="B10" s="9" t="n">
        <v>0.07000000000000001</v>
      </c>
      <c r="C10" s="6" t="inlineStr"/>
      <c r="D10" s="6">
        <f>B9/B8</f>
        <v/>
      </c>
      <c r="F10" s="10" t="inlineStr">
        <is>
          <t>Probability Weighted</t>
        </is>
      </c>
      <c r="G10" s="11" t="n">
        <v>1</v>
      </c>
      <c r="H10" s="10" t="n">
        <v>16.8</v>
      </c>
      <c r="I10" s="11" t="n">
        <v>0.968</v>
      </c>
      <c r="J10" s="11" t="n">
        <v>0.185</v>
      </c>
      <c r="K10" s="10" t="n">
        <v>2.1</v>
      </c>
      <c r="L10" s="12" t="n">
        <v>3251250</v>
      </c>
    </row>
    <row r="11">
      <c r="A11" s="6" t="inlineStr">
        <is>
          <t>Original LTV</t>
        </is>
      </c>
      <c r="B11" s="9" t="n">
        <v>0.85</v>
      </c>
      <c r="C11" s="6" t="inlineStr">
        <is>
          <t>At Loan Origination</t>
        </is>
      </c>
      <c r="D11" s="6" t="inlineStr"/>
    </row>
    <row r="12">
      <c r="A12" s="6" t="inlineStr">
        <is>
          <t>Current LTV</t>
        </is>
      </c>
      <c r="B12" s="9" t="n">
        <v>0.833</v>
      </c>
      <c r="C12" s="6" t="inlineStr"/>
      <c r="D12" s="6">
        <f>B5/B8</f>
        <v/>
      </c>
    </row>
    <row r="13">
      <c r="A13" s="6" t="inlineStr">
        <is>
          <t>Borrower Liquidity</t>
        </is>
      </c>
      <c r="B13" s="6" t="inlineStr">
        <is>
          <t>Limited</t>
        </is>
      </c>
      <c r="C13" s="6" t="inlineStr">
        <is>
          <t>Financial Distress Level</t>
        </is>
      </c>
      <c r="D13" s="6" t="inlineStr"/>
    </row>
    <row r="14">
      <c r="A14" s="6" t="inlineStr">
        <is>
          <t>Guarantee Exposure</t>
        </is>
      </c>
      <c r="B14" s="8" t="n">
        <v>5000000</v>
      </c>
      <c r="C14" s="6" t="inlineStr">
        <is>
          <t>Personal/Corporate Guarantees</t>
        </is>
      </c>
      <c r="D14" s="6" t="inlineStr"/>
    </row>
    <row r="15"/>
    <row r="16">
      <c r="A16" s="3" t="inlineStr">
        <is>
          <t>CASH FLOW ANALYSIS (12-MONTH PROJECTION)</t>
        </is>
      </c>
    </row>
    <row r="17">
      <c r="A17" s="5" t="inlineStr">
        <is>
          <t>Month</t>
        </is>
      </c>
      <c r="B17" s="5" t="inlineStr">
        <is>
          <t>Initial</t>
        </is>
      </c>
      <c r="C17" s="5" t="inlineStr">
        <is>
          <t>M1</t>
        </is>
      </c>
      <c r="D17" s="5" t="inlineStr">
        <is>
          <t>M2</t>
        </is>
      </c>
      <c r="E17" s="5" t="inlineStr">
        <is>
          <t>M3</t>
        </is>
      </c>
      <c r="F17" s="5" t="inlineStr">
        <is>
          <t>M4</t>
        </is>
      </c>
      <c r="G17" s="5" t="inlineStr">
        <is>
          <t>M5</t>
        </is>
      </c>
      <c r="H17" s="5" t="inlineStr">
        <is>
          <t>M6</t>
        </is>
      </c>
      <c r="I17" s="5" t="inlineStr">
        <is>
          <t>M7</t>
        </is>
      </c>
      <c r="J17" s="5" t="inlineStr">
        <is>
          <t>M8</t>
        </is>
      </c>
      <c r="K17" s="5" t="inlineStr">
        <is>
          <t>M9</t>
        </is>
      </c>
      <c r="L17" s="5" t="inlineStr">
        <is>
          <t>M10</t>
        </is>
      </c>
      <c r="M17" s="5" t="inlineStr">
        <is>
          <t>M11</t>
        </is>
      </c>
      <c r="N17" s="5" t="inlineStr">
        <is>
          <t>M12</t>
        </is>
      </c>
    </row>
    <row r="18">
      <c r="A18" s="6" t="inlineStr">
        <is>
          <t>Cash Outflow</t>
        </is>
      </c>
      <c r="B18" s="8" t="n">
        <v>-17500000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</row>
    <row r="19">
      <c r="A19" s="6" t="inlineStr">
        <is>
          <t>Legal/Due Diligence</t>
        </is>
      </c>
      <c r="B19" s="8" t="n">
        <v>-150000</v>
      </c>
      <c r="C19" s="8" t="n">
        <v>-25000</v>
      </c>
      <c r="D19" s="8" t="n">
        <v>-25000</v>
      </c>
      <c r="E19" s="8" t="n">
        <v>-15000</v>
      </c>
      <c r="F19" s="8" t="n">
        <v>-10000</v>
      </c>
      <c r="G19" s="8" t="n">
        <v>-5000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</row>
    <row r="20">
      <c r="A20" s="6" t="inlineStr">
        <is>
          <t>Property Management</t>
        </is>
      </c>
      <c r="B20" s="8" t="n">
        <v>0</v>
      </c>
      <c r="C20" s="8" t="n">
        <v>-8750</v>
      </c>
      <c r="D20" s="8" t="n">
        <v>-8750</v>
      </c>
      <c r="E20" s="8" t="n">
        <v>-8750</v>
      </c>
      <c r="F20" s="8" t="n">
        <v>-8750</v>
      </c>
      <c r="G20" s="8" t="n">
        <v>-8750</v>
      </c>
      <c r="H20" s="8" t="n">
        <v>-8750</v>
      </c>
      <c r="I20" s="8" t="n">
        <v>-8750</v>
      </c>
      <c r="J20" s="8" t="n">
        <v>-8750</v>
      </c>
      <c r="K20" s="8" t="n">
        <v>-8750</v>
      </c>
      <c r="L20" s="8" t="n">
        <v>-8750</v>
      </c>
      <c r="M20" s="8" t="n">
        <v>-8750</v>
      </c>
      <c r="N20" s="8" t="n">
        <v>-8750</v>
      </c>
    </row>
    <row r="21">
      <c r="A21" s="6" t="inlineStr">
        <is>
          <t>Interest Income</t>
        </is>
      </c>
      <c r="B21" s="8" t="n">
        <v>0</v>
      </c>
      <c r="C21" s="8" t="n">
        <v>125000</v>
      </c>
      <c r="D21" s="8" t="n">
        <v>125000</v>
      </c>
      <c r="E21" s="8" t="n">
        <v>125000</v>
      </c>
      <c r="F21" s="8" t="n">
        <v>125000</v>
      </c>
      <c r="G21" s="8" t="n">
        <v>125000</v>
      </c>
      <c r="H21" s="8" t="n">
        <v>125000</v>
      </c>
      <c r="I21" s="8" t="n">
        <v>125000</v>
      </c>
      <c r="J21" s="8" t="n">
        <v>125000</v>
      </c>
      <c r="K21" s="8" t="n">
        <v>125000</v>
      </c>
      <c r="L21" s="8" t="n">
        <v>125000</v>
      </c>
      <c r="M21" s="8" t="n">
        <v>125000</v>
      </c>
      <c r="N21" s="8" t="n">
        <v>125000</v>
      </c>
    </row>
    <row r="22">
      <c r="A22" s="6" t="inlineStr">
        <is>
          <t>Property NOI</t>
        </is>
      </c>
      <c r="B22" s="8" t="n">
        <v>0</v>
      </c>
      <c r="C22" s="8" t="n">
        <v>175000</v>
      </c>
      <c r="D22" s="8" t="n">
        <v>175000</v>
      </c>
      <c r="E22" s="8" t="n">
        <v>175000</v>
      </c>
      <c r="F22" s="8" t="n">
        <v>175000</v>
      </c>
      <c r="G22" s="8" t="n">
        <v>175000</v>
      </c>
      <c r="H22" s="8" t="n">
        <v>175000</v>
      </c>
      <c r="I22" s="8" t="n">
        <v>175000</v>
      </c>
      <c r="J22" s="8" t="n">
        <v>175000</v>
      </c>
      <c r="K22" s="8" t="n">
        <v>175000</v>
      </c>
      <c r="L22" s="8" t="n">
        <v>175000</v>
      </c>
      <c r="M22" s="8" t="n">
        <v>175000</v>
      </c>
      <c r="N22" s="8" t="n">
        <v>175000</v>
      </c>
    </row>
    <row r="23">
      <c r="A23" s="6" t="inlineStr">
        <is>
          <t>Net Cash Flow</t>
        </is>
      </c>
      <c r="B23" s="8" t="n">
        <v>-17650000</v>
      </c>
      <c r="C23" s="8" t="n">
        <v>266250</v>
      </c>
      <c r="D23" s="8" t="n">
        <v>266250</v>
      </c>
      <c r="E23" s="8" t="n">
        <v>276250</v>
      </c>
      <c r="F23" s="8" t="n">
        <v>281250</v>
      </c>
      <c r="G23" s="8" t="n">
        <v>286250</v>
      </c>
      <c r="H23" s="8" t="n">
        <v>291250</v>
      </c>
      <c r="I23" s="8" t="n">
        <v>291250</v>
      </c>
      <c r="J23" s="8" t="n">
        <v>291250</v>
      </c>
      <c r="K23" s="8" t="n">
        <v>291250</v>
      </c>
      <c r="L23" s="8" t="n">
        <v>291250</v>
      </c>
      <c r="M23" s="8" t="n">
        <v>291250</v>
      </c>
      <c r="N23" s="8" t="n">
        <v>291250</v>
      </c>
    </row>
    <row r="24"/>
    <row r="25"/>
    <row r="26">
      <c r="A26" s="3" t="inlineStr">
        <is>
          <t>KEY METRICS SUMMARY</t>
        </is>
      </c>
    </row>
    <row r="27">
      <c r="A27" s="5" t="inlineStr">
        <is>
          <t>Metric</t>
        </is>
      </c>
      <c r="B27" s="5" t="inlineStr">
        <is>
          <t>Value</t>
        </is>
      </c>
      <c r="C27" s="5" t="inlineStr">
        <is>
          <t>Benchmark</t>
        </is>
      </c>
      <c r="D27" s="5" t="inlineStr">
        <is>
          <t>Status</t>
        </is>
      </c>
    </row>
    <row r="28">
      <c r="A28" s="6" t="inlineStr">
        <is>
          <t>Purchase Price / Face Value</t>
        </is>
      </c>
      <c r="B28" s="6" t="inlineStr">
        <is>
          <t>70.0%</t>
        </is>
      </c>
      <c r="C28" s="6" t="inlineStr">
        <is>
          <t>50-75%</t>
        </is>
      </c>
      <c r="D28" s="6" t="inlineStr">
        <is>
          <t>Within Range</t>
        </is>
      </c>
    </row>
    <row r="29">
      <c r="A29" s="6" t="inlineStr">
        <is>
          <t>Current DSCR</t>
        </is>
      </c>
      <c r="B29" s="6" t="inlineStr">
        <is>
          <t>1.45x</t>
        </is>
      </c>
      <c r="C29" s="6" t="inlineStr">
        <is>
          <t>&gt;1.25x</t>
        </is>
      </c>
      <c r="D29" s="6" t="inlineStr">
        <is>
          <t>Strong</t>
        </is>
      </c>
    </row>
    <row r="30">
      <c r="A30" s="6" t="inlineStr">
        <is>
          <t>LTV at Purchase</t>
        </is>
      </c>
      <c r="B30" s="6" t="inlineStr">
        <is>
          <t>58.3%</t>
        </is>
      </c>
      <c r="C30" s="6" t="inlineStr">
        <is>
          <t>&lt;70%</t>
        </is>
      </c>
      <c r="D30" s="6" t="inlineStr">
        <is>
          <t>Conservative</t>
        </is>
      </c>
    </row>
    <row r="31">
      <c r="A31" s="6" t="inlineStr">
        <is>
          <t>Breakeven Timeline</t>
        </is>
      </c>
      <c r="B31" s="6" t="inlineStr">
        <is>
          <t>16.8 months</t>
        </is>
      </c>
      <c r="C31" s="6" t="inlineStr">
        <is>
          <t>&lt;24 months</t>
        </is>
      </c>
      <c r="D31" s="6" t="inlineStr">
        <is>
          <t>Acceptable</t>
        </is>
      </c>
    </row>
    <row r="32">
      <c r="A32" s="6" t="inlineStr">
        <is>
          <t>Probability-Weighted IRR</t>
        </is>
      </c>
      <c r="B32" s="6" t="inlineStr">
        <is>
          <t>18.5%</t>
        </is>
      </c>
      <c r="C32" s="6" t="inlineStr">
        <is>
          <t>&gt;15%</t>
        </is>
      </c>
      <c r="D32" s="6" t="inlineStr">
        <is>
          <t>Strong</t>
        </is>
      </c>
    </row>
    <row r="33">
      <c r="A33" s="6" t="inlineStr">
        <is>
          <t>Downside Protection</t>
        </is>
      </c>
      <c r="B33" s="6" t="inlineStr">
        <is>
          <t>22%</t>
        </is>
      </c>
      <c r="C33" s="6" t="inlineStr">
        <is>
          <t>&gt;15%</t>
        </is>
      </c>
      <c r="D33" s="6" t="inlineStr">
        <is>
          <t>Adequate</t>
        </is>
      </c>
    </row>
    <row r="34">
      <c r="A34" s="6" t="inlineStr">
        <is>
          <t>Expected MOIC</t>
        </is>
      </c>
      <c r="B34" s="6" t="inlineStr">
        <is>
          <t>2.1x</t>
        </is>
      </c>
      <c r="C34" s="6" t="inlineStr">
        <is>
          <t>&gt;1.8x</t>
        </is>
      </c>
      <c r="D34" s="6" t="inlineStr">
        <is>
          <t>Target Met</t>
        </is>
      </c>
    </row>
  </sheetData>
  <mergeCells count="5">
    <mergeCell ref="A16:L16"/>
    <mergeCell ref="A3:D3"/>
    <mergeCell ref="A26:D26"/>
    <mergeCell ref="A1:L1"/>
    <mergeCell ref="F3:L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7" t="inlineStr">
        <is>
          <t>DEVELOPMENT &amp; CONVERSION PRO FORMA</t>
        </is>
      </c>
    </row>
    <row r="2">
      <c r="A2" s="2" t="inlineStr">
        <is>
          <t>Data Center &amp; EV Infrastructure Conversion Analysis</t>
        </is>
      </c>
    </row>
    <row r="3"/>
    <row r="4">
      <c r="A4" s="3" t="inlineStr">
        <is>
          <t>PROJECT OVERVIEW</t>
        </is>
      </c>
      <c r="F4" s="3" t="inlineStr">
        <is>
          <t>DEVELOPMENT COSTS BREAKDOWN</t>
        </is>
      </c>
    </row>
    <row r="5">
      <c r="A5" s="5" t="inlineStr">
        <is>
          <t>Parameter</t>
        </is>
      </c>
      <c r="B5" s="5" t="inlineStr">
        <is>
          <t>Value</t>
        </is>
      </c>
      <c r="C5" s="5" t="inlineStr">
        <is>
          <t>Unit</t>
        </is>
      </c>
      <c r="D5" s="5" t="inlineStr">
        <is>
          <t>Notes</t>
        </is>
      </c>
      <c r="F5" s="5" t="inlineStr">
        <is>
          <t>Cost Category</t>
        </is>
      </c>
      <c r="G5" s="5" t="inlineStr">
        <is>
          <t>Amount</t>
        </is>
      </c>
      <c r="H5" s="5" t="inlineStr">
        <is>
          <t>$/SF</t>
        </is>
      </c>
      <c r="I5" s="5" t="inlineStr">
        <is>
          <t>% of Total</t>
        </is>
      </c>
    </row>
    <row r="6">
      <c r="A6" s="6" t="inlineStr">
        <is>
          <t>Building Square Footage</t>
        </is>
      </c>
      <c r="B6" s="8" t="n">
        <v>85000</v>
      </c>
      <c r="C6" s="6" t="inlineStr">
        <is>
          <t>SF</t>
        </is>
      </c>
      <c r="D6" s="6" t="inlineStr">
        <is>
          <t>Existing Office Building</t>
        </is>
      </c>
      <c r="F6" s="6" t="inlineStr">
        <is>
          <t>Land/Acquisition Cost</t>
        </is>
      </c>
      <c r="G6" s="8" t="n">
        <v>15000000</v>
      </c>
      <c r="H6" s="13" t="n">
        <v>176.47</v>
      </c>
      <c r="I6" s="9" t="n">
        <v>0.353</v>
      </c>
    </row>
    <row r="7">
      <c r="A7" s="6" t="inlineStr">
        <is>
          <t>Conversion Type</t>
        </is>
      </c>
      <c r="B7" s="6" t="inlineStr">
        <is>
          <t>Data Center + EV Charging</t>
        </is>
      </c>
      <c r="C7" s="6" t="inlineStr"/>
      <c r="D7" s="6" t="inlineStr">
        <is>
          <t>Mixed Use Development</t>
        </is>
      </c>
      <c r="F7" s="6" t="inlineStr">
        <is>
          <t>Data Center Conversion</t>
        </is>
      </c>
      <c r="G7" s="8" t="n">
        <v>18000000</v>
      </c>
      <c r="H7" s="13" t="n">
        <v>302.52</v>
      </c>
      <c r="I7" s="9" t="n">
        <v>0.424</v>
      </c>
    </row>
    <row r="8">
      <c r="A8" s="6" t="inlineStr">
        <is>
          <t>Data Center Allocation</t>
        </is>
      </c>
      <c r="B8" s="9" t="n">
        <v>0.7</v>
      </c>
      <c r="C8" s="6" t="inlineStr">
        <is>
          <t>%</t>
        </is>
      </c>
      <c r="D8" s="6" t="inlineStr">
        <is>
          <t>59,500 SF</t>
        </is>
      </c>
      <c r="F8" s="14" t="inlineStr">
        <is>
          <t xml:space="preserve">  - Electrical Infrastructure</t>
        </is>
      </c>
      <c r="G8" s="15" t="n">
        <v>6800000</v>
      </c>
      <c r="H8" s="16" t="n">
        <v>114.29</v>
      </c>
      <c r="I8" s="17" t="n">
        <v>0.16</v>
      </c>
    </row>
    <row r="9">
      <c r="A9" s="6" t="inlineStr">
        <is>
          <t>EV Charging Allocation</t>
        </is>
      </c>
      <c r="B9" s="9" t="n">
        <v>0.3</v>
      </c>
      <c r="C9" s="6" t="inlineStr">
        <is>
          <t>%</t>
        </is>
      </c>
      <c r="D9" s="6" t="inlineStr">
        <is>
          <t>25,500 SF</t>
        </is>
      </c>
      <c r="F9" s="14" t="inlineStr">
        <is>
          <t xml:space="preserve">  - Cooling Systems</t>
        </is>
      </c>
      <c r="G9" s="15" t="n">
        <v>3400000</v>
      </c>
      <c r="H9" s="16" t="n">
        <v>57.14</v>
      </c>
      <c r="I9" s="17" t="n">
        <v>0.08</v>
      </c>
    </row>
    <row r="10">
      <c r="A10" s="6" t="inlineStr">
        <is>
          <t>Total Development Timeline</t>
        </is>
      </c>
      <c r="B10" s="6" t="n">
        <v>18</v>
      </c>
      <c r="C10" s="6" t="inlineStr">
        <is>
          <t>Months</t>
        </is>
      </c>
      <c r="D10" s="6" t="inlineStr">
        <is>
          <t>Construction + Permitting</t>
        </is>
      </c>
      <c r="F10" s="14" t="inlineStr">
        <is>
          <t xml:space="preserve">  - Security &amp; Access</t>
        </is>
      </c>
      <c r="G10" s="15" t="n">
        <v>2550000</v>
      </c>
      <c r="H10" s="16" t="n">
        <v>42.86</v>
      </c>
      <c r="I10" s="17" t="n">
        <v>0.06</v>
      </c>
    </row>
    <row r="11">
      <c r="A11" s="6" t="inlineStr">
        <is>
          <t>Stabilization Period</t>
        </is>
      </c>
      <c r="B11" s="6" t="n">
        <v>12</v>
      </c>
      <c r="C11" s="6" t="inlineStr">
        <is>
          <t>Months</t>
        </is>
      </c>
      <c r="D11" s="6" t="inlineStr">
        <is>
          <t>Lease-up Period</t>
        </is>
      </c>
      <c r="F11" s="14" t="inlineStr">
        <is>
          <t xml:space="preserve">  - Fire Suppression</t>
        </is>
      </c>
      <c r="G11" s="15" t="n">
        <v>1700000</v>
      </c>
      <c r="H11" s="16" t="n">
        <v>28.57</v>
      </c>
      <c r="I11" s="17" t="n">
        <v>0.04</v>
      </c>
    </row>
    <row r="12">
      <c r="A12" s="6" t="inlineStr">
        <is>
          <t>Target Data Center Capacity</t>
        </is>
      </c>
      <c r="B12" s="6" t="n">
        <v>8.5</v>
      </c>
      <c r="C12" s="6" t="inlineStr">
        <is>
          <t>MW</t>
        </is>
      </c>
      <c r="D12" s="6" t="inlineStr">
        <is>
          <t>10 MW max capacity</t>
        </is>
      </c>
      <c r="F12" s="14" t="inlineStr">
        <is>
          <t xml:space="preserve">  - Backup Power (Generators)</t>
        </is>
      </c>
      <c r="G12" s="15" t="n">
        <v>2550000</v>
      </c>
      <c r="H12" s="16" t="n">
        <v>42.86</v>
      </c>
      <c r="I12" s="17" t="n">
        <v>0.06</v>
      </c>
    </row>
    <row r="13">
      <c r="A13" s="6" t="inlineStr">
        <is>
          <t>EV Charging Stations</t>
        </is>
      </c>
      <c r="B13" s="6" t="n">
        <v>60</v>
      </c>
      <c r="C13" s="6" t="inlineStr">
        <is>
          <t>Units</t>
        </is>
      </c>
      <c r="D13" s="6" t="inlineStr">
        <is>
          <t>40 DC Fast + 20 MCS</t>
        </is>
      </c>
      <c r="F13" s="14" t="inlineStr">
        <is>
          <t xml:space="preserve">  - Fiber/Network Infrastructure</t>
        </is>
      </c>
      <c r="G13" s="15" t="n">
        <v>1000000</v>
      </c>
      <c r="H13" s="16" t="n">
        <v>16.81</v>
      </c>
      <c r="I13" s="17" t="n">
        <v>0.024</v>
      </c>
    </row>
    <row r="14">
      <c r="A14" s="6" t="inlineStr">
        <is>
          <t>Total Project Cost</t>
        </is>
      </c>
      <c r="B14" s="8" t="n">
        <v>42500000</v>
      </c>
      <c r="C14" s="6" t="inlineStr">
        <is>
          <t>$</t>
        </is>
      </c>
      <c r="D14" s="6" t="inlineStr">
        <is>
          <t>All-in Development Cost</t>
        </is>
      </c>
      <c r="F14" s="6" t="inlineStr">
        <is>
          <t>EV Charging Infrastructure</t>
        </is>
      </c>
      <c r="G14" s="8" t="n">
        <v>4500000</v>
      </c>
      <c r="H14" s="13" t="n">
        <v>176.47</v>
      </c>
      <c r="I14" s="9" t="n">
        <v>0.106</v>
      </c>
    </row>
    <row r="15">
      <c r="F15" s="14" t="inlineStr">
        <is>
          <t xml:space="preserve">  - DC Fast Chargers (40 units)</t>
        </is>
      </c>
      <c r="G15" s="15" t="n">
        <v>2400000</v>
      </c>
      <c r="H15" s="16" t="n">
        <v>94.12</v>
      </c>
      <c r="I15" s="17" t="n">
        <v>0.056</v>
      </c>
    </row>
    <row r="16">
      <c r="F16" s="14" t="inlineStr">
        <is>
          <t xml:space="preserve">  - MCS Units (20 units)</t>
        </is>
      </c>
      <c r="G16" s="15" t="n">
        <v>1400000</v>
      </c>
      <c r="H16" s="16" t="n">
        <v>54.9</v>
      </c>
      <c r="I16" s="17" t="n">
        <v>0.033</v>
      </c>
    </row>
    <row r="17">
      <c r="F17" s="14" t="inlineStr">
        <is>
          <t xml:space="preserve">  - Electrical/Grid Connection</t>
        </is>
      </c>
      <c r="G17" s="15" t="n">
        <v>700000</v>
      </c>
      <c r="H17" s="16" t="n">
        <v>27.45</v>
      </c>
      <c r="I17" s="17" t="n">
        <v>0.016</v>
      </c>
    </row>
    <row r="18">
      <c r="F18" s="6" t="inlineStr">
        <is>
          <t>Soft Costs</t>
        </is>
      </c>
      <c r="G18" s="8" t="n">
        <v>3400000</v>
      </c>
      <c r="H18" s="13" t="n">
        <v>57.14</v>
      </c>
      <c r="I18" s="9" t="n">
        <v>0.08</v>
      </c>
    </row>
    <row r="19">
      <c r="F19" s="14" t="inlineStr">
        <is>
          <t xml:space="preserve">  - Architecture/Engineering</t>
        </is>
      </c>
      <c r="G19" s="15" t="n">
        <v>1275000</v>
      </c>
      <c r="H19" s="16" t="n">
        <v>21.43</v>
      </c>
      <c r="I19" s="17" t="n">
        <v>0.03</v>
      </c>
    </row>
    <row r="20">
      <c r="F20" s="14" t="inlineStr">
        <is>
          <t xml:space="preserve">  - Legal/Permitting</t>
        </is>
      </c>
      <c r="G20" s="15" t="n">
        <v>850000</v>
      </c>
      <c r="H20" s="16" t="n">
        <v>14.29</v>
      </c>
      <c r="I20" s="17" t="n">
        <v>0.02</v>
      </c>
    </row>
    <row r="21">
      <c r="F21" s="14" t="inlineStr">
        <is>
          <t xml:space="preserve">  - Construction Management</t>
        </is>
      </c>
      <c r="G21" s="15" t="n">
        <v>850000</v>
      </c>
      <c r="H21" s="16" t="n">
        <v>14.29</v>
      </c>
      <c r="I21" s="17" t="n">
        <v>0.02</v>
      </c>
    </row>
    <row r="22">
      <c r="F22" s="14" t="inlineStr">
        <is>
          <t xml:space="preserve">  - Interest During Construction</t>
        </is>
      </c>
      <c r="G22" s="15" t="n">
        <v>425000</v>
      </c>
      <c r="H22" s="16" t="n">
        <v>7.14</v>
      </c>
      <c r="I22" s="17" t="n">
        <v>0.01</v>
      </c>
    </row>
    <row r="23">
      <c r="F23" s="6" t="inlineStr">
        <is>
          <t>Contingency (5%)</t>
        </is>
      </c>
      <c r="G23" s="8" t="n">
        <v>1600000</v>
      </c>
      <c r="H23" s="13" t="n">
        <v>26.89</v>
      </c>
      <c r="I23" s="9" t="n">
        <v>0.038</v>
      </c>
    </row>
    <row r="24">
      <c r="F24" s="10" t="inlineStr">
        <is>
          <t>TOTAL DEVELOPMENT COST</t>
        </is>
      </c>
      <c r="G24" s="12" t="n">
        <v>42500000</v>
      </c>
      <c r="H24" s="18" t="n">
        <v>714.29</v>
      </c>
      <c r="I24" s="11" t="n">
        <v>1</v>
      </c>
    </row>
    <row r="25"/>
    <row r="26">
      <c r="A26" s="3" t="inlineStr">
        <is>
          <t>STABILIZED REVENUE PROJECTIONS (ANNUAL)</t>
        </is>
      </c>
    </row>
    <row r="27">
      <c r="A27" s="5" t="inlineStr">
        <is>
          <t>Revenue Stream</t>
        </is>
      </c>
      <c r="B27" s="5" t="inlineStr">
        <is>
          <t>Units</t>
        </is>
      </c>
      <c r="C27" s="5" t="inlineStr">
        <is>
          <t>Rate</t>
        </is>
      </c>
      <c r="D27" s="5" t="inlineStr">
        <is>
          <t>Occupancy</t>
        </is>
      </c>
      <c r="E27" s="5" t="inlineStr">
        <is>
          <t>Annual Revenue</t>
        </is>
      </c>
      <c r="F27" s="5" t="inlineStr">
        <is>
          <t>Notes</t>
        </is>
      </c>
    </row>
    <row r="28">
      <c r="A28" s="6" t="inlineStr">
        <is>
          <t>Data Center Colocation</t>
        </is>
      </c>
      <c r="B28" s="6" t="inlineStr">
        <is>
          <t>8.5 MW</t>
        </is>
      </c>
      <c r="C28" s="6" t="inlineStr">
        <is>
          <t>$175/kW/month</t>
        </is>
      </c>
      <c r="D28" s="9" t="n">
        <v>0.85</v>
      </c>
      <c r="E28" s="8" t="n">
        <v>15157500</v>
      </c>
      <c r="F28" s="6" t="inlineStr">
        <is>
          <t>Hyperscale rates</t>
        </is>
      </c>
    </row>
    <row r="29">
      <c r="A29" s="6" t="inlineStr">
        <is>
          <t>Data Center Power Services</t>
        </is>
      </c>
      <c r="B29" s="6" t="inlineStr">
        <is>
          <t>8.5 MW</t>
        </is>
      </c>
      <c r="C29" s="6" t="inlineStr">
        <is>
          <t>$25/kW/month</t>
        </is>
      </c>
      <c r="D29" s="9" t="n">
        <v>0.85</v>
      </c>
      <c r="E29" s="8" t="n">
        <v>2165000</v>
      </c>
      <c r="F29" s="6" t="inlineStr">
        <is>
          <t>Utility markup</t>
        </is>
      </c>
    </row>
    <row r="30">
      <c r="A30" s="6" t="inlineStr">
        <is>
          <t>EV DC Fast Charging</t>
        </is>
      </c>
      <c r="B30" s="6" t="inlineStr">
        <is>
          <t>40 units</t>
        </is>
      </c>
      <c r="C30" s="6" t="inlineStr">
        <is>
          <t>$0.45/kWh avg</t>
        </is>
      </c>
      <c r="D30" s="9" t="n">
        <v>0.6</v>
      </c>
      <c r="E30" s="8" t="n">
        <v>2628000</v>
      </c>
      <c r="F30" s="6" t="inlineStr">
        <is>
          <t>150 kWh/day avg</t>
        </is>
      </c>
    </row>
    <row r="31">
      <c r="A31" s="6" t="inlineStr">
        <is>
          <t>EV MCS Charging</t>
        </is>
      </c>
      <c r="B31" s="6" t="inlineStr">
        <is>
          <t>20 units</t>
        </is>
      </c>
      <c r="C31" s="6" t="inlineStr">
        <is>
          <t>$0.35/kWh avg</t>
        </is>
      </c>
      <c r="D31" s="9" t="n">
        <v>0.4</v>
      </c>
      <c r="E31" s="8" t="n">
        <v>2190000</v>
      </c>
      <c r="F31" s="6" t="inlineStr">
        <is>
          <t>500 kWh/day avg</t>
        </is>
      </c>
    </row>
    <row r="32">
      <c r="A32" s="6" t="inlineStr">
        <is>
          <t>Grid Services Revenue</t>
        </is>
      </c>
      <c r="B32" s="6" t="inlineStr">
        <is>
          <t>8.5 MW</t>
        </is>
      </c>
      <c r="C32" s="6" t="inlineStr">
        <is>
          <t>$100/kW/year</t>
        </is>
      </c>
      <c r="D32" s="9" t="n">
        <v>1</v>
      </c>
      <c r="E32" s="8" t="n">
        <v>850000</v>
      </c>
      <c r="F32" s="6" t="inlineStr">
        <is>
          <t>Demand response</t>
        </is>
      </c>
    </row>
    <row r="33">
      <c r="A33" s="5" t="inlineStr">
        <is>
          <t>Ancillary Services</t>
        </is>
      </c>
      <c r="B33" s="5" t="inlineStr"/>
      <c r="C33" s="5" t="inlineStr"/>
      <c r="D33" s="5" t="inlineStr"/>
      <c r="E33" s="19" t="n">
        <v>425000</v>
      </c>
      <c r="F33" s="5" t="inlineStr">
        <is>
          <t>Parking, security, etc.</t>
        </is>
      </c>
    </row>
    <row r="34">
      <c r="A34" s="10" t="inlineStr">
        <is>
          <t>TOTAL GROSS REVENUE</t>
        </is>
      </c>
      <c r="B34" s="10" t="inlineStr"/>
      <c r="C34" s="10" t="inlineStr"/>
      <c r="D34" s="10" t="inlineStr"/>
      <c r="E34" s="12" t="n">
        <v>23415500</v>
      </c>
      <c r="F34" s="10" t="inlineStr"/>
    </row>
    <row r="35">
      <c r="A35" s="10" t="inlineStr">
        <is>
          <t>Less: Vacancy Loss (5%)</t>
        </is>
      </c>
      <c r="B35" s="10" t="inlineStr"/>
      <c r="C35" s="10" t="inlineStr"/>
      <c r="D35" s="10" t="inlineStr"/>
      <c r="E35" s="12" t="n">
        <v>-1170775</v>
      </c>
      <c r="F35" s="10" t="inlineStr"/>
    </row>
    <row r="36">
      <c r="A36" s="10" t="inlineStr">
        <is>
          <t>EFFECTIVE GROSS INCOME</t>
        </is>
      </c>
      <c r="B36" s="10" t="inlineStr"/>
      <c r="C36" s="10" t="inlineStr"/>
      <c r="D36" s="10" t="inlineStr"/>
      <c r="E36" s="12" t="n">
        <v>22244725</v>
      </c>
      <c r="F36" s="10" t="inlineStr"/>
    </row>
    <row r="37"/>
    <row r="38">
      <c r="A38" s="3" t="inlineStr">
        <is>
          <t>OPERATING EXPENSES (ANNUAL)</t>
        </is>
      </c>
    </row>
    <row r="39">
      <c r="A39" s="5" t="inlineStr">
        <is>
          <t>Expense Category</t>
        </is>
      </c>
      <c r="B39" s="5" t="inlineStr">
        <is>
          <t>Amount</t>
        </is>
      </c>
      <c r="C39" s="5" t="inlineStr">
        <is>
          <t>$/SF</t>
        </is>
      </c>
      <c r="D39" s="5" t="inlineStr">
        <is>
          <t>% of EGI</t>
        </is>
      </c>
      <c r="E39" s="5" t="inlineStr">
        <is>
          <t>Notes</t>
        </is>
      </c>
    </row>
    <row r="40">
      <c r="A40" s="6" t="inlineStr">
        <is>
          <t>Property Management</t>
        </is>
      </c>
      <c r="B40" s="8" t="n">
        <v>556118</v>
      </c>
      <c r="C40" s="13" t="n">
        <v>6.54</v>
      </c>
      <c r="D40" s="9" t="n">
        <v>0.025</v>
      </c>
      <c r="E40" s="6" t="inlineStr">
        <is>
          <t>2.5% of EGI</t>
        </is>
      </c>
    </row>
    <row r="41">
      <c r="A41" s="6" t="inlineStr">
        <is>
          <t>Utilities (Common Areas)</t>
        </is>
      </c>
      <c r="B41" s="8" t="n">
        <v>850000</v>
      </c>
      <c r="C41" s="13" t="n">
        <v>10</v>
      </c>
      <c r="D41" s="9" t="n">
        <v>0.038</v>
      </c>
      <c r="E41" s="6" t="inlineStr">
        <is>
          <t>Excluding tenant power</t>
        </is>
      </c>
    </row>
    <row r="42">
      <c r="A42" s="6" t="inlineStr">
        <is>
          <t>Repairs &amp; Maintenance</t>
        </is>
      </c>
      <c r="B42" s="8" t="n">
        <v>1275000</v>
      </c>
      <c r="C42" s="13" t="n">
        <v>15</v>
      </c>
      <c r="D42" s="9" t="n">
        <v>0.057</v>
      </c>
      <c r="E42" s="6" t="inlineStr">
        <is>
          <t>Data center intensive</t>
        </is>
      </c>
    </row>
    <row r="43">
      <c r="A43" s="6" t="inlineStr">
        <is>
          <t>Insurance</t>
        </is>
      </c>
      <c r="B43" s="8" t="n">
        <v>667342</v>
      </c>
      <c r="C43" s="13" t="n">
        <v>7.85</v>
      </c>
      <c r="D43" s="9" t="n">
        <v>0.03</v>
      </c>
      <c r="E43" s="6" t="inlineStr">
        <is>
          <t>Higher for data center</t>
        </is>
      </c>
    </row>
    <row r="44">
      <c r="A44" s="6" t="inlineStr">
        <is>
          <t>Property Taxes</t>
        </is>
      </c>
      <c r="B44" s="8" t="n">
        <v>2125000</v>
      </c>
      <c r="C44" s="13" t="n">
        <v>25</v>
      </c>
      <c r="D44" s="9" t="n">
        <v>0.095</v>
      </c>
      <c r="E44" s="6" t="inlineStr">
        <is>
          <t>Based on assessed value</t>
        </is>
      </c>
    </row>
    <row r="45">
      <c r="A45" s="6" t="inlineStr">
        <is>
          <t>Professional Services</t>
        </is>
      </c>
      <c r="B45" s="8" t="n">
        <v>222447</v>
      </c>
      <c r="C45" s="13" t="n">
        <v>2.62</v>
      </c>
      <c r="D45" s="9" t="n">
        <v>0.01</v>
      </c>
      <c r="E45" s="6" t="inlineStr">
        <is>
          <t>Legal, accounting, etc.</t>
        </is>
      </c>
    </row>
    <row r="46">
      <c r="A46" s="6" t="inlineStr">
        <is>
          <t>Security</t>
        </is>
      </c>
      <c r="B46" s="8" t="n">
        <v>425000</v>
      </c>
      <c r="C46" s="13" t="n">
        <v>5</v>
      </c>
      <c r="D46" s="9" t="n">
        <v>0.019</v>
      </c>
      <c r="E46" s="6" t="inlineStr">
        <is>
          <t>24/7 monitoring</t>
        </is>
      </c>
    </row>
    <row r="47">
      <c r="A47" s="5" t="inlineStr">
        <is>
          <t>Other Operating Expenses</t>
        </is>
      </c>
      <c r="B47" s="19" t="n">
        <v>334671</v>
      </c>
      <c r="C47" s="20" t="n">
        <v>3.94</v>
      </c>
      <c r="D47" s="21" t="n">
        <v>0.015</v>
      </c>
      <c r="E47" s="5" t="inlineStr">
        <is>
          <t>Miscellaneous</t>
        </is>
      </c>
    </row>
    <row r="48">
      <c r="A48" s="10" t="inlineStr">
        <is>
          <t>TOTAL OPERATING EXPENSES</t>
        </is>
      </c>
      <c r="B48" s="12" t="n">
        <v>6455578</v>
      </c>
      <c r="C48" s="18" t="n">
        <v>75.95</v>
      </c>
      <c r="D48" s="11" t="n">
        <v>0.29</v>
      </c>
      <c r="E48" s="10" t="inlineStr"/>
    </row>
    <row r="49">
      <c r="A49" s="10" t="inlineStr">
        <is>
          <t>NET OPERATING INCOME</t>
        </is>
      </c>
      <c r="B49" s="12" t="n">
        <v>15789147</v>
      </c>
      <c r="C49" s="18" t="n">
        <v>185.75</v>
      </c>
      <c r="D49" s="11" t="n">
        <v>0.71</v>
      </c>
      <c r="E49" s="10" t="inlineStr"/>
    </row>
  </sheetData>
  <mergeCells count="6">
    <mergeCell ref="A26:L26"/>
    <mergeCell ref="A38:F38"/>
    <mergeCell ref="A2:L2"/>
    <mergeCell ref="A4:D4"/>
    <mergeCell ref="F4:I4"/>
    <mergeCell ref="A1:L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7" t="inlineStr">
        <is>
          <t>10-YEAR DISCOUNTED CASH FLOW ANALYSIS</t>
        </is>
      </c>
    </row>
    <row r="2"/>
    <row r="3">
      <c r="A3" s="3" t="inlineStr">
        <is>
          <t>KEY ASSUMPTIONS</t>
        </is>
      </c>
    </row>
    <row r="4">
      <c r="A4" s="5" t="inlineStr">
        <is>
          <t>Assumption</t>
        </is>
      </c>
      <c r="B4" s="5" t="inlineStr">
        <is>
          <t>Value</t>
        </is>
      </c>
      <c r="C4" s="5" t="inlineStr">
        <is>
          <t>Notes</t>
        </is>
      </c>
    </row>
    <row r="5">
      <c r="A5" s="6" t="inlineStr">
        <is>
          <t>Discount Rate</t>
        </is>
      </c>
      <c r="B5" s="9" t="n">
        <v>0.12</v>
      </c>
      <c r="C5" s="6" t="inlineStr">
        <is>
          <t>Target cost of equity</t>
        </is>
      </c>
    </row>
    <row r="6">
      <c r="A6" s="6" t="inlineStr">
        <is>
          <t>Terminal Cap Rate</t>
        </is>
      </c>
      <c r="B6" s="9" t="n">
        <v>0.065</v>
      </c>
      <c r="C6" s="6" t="inlineStr">
        <is>
          <t>Exit assumption</t>
        </is>
      </c>
    </row>
    <row r="7">
      <c r="A7" s="6" t="inlineStr">
        <is>
          <t>Annual Rent Growth</t>
        </is>
      </c>
      <c r="B7" s="9" t="n">
        <v>0.03</v>
      </c>
      <c r="C7" s="6" t="inlineStr">
        <is>
          <t>CPI + premium</t>
        </is>
      </c>
    </row>
    <row r="8">
      <c r="A8" s="6" t="inlineStr">
        <is>
          <t>Annual Expense Growth</t>
        </is>
      </c>
      <c r="B8" s="9" t="n">
        <v>0.025</v>
      </c>
      <c r="C8" s="6" t="inlineStr">
        <is>
          <t>Inflation adjusted</t>
        </is>
      </c>
    </row>
    <row r="9">
      <c r="A9" s="6" t="inlineStr">
        <is>
          <t>Lease-up Period</t>
        </is>
      </c>
      <c r="B9" s="6" t="inlineStr">
        <is>
          <t>12 months</t>
        </is>
      </c>
      <c r="C9" s="6" t="inlineStr">
        <is>
          <t>Post-development</t>
        </is>
      </c>
    </row>
    <row r="10">
      <c r="A10" s="6" t="inlineStr">
        <is>
          <t>Capital Reserves</t>
        </is>
      </c>
      <c r="B10" s="9" t="n">
        <v>0.02</v>
      </c>
      <c r="C10" s="6" t="inlineStr">
        <is>
          <t>% of EGI annually</t>
        </is>
      </c>
    </row>
    <row r="11">
      <c r="A11" s="6" t="inlineStr">
        <is>
          <t>Development Timeline</t>
        </is>
      </c>
      <c r="B11" s="6" t="inlineStr">
        <is>
          <t>18 months</t>
        </is>
      </c>
      <c r="C11" s="6" t="inlineStr">
        <is>
          <t>Pre-stabilization</t>
        </is>
      </c>
    </row>
    <row r="12"/>
    <row r="13">
      <c r="A13" s="3" t="inlineStr">
        <is>
          <t>10-YEAR CASH FLOW PROJECTION</t>
        </is>
      </c>
    </row>
    <row r="14">
      <c r="A14" s="5" t="inlineStr">
        <is>
          <t>Line Item</t>
        </is>
      </c>
      <c r="B14" s="5" t="inlineStr">
        <is>
          <t>Year 1</t>
        </is>
      </c>
      <c r="C14" s="5" t="inlineStr">
        <is>
          <t>Year 2</t>
        </is>
      </c>
      <c r="D14" s="5" t="inlineStr">
        <is>
          <t>Year 3</t>
        </is>
      </c>
      <c r="E14" s="5" t="inlineStr">
        <is>
          <t>Year 4</t>
        </is>
      </c>
      <c r="F14" s="5" t="inlineStr">
        <is>
          <t>Year 5</t>
        </is>
      </c>
      <c r="G14" s="5" t="inlineStr">
        <is>
          <t>Year 6</t>
        </is>
      </c>
      <c r="H14" s="5" t="inlineStr">
        <is>
          <t>Year 7</t>
        </is>
      </c>
      <c r="I14" s="5" t="inlineStr">
        <is>
          <t>Year 8</t>
        </is>
      </c>
      <c r="J14" s="5" t="inlineStr">
        <is>
          <t>Year 9</t>
        </is>
      </c>
      <c r="K14" s="5" t="inlineStr">
        <is>
          <t>Year 10</t>
        </is>
      </c>
      <c r="L14" s="5" t="inlineStr">
        <is>
          <t>Terminal</t>
        </is>
      </c>
    </row>
    <row r="15">
      <c r="A15" s="4" t="inlineStr">
        <is>
          <t>Effective Gross Income</t>
        </is>
      </c>
      <c r="B15" s="22" t="n">
        <v>6673418</v>
      </c>
      <c r="C15" s="22" t="n">
        <v>15573363</v>
      </c>
      <c r="D15" s="22" t="n">
        <v>22244725</v>
      </c>
      <c r="E15" s="22" t="n">
        <v>22912027</v>
      </c>
      <c r="F15" s="22" t="n">
        <v>23619388</v>
      </c>
      <c r="G15" s="22" t="n">
        <v>23367170</v>
      </c>
      <c r="H15" s="22" t="n">
        <v>24548065</v>
      </c>
      <c r="I15" s="22" t="n">
        <v>25284707</v>
      </c>
      <c r="J15" s="22" t="n">
        <v>26043208</v>
      </c>
      <c r="K15" s="22" t="n">
        <v>26824324</v>
      </c>
    </row>
    <row r="16">
      <c r="A16" s="4" t="inlineStr">
        <is>
          <t>Operating Expenses</t>
        </is>
      </c>
      <c r="B16" s="22" t="n">
        <v>-5342134</v>
      </c>
      <c r="C16" s="22" t="n">
        <v>-6128081</v>
      </c>
      <c r="D16" s="22" t="n">
        <v>-6455578</v>
      </c>
      <c r="E16" s="22" t="n">
        <v>-6616967</v>
      </c>
      <c r="F16" s="22" t="n">
        <v>-6781891</v>
      </c>
      <c r="G16" s="22" t="n">
        <v>-6950938</v>
      </c>
      <c r="H16" s="22" t="n">
        <v>-7124211</v>
      </c>
      <c r="I16" s="22" t="n">
        <v>-7301816</v>
      </c>
      <c r="J16" s="22" t="n">
        <v>-7483861</v>
      </c>
      <c r="K16" s="22" t="n">
        <v>-7670558</v>
      </c>
    </row>
    <row r="17">
      <c r="A17" s="4" t="inlineStr">
        <is>
          <t>Net Operating Income</t>
        </is>
      </c>
      <c r="B17" s="23" t="n">
        <v>1331284</v>
      </c>
      <c r="C17" s="23" t="n">
        <v>9445282</v>
      </c>
      <c r="D17" s="23" t="n">
        <v>15789147</v>
      </c>
      <c r="E17" s="23" t="n">
        <v>16295060</v>
      </c>
      <c r="F17" s="23" t="n">
        <v>16837497</v>
      </c>
      <c r="G17" s="23" t="n">
        <v>16416232</v>
      </c>
      <c r="H17" s="23" t="n">
        <v>17423854</v>
      </c>
      <c r="I17" s="23" t="n">
        <v>17982891</v>
      </c>
      <c r="J17" s="23" t="n">
        <v>18559347</v>
      </c>
      <c r="K17" s="23" t="n">
        <v>19153766</v>
      </c>
    </row>
    <row r="18">
      <c r="A18" s="4" t="inlineStr">
        <is>
          <t>Capital Reserves</t>
        </is>
      </c>
      <c r="B18" s="22" t="n">
        <v>-133472</v>
      </c>
      <c r="C18" s="22" t="n">
        <v>-311467</v>
      </c>
      <c r="D18" s="22" t="n">
        <v>-444895</v>
      </c>
      <c r="E18" s="22" t="n">
        <v>-458241</v>
      </c>
      <c r="F18" s="22" t="n">
        <v>-472388</v>
      </c>
      <c r="G18" s="22" t="n">
        <v>-467334</v>
      </c>
      <c r="H18" s="22" t="n">
        <v>-490961</v>
      </c>
      <c r="I18" s="22" t="n">
        <v>-505694</v>
      </c>
      <c r="J18" s="22" t="n">
        <v>-520864</v>
      </c>
      <c r="K18" s="22" t="n">
        <v>-536486</v>
      </c>
    </row>
    <row r="19">
      <c r="A19" s="4" t="inlineStr">
        <is>
          <t>Cash Flow Before Debt Service</t>
        </is>
      </c>
      <c r="B19" s="22" t="n">
        <v>1197812</v>
      </c>
      <c r="C19" s="22" t="n">
        <v>9133815</v>
      </c>
      <c r="D19" s="22" t="n">
        <v>15344252</v>
      </c>
      <c r="E19" s="22" t="n">
        <v>15836819</v>
      </c>
      <c r="F19" s="22" t="n">
        <v>16365109</v>
      </c>
      <c r="G19" s="22" t="n">
        <v>15948898</v>
      </c>
      <c r="H19" s="22" t="n">
        <v>16932893</v>
      </c>
      <c r="I19" s="22" t="n">
        <v>17477197</v>
      </c>
      <c r="J19" s="22" t="n">
        <v>18038483</v>
      </c>
      <c r="K19" s="22" t="n">
        <v>18617280</v>
      </c>
    </row>
    <row r="20">
      <c r="A20" s="4" t="inlineStr">
        <is>
          <t>Debt Service</t>
        </is>
      </c>
      <c r="B20" s="22" t="n">
        <v>0</v>
      </c>
      <c r="C20" s="22" t="n">
        <v>0</v>
      </c>
      <c r="D20" s="22" t="n">
        <v>-2186782</v>
      </c>
      <c r="E20" s="22" t="n">
        <v>-2186782</v>
      </c>
      <c r="F20" s="22" t="n">
        <v>-2186782</v>
      </c>
      <c r="G20" s="22" t="n">
        <v>-2186782</v>
      </c>
      <c r="H20" s="22" t="n">
        <v>-2186782</v>
      </c>
      <c r="I20" s="22" t="n">
        <v>-2186782</v>
      </c>
      <c r="J20" s="22" t="n">
        <v>-2186782</v>
      </c>
      <c r="K20" s="22" t="n">
        <v>-2186782</v>
      </c>
    </row>
    <row r="21">
      <c r="A21" s="4" t="inlineStr">
        <is>
          <t>Cash Flow After Debt Service</t>
        </is>
      </c>
      <c r="B21" s="22" t="n">
        <v>1197812</v>
      </c>
      <c r="C21" s="22" t="n">
        <v>9133815</v>
      </c>
      <c r="D21" s="22" t="n">
        <v>13157470</v>
      </c>
      <c r="E21" s="22" t="n">
        <v>13650037</v>
      </c>
      <c r="F21" s="22" t="n">
        <v>14178327</v>
      </c>
      <c r="G21" s="22" t="n">
        <v>13762116</v>
      </c>
      <c r="H21" s="22" t="n">
        <v>14746111</v>
      </c>
      <c r="I21" s="22" t="n">
        <v>15290415</v>
      </c>
      <c r="J21" s="22" t="n">
        <v>15851701</v>
      </c>
      <c r="K21" s="22" t="n">
        <v>16430498</v>
      </c>
    </row>
    <row r="22">
      <c r="A22" s="4" t="inlineStr">
        <is>
          <t>Capital Expenditures</t>
        </is>
      </c>
      <c r="B22" s="22" t="n">
        <v>-25500000</v>
      </c>
      <c r="C22" s="22" t="n">
        <v>-17000000</v>
      </c>
      <c r="D22" s="22" t="n">
        <v>-473674</v>
      </c>
      <c r="E22" s="22" t="n">
        <v>-488881</v>
      </c>
      <c r="F22" s="22" t="n">
        <v>-504512</v>
      </c>
      <c r="G22" s="22" t="n">
        <v>-520577</v>
      </c>
      <c r="H22" s="22" t="n">
        <v>-537088</v>
      </c>
      <c r="I22" s="22" t="n">
        <v>-554054</v>
      </c>
      <c r="J22" s="22" t="n">
        <v>-571489</v>
      </c>
      <c r="K22" s="22" t="n">
        <v>-589403</v>
      </c>
    </row>
    <row r="23">
      <c r="A23" s="4" t="inlineStr">
        <is>
          <t>Net Cash Flow to Equity</t>
        </is>
      </c>
      <c r="B23" s="23" t="n">
        <v>-24302188</v>
      </c>
      <c r="C23" s="23" t="n">
        <v>-7866185</v>
      </c>
      <c r="D23" s="23" t="n">
        <v>12683796</v>
      </c>
      <c r="E23" s="23" t="n">
        <v>13161156</v>
      </c>
      <c r="F23" s="23" t="n">
        <v>13673815</v>
      </c>
      <c r="G23" s="23" t="n">
        <v>13241539</v>
      </c>
      <c r="H23" s="23" t="n">
        <v>14209023</v>
      </c>
      <c r="I23" s="23" t="n">
        <v>14736361</v>
      </c>
      <c r="J23" s="23" t="n">
        <v>15280212</v>
      </c>
      <c r="K23" s="23" t="n">
        <v>15841095</v>
      </c>
    </row>
    <row r="24">
      <c r="A24" s="4" t="inlineStr">
        <is>
          <t>Terminal Value</t>
        </is>
      </c>
      <c r="B24" s="22" t="n">
        <v>0</v>
      </c>
      <c r="C24" s="22" t="n">
        <v>0</v>
      </c>
      <c r="D24" s="22" t="n">
        <v>0</v>
      </c>
      <c r="E24" s="22" t="n">
        <v>0</v>
      </c>
      <c r="F24" s="22" t="n">
        <v>0</v>
      </c>
      <c r="G24" s="22" t="n">
        <v>0</v>
      </c>
      <c r="H24" s="22" t="n">
        <v>0</v>
      </c>
      <c r="I24" s="22" t="n">
        <v>0</v>
      </c>
      <c r="J24" s="22" t="n">
        <v>0</v>
      </c>
      <c r="K24" s="22" t="n">
        <v>24275604</v>
      </c>
    </row>
    <row r="25">
      <c r="A25" s="4" t="inlineStr">
        <is>
          <t>Total Cash Flow</t>
        </is>
      </c>
      <c r="B25" s="23" t="n">
        <v>-24302188</v>
      </c>
      <c r="C25" s="23" t="n">
        <v>-7866185</v>
      </c>
      <c r="D25" s="23" t="n">
        <v>12683796</v>
      </c>
      <c r="E25" s="23" t="n">
        <v>13161156</v>
      </c>
      <c r="F25" s="23" t="n">
        <v>13673815</v>
      </c>
      <c r="G25" s="23" t="n">
        <v>13241539</v>
      </c>
      <c r="H25" s="23" t="n">
        <v>14209023</v>
      </c>
      <c r="I25" s="23" t="n">
        <v>14736361</v>
      </c>
      <c r="J25" s="23" t="n">
        <v>15280212</v>
      </c>
      <c r="K25" s="23" t="n">
        <v>40116699</v>
      </c>
    </row>
    <row r="26"/>
    <row r="27">
      <c r="A27" s="3" t="inlineStr">
        <is>
          <t>INVESTMENT SUMMARY</t>
        </is>
      </c>
    </row>
    <row r="28">
      <c r="A28" s="5" t="inlineStr">
        <is>
          <t>Metric</t>
        </is>
      </c>
      <c r="B28" s="5" t="inlineStr">
        <is>
          <t>Value</t>
        </is>
      </c>
      <c r="C28" s="5" t="inlineStr">
        <is>
          <t>Formula/Notes</t>
        </is>
      </c>
    </row>
    <row r="29">
      <c r="A29" s="6" t="inlineStr">
        <is>
          <t>Total Equity Investment</t>
        </is>
      </c>
      <c r="B29" s="8" t="n">
        <v>10625000</v>
      </c>
      <c r="C29" s="6" t="inlineStr">
        <is>
          <t>Initial + Development Equity</t>
        </is>
      </c>
    </row>
    <row r="30">
      <c r="A30" s="6" t="inlineStr">
        <is>
          <t>Year 10 Terminal Value</t>
        </is>
      </c>
      <c r="B30" s="8" t="n">
        <v>24275604</v>
      </c>
      <c r="C30" s="6" t="inlineStr">
        <is>
          <t>NOI / Terminal Cap Rate</t>
        </is>
      </c>
    </row>
    <row r="31">
      <c r="A31" s="6" t="inlineStr">
        <is>
          <t>Gross IRR (Unlevered)</t>
        </is>
      </c>
      <c r="B31" s="9" t="n">
        <v>0.118</v>
      </c>
      <c r="C31" s="6" t="inlineStr">
        <is>
          <t>Property-level returns</t>
        </is>
      </c>
    </row>
    <row r="32">
      <c r="A32" s="6" t="inlineStr">
        <is>
          <t>Levered IRR to Equity</t>
        </is>
      </c>
      <c r="B32" s="9" t="n">
        <v>0.214</v>
      </c>
      <c r="C32" s="6" t="inlineStr">
        <is>
          <t>Equity investor returns</t>
        </is>
      </c>
    </row>
    <row r="33">
      <c r="A33" s="6" t="inlineStr">
        <is>
          <t>Equity Multiple (MOIC)</t>
        </is>
      </c>
      <c r="B33" s="6" t="n">
        <v>2.3</v>
      </c>
      <c r="C33" s="6" t="inlineStr">
        <is>
          <t>Total Cash / Initial Equity</t>
        </is>
      </c>
    </row>
    <row r="34">
      <c r="A34" s="6" t="inlineStr">
        <is>
          <t>Cash-on-Cash (Stabilized)</t>
        </is>
      </c>
      <c r="B34" s="9" t="n">
        <v>0.142</v>
      </c>
      <c r="C34" s="6" t="inlineStr">
        <is>
          <t>Annual CF / Initial Equity</t>
        </is>
      </c>
    </row>
    <row r="35">
      <c r="A35" s="6" t="inlineStr">
        <is>
          <t>NPV @ 12% Discount</t>
        </is>
      </c>
      <c r="B35" s="8" t="n">
        <v>2847593</v>
      </c>
      <c r="C35" s="6" t="inlineStr">
        <is>
          <t>Excess value creation</t>
        </is>
      </c>
    </row>
    <row r="36">
      <c r="A36" s="6" t="inlineStr">
        <is>
          <t>Payback Period</t>
        </is>
      </c>
      <c r="B36" s="6" t="inlineStr">
        <is>
          <t>6.2 years</t>
        </is>
      </c>
      <c r="C36" s="6" t="inlineStr">
        <is>
          <t>Time to recover equity</t>
        </is>
      </c>
    </row>
  </sheetData>
  <mergeCells count="4">
    <mergeCell ref="A13:M13"/>
    <mergeCell ref="A27:D27"/>
    <mergeCell ref="A3:D3"/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7" t="inlineStr">
        <is>
          <t>SENSITIVITY ANALYSIS &amp; SCENARIO MODELING</t>
        </is>
      </c>
    </row>
    <row r="2"/>
    <row r="3">
      <c r="A3" s="3" t="inlineStr">
        <is>
          <t>IRR SENSITIVITY ANALYSIS</t>
        </is>
      </c>
    </row>
    <row r="4">
      <c r="A4" s="24" t="inlineStr">
        <is>
          <t>Terminal Cap Rate vs. Revenue Growth Rate</t>
        </is>
      </c>
    </row>
    <row r="5"/>
    <row r="6">
      <c r="A6" s="25" t="inlineStr">
        <is>
          <t>Terminal Cap Rate \ Revenue Growth</t>
        </is>
      </c>
      <c r="B6" s="21" t="n">
        <v>-0.01</v>
      </c>
      <c r="C6" s="21" t="n">
        <v>0</v>
      </c>
      <c r="D6" s="21" t="n">
        <v>0.01</v>
      </c>
      <c r="E6" s="21" t="n">
        <v>0.02</v>
      </c>
      <c r="F6" s="21" t="n">
        <v>0.03</v>
      </c>
      <c r="G6" s="21" t="n">
        <v>0.04</v>
      </c>
      <c r="H6" s="21" t="n">
        <v>0.05</v>
      </c>
    </row>
    <row r="7">
      <c r="A7" s="26" t="n">
        <v>0.055</v>
      </c>
      <c r="B7" s="27" t="n">
        <v>0.114</v>
      </c>
      <c r="C7" s="27" t="n">
        <v>0.144</v>
      </c>
      <c r="D7" s="28" t="n">
        <v>0.174</v>
      </c>
      <c r="E7" s="29" t="n">
        <v>0.204</v>
      </c>
      <c r="F7" s="29" t="n">
        <v>0.234</v>
      </c>
      <c r="G7" s="30" t="n">
        <v>0.264</v>
      </c>
      <c r="H7" s="30" t="n">
        <v>0.294</v>
      </c>
    </row>
    <row r="8">
      <c r="A8" s="26" t="n">
        <v>0.06</v>
      </c>
      <c r="B8" s="27" t="n">
        <v>0.104</v>
      </c>
      <c r="C8" s="27" t="n">
        <v>0.134</v>
      </c>
      <c r="D8" s="28" t="n">
        <v>0.164</v>
      </c>
      <c r="E8" s="28" t="n">
        <v>0.194</v>
      </c>
      <c r="F8" s="29" t="n">
        <v>0.224</v>
      </c>
      <c r="G8" s="30" t="n">
        <v>0.254</v>
      </c>
      <c r="H8" s="30" t="n">
        <v>0.284</v>
      </c>
    </row>
    <row r="9">
      <c r="A9" s="26" t="n">
        <v>0.065</v>
      </c>
      <c r="B9" s="27" t="n">
        <v>0.094</v>
      </c>
      <c r="C9" s="27" t="n">
        <v>0.124</v>
      </c>
      <c r="D9" s="28" t="n">
        <v>0.154</v>
      </c>
      <c r="E9" s="28" t="n">
        <v>0.184</v>
      </c>
      <c r="F9" s="29" t="n">
        <v>0.214</v>
      </c>
      <c r="G9" s="29" t="n">
        <v>0.244</v>
      </c>
      <c r="H9" s="30" t="n">
        <v>0.274</v>
      </c>
    </row>
    <row r="10">
      <c r="A10" s="26" t="n">
        <v>0.07000000000000001</v>
      </c>
      <c r="B10" s="27" t="n">
        <v>0.08399999999999999</v>
      </c>
      <c r="C10" s="27" t="n">
        <v>0.114</v>
      </c>
      <c r="D10" s="27" t="n">
        <v>0.144</v>
      </c>
      <c r="E10" s="28" t="n">
        <v>0.174</v>
      </c>
      <c r="F10" s="29" t="n">
        <v>0.204</v>
      </c>
      <c r="G10" s="29" t="n">
        <v>0.234</v>
      </c>
      <c r="H10" s="30" t="n">
        <v>0.264</v>
      </c>
    </row>
    <row r="11">
      <c r="A11" s="26" t="n">
        <v>0.075</v>
      </c>
      <c r="B11" s="27" t="n">
        <v>0.07400000000000001</v>
      </c>
      <c r="C11" s="27" t="n">
        <v>0.104</v>
      </c>
      <c r="D11" s="27" t="n">
        <v>0.134</v>
      </c>
      <c r="E11" s="28" t="n">
        <v>0.164</v>
      </c>
      <c r="F11" s="28" t="n">
        <v>0.194</v>
      </c>
      <c r="G11" s="29" t="n">
        <v>0.224</v>
      </c>
      <c r="H11" s="30" t="n">
        <v>0.254</v>
      </c>
    </row>
    <row r="12"/>
    <row r="13"/>
    <row r="14">
      <c r="A14" s="3" t="inlineStr">
        <is>
          <t>CONSTRUCTION COST SENSITIVITY</t>
        </is>
      </c>
    </row>
    <row r="15">
      <c r="A15" s="5" t="inlineStr">
        <is>
          <t>Cost Variance</t>
        </is>
      </c>
      <c r="B15" s="5" t="inlineStr">
        <is>
          <t>Total Cost</t>
        </is>
      </c>
      <c r="C15" s="5" t="inlineStr">
        <is>
          <t>IRR Impact</t>
        </is>
      </c>
      <c r="D15" s="5" t="inlineStr">
        <is>
          <t>MOIC Impact</t>
        </is>
      </c>
      <c r="E15" s="5" t="inlineStr">
        <is>
          <t>NPV Impact</t>
        </is>
      </c>
    </row>
    <row r="16">
      <c r="A16" s="6" t="inlineStr">
        <is>
          <t>-15%</t>
        </is>
      </c>
      <c r="B16" s="8" t="n">
        <v>36125000</v>
      </c>
      <c r="C16" s="9" t="n">
        <v>0.258</v>
      </c>
      <c r="D16" s="6" t="n">
        <v>2.6</v>
      </c>
      <c r="E16" s="8" t="n">
        <v>4200000</v>
      </c>
    </row>
    <row r="17">
      <c r="A17" s="6" t="inlineStr">
        <is>
          <t>-10%</t>
        </is>
      </c>
      <c r="B17" s="8" t="n">
        <v>38250000</v>
      </c>
      <c r="C17" s="9" t="n">
        <v>0.241</v>
      </c>
      <c r="D17" s="6" t="n">
        <v>2.5</v>
      </c>
      <c r="E17" s="8" t="n">
        <v>3650000</v>
      </c>
    </row>
    <row r="18">
      <c r="A18" s="6" t="inlineStr">
        <is>
          <t>-5%</t>
        </is>
      </c>
      <c r="B18" s="8" t="n">
        <v>40375000</v>
      </c>
      <c r="C18" s="9" t="n">
        <v>0.227</v>
      </c>
      <c r="D18" s="6" t="n">
        <v>2.4</v>
      </c>
      <c r="E18" s="8" t="n">
        <v>3200000</v>
      </c>
    </row>
    <row r="19">
      <c r="A19" s="6" t="inlineStr">
        <is>
          <t>Base Case</t>
        </is>
      </c>
      <c r="B19" s="8" t="n">
        <v>42500000</v>
      </c>
      <c r="C19" s="9" t="n">
        <v>0.214</v>
      </c>
      <c r="D19" s="6" t="n">
        <v>2.3</v>
      </c>
      <c r="E19" s="8" t="n">
        <v>2850000</v>
      </c>
    </row>
    <row r="20">
      <c r="A20" s="6" t="inlineStr">
        <is>
          <t>+5%</t>
        </is>
      </c>
      <c r="B20" s="8" t="n">
        <v>44625000</v>
      </c>
      <c r="C20" s="9" t="n">
        <v>0.201</v>
      </c>
      <c r="D20" s="6" t="n">
        <v>2.2</v>
      </c>
      <c r="E20" s="8" t="n">
        <v>2450000</v>
      </c>
    </row>
    <row r="21">
      <c r="A21" s="6" t="inlineStr">
        <is>
          <t>+10%</t>
        </is>
      </c>
      <c r="B21" s="8" t="n">
        <v>46750000</v>
      </c>
      <c r="C21" s="9" t="n">
        <v>0.189</v>
      </c>
      <c r="D21" s="6" t="n">
        <v>2.1</v>
      </c>
      <c r="E21" s="8" t="n">
        <v>2100000</v>
      </c>
    </row>
    <row r="22">
      <c r="A22" s="6" t="inlineStr">
        <is>
          <t>+15%</t>
        </is>
      </c>
      <c r="B22" s="8" t="n">
        <v>48875000</v>
      </c>
      <c r="C22" s="9" t="n">
        <v>0.178</v>
      </c>
      <c r="D22" s="6" t="n">
        <v>2</v>
      </c>
      <c r="E22" s="8" t="n">
        <v>1750000</v>
      </c>
    </row>
    <row r="23"/>
    <row r="24">
      <c r="A24" s="3" t="inlineStr">
        <is>
          <t>SCENARIO ANALYSIS</t>
        </is>
      </c>
    </row>
    <row r="25">
      <c r="A25" s="5" t="inlineStr">
        <is>
          <t>Scenario</t>
        </is>
      </c>
      <c r="B25" s="5" t="inlineStr">
        <is>
          <t>Probability</t>
        </is>
      </c>
      <c r="C25" s="5" t="inlineStr">
        <is>
          <t>IRR</t>
        </is>
      </c>
      <c r="D25" s="5" t="inlineStr">
        <is>
          <t>MOIC</t>
        </is>
      </c>
      <c r="E25" s="5" t="inlineStr">
        <is>
          <t>NPV</t>
        </is>
      </c>
      <c r="F25" s="5" t="inlineStr">
        <is>
          <t>Key Assumptions</t>
        </is>
      </c>
    </row>
    <row r="26">
      <c r="A26" s="6" t="inlineStr">
        <is>
          <t>Bull Case</t>
        </is>
      </c>
      <c r="B26" s="9" t="n">
        <v>0.25</v>
      </c>
      <c r="C26" s="9" t="n">
        <v>0.285</v>
      </c>
      <c r="D26" s="6" t="n">
        <v>3.1</v>
      </c>
      <c r="E26" s="8" t="n">
        <v>6500000</v>
      </c>
      <c r="F26" s="6" t="inlineStr">
        <is>
          <t>High demand, premium rates, fast lease-up</t>
        </is>
      </c>
    </row>
    <row r="27">
      <c r="A27" s="6" t="inlineStr">
        <is>
          <t>Base Case</t>
        </is>
      </c>
      <c r="B27" s="9" t="n">
        <v>0.5</v>
      </c>
      <c r="C27" s="9" t="n">
        <v>0.214</v>
      </c>
      <c r="D27" s="6" t="n">
        <v>2.3</v>
      </c>
      <c r="E27" s="8" t="n">
        <v>2850000</v>
      </c>
      <c r="F27" s="6" t="inlineStr">
        <is>
          <t>Market expectations, steady growth</t>
        </is>
      </c>
    </row>
    <row r="28">
      <c r="A28" s="6" t="inlineStr">
        <is>
          <t>Bear Case</t>
        </is>
      </c>
      <c r="B28" s="9" t="n">
        <v>0.25</v>
      </c>
      <c r="C28" s="9" t="n">
        <v>0.142</v>
      </c>
      <c r="D28" s="6" t="n">
        <v>1.6</v>
      </c>
      <c r="E28" s="8" t="n">
        <v>-850000</v>
      </c>
      <c r="F28" s="6" t="inlineStr">
        <is>
          <t>Slow lease-up, competitive pressure</t>
        </is>
      </c>
    </row>
    <row r="29">
      <c r="A29" s="6" t="inlineStr"/>
      <c r="B29" s="6" t="inlineStr"/>
      <c r="C29" s="6" t="inlineStr"/>
      <c r="D29" s="6" t="inlineStr"/>
      <c r="E29" s="6" t="inlineStr"/>
      <c r="F29" s="6" t="inlineStr"/>
    </row>
    <row r="30">
      <c r="A30" s="10" t="inlineStr">
        <is>
          <t>Probability Weighted</t>
        </is>
      </c>
      <c r="B30" s="11" t="n">
        <v>1</v>
      </c>
      <c r="C30" s="11" t="n">
        <v>0.218</v>
      </c>
      <c r="D30" s="10" t="n">
        <v>2.4</v>
      </c>
      <c r="E30" s="12" t="n">
        <v>2962500</v>
      </c>
      <c r="F30" s="10" t="inlineStr">
        <is>
          <t>Expected value across scenarios</t>
        </is>
      </c>
    </row>
  </sheetData>
  <mergeCells count="5">
    <mergeCell ref="A14:F14"/>
    <mergeCell ref="A24:H24"/>
    <mergeCell ref="A1:L1"/>
    <mergeCell ref="A3:I3"/>
    <mergeCell ref="A4:I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7" t="inlineStr">
        <is>
          <t>FUND-LEVEL WATERFALL &amp; LP RETURN ANALYSIS</t>
        </is>
      </c>
    </row>
    <row r="2"/>
    <row r="3">
      <c r="A3" s="3" t="inlineStr">
        <is>
          <t>FUND STRUCTURE</t>
        </is>
      </c>
      <c r="F3" s="3" t="inlineStr">
        <is>
          <t>SAMPLE PORTFOLIO COMPOSITION</t>
        </is>
      </c>
    </row>
    <row r="4">
      <c r="A4" s="5" t="inlineStr">
        <is>
          <t>Parameter</t>
        </is>
      </c>
      <c r="B4" s="5" t="inlineStr">
        <is>
          <t>Value</t>
        </is>
      </c>
      <c r="C4" s="5" t="inlineStr">
        <is>
          <t>Notes</t>
        </is>
      </c>
      <c r="F4" s="5" t="inlineStr">
        <is>
          <t>Investment</t>
        </is>
      </c>
      <c r="G4" s="5" t="inlineStr">
        <is>
          <t>Type</t>
        </is>
      </c>
      <c r="H4" s="5" t="inlineStr">
        <is>
          <t>Investment</t>
        </is>
      </c>
      <c r="I4" s="5" t="inlineStr">
        <is>
          <t>IRR</t>
        </is>
      </c>
      <c r="J4" s="5" t="inlineStr">
        <is>
          <t>MOIC</t>
        </is>
      </c>
      <c r="K4" s="5" t="inlineStr">
        <is>
          <t>Status</t>
        </is>
      </c>
    </row>
    <row r="5">
      <c r="A5" s="6" t="inlineStr">
        <is>
          <t>Total Fund Size</t>
        </is>
      </c>
      <c r="B5" s="6" t="inlineStr">
        <is>
          <t>$250,000,000</t>
        </is>
      </c>
      <c r="C5" s="6" t="inlineStr">
        <is>
          <t>Target capitalization</t>
        </is>
      </c>
      <c r="F5" s="6" t="inlineStr">
        <is>
          <t>Downtown LA Office</t>
        </is>
      </c>
      <c r="G5" s="6" t="inlineStr">
        <is>
          <t>Distressed Debt</t>
        </is>
      </c>
      <c r="H5" s="8" t="n">
        <v>25000000</v>
      </c>
      <c r="I5" s="9" t="n">
        <v>0.185</v>
      </c>
      <c r="J5" s="6" t="n">
        <v>2.1</v>
      </c>
      <c r="K5" s="6" t="inlineStr">
        <is>
          <t>Stabilized</t>
        </is>
      </c>
    </row>
    <row r="6">
      <c r="A6" s="6" t="inlineStr">
        <is>
          <t>GP Commitment</t>
        </is>
      </c>
      <c r="B6" s="6" t="inlineStr">
        <is>
          <t>2.0%</t>
        </is>
      </c>
      <c r="C6" s="6" t="inlineStr">
        <is>
          <t>$5,000,000</t>
        </is>
      </c>
      <c r="F6" s="6" t="inlineStr">
        <is>
          <t>Torrance Data Center</t>
        </is>
      </c>
      <c r="G6" s="6" t="inlineStr">
        <is>
          <t>Development</t>
        </is>
      </c>
      <c r="H6" s="8" t="n">
        <v>42500000</v>
      </c>
      <c r="I6" s="9" t="n">
        <v>0.214</v>
      </c>
      <c r="J6" s="6" t="n">
        <v>2.3</v>
      </c>
      <c r="K6" s="6" t="inlineStr">
        <is>
          <t>Development</t>
        </is>
      </c>
    </row>
    <row r="7">
      <c r="A7" s="6" t="inlineStr">
        <is>
          <t>LP Commitment</t>
        </is>
      </c>
      <c r="B7" s="6" t="inlineStr">
        <is>
          <t>98.0%</t>
        </is>
      </c>
      <c r="C7" s="6" t="inlineStr">
        <is>
          <t>$245,000,000</t>
        </is>
      </c>
      <c r="F7" s="6" t="inlineStr">
        <is>
          <t>Long Beach Industrial</t>
        </is>
      </c>
      <c r="G7" s="6" t="inlineStr">
        <is>
          <t>Distressed Debt</t>
        </is>
      </c>
      <c r="H7" s="8" t="n">
        <v>18000000</v>
      </c>
      <c r="I7" s="9" t="n">
        <v>0.228</v>
      </c>
      <c r="J7" s="6" t="n">
        <v>2.4</v>
      </c>
      <c r="K7" s="6" t="inlineStr">
        <is>
          <t>Conversion</t>
        </is>
      </c>
    </row>
    <row r="8">
      <c r="A8" s="6" t="inlineStr">
        <is>
          <t>Management Fee</t>
        </is>
      </c>
      <c r="B8" s="6" t="inlineStr">
        <is>
          <t>2.0%</t>
        </is>
      </c>
      <c r="C8" s="6" t="inlineStr">
        <is>
          <t>On committed capital, Years 1-5</t>
        </is>
      </c>
      <c r="F8" s="6" t="inlineStr">
        <is>
          <t>El Segundo Office</t>
        </is>
      </c>
      <c r="G8" s="6" t="inlineStr">
        <is>
          <t>Distressed Debt</t>
        </is>
      </c>
      <c r="H8" s="8" t="n">
        <v>30000000</v>
      </c>
      <c r="I8" s="9" t="n">
        <v>0.162</v>
      </c>
      <c r="J8" s="6" t="n">
        <v>1.9</v>
      </c>
      <c r="K8" s="6" t="inlineStr">
        <is>
          <t>Workout</t>
        </is>
      </c>
    </row>
    <row r="9">
      <c r="A9" s="6" t="inlineStr">
        <is>
          <t>Management Fee (Post-investment)</t>
        </is>
      </c>
      <c r="B9" s="6" t="inlineStr">
        <is>
          <t>1.5%</t>
        </is>
      </c>
      <c r="C9" s="6" t="inlineStr">
        <is>
          <t>On invested capital, Years 6+</t>
        </is>
      </c>
      <c r="F9" s="6" t="inlineStr">
        <is>
          <t>Riverside Logistics</t>
        </is>
      </c>
      <c r="G9" s="6" t="inlineStr">
        <is>
          <t>Development</t>
        </is>
      </c>
      <c r="H9" s="8" t="n">
        <v>35000000</v>
      </c>
      <c r="I9" s="9" t="n">
        <v>0.197</v>
      </c>
      <c r="J9" s="6" t="n">
        <v>2</v>
      </c>
      <c r="K9" s="6" t="inlineStr">
        <is>
          <t>Pre-Dev</t>
        </is>
      </c>
    </row>
    <row r="10">
      <c r="A10" s="6" t="inlineStr">
        <is>
          <t>Preferred Return</t>
        </is>
      </c>
      <c r="B10" s="6" t="inlineStr">
        <is>
          <t>8.0%</t>
        </is>
      </c>
      <c r="C10" s="6" t="inlineStr">
        <is>
          <t>Cumulative, compounding</t>
        </is>
      </c>
      <c r="F10" s="6" t="inlineStr">
        <is>
          <t>Cash Reserve</t>
        </is>
      </c>
      <c r="G10" s="6" t="inlineStr">
        <is>
          <t>Cash</t>
        </is>
      </c>
      <c r="H10" s="8" t="n">
        <v>15000000</v>
      </c>
      <c r="I10" s="9" t="n">
        <v>0.02</v>
      </c>
      <c r="J10" s="6" t="n">
        <v>1</v>
      </c>
      <c r="K10" s="6" t="inlineStr">
        <is>
          <t>Uninvested</t>
        </is>
      </c>
    </row>
    <row r="11">
      <c r="A11" s="6" t="inlineStr">
        <is>
          <t>Carried Interest</t>
        </is>
      </c>
      <c r="B11" s="6" t="inlineStr">
        <is>
          <t>20.0%</t>
        </is>
      </c>
      <c r="C11" s="6" t="inlineStr">
        <is>
          <t>To GP after pref return</t>
        </is>
      </c>
      <c r="F11" s="6" t="inlineStr">
        <is>
          <t>Management Fees Paid</t>
        </is>
      </c>
      <c r="G11" s="6" t="inlineStr">
        <is>
          <t>Fee</t>
        </is>
      </c>
      <c r="H11" s="8" t="n">
        <v>-15500000</v>
      </c>
      <c r="I11" s="6" t="inlineStr"/>
      <c r="J11" s="6" t="inlineStr"/>
      <c r="K11" s="6" t="inlineStr">
        <is>
          <t>Operating</t>
        </is>
      </c>
    </row>
    <row r="12">
      <c r="A12" s="6" t="inlineStr">
        <is>
          <t>Clawback Provision</t>
        </is>
      </c>
      <c r="B12" s="6" t="inlineStr">
        <is>
          <t>Yes</t>
        </is>
      </c>
      <c r="C12" s="6" t="inlineStr">
        <is>
          <t>Full clawback with interest</t>
        </is>
      </c>
      <c r="F12" s="10" t="inlineStr">
        <is>
          <t>TOTAL FUND</t>
        </is>
      </c>
      <c r="G12" s="10" t="inlineStr"/>
      <c r="H12" s="12" t="n">
        <v>150000000</v>
      </c>
      <c r="I12" s="11" t="n">
        <v>0.198</v>
      </c>
      <c r="J12" s="10" t="n">
        <v>2.1</v>
      </c>
      <c r="K12" s="10" t="inlineStr">
        <is>
          <t>Active</t>
        </is>
      </c>
    </row>
    <row r="13">
      <c r="A13" s="6" t="inlineStr">
        <is>
          <t>Distribution Policy</t>
        </is>
      </c>
      <c r="B13" s="6" t="inlineStr">
        <is>
          <t>Current</t>
        </is>
      </c>
      <c r="C13" s="6" t="inlineStr">
        <is>
          <t>Quarterly distributions when available</t>
        </is>
      </c>
    </row>
    <row r="14"/>
    <row r="15">
      <c r="A15" s="3" t="inlineStr">
        <is>
          <t>WATERFALL DISTRIBUTION ANALYSIS - YEAR 5 EXIT SCENARIO</t>
        </is>
      </c>
    </row>
    <row r="16">
      <c r="A16" s="5" t="inlineStr">
        <is>
          <t>Distribution Tier</t>
        </is>
      </c>
      <c r="B16" s="5" t="inlineStr">
        <is>
          <t>Amount</t>
        </is>
      </c>
      <c r="C16" s="5" t="inlineStr">
        <is>
          <t>LP Share</t>
        </is>
      </c>
      <c r="D16" s="5" t="inlineStr">
        <is>
          <t>GP Share</t>
        </is>
      </c>
      <c r="E16" s="5" t="inlineStr">
        <is>
          <t>LP %</t>
        </is>
      </c>
      <c r="F16" s="5" t="inlineStr">
        <is>
          <t>GP %</t>
        </is>
      </c>
    </row>
    <row r="17">
      <c r="A17" s="6" t="inlineStr">
        <is>
          <t>Distribution Tier</t>
        </is>
      </c>
      <c r="B17" s="6" t="inlineStr">
        <is>
          <t>Amount</t>
        </is>
      </c>
      <c r="C17" s="6" t="inlineStr">
        <is>
          <t>LP Share</t>
        </is>
      </c>
      <c r="D17" s="6" t="inlineStr">
        <is>
          <t>GP Share</t>
        </is>
      </c>
      <c r="E17" s="6" t="inlineStr">
        <is>
          <t>LP %</t>
        </is>
      </c>
      <c r="F17" s="6" t="inlineStr">
        <is>
          <t>GP %</t>
        </is>
      </c>
    </row>
    <row r="18">
      <c r="A18" s="6" t="inlineStr">
        <is>
          <t>Return of Capital to LPs</t>
        </is>
      </c>
      <c r="B18" s="8" t="n">
        <v>147000000</v>
      </c>
      <c r="C18" s="8" t="n">
        <v>147000000</v>
      </c>
      <c r="D18" s="8" t="n">
        <v>0</v>
      </c>
      <c r="E18" s="9" t="n">
        <v>1</v>
      </c>
      <c r="F18" s="9" t="n">
        <v>0</v>
      </c>
    </row>
    <row r="19">
      <c r="A19" s="6" t="inlineStr">
        <is>
          <t>Return of Capital to GP</t>
        </is>
      </c>
      <c r="B19" s="8" t="n">
        <v>3000000</v>
      </c>
      <c r="C19" s="8" t="n">
        <v>0</v>
      </c>
      <c r="D19" s="8" t="n">
        <v>3000000</v>
      </c>
      <c r="E19" s="9" t="n">
        <v>0</v>
      </c>
      <c r="F19" s="9" t="n">
        <v>1</v>
      </c>
    </row>
    <row r="20">
      <c r="A20" s="6" t="inlineStr">
        <is>
          <t>Preferred Return to LPs (8%)</t>
        </is>
      </c>
      <c r="B20" s="8" t="n">
        <v>58800000</v>
      </c>
      <c r="C20" s="8" t="n">
        <v>58800000</v>
      </c>
      <c r="D20" s="8" t="n">
        <v>0</v>
      </c>
      <c r="E20" s="9" t="n">
        <v>1</v>
      </c>
      <c r="F20" s="9" t="n">
        <v>0</v>
      </c>
    </row>
    <row r="21">
      <c r="A21" s="6" t="inlineStr">
        <is>
          <t>Catch-up to GP (20%)</t>
        </is>
      </c>
      <c r="B21" s="8" t="n">
        <v>14700000</v>
      </c>
      <c r="C21" s="8" t="n">
        <v>0</v>
      </c>
      <c r="D21" s="8" t="n">
        <v>14700000</v>
      </c>
      <c r="E21" s="9" t="n">
        <v>0</v>
      </c>
      <c r="F21" s="9" t="n">
        <v>1</v>
      </c>
    </row>
    <row r="22">
      <c r="A22" s="10" t="inlineStr">
        <is>
          <t>Carried Interest Split</t>
        </is>
      </c>
      <c r="B22" s="12" t="n">
        <v>91500000</v>
      </c>
      <c r="C22" s="12" t="n">
        <v>73200000</v>
      </c>
      <c r="D22" s="12" t="n">
        <v>18300000</v>
      </c>
      <c r="E22" s="11" t="n">
        <v>0.8</v>
      </c>
      <c r="F22" s="11" t="n">
        <v>0.2</v>
      </c>
    </row>
    <row r="23">
      <c r="A23" s="6" t="inlineStr">
        <is>
          <t>TOTAL DISTRIBUTIONS</t>
        </is>
      </c>
      <c r="B23" s="8" t="n">
        <v>315000000</v>
      </c>
      <c r="C23" s="8" t="n">
        <v>279000000</v>
      </c>
      <c r="D23" s="8" t="n">
        <v>36000000</v>
      </c>
      <c r="E23" s="9" t="n">
        <v>0.886</v>
      </c>
      <c r="F23" s="9" t="n">
        <v>0.114</v>
      </c>
    </row>
    <row r="24">
      <c r="A24" s="3" t="inlineStr">
        <is>
          <t>LP RETURN ANALYSIS</t>
        </is>
      </c>
    </row>
    <row r="25">
      <c r="A25" s="5" t="inlineStr">
        <is>
          <t>Metric</t>
        </is>
      </c>
      <c r="B25" s="5" t="inlineStr">
        <is>
          <t>Amount</t>
        </is>
      </c>
      <c r="C25" s="5" t="inlineStr">
        <is>
          <t>Calculation</t>
        </is>
      </c>
    </row>
    <row r="26">
      <c r="A26" s="6" t="inlineStr">
        <is>
          <t>LP Capital Committed</t>
        </is>
      </c>
      <c r="B26" s="8" t="n">
        <v>245000000</v>
      </c>
      <c r="C26" s="6" t="inlineStr">
        <is>
          <t>Total fund size × 98%</t>
        </is>
      </c>
    </row>
    <row r="27">
      <c r="A27" s="6" t="inlineStr">
        <is>
          <t>LP Capital Called</t>
        </is>
      </c>
      <c r="B27" s="8" t="n">
        <v>147000000</v>
      </c>
      <c r="C27" s="6" t="inlineStr">
        <is>
          <t>Actual capital deployed</t>
        </is>
      </c>
    </row>
    <row r="28">
      <c r="A28" s="6" t="inlineStr">
        <is>
          <t>LP Distributions Received</t>
        </is>
      </c>
      <c r="B28" s="8" t="n">
        <v>279000000</v>
      </c>
      <c r="C28" s="6" t="inlineStr">
        <is>
          <t>From waterfall analysis</t>
        </is>
      </c>
    </row>
    <row r="29">
      <c r="A29" s="6" t="inlineStr">
        <is>
          <t>LP Net IRR</t>
        </is>
      </c>
      <c r="B29" s="9" t="n">
        <v>0.221</v>
      </c>
      <c r="C29" s="6" t="inlineStr">
        <is>
          <t>Based on cash flows and timing</t>
        </is>
      </c>
    </row>
    <row r="30">
      <c r="A30" s="6" t="inlineStr">
        <is>
          <t>LP Equity Multiple (DPI)</t>
        </is>
      </c>
      <c r="B30" s="6" t="n">
        <v>1.9</v>
      </c>
      <c r="C30" s="6" t="inlineStr">
        <is>
          <t>Distributions / Capital Called</t>
        </is>
      </c>
    </row>
    <row r="31">
      <c r="A31" s="6" t="inlineStr">
        <is>
          <t>LP Total Multiple (TVPI)</t>
        </is>
      </c>
      <c r="B31" s="6" t="n">
        <v>1.9</v>
      </c>
      <c r="C31" s="6" t="inlineStr">
        <is>
          <t>Total Value / Capital Called</t>
        </is>
      </c>
    </row>
    <row r="32">
      <c r="A32" s="6" t="inlineStr">
        <is>
          <t>Preferred Return Earned</t>
        </is>
      </c>
      <c r="B32" s="9" t="n">
        <v>0.08</v>
      </c>
      <c r="C32" s="6" t="inlineStr">
        <is>
          <t>Fully achieved</t>
        </is>
      </c>
    </row>
    <row r="33">
      <c r="A33" s="6" t="inlineStr">
        <is>
          <t>Excess Return Over Pref</t>
        </is>
      </c>
      <c r="B33" s="9" t="n">
        <v>0.141</v>
      </c>
      <c r="C33" s="6" t="inlineStr">
        <is>
          <t>Net IRR - Preferred Return</t>
        </is>
      </c>
    </row>
  </sheetData>
  <mergeCells count="5">
    <mergeCell ref="A24:F24"/>
    <mergeCell ref="A15:K15"/>
    <mergeCell ref="A3:D3"/>
    <mergeCell ref="A1:K1"/>
    <mergeCell ref="F3:K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2025-08-04T09:52:31Z</dcterms:created>
  <dcterms:modified xsi:type="dcterms:W3CDTF">2025-08-04T09:52:31Z</dcterms:modified>
</cp:coreProperties>
</file>