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2" documentId="11_B8D08D54CC0E32BA0E44F78019C5126FF908600F" xr6:coauthVersionLast="47" xr6:coauthVersionMax="47" xr10:uidLastSave="{C4030E9B-02EF-401E-B346-2123E7D99A42}"/>
  <bookViews>
    <workbookView xWindow="-20610" yWindow="6420" windowWidth="20730" windowHeight="1104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D26" i="2"/>
  <c r="D22" i="2"/>
  <c r="D21" i="2"/>
  <c r="D20" i="2"/>
  <c r="D18" i="2"/>
  <c r="I28" i="2"/>
  <c r="I27" i="2"/>
  <c r="I26" i="2"/>
  <c r="D25" i="2"/>
  <c r="D24" i="2"/>
  <c r="D23" i="2"/>
  <c r="D19" i="2"/>
  <c r="D17" i="2"/>
  <c r="I27" i="1"/>
  <c r="I28" i="1"/>
  <c r="I26" i="1"/>
  <c r="D18" i="1"/>
  <c r="D19" i="1"/>
  <c r="D20" i="1"/>
  <c r="D21" i="1"/>
  <c r="D22" i="1"/>
  <c r="D23" i="1"/>
  <c r="D24" i="1"/>
  <c r="D25" i="1"/>
  <c r="D26" i="1"/>
  <c r="D17" i="1"/>
  <c r="G17" i="2" l="1"/>
  <c r="G18" i="2"/>
  <c r="G19" i="2" s="1"/>
  <c r="G17" i="1"/>
  <c r="G18" i="1" l="1"/>
  <c r="G19" i="1" l="1"/>
  <c r="H21" i="1" s="1"/>
</calcChain>
</file>

<file path=xl/sharedStrings.xml><?xml version="1.0" encoding="utf-8"?>
<sst xmlns="http://schemas.openxmlformats.org/spreadsheetml/2006/main" count="80" uniqueCount="39">
  <si>
    <t>p-value</t>
  </si>
  <si>
    <t>Standard deviation</t>
  </si>
  <si>
    <t>Standard error</t>
  </si>
  <si>
    <t>T-score</t>
  </si>
  <si>
    <t>Sample mean</t>
  </si>
  <si>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</si>
  <si>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</si>
  <si>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</si>
  <si>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</si>
  <si>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</si>
  <si>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</si>
  <si>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</si>
  <si>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</si>
  <si>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Solution: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</si>
  <si>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</si>
  <si>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</si>
  <si>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First of all, with weight-loss data, it is much more intuitive to construct the difference as after minus before (you are looking at how much weight you have lost).</t>
  </si>
  <si>
    <r>
      <t>p-value</t>
    </r>
    <r>
      <rPr>
        <i/>
        <vertAlign val="subscript"/>
        <sz val="9"/>
        <color rgb="FF002060"/>
        <rFont val="Arial"/>
        <family val="2"/>
      </rPr>
      <t>one-sided</t>
    </r>
  </si>
  <si>
    <t>Decide if this is a one-sided or a two-sided test. Calculate the p-value of this statistic</t>
  </si>
  <si>
    <t>significance</t>
  </si>
  <si>
    <t>Based on the p-value, decide at 1%,5% and 10% significance, if the program is working. Comment using the appropriate statistical jargon.</t>
  </si>
  <si>
    <t>Decision</t>
  </si>
  <si>
    <t>Comment</t>
  </si>
  <si>
    <r>
      <t>H</t>
    </r>
    <r>
      <rPr>
        <vertAlign val="subscript"/>
        <sz val="9"/>
        <color theme="1"/>
        <rFont val="Arial"/>
        <family val="2"/>
      </rPr>
      <t>0:</t>
    </r>
  </si>
  <si>
    <t>Task 5</t>
  </si>
  <si>
    <t>State the null hypothesis.</t>
  </si>
  <si>
    <t>Difference ≥ 0</t>
  </si>
  <si>
    <t>The test is obviously one-sided. We want to know if people are actually losing weight.</t>
  </si>
  <si>
    <t>At 1% significance we accept the null hypothesis. The data shows that the program is not working.</t>
  </si>
  <si>
    <t>At 10% significance, there is enoug statistical evidence that the program is working.</t>
  </si>
  <si>
    <t>At 5% significance, we reject the null hypothesis. Therefore, the program is successful.</t>
  </si>
  <si>
    <t>Weight-loss program, kg</t>
  </si>
  <si>
    <t>Note that the t-score and the p-value are not affected by the unit of measurement. This shows the power of standardization.</t>
  </si>
  <si>
    <t>Before (lbs)</t>
  </si>
  <si>
    <t>After (lbs)</t>
  </si>
  <si>
    <t>Difference (A - B, lbs)</t>
  </si>
  <si>
    <t>Before (kg)</t>
  </si>
  <si>
    <t>After (kg)</t>
  </si>
  <si>
    <t>Difference (A - B,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</si>
</sst>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i/>
      <vertAlign val="subscript"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0"/>
  <sheetViews>
    <sheetView topLeftCell="A3" zoomScaleNormal="100" workbookViewId="0">
      <selection activeCell="C13" sqref="C1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5" ht="15.75" x14ac:dyDescent="0.25">
      <c r="B1" s="2" t="s">
        <v>5</v>
      </c>
    </row>
    <row r="2" spans="2:15" x14ac:dyDescent="0.2">
      <c r="B2" s="3" t="s">
        <v>14</v>
      </c>
    </row>
    <row r="3" spans="2:15" x14ac:dyDescent="0.2">
      <c r="B3" s="3"/>
    </row>
    <row r="4" spans="2:15" x14ac:dyDescent="0.2">
      <c r="B4" s="3" t="s">
        <v>6</v>
      </c>
      <c r="C4" s="1" t="s">
        <v>15</v>
      </c>
    </row>
    <row r="5" spans="2:15" x14ac:dyDescent="0.2">
      <c r="B5" s="3" t="s">
        <v>7</v>
      </c>
      <c r="C5" s="1" t="s">
        <v>8</v>
      </c>
    </row>
    <row r="6" spans="2:15" x14ac:dyDescent="0.2">
      <c r="B6" s="3" t="s">
        <v>9</v>
      </c>
      <c r="C6" s="1" t="s">
        <v>25</v>
      </c>
    </row>
    <row r="7" spans="2:15" x14ac:dyDescent="0.2">
      <c r="B7" s="3" t="s">
        <v>11</v>
      </c>
      <c r="C7" s="1" t="s">
        <v>10</v>
      </c>
    </row>
    <row r="8" spans="2:15" x14ac:dyDescent="0.2">
      <c r="B8" s="3" t="s">
        <v>12</v>
      </c>
      <c r="C8" s="1" t="s">
        <v>18</v>
      </c>
    </row>
    <row r="9" spans="2:15" x14ac:dyDescent="0.2">
      <c r="B9" s="3" t="s">
        <v>24</v>
      </c>
      <c r="C9" s="1" t="s">
        <v>20</v>
      </c>
    </row>
    <row r="10" spans="2:15" x14ac:dyDescent="0.2">
      <c r="B10" s="3"/>
    </row>
    <row r="11" spans="2:15" x14ac:dyDescent="0.2">
      <c r="B11" s="3" t="s">
        <v>13</v>
      </c>
    </row>
    <row r="12" spans="2:15" x14ac:dyDescent="0.2">
      <c r="B12" s="3"/>
    </row>
    <row r="13" spans="2:15" x14ac:dyDescent="0.2">
      <c r="B13" s="3" t="s">
        <v>7</v>
      </c>
      <c r="C13" s="10" t="s">
        <v>16</v>
      </c>
    </row>
    <row r="14" spans="2:15" ht="13.5" x14ac:dyDescent="0.25">
      <c r="B14" s="3" t="s">
        <v>9</v>
      </c>
      <c r="C14" s="3" t="s">
        <v>23</v>
      </c>
      <c r="D14" s="1" t="s">
        <v>26</v>
      </c>
      <c r="O14" s="3"/>
    </row>
    <row r="16" spans="2:15" ht="12.75" thickBot="1" x14ac:dyDescent="0.25">
      <c r="B16" s="4" t="s">
        <v>33</v>
      </c>
      <c r="C16" s="4" t="s">
        <v>34</v>
      </c>
      <c r="D16" s="4" t="s">
        <v>35</v>
      </c>
    </row>
    <row r="17" spans="2:10" x14ac:dyDescent="0.2">
      <c r="B17" s="6">
        <v>228.5752732416</v>
      </c>
      <c r="C17" s="6">
        <v>228.55</v>
      </c>
      <c r="D17" s="6">
        <f>C17-B17</f>
        <v>-2.5273241599990115E-2</v>
      </c>
      <c r="F17" s="3" t="s">
        <v>4</v>
      </c>
      <c r="G17" s="6">
        <f>AVERAGE(D17:D26)</f>
        <v>-2.5070888468999954</v>
      </c>
    </row>
    <row r="18" spans="2:10" x14ac:dyDescent="0.2">
      <c r="B18" s="6">
        <v>244.00763158160001</v>
      </c>
      <c r="C18" s="6">
        <v>238.94556573959997</v>
      </c>
      <c r="D18" s="6">
        <f t="shared" ref="D18:D26" si="0">C18-B18</f>
        <v>-5.0620658420000382</v>
      </c>
      <c r="F18" s="3" t="s">
        <v>1</v>
      </c>
      <c r="G18" s="6">
        <f>_xlfn.STDEV.S(D17:D26)</f>
        <v>3.9525923189321932</v>
      </c>
      <c r="I18" s="6"/>
      <c r="J18" s="6"/>
    </row>
    <row r="19" spans="2:10" x14ac:dyDescent="0.2">
      <c r="B19" s="6">
        <v>262.46032291099999</v>
      </c>
      <c r="C19" s="6">
        <v>255.62</v>
      </c>
      <c r="D19" s="6">
        <f t="shared" si="0"/>
        <v>-6.840322910999987</v>
      </c>
      <c r="F19" s="3" t="s">
        <v>2</v>
      </c>
      <c r="G19" s="6">
        <f>G18/SQRT(COUNT(D17:D26))</f>
        <v>1.2499194389912405</v>
      </c>
      <c r="I19" s="6"/>
      <c r="J19" s="6"/>
    </row>
    <row r="20" spans="2:10" x14ac:dyDescent="0.2">
      <c r="B20" s="6">
        <v>224.320351585</v>
      </c>
      <c r="C20" s="6">
        <v>224.22</v>
      </c>
      <c r="D20" s="6">
        <f t="shared" si="0"/>
        <v>-0.10035158499999852</v>
      </c>
      <c r="I20" s="6"/>
      <c r="J20" s="6"/>
    </row>
    <row r="21" spans="2:10" x14ac:dyDescent="0.2">
      <c r="B21" s="6">
        <v>202.14184802779999</v>
      </c>
      <c r="C21" s="6">
        <v>199.71</v>
      </c>
      <c r="D21" s="6">
        <f t="shared" si="0"/>
        <v>-2.4318480277999868</v>
      </c>
      <c r="F21" s="3" t="s">
        <v>11</v>
      </c>
      <c r="G21" s="3" t="s">
        <v>3</v>
      </c>
      <c r="H21" s="6">
        <f>G17/G19</f>
        <v>-2.0058003489595824</v>
      </c>
      <c r="I21" s="6"/>
      <c r="J21" s="6"/>
    </row>
    <row r="22" spans="2:10" x14ac:dyDescent="0.2">
      <c r="B22" s="6">
        <v>246.98387211859998</v>
      </c>
      <c r="C22" s="6">
        <v>248.469535458</v>
      </c>
      <c r="D22" s="6">
        <f t="shared" si="0"/>
        <v>1.4856633394000198</v>
      </c>
      <c r="I22" s="6"/>
      <c r="J22" s="6"/>
    </row>
    <row r="23" spans="2:10" ht="15" x14ac:dyDescent="0.3">
      <c r="B23" s="6">
        <v>195.85867356079999</v>
      </c>
      <c r="C23" s="6">
        <v>192.6043982672</v>
      </c>
      <c r="D23" s="6">
        <f t="shared" si="0"/>
        <v>-3.2542752935999886</v>
      </c>
      <c r="F23" s="3" t="s">
        <v>12</v>
      </c>
      <c r="G23" s="3" t="s">
        <v>17</v>
      </c>
      <c r="H23" s="7">
        <v>3.7999999999999999E-2</v>
      </c>
      <c r="I23" s="6"/>
      <c r="J23" s="6" t="s">
        <v>27</v>
      </c>
    </row>
    <row r="24" spans="2:10" x14ac:dyDescent="0.2">
      <c r="B24" s="6">
        <v>231.88220717159999</v>
      </c>
      <c r="C24" s="6">
        <v>228.84839413999998</v>
      </c>
      <c r="D24" s="6">
        <f t="shared" si="0"/>
        <v>-3.0338130316000047</v>
      </c>
      <c r="I24" s="6"/>
      <c r="J24" s="6"/>
    </row>
    <row r="25" spans="2:10" ht="12.75" thickBot="1" x14ac:dyDescent="0.25">
      <c r="B25" s="6">
        <v>243.32419856939998</v>
      </c>
      <c r="C25" s="6">
        <v>233.85288748739998</v>
      </c>
      <c r="D25" s="6">
        <f t="shared" si="0"/>
        <v>-9.4713110819999997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</row>
    <row r="26" spans="2:10" x14ac:dyDescent="0.2">
      <c r="B26" s="8">
        <v>266.73729079379996</v>
      </c>
      <c r="C26" s="8">
        <v>270.39999999999998</v>
      </c>
      <c r="D26" s="8">
        <f t="shared" si="0"/>
        <v>3.6627092062000202</v>
      </c>
      <c r="G26" s="7">
        <v>3.7999999999999999E-2</v>
      </c>
      <c r="H26" s="6">
        <v>0.01</v>
      </c>
      <c r="I26" s="6" t="str">
        <f>IF(G26&gt;H26,"Accept","Reject")</f>
        <v>Accept</v>
      </c>
      <c r="J26" s="6" t="s">
        <v>28</v>
      </c>
    </row>
    <row r="27" spans="2:10" x14ac:dyDescent="0.2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" t="s">
        <v>30</v>
      </c>
    </row>
    <row r="28" spans="2:10" x14ac:dyDescent="0.2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10" x14ac:dyDescent="0.2">
      <c r="G30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0"/>
  <sheetViews>
    <sheetView tabSelected="1" topLeftCell="A6" zoomScaleNormal="100" workbookViewId="0">
      <selection activeCell="H22" sqref="H2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15" ht="15.75" x14ac:dyDescent="0.25">
      <c r="B1" s="2" t="s">
        <v>5</v>
      </c>
    </row>
    <row r="2" spans="2:15" x14ac:dyDescent="0.2">
      <c r="B2" s="3" t="s">
        <v>31</v>
      </c>
    </row>
    <row r="3" spans="2:15" x14ac:dyDescent="0.2">
      <c r="B3" s="3"/>
    </row>
    <row r="4" spans="2:15" x14ac:dyDescent="0.2">
      <c r="B4" s="3" t="s">
        <v>6</v>
      </c>
      <c r="C4" s="1" t="s">
        <v>15</v>
      </c>
    </row>
    <row r="5" spans="2:15" x14ac:dyDescent="0.2">
      <c r="B5" s="3" t="s">
        <v>7</v>
      </c>
      <c r="C5" s="1" t="s">
        <v>8</v>
      </c>
    </row>
    <row r="6" spans="2:15" x14ac:dyDescent="0.2">
      <c r="B6" s="3" t="s">
        <v>9</v>
      </c>
      <c r="C6" s="1" t="s">
        <v>25</v>
      </c>
    </row>
    <row r="7" spans="2:15" x14ac:dyDescent="0.2">
      <c r="B7" s="3" t="s">
        <v>11</v>
      </c>
      <c r="C7" s="1" t="s">
        <v>10</v>
      </c>
    </row>
    <row r="8" spans="2:15" x14ac:dyDescent="0.2">
      <c r="B8" s="3" t="s">
        <v>12</v>
      </c>
      <c r="C8" s="1" t="s">
        <v>18</v>
      </c>
    </row>
    <row r="9" spans="2:15" x14ac:dyDescent="0.2">
      <c r="B9" s="3" t="s">
        <v>24</v>
      </c>
      <c r="C9" s="1" t="s">
        <v>20</v>
      </c>
    </row>
    <row r="10" spans="2:15" x14ac:dyDescent="0.2">
      <c r="B10" s="3"/>
    </row>
    <row r="11" spans="2:15" x14ac:dyDescent="0.2">
      <c r="B11" s="3" t="s">
        <v>13</v>
      </c>
    </row>
    <row r="12" spans="2:15" x14ac:dyDescent="0.2">
      <c r="B12" s="3"/>
    </row>
    <row r="13" spans="2:15" x14ac:dyDescent="0.2">
      <c r="B13" s="3" t="s">
        <v>7</v>
      </c>
      <c r="C13" s="10" t="s">
        <v>16</v>
      </c>
    </row>
    <row r="14" spans="2:15" ht="13.5" x14ac:dyDescent="0.25">
      <c r="B14" s="3" t="s">
        <v>9</v>
      </c>
      <c r="C14" s="3" t="s">
        <v>23</v>
      </c>
      <c r="D14" s="1" t="s">
        <v>26</v>
      </c>
      <c r="O14" s="3"/>
    </row>
    <row r="16" spans="2:15" ht="12.75" thickBot="1" x14ac:dyDescent="0.25">
      <c r="B16" s="4" t="s">
        <v>36</v>
      </c>
      <c r="C16" s="4" t="s">
        <v>37</v>
      </c>
      <c r="D16" s="4" t="s">
        <v>38</v>
      </c>
    </row>
    <row r="17" spans="2:19" x14ac:dyDescent="0.2">
      <c r="B17" s="6">
        <v>103.67999991305493</v>
      </c>
      <c r="C17" s="6">
        <v>103.66853616350001</v>
      </c>
      <c r="D17" s="6">
        <f>C17-B17</f>
        <v>-1.1463749554920355E-2</v>
      </c>
      <c r="F17" s="3" t="s">
        <v>4</v>
      </c>
      <c r="G17" s="6">
        <f>AVERAGE(D17:D26)</f>
        <v>-1.1371963718659388</v>
      </c>
      <c r="S17" s="6"/>
    </row>
    <row r="18" spans="2:19" x14ac:dyDescent="0.2">
      <c r="B18" s="6">
        <v>110.67999990718481</v>
      </c>
      <c r="C18" s="6">
        <v>108.38388546481596</v>
      </c>
      <c r="D18" s="6">
        <f t="shared" ref="D18:D26" si="0">C18-B18</f>
        <v>-2.2961144423688467</v>
      </c>
      <c r="F18" s="3" t="s">
        <v>1</v>
      </c>
      <c r="G18" s="6">
        <f>_xlfn.STDEV.S(D17:D26)</f>
        <v>1.7928657175882481</v>
      </c>
      <c r="I18" s="6"/>
      <c r="J18" s="6"/>
      <c r="S18" s="6"/>
    </row>
    <row r="19" spans="2:19" x14ac:dyDescent="0.2">
      <c r="B19" s="6">
        <v>119.04999990016579</v>
      </c>
      <c r="C19" s="6">
        <v>115.9472816194</v>
      </c>
      <c r="D19" s="6">
        <f t="shared" si="0"/>
        <v>-3.1027182807657852</v>
      </c>
      <c r="F19" s="3" t="s">
        <v>2</v>
      </c>
      <c r="G19" s="6">
        <f>G18/SQRT(COUNT(D17:D26))</f>
        <v>0.56695392064110672</v>
      </c>
      <c r="I19" s="6"/>
      <c r="J19" s="6"/>
      <c r="S19" s="6"/>
    </row>
    <row r="20" spans="2:19" x14ac:dyDescent="0.2">
      <c r="B20" s="6">
        <v>101.74999991467341</v>
      </c>
      <c r="C20" s="6">
        <v>101.7044812014</v>
      </c>
      <c r="D20" s="6">
        <f t="shared" si="0"/>
        <v>-4.5518713273409617E-2</v>
      </c>
      <c r="I20" s="6"/>
      <c r="J20" s="6"/>
      <c r="S20" s="6"/>
    </row>
    <row r="21" spans="2:19" x14ac:dyDescent="0.2">
      <c r="B21" s="6">
        <v>91.689999923109625</v>
      </c>
      <c r="C21" s="6">
        <v>90.586932212700006</v>
      </c>
      <c r="D21" s="6">
        <f t="shared" si="0"/>
        <v>-1.1030677104096185</v>
      </c>
      <c r="F21" s="3" t="s">
        <v>11</v>
      </c>
      <c r="G21" s="3" t="s">
        <v>3</v>
      </c>
      <c r="H21" s="6">
        <f>G17/G19</f>
        <v>-2.0058003489595886</v>
      </c>
      <c r="I21" s="6"/>
      <c r="J21" s="6"/>
      <c r="S21" s="6"/>
    </row>
    <row r="22" spans="2:19" x14ac:dyDescent="0.2">
      <c r="B22" s="6">
        <v>112.02999990605269</v>
      </c>
      <c r="C22" s="6">
        <v>112.70388546119325</v>
      </c>
      <c r="D22" s="6">
        <f t="shared" si="0"/>
        <v>0.67388555514055781</v>
      </c>
      <c r="I22" s="6"/>
      <c r="J22" s="6"/>
      <c r="S22" s="6"/>
    </row>
    <row r="23" spans="2:19" ht="15" x14ac:dyDescent="0.3">
      <c r="B23" s="6">
        <v>88.839999925499612</v>
      </c>
      <c r="C23" s="6">
        <v>87.363885482443138</v>
      </c>
      <c r="D23" s="6">
        <f t="shared" si="0"/>
        <v>-1.4761144430564741</v>
      </c>
      <c r="F23" s="3" t="s">
        <v>12</v>
      </c>
      <c r="G23" s="3" t="s">
        <v>17</v>
      </c>
      <c r="H23" s="7">
        <v>3.7999999999999999E-2</v>
      </c>
      <c r="I23" s="6"/>
      <c r="J23" s="6" t="s">
        <v>27</v>
      </c>
      <c r="S23" s="6"/>
    </row>
    <row r="24" spans="2:19" x14ac:dyDescent="0.2">
      <c r="B24" s="6">
        <v>105.17999991179704</v>
      </c>
      <c r="C24" s="6">
        <v>103.8038854686567</v>
      </c>
      <c r="D24" s="6">
        <f t="shared" si="0"/>
        <v>-1.376114443140338</v>
      </c>
      <c r="I24" s="6"/>
      <c r="J24" s="6"/>
      <c r="S24" s="6"/>
    </row>
    <row r="25" spans="2:19" ht="12.75" thickBot="1" x14ac:dyDescent="0.25">
      <c r="B25" s="6">
        <v>110.36999990744475</v>
      </c>
      <c r="C25" s="6">
        <v>106.07388546675311</v>
      </c>
      <c r="D25" s="6">
        <f t="shared" si="0"/>
        <v>-4.2961144406916389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S25" s="6"/>
    </row>
    <row r="26" spans="2:19" x14ac:dyDescent="0.2">
      <c r="B26" s="8">
        <v>120.98999989853891</v>
      </c>
      <c r="C26" s="8">
        <v>122.651376848</v>
      </c>
      <c r="D26" s="8">
        <f t="shared" si="0"/>
        <v>1.6613769494610864</v>
      </c>
      <c r="G26" s="7">
        <v>3.7999999999999999E-2</v>
      </c>
      <c r="H26" s="6">
        <v>0.01</v>
      </c>
      <c r="I26" s="6" t="str">
        <f>IF(G26&gt;H26,"Accept","Reject")</f>
        <v>Accept</v>
      </c>
      <c r="J26" s="6" t="s">
        <v>28</v>
      </c>
      <c r="S26" s="6"/>
    </row>
    <row r="27" spans="2:19" x14ac:dyDescent="0.2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" t="s">
        <v>30</v>
      </c>
    </row>
    <row r="28" spans="2:19" x14ac:dyDescent="0.2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19" x14ac:dyDescent="0.2">
      <c r="G30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2024-01-02T00:46:29Z</dcterms:modified>
</cp:coreProperties>
</file>