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12_L69/"/>
    </mc:Choice>
  </mc:AlternateContent>
  <xr:revisionPtr revIDLastSave="7" documentId="8_{8B12DDF9-EF21-4464-9727-1DA79667FB0E}" xr6:coauthVersionLast="47" xr6:coauthVersionMax="47" xr10:uidLastSave="{CBCDBF01-FCA2-4D50-9B77-C7BF33EFC5F2}"/>
  <bookViews>
    <workbookView xWindow="-20610" yWindow="6420" windowWidth="20730" windowHeight="1104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1" l="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  <c r="F11" i="11" l="1"/>
  <c r="G11" i="11" l="1"/>
</calcChain>
</file>

<file path=xl/sharedStrings.xml><?xml version="1.0" encoding="utf-8"?>
<sst xmlns="http://schemas.openxmlformats.org/spreadsheetml/2006/main" count="2495" uniqueCount="396">
  <si>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</si>
  <si>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</si>
  <si>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</si>
  <si>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</si>
  <si>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</si>
  <si>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</si>
  <si>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</si>
  <si>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</si>
  <si>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</si>
  <si>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</si>
  <si>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</si>
  <si>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</si>
  <si>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</si>
  <si>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</si>
  <si>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</si>
  <si>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</si>
  <si>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</si>
  <si>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</si>
  <si>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</si>
  <si>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</si>
  <si>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</si>
  <si>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</si>
  <si>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</si>
  <si>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</si>
  <si>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</si>
  <si>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</si>
  <si>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</si>
  <si>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</si>
  <si>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</si>
  <si>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</si>
  <si>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</si>
  <si>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</si>
  <si>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</si>
  <si>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</si>
  <si>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</si>
  <si>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</si>
  <si>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</si>
  <si>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</si>
  <si>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</si>
  <si>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</si>
  <si>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</si>
  <si>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</si>
  <si>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</si>
  <si>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</si>
  <si>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</si>
  <si>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</si>
  <si>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</si>
  <si>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</si>
  <si>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</si>
  <si>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</si>
  <si>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</si>
  <si>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</si>
  <si>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</si>
  <si>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</si>
  <si>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</si>
  <si>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</si>
  <si>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</si>
  <si>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</si>
  <si>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</si>
  <si>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</si>
  <si>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</si>
  <si>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</si>
  <si>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</si>
  <si>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</si>
  <si>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</si>
  <si>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</si>
  <si>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</si>
  <si>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</si>
  <si>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</si>
  <si>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</si>
  <si>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</si>
  <si>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</si>
  <si>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</si>
  <si>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</si>
  <si>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</si>
  <si>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</si>
  <si>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</si>
  <si>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</si>
  <si>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</si>
  <si>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</si>
  <si>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</si>
  <si>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</si>
  <si>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</si>
  <si>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</si>
  <si>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</si>
  <si>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</si>
  <si>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</si>
  <si>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</si>
  <si>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</si>
  <si>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</si>
  <si>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</si>
  <si>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</si>
  <si>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</si>
  <si>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</si>
  <si>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</si>
  <si>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</si>
  <si>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</si>
  <si>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</si>
  <si>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</si>
  <si>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</si>
  <si>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</si>
  <si>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</si>
  <si>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</si>
  <si>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</si>
  <si>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</si>
  <si>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</si>
  <si>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</si>
  <si>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</si>
  <si>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</si>
  <si>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</si>
  <si>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</si>
  <si>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</si>
  <si>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</si>
  <si>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</si>
  <si>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</si>
  <si>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</si>
  <si>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</si>
  <si>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</si>
  <si>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</si>
  <si>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</si>
  <si>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</si>
  <si>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</si>
  <si>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</si>
  <si>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</si>
  <si>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</si>
  <si>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</si>
  <si>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</si>
  <si>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</si>
  <si>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</si>
  <si>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</si>
  <si>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</si>
  <si>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</si>
  <si>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</si>
  <si>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</si>
  <si>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</si>
  <si>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</si>
  <si>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</si>
  <si>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</si>
  <si>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</si>
  <si>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</si>
  <si>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</si>
  <si>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</si>
  <si>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</si>
  <si>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</si>
  <si>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</si>
  <si>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</si>
  <si>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</si>
  <si>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</si>
  <si>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</si>
  <si>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</si>
  <si>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</si>
  <si>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</si>
  <si>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</si>
  <si>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</si>
  <si>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</si>
  <si>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</si>
  <si>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</si>
  <si>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</si>
  <si>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</si>
  <si>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</si>
  <si>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</si>
  <si>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</si>
  <si>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</si>
  <si>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</si>
  <si>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</si>
  <si>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</si>
  <si>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</si>
  <si>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</si>
  <si>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</si>
  <si>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</si>
  <si>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</si>
  <si>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</si>
  <si>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</si>
  <si>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</si>
  <si>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</si>
  <si>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</si>
  <si>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</si>
  <si>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</si>
  <si>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</si>
  <si>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</si>
  <si>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</si>
  <si>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</si>
  <si>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</si>
  <si>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</si>
  <si>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</si>
  <si>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</si>
  <si>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</si>
  <si>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</si>
  <si>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</si>
  <si>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</si>
  <si>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</si>
  <si>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</si>
  <si>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</si>
  <si>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</si>
  <si>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</si>
  <si>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</si>
  <si>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</si>
  <si>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</si>
  <si>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</si>
  <si>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</si>
  <si>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</si>
  <si>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</si>
  <si>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</si>
  <si>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</si>
  <si>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</si>
  <si>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</si>
  <si>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</si>
  <si>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</si>
  <si>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</si>
  <si>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</si>
  <si>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</si>
  <si>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</si>
  <si>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</si>
  <si>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</si>
  <si>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</si>
  <si>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</si>
  <si>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</si>
  <si>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</si>
  <si>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</si>
  <si>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</si>
  <si>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</si>
  <si>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</si>
  <si>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</si>
  <si>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</si>
  <si>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</si>
  <si>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</si>
  <si>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</si>
  <si>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</si>
  <si>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</si>
  <si>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</si>
  <si>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</si>
  <si>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</si>
  <si>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</si>
  <si>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</si>
  <si>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</si>
  <si>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</si>
  <si>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</si>
  <si>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</si>
  <si>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</si>
  <si>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</si>
  <si>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</si>
  <si>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</si>
  <si>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</si>
  <si>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</si>
  <si>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</si>
  <si>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</si>
  <si>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</si>
  <si>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</si>
  <si>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</si>
  <si>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</si>
  <si>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</si>
  <si>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</si>
  <si>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</si>
  <si>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</si>
  <si>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</si>
  <si>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</si>
  <si>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</si>
  <si>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</si>
  <si>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</si>
  <si>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</si>
  <si>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</si>
  <si>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</si>
  <si>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</si>
  <si>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</si>
  <si>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</si>
  <si>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</si>
  <si>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</si>
  <si>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</si>
  <si>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</si>
  <si>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</si>
  <si>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</si>
  <si>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</si>
  <si>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</si>
  <si>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</si>
  <si>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</si>
  <si>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</si>
  <si>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</si>
  <si>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</si>
  <si>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</si>
  <si>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</si>
  <si>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</si>
  <si>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</si>
  <si>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</si>
  <si>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</si>
  <si>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</si>
  <si>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</si>
  <si>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</si>
  <si>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</si>
  <si>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</si>
  <si>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</si>
  <si>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</si>
  <si>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</si>
  <si>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</si>
  <si>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</si>
  <si>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</si>
  <si>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</si>
  <si>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</si>
  <si>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</si>
  <si>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</si>
  <si>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</si>
  <si>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</si>
  <si>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</si>
  <si>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</si>
  <si>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</si>
  <si>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</si>
  <si>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</si>
  <si>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</si>
  <si>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</si>
  <si>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</si>
  <si>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</si>
  <si>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</si>
  <si>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</si>
  <si>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</si>
  <si>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</si>
  <si>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</si>
  <si>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</si>
  <si>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</si>
  <si>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</si>
  <si>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</si>
  <si>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</si>
  <si>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</si>
  <si>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</si>
  <si>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</si>
  <si>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</si>
  <si>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</si>
  <si>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</si>
  <si>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</si>
  <si>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</si>
  <si>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</si>
  <si>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</si>
  <si>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</si>
  <si>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</si>
  <si>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</si>
  <si>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</si>
  <si>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</si>
  <si>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</si>
  <si>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</si>
  <si>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</si>
  <si>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</si>
  <si>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</si>
  <si>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</si>
  <si>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</si>
  <si>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</si>
  <si>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</si>
  <si>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</si>
  <si>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</si>
  <si>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</si>
  <si>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</si>
  <si>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</si>
  <si>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</si>
  <si>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</si>
  <si>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</si>
  <si>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</si>
  <si>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</si>
  <si>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</si>
  <si>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</si>
  <si>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</si>
  <si>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</si>
  <si>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</si>
  <si>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</si>
  <si>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</si>
  <si>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</si>
  <si>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</si>
  <si>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</si>
  <si>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</si>
  <si>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</si>
  <si>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</si>
  <si>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</si>
  <si>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</si>
  <si>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</si>
  <si>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</si>
  <si>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</si>
  <si>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</si>
  <si>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</si>
  <si>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</si>
  <si>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</si>
  <si>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</si>
  <si>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</si>
  <si>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</si>
  <si>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</si>
  <si>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</si>
  <si>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</si>
  <si>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</si>
  <si>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</si>
  <si>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</si>
  <si>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</si>
  <si>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</si>
  <si>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</si>
  <si>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Solution:</t>
  </si>
  <si>
    <t>If you want to practice further, here are some ideas:</t>
  </si>
  <si>
    <t>e.g. Is there gender / racial discrimination in the Production department</t>
  </si>
  <si>
    <t xml:space="preserve">2. Check if there is racial discrimination for employees above 35 years. </t>
  </si>
  <si>
    <t>Using the same methodology as in the lecture, find if there is pay gap based on race.</t>
  </si>
  <si>
    <t>There is no pay gap based on race. The result is insignificant.</t>
  </si>
  <si>
    <t>1. Focus on a single department and conduct the same tests.</t>
  </si>
  <si>
    <t>3. Filter the employees by start date. Check gender and racial pay gap only looking at the 50 employees that are working the longest in the firm.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</si>
</sst>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0" fontId="18" fillId="0" borderId="0" xfId="0" applyFont="1"/>
    <xf numFmtId="167" fontId="18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76" workbookViewId="0">
      <selection activeCell="B4" sqref="B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workbookViewId="0">
      <selection activeCell="A4" sqref="A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22"/>
  <sheetViews>
    <sheetView tabSelected="1" topLeftCell="A6" zoomScale="110" zoomScaleNormal="110" workbookViewId="0">
      <selection activeCell="H19" sqref="H19"/>
    </sheetView>
  </sheetViews>
  <sheetFormatPr defaultColWidth="8.85546875" defaultRowHeight="12" x14ac:dyDescent="0.2"/>
  <cols>
    <col min="1" max="1" width="2" style="1" customWidth="1"/>
    <col min="2" max="2" width="11.5703125" style="1" customWidth="1"/>
    <col min="3" max="3" width="5.7109375" style="1" customWidth="1"/>
    <col min="4" max="4" width="11" style="1" bestFit="1" customWidth="1"/>
    <col min="5" max="6" width="17.7109375" style="1" bestFit="1" customWidth="1"/>
    <col min="7" max="7" width="6.85546875" style="1" bestFit="1" customWidth="1"/>
    <col min="8" max="16384" width="8.85546875" style="1"/>
  </cols>
  <sheetData>
    <row r="1" spans="2:8" ht="15.75" x14ac:dyDescent="0.25">
      <c r="B1" s="3" t="s">
        <v>41</v>
      </c>
    </row>
    <row r="2" spans="2:8" x14ac:dyDescent="0.2">
      <c r="B2" s="4" t="s">
        <v>381</v>
      </c>
    </row>
    <row r="4" spans="2:8" x14ac:dyDescent="0.2">
      <c r="B4" s="4" t="s">
        <v>384</v>
      </c>
      <c r="C4" s="1" t="s">
        <v>386</v>
      </c>
    </row>
    <row r="5" spans="2:8" x14ac:dyDescent="0.2">
      <c r="C5" s="1" t="s">
        <v>387</v>
      </c>
    </row>
    <row r="6" spans="2:8" x14ac:dyDescent="0.2">
      <c r="B6" s="4" t="s">
        <v>385</v>
      </c>
      <c r="C6" s="1" t="s">
        <v>392</v>
      </c>
    </row>
    <row r="7" spans="2:8" x14ac:dyDescent="0.2">
      <c r="B7" s="4"/>
      <c r="D7" s="17"/>
      <c r="E7" s="18"/>
    </row>
    <row r="8" spans="2:8" x14ac:dyDescent="0.2">
      <c r="B8" s="4" t="s">
        <v>388</v>
      </c>
    </row>
    <row r="10" spans="2:8" x14ac:dyDescent="0.2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8" x14ac:dyDescent="0.2">
      <c r="B11" s="1" t="s">
        <v>8</v>
      </c>
      <c r="C11" s="1">
        <f>COUNTA(White!B5:B116)</f>
        <v>112</v>
      </c>
      <c r="D11" s="9">
        <f>AVERAGE(White!K5:K116)</f>
        <v>67323.100000000006</v>
      </c>
      <c r="E11" s="14">
        <f>_xlfn.VAR.S(White!K5:K116)</f>
        <v>1136728018.0252261</v>
      </c>
      <c r="F11" s="14">
        <f>((C11-1)*E11+(C12-1)*E12)/(C11+C12-2)</f>
        <v>1168051481.9473374</v>
      </c>
      <c r="G11" s="13">
        <f>(D12-D11)/SQRT(F11/C11+F11/C12)</f>
        <v>0.66435038620328624</v>
      </c>
      <c r="H11" s="20">
        <v>0.51</v>
      </c>
    </row>
    <row r="12" spans="2:8" x14ac:dyDescent="0.2">
      <c r="B12" s="10" t="s">
        <v>380</v>
      </c>
      <c r="C12" s="11">
        <f>COUNTA(Nonwhite!B5:B66)</f>
        <v>62</v>
      </c>
      <c r="D12" s="12">
        <f>AVERAGE(Nonwhite!K5:K66)</f>
        <v>70917.264516129042</v>
      </c>
      <c r="E12" s="15">
        <f>_xlfn.VAR.S(Nonwhite!K5:K66)</f>
        <v>1225049916.2974083</v>
      </c>
      <c r="F12" s="11"/>
      <c r="G12" s="11"/>
      <c r="H12" s="11"/>
    </row>
    <row r="14" spans="2:8" x14ac:dyDescent="0.2">
      <c r="B14" s="1" t="s">
        <v>393</v>
      </c>
    </row>
    <row r="16" spans="2:8" x14ac:dyDescent="0.2">
      <c r="B16" s="16" t="s">
        <v>389</v>
      </c>
      <c r="C16" s="16"/>
      <c r="D16" s="16"/>
      <c r="E16" s="16"/>
      <c r="F16" s="16"/>
      <c r="G16" s="16"/>
      <c r="H16" s="16"/>
    </row>
    <row r="17" spans="2:7" x14ac:dyDescent="0.2">
      <c r="B17" s="1" t="s">
        <v>394</v>
      </c>
      <c r="D17" s="17"/>
      <c r="E17" s="18"/>
      <c r="F17" s="18"/>
      <c r="G17" s="13"/>
    </row>
    <row r="18" spans="2:7" x14ac:dyDescent="0.2">
      <c r="B18" s="19" t="s">
        <v>390</v>
      </c>
      <c r="D18" s="17"/>
      <c r="E18" s="18"/>
    </row>
    <row r="19" spans="2:7" x14ac:dyDescent="0.2">
      <c r="B19" s="4"/>
      <c r="D19" s="17"/>
      <c r="E19" s="18"/>
    </row>
    <row r="20" spans="2:7" x14ac:dyDescent="0.2">
      <c r="B20" s="5" t="s">
        <v>391</v>
      </c>
    </row>
    <row r="22" spans="2:7" x14ac:dyDescent="0.2">
      <c r="B22" s="1" t="s">
        <v>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2017-08-02T12:34:00Z</dcterms:created>
  <dcterms:modified xsi:type="dcterms:W3CDTF">2024-01-11T00:11:21Z</dcterms:modified>
</cp:coreProperties>
</file>