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OVICHD\Dropbox\Data\BLS\api_series_definitions\"/>
    </mc:Choice>
  </mc:AlternateContent>
  <bookViews>
    <workbookView xWindow="0" yWindow="0" windowWidth="28800" windowHeight="11700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6" i="1" l="1"/>
  <c r="A29" i="1"/>
  <c r="A28" i="1"/>
  <c r="A27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<sst xmlns="http://schemas.openxmlformats.org/spreadsheetml/2006/main" count="31" uniqueCount="31">
  <si>
    <t>industry_code</t>
  </si>
  <si>
    <t>description</t>
  </si>
  <si>
    <t>Construction</t>
  </si>
  <si>
    <t>Manufacturing</t>
  </si>
  <si>
    <t>Durable goods manufacturing</t>
  </si>
  <si>
    <t>Nondurable goods manufacturing</t>
  </si>
  <si>
    <t>Wholesale trade</t>
  </si>
  <si>
    <t>Retail trade</t>
  </si>
  <si>
    <t>Government</t>
  </si>
  <si>
    <t>Federal</t>
  </si>
  <si>
    <t>State and local</t>
  </si>
  <si>
    <t>level</t>
  </si>
  <si>
    <t>Mining and logging</t>
  </si>
  <si>
    <t>Total private</t>
  </si>
  <si>
    <t>Total nonfarm</t>
  </si>
  <si>
    <t>Trade, transportation, and utilities</t>
  </si>
  <si>
    <t>Transportation, warehousing, and utilities</t>
  </si>
  <si>
    <t>Information</t>
  </si>
  <si>
    <t>Financial activities</t>
  </si>
  <si>
    <t>Finance and insurance</t>
  </si>
  <si>
    <t>Real estate and rental and leasing</t>
  </si>
  <si>
    <t>Professional and business services</t>
  </si>
  <si>
    <t>Education and health services</t>
  </si>
  <si>
    <t>Educational services</t>
  </si>
  <si>
    <t>Health care and social assistance</t>
  </si>
  <si>
    <t>Leisure and hospitality</t>
  </si>
  <si>
    <t>Arts, entertainment, and recreation</t>
  </si>
  <si>
    <t>Other services</t>
  </si>
  <si>
    <t>State and local government education</t>
  </si>
  <si>
    <t>State and local government, excluding education</t>
  </si>
  <si>
    <t>Accommodation and food services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</si>
</sst>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color theme="1"/>
      <name val="Calibri"/>
      <family val="2"/>
      <scheme val="minor"/>
    </font>
    <font>
      <sz val="10"/>
      <color rgb="FF000000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tabSelected="1" workbookViewId="0">
      <selection activeCell="H13" sqref="H13"/>
    </sheetView>
  </sheetViews>
  <sheetFormatPr defaultRowHeight="15"/>
  <cols>
    <col min="1" max="1" width="13.7109375" bestFit="1" customWidth="1"/>
    <col min="2" max="2" width="45.140625" bestFit="1" customWidth="1"/>
  </cols>
  <sheetData>
    <row r="1" spans="1:3">
      <c r="A1" t="s">
        <v>0</v>
      </c>
      <c r="B1" t="s">
        <v>1</v>
      </c>
      <c r="C1" t="s">
        <v>11</v>
      </c>
    </row>
    <row r="2" spans="1:3">
      <c r="A2" t="str">
        <f>"000000"</f>
        <v>000000</v>
      </c>
      <c r="B2" t="s">
        <v>14</v>
      </c>
      <c r="C2">
        <v>0</v>
      </c>
    </row>
    <row r="3" spans="1:3">
      <c r="A3" t="str">
        <f>"100000"</f>
        <v>100000</v>
      </c>
      <c r="B3" t="s">
        <v>13</v>
      </c>
      <c r="C3">
        <v>1</v>
      </c>
    </row>
    <row r="4" spans="1:3">
      <c r="A4" t="str">
        <f>"110099"</f>
        <v>110099</v>
      </c>
      <c r="B4" t="s">
        <v>12</v>
      </c>
      <c r="C4">
        <v>2</v>
      </c>
    </row>
    <row r="5" spans="1:3">
      <c r="A5" t="str">
        <f>"230000"</f>
        <v>230000</v>
      </c>
      <c r="B5" t="s">
        <v>2</v>
      </c>
      <c r="C5">
        <v>2</v>
      </c>
    </row>
    <row r="6" spans="1:3">
      <c r="A6" t="str">
        <f>"300000"</f>
        <v>300000</v>
      </c>
      <c r="B6" t="s">
        <v>3</v>
      </c>
      <c r="C6">
        <v>2</v>
      </c>
    </row>
    <row r="7" spans="1:3">
      <c r="A7" t="str">
        <f>"320000"</f>
        <v>320000</v>
      </c>
      <c r="B7" t="s">
        <v>4</v>
      </c>
      <c r="C7">
        <v>3</v>
      </c>
    </row>
    <row r="8" spans="1:3">
      <c r="A8" t="str">
        <f>"340000"</f>
        <v>340000</v>
      </c>
      <c r="B8" t="s">
        <v>5</v>
      </c>
      <c r="C8">
        <v>3</v>
      </c>
    </row>
    <row r="9" spans="1:3">
      <c r="A9" t="str">
        <f>"400000"</f>
        <v>400000</v>
      </c>
      <c r="B9" t="s">
        <v>15</v>
      </c>
      <c r="C9">
        <v>2</v>
      </c>
    </row>
    <row r="10" spans="1:3">
      <c r="A10" t="str">
        <f>"420000"</f>
        <v>420000</v>
      </c>
      <c r="B10" t="s">
        <v>6</v>
      </c>
      <c r="C10">
        <v>3</v>
      </c>
    </row>
    <row r="11" spans="1:3">
      <c r="A11" t="str">
        <f>"440000"</f>
        <v>440000</v>
      </c>
      <c r="B11" t="s">
        <v>7</v>
      </c>
      <c r="C11">
        <v>3</v>
      </c>
    </row>
    <row r="12" spans="1:3">
      <c r="A12" t="str">
        <f>"480099"</f>
        <v>480099</v>
      </c>
      <c r="B12" t="s">
        <v>16</v>
      </c>
      <c r="C12">
        <v>3</v>
      </c>
    </row>
    <row r="13" spans="1:3">
      <c r="A13" t="str">
        <f>"510000"</f>
        <v>510000</v>
      </c>
      <c r="B13" t="s">
        <v>17</v>
      </c>
      <c r="C13">
        <v>2</v>
      </c>
    </row>
    <row r="14" spans="1:3">
      <c r="A14" t="str">
        <f>"510099"</f>
        <v>510099</v>
      </c>
      <c r="B14" t="s">
        <v>18</v>
      </c>
      <c r="C14">
        <v>2</v>
      </c>
    </row>
    <row r="15" spans="1:3">
      <c r="A15" t="str">
        <f>"520000"</f>
        <v>520000</v>
      </c>
      <c r="B15" t="s">
        <v>19</v>
      </c>
      <c r="C15">
        <v>3</v>
      </c>
    </row>
    <row r="16" spans="1:3">
      <c r="A16" t="str">
        <f>"530000"</f>
        <v>530000</v>
      </c>
      <c r="B16" t="s">
        <v>20</v>
      </c>
      <c r="C16">
        <v>3</v>
      </c>
    </row>
    <row r="17" spans="1:3">
      <c r="A17" t="str">
        <f>"540099"</f>
        <v>540099</v>
      </c>
      <c r="B17" t="s">
        <v>21</v>
      </c>
      <c r="C17">
        <v>2</v>
      </c>
    </row>
    <row r="18" spans="1:3">
      <c r="A18" t="str">
        <f>"600000"</f>
        <v>600000</v>
      </c>
      <c r="B18" t="s">
        <v>22</v>
      </c>
      <c r="C18">
        <v>2</v>
      </c>
    </row>
    <row r="19" spans="1:3">
      <c r="A19" t="str">
        <f>"610000"</f>
        <v>610000</v>
      </c>
      <c r="B19" t="s">
        <v>23</v>
      </c>
      <c r="C19">
        <v>3</v>
      </c>
    </row>
    <row r="20" spans="1:3">
      <c r="A20" t="str">
        <f>"620000"</f>
        <v>620000</v>
      </c>
      <c r="B20" t="s">
        <v>24</v>
      </c>
      <c r="C20">
        <v>3</v>
      </c>
    </row>
    <row r="21" spans="1:3">
      <c r="A21" t="str">
        <f>"700000"</f>
        <v>700000</v>
      </c>
      <c r="B21" t="s">
        <v>25</v>
      </c>
      <c r="C21">
        <v>2</v>
      </c>
    </row>
    <row r="22" spans="1:3">
      <c r="A22" t="str">
        <f>"710000"</f>
        <v>710000</v>
      </c>
      <c r="B22" t="s">
        <v>26</v>
      </c>
      <c r="C22">
        <v>3</v>
      </c>
    </row>
    <row r="23" spans="1:3">
      <c r="A23" t="str">
        <f>"720000"</f>
        <v>720000</v>
      </c>
      <c r="B23" t="s">
        <v>30</v>
      </c>
      <c r="C23">
        <v>3</v>
      </c>
    </row>
    <row r="24" spans="1:3">
      <c r="A24" t="str">
        <f>"810000"</f>
        <v>810000</v>
      </c>
      <c r="B24" t="s">
        <v>27</v>
      </c>
      <c r="C24">
        <v>2</v>
      </c>
    </row>
    <row r="25" spans="1:3">
      <c r="A25" t="str">
        <f>"900000"</f>
        <v>900000</v>
      </c>
      <c r="B25" t="s">
        <v>8</v>
      </c>
      <c r="C25">
        <v>1</v>
      </c>
    </row>
    <row r="26" spans="1:3">
      <c r="A26" t="str">
        <f>"910000"</f>
        <v>910000</v>
      </c>
      <c r="B26" t="s">
        <v>9</v>
      </c>
      <c r="C26">
        <v>2</v>
      </c>
    </row>
    <row r="27" spans="1:3">
      <c r="A27" t="str">
        <f>"920000"</f>
        <v>920000</v>
      </c>
      <c r="B27" t="s">
        <v>10</v>
      </c>
      <c r="C27">
        <v>2</v>
      </c>
    </row>
    <row r="28" spans="1:3">
      <c r="A28" t="str">
        <f>"923000"</f>
        <v>923000</v>
      </c>
      <c r="B28" t="s">
        <v>28</v>
      </c>
      <c r="C28">
        <v>3</v>
      </c>
    </row>
    <row r="29" spans="1:3">
      <c r="A29" t="str">
        <f>"929000"</f>
        <v>929000</v>
      </c>
      <c r="B29" t="s">
        <v>29</v>
      </c>
      <c r="C29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9"/>
  <sheetViews>
    <sheetView workbookViewId="0">
      <selection sqref="A1:A1048576"/>
    </sheetView>
  </sheetViews>
  <sheetFormatPr defaultRowHeight="15"/>
  <sheetData>
    <row r="1" spans="1:1">
      <c r="A1" s="1"/>
    </row>
    <row r="2" spans="1:1">
      <c r="A2" s="1"/>
    </row>
    <row r="3" spans="1:1">
      <c r="A3" s="1"/>
    </row>
    <row r="4" spans="1:1">
      <c r="A4" s="1"/>
    </row>
    <row r="5" spans="1:1">
      <c r="A5" s="1"/>
    </row>
    <row r="6" spans="1:1">
      <c r="A6" s="1"/>
    </row>
    <row r="7" spans="1:1">
      <c r="A7" s="1"/>
    </row>
    <row r="8" spans="1:1">
      <c r="A8" s="1"/>
    </row>
    <row r="9" spans="1:1">
      <c r="A9" s="1"/>
    </row>
    <row r="10" spans="1:1">
      <c r="A10" s="1"/>
    </row>
    <row r="11" spans="1:1">
      <c r="A11" s="1"/>
    </row>
    <row r="12" spans="1:1">
      <c r="A12" s="1"/>
    </row>
    <row r="13" spans="1:1">
      <c r="A13" s="1"/>
    </row>
    <row r="14" spans="1:1">
      <c r="A14" s="1"/>
    </row>
    <row r="15" spans="1:1">
      <c r="A15" s="1"/>
    </row>
    <row r="16" spans="1:1">
      <c r="A16" s="1"/>
    </row>
    <row r="17" spans="1:1">
      <c r="A17" s="1"/>
    </row>
    <row r="18" spans="1:1">
      <c r="A18" s="1"/>
    </row>
    <row r="19" spans="1:1">
      <c r="A19" s="1"/>
    </row>
    <row r="20" spans="1:1">
      <c r="A20" s="1"/>
    </row>
    <row r="21" spans="1:1">
      <c r="A21" s="1"/>
    </row>
    <row r="22" spans="1:1">
      <c r="A22" s="1"/>
    </row>
    <row r="23" spans="1:1">
      <c r="A23" s="1"/>
    </row>
    <row r="24" spans="1:1">
      <c r="A24" s="1"/>
    </row>
    <row r="25" spans="1:1">
      <c r="A25" s="1"/>
    </row>
    <row r="26" spans="1:1">
      <c r="A26" s="1"/>
    </row>
    <row r="27" spans="1:1">
      <c r="A27" s="1"/>
    </row>
    <row r="28" spans="1:1">
      <c r="A28" s="1"/>
    </row>
    <row r="29" spans="1:1">
      <c r="A29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Washington University in St. Louis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Sovich, David</dc:creator>
  <cp:lastModifiedBy>Sovich, David</cp:lastModifiedBy>
  <dcterms:created xsi:type="dcterms:W3CDTF">2019-02-22T16:39:52Z</dcterms:created>
  <dcterms:modified xsi:type="dcterms:W3CDTF">2019-02-22T16:56:06Z</dcterms:modified>
</cp:coreProperties>
</file>